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xr:revisionPtr revIDLastSave="0" documentId="8_{2A7D6EFD-5BAB-4A67-8A08-FF9B71CC51EC}" xr6:coauthVersionLast="47" xr6:coauthVersionMax="47" xr10:uidLastSave="{00000000-0000-0000-0000-000000000000}"/>
  <bookViews>
    <workbookView xWindow="28680" yWindow="-120" windowWidth="23256" windowHeight="13176" tabRatio="827" firstSheet="2" activeTab="2" xr2:uid="{00000000-000D-0000-FFFF-FFFF00000000}"/>
  </bookViews>
  <sheets>
    <sheet name="Películas" sheetId="13" r:id="rId1"/>
    <sheet name="Ratings" sheetId="5" r:id="rId2"/>
    <sheet name="Usuarios" sheetId="6" r:id="rId3"/>
    <sheet name="Representación vectorial" sheetId="7" r:id="rId4"/>
    <sheet name="Normalización de vectores" sheetId="11" r:id="rId5"/>
    <sheet name="Matriz de Similitudes (coseno)" sheetId="12" r:id="rId6"/>
    <sheet name="Matriz de Similitudes (corr.)" sheetId="14" r:id="rId7"/>
    <sheet name="Recomendaciones" sheetId="15" r:id="rId8"/>
    <sheet name="Scores" sheetId="17" r:id="rId9"/>
    <sheet name="3.Inferencial" sheetId="18" r:id="rId10"/>
    <sheet name="SOLUCIONES" sheetId="16" r:id="rId11"/>
  </sheets>
  <definedNames>
    <definedName name="_xlnm._FilterDatabase" localSheetId="8" hidden="1">Scores!$A$1:$B$101</definedName>
    <definedName name="_xlnm._FilterDatabase" localSheetId="2" hidden="1">Usuarios!$A$1:$H$530</definedName>
    <definedName name="_xlchart.v1.0" hidden="1">Usuarios!$D$1</definedName>
    <definedName name="_xlchart.v1.1" hidden="1">Usuarios!$D$2:$D$1030</definedName>
    <definedName name="_xlchart.v1.2" hidden="1">Usuarios!$C$1</definedName>
    <definedName name="_xlchart.v1.3" hidden="1">Usuarios!$C$2:$C$530</definedName>
    <definedName name="_xlchart.v1.4" hidden="1">Usuarios!$C$1</definedName>
    <definedName name="_xlchart.v1.5" hidden="1">Usuarios!$C$2:$C$530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9" i="6" l="1"/>
  <c r="O89" i="6"/>
  <c r="V98" i="6"/>
  <c r="C4" i="18"/>
  <c r="C3" i="18"/>
  <c r="O88" i="6"/>
  <c r="B3" i="18" l="1"/>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2" i="18"/>
  <c r="C2" i="18"/>
  <c r="D9" i="7"/>
  <c r="Q24" i="6"/>
  <c r="L42" i="6"/>
  <c r="L41" i="6"/>
  <c r="K86" i="6" s="1"/>
  <c r="Q19" i="6"/>
  <c r="Q18" i="6"/>
  <c r="B4" i="7"/>
  <c r="D2" i="6"/>
  <c r="C3" i="15"/>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2" i="6"/>
  <c r="E3" i="6"/>
  <c r="G3" i="6" s="1"/>
  <c r="E4" i="6"/>
  <c r="G4" i="6" s="1"/>
  <c r="E5" i="6"/>
  <c r="G5" i="6" s="1"/>
  <c r="E6" i="6"/>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G58" i="6" s="1"/>
  <c r="E59" i="6"/>
  <c r="G59" i="6" s="1"/>
  <c r="E60" i="6"/>
  <c r="G60" i="6" s="1"/>
  <c r="E61" i="6"/>
  <c r="G61" i="6" s="1"/>
  <c r="E62" i="6"/>
  <c r="G62" i="6" s="1"/>
  <c r="E63" i="6"/>
  <c r="G63" i="6" s="1"/>
  <c r="E64" i="6"/>
  <c r="G64" i="6" s="1"/>
  <c r="E65" i="6"/>
  <c r="G65" i="6" s="1"/>
  <c r="E66" i="6"/>
  <c r="G66" i="6" s="1"/>
  <c r="E67" i="6"/>
  <c r="G67" i="6" s="1"/>
  <c r="E68" i="6"/>
  <c r="G68" i="6" s="1"/>
  <c r="E69" i="6"/>
  <c r="G69" i="6" s="1"/>
  <c r="E70" i="6"/>
  <c r="G70" i="6" s="1"/>
  <c r="E71" i="6"/>
  <c r="G71" i="6" s="1"/>
  <c r="E72" i="6"/>
  <c r="G72" i="6" s="1"/>
  <c r="E73" i="6"/>
  <c r="G73" i="6" s="1"/>
  <c r="E74" i="6"/>
  <c r="G74" i="6" s="1"/>
  <c r="E75" i="6"/>
  <c r="G75" i="6" s="1"/>
  <c r="E76" i="6"/>
  <c r="G76" i="6" s="1"/>
  <c r="E77" i="6"/>
  <c r="G77" i="6" s="1"/>
  <c r="E78" i="6"/>
  <c r="G78" i="6" s="1"/>
  <c r="E79" i="6"/>
  <c r="G79" i="6" s="1"/>
  <c r="E80" i="6"/>
  <c r="G80" i="6" s="1"/>
  <c r="E81" i="6"/>
  <c r="G81" i="6" s="1"/>
  <c r="E82" i="6"/>
  <c r="G82" i="6" s="1"/>
  <c r="E83" i="6"/>
  <c r="G83" i="6" s="1"/>
  <c r="E84" i="6"/>
  <c r="G84" i="6" s="1"/>
  <c r="E85" i="6"/>
  <c r="G85" i="6" s="1"/>
  <c r="E86" i="6"/>
  <c r="G86" i="6" s="1"/>
  <c r="E87" i="6"/>
  <c r="G87" i="6" s="1"/>
  <c r="E88" i="6"/>
  <c r="G88" i="6" s="1"/>
  <c r="E89" i="6"/>
  <c r="G89" i="6" s="1"/>
  <c r="E90" i="6"/>
  <c r="G90" i="6" s="1"/>
  <c r="E91" i="6"/>
  <c r="G91" i="6" s="1"/>
  <c r="E92" i="6"/>
  <c r="G92" i="6" s="1"/>
  <c r="E93" i="6"/>
  <c r="G93" i="6" s="1"/>
  <c r="E94" i="6"/>
  <c r="G94" i="6" s="1"/>
  <c r="E95" i="6"/>
  <c r="G95" i="6" s="1"/>
  <c r="E96" i="6"/>
  <c r="G96" i="6" s="1"/>
  <c r="E97" i="6"/>
  <c r="G97" i="6" s="1"/>
  <c r="E98" i="6"/>
  <c r="G98" i="6" s="1"/>
  <c r="E99" i="6"/>
  <c r="G99" i="6" s="1"/>
  <c r="E100" i="6"/>
  <c r="G100" i="6" s="1"/>
  <c r="E101" i="6"/>
  <c r="G101" i="6" s="1"/>
  <c r="E102" i="6"/>
  <c r="G102" i="6" s="1"/>
  <c r="E103" i="6"/>
  <c r="G103" i="6" s="1"/>
  <c r="E104" i="6"/>
  <c r="G104" i="6" s="1"/>
  <c r="E105" i="6"/>
  <c r="G105" i="6" s="1"/>
  <c r="E106" i="6"/>
  <c r="G106" i="6" s="1"/>
  <c r="E107" i="6"/>
  <c r="G107" i="6" s="1"/>
  <c r="E108" i="6"/>
  <c r="G108" i="6" s="1"/>
  <c r="E109" i="6"/>
  <c r="G109" i="6" s="1"/>
  <c r="E110" i="6"/>
  <c r="G110" i="6" s="1"/>
  <c r="E111" i="6"/>
  <c r="G111" i="6" s="1"/>
  <c r="E112" i="6"/>
  <c r="G112" i="6" s="1"/>
  <c r="E113" i="6"/>
  <c r="G113" i="6" s="1"/>
  <c r="E114" i="6"/>
  <c r="G114" i="6" s="1"/>
  <c r="E115" i="6"/>
  <c r="G115" i="6" s="1"/>
  <c r="E116" i="6"/>
  <c r="G116" i="6" s="1"/>
  <c r="E117" i="6"/>
  <c r="G117" i="6" s="1"/>
  <c r="E118" i="6"/>
  <c r="G118" i="6" s="1"/>
  <c r="E119" i="6"/>
  <c r="G119" i="6" s="1"/>
  <c r="E120" i="6"/>
  <c r="G120" i="6" s="1"/>
  <c r="E121" i="6"/>
  <c r="G121" i="6" s="1"/>
  <c r="E122" i="6"/>
  <c r="G122" i="6" s="1"/>
  <c r="E123" i="6"/>
  <c r="G123" i="6" s="1"/>
  <c r="E124" i="6"/>
  <c r="G124" i="6" s="1"/>
  <c r="E125" i="6"/>
  <c r="G125" i="6" s="1"/>
  <c r="E126" i="6"/>
  <c r="G126" i="6" s="1"/>
  <c r="E127" i="6"/>
  <c r="G127" i="6" s="1"/>
  <c r="E128" i="6"/>
  <c r="G128" i="6" s="1"/>
  <c r="E129" i="6"/>
  <c r="G129" i="6" s="1"/>
  <c r="E130" i="6"/>
  <c r="G130" i="6" s="1"/>
  <c r="E131" i="6"/>
  <c r="G131" i="6" s="1"/>
  <c r="E132" i="6"/>
  <c r="G132" i="6" s="1"/>
  <c r="E133" i="6"/>
  <c r="G133" i="6" s="1"/>
  <c r="E134" i="6"/>
  <c r="G134" i="6" s="1"/>
  <c r="E135" i="6"/>
  <c r="G135" i="6" s="1"/>
  <c r="E136" i="6"/>
  <c r="G136" i="6" s="1"/>
  <c r="E137" i="6"/>
  <c r="G137" i="6" s="1"/>
  <c r="E138" i="6"/>
  <c r="G138" i="6" s="1"/>
  <c r="E139" i="6"/>
  <c r="G139" i="6" s="1"/>
  <c r="E140" i="6"/>
  <c r="G140" i="6" s="1"/>
  <c r="E141" i="6"/>
  <c r="G141" i="6" s="1"/>
  <c r="E142" i="6"/>
  <c r="G142" i="6" s="1"/>
  <c r="E143" i="6"/>
  <c r="G143" i="6" s="1"/>
  <c r="E144" i="6"/>
  <c r="G144" i="6" s="1"/>
  <c r="E145" i="6"/>
  <c r="G145" i="6" s="1"/>
  <c r="E146" i="6"/>
  <c r="G146" i="6" s="1"/>
  <c r="E147" i="6"/>
  <c r="G147" i="6" s="1"/>
  <c r="E148" i="6"/>
  <c r="G148" i="6" s="1"/>
  <c r="E149" i="6"/>
  <c r="G149" i="6" s="1"/>
  <c r="E150" i="6"/>
  <c r="G150" i="6" s="1"/>
  <c r="E151" i="6"/>
  <c r="G151" i="6" s="1"/>
  <c r="E152" i="6"/>
  <c r="G152" i="6" s="1"/>
  <c r="E153" i="6"/>
  <c r="G153" i="6" s="1"/>
  <c r="E154" i="6"/>
  <c r="G154" i="6" s="1"/>
  <c r="E155" i="6"/>
  <c r="G155" i="6" s="1"/>
  <c r="E156" i="6"/>
  <c r="G156" i="6" s="1"/>
  <c r="E157" i="6"/>
  <c r="G157" i="6" s="1"/>
  <c r="E158" i="6"/>
  <c r="G158" i="6" s="1"/>
  <c r="E159" i="6"/>
  <c r="G159" i="6" s="1"/>
  <c r="E160" i="6"/>
  <c r="G160" i="6" s="1"/>
  <c r="E161" i="6"/>
  <c r="G161" i="6" s="1"/>
  <c r="E162" i="6"/>
  <c r="G162" i="6" s="1"/>
  <c r="E163" i="6"/>
  <c r="G163" i="6" s="1"/>
  <c r="E164" i="6"/>
  <c r="G164" i="6" s="1"/>
  <c r="E165" i="6"/>
  <c r="G165" i="6" s="1"/>
  <c r="E166" i="6"/>
  <c r="G166" i="6" s="1"/>
  <c r="E167" i="6"/>
  <c r="G167" i="6" s="1"/>
  <c r="E168" i="6"/>
  <c r="G168" i="6" s="1"/>
  <c r="E169" i="6"/>
  <c r="G169" i="6" s="1"/>
  <c r="E170" i="6"/>
  <c r="G170" i="6" s="1"/>
  <c r="E171" i="6"/>
  <c r="G171" i="6" s="1"/>
  <c r="E172" i="6"/>
  <c r="G172" i="6" s="1"/>
  <c r="E173" i="6"/>
  <c r="G173" i="6" s="1"/>
  <c r="E174" i="6"/>
  <c r="G174" i="6" s="1"/>
  <c r="E175" i="6"/>
  <c r="G175" i="6" s="1"/>
  <c r="E176" i="6"/>
  <c r="G176" i="6" s="1"/>
  <c r="E177" i="6"/>
  <c r="G177" i="6" s="1"/>
  <c r="E178" i="6"/>
  <c r="G178" i="6" s="1"/>
  <c r="E179" i="6"/>
  <c r="G179" i="6" s="1"/>
  <c r="E180" i="6"/>
  <c r="G180" i="6" s="1"/>
  <c r="E181" i="6"/>
  <c r="G181" i="6" s="1"/>
  <c r="E182" i="6"/>
  <c r="G182" i="6" s="1"/>
  <c r="E183" i="6"/>
  <c r="G183" i="6" s="1"/>
  <c r="E184" i="6"/>
  <c r="G184" i="6" s="1"/>
  <c r="E185" i="6"/>
  <c r="G185" i="6" s="1"/>
  <c r="E186" i="6"/>
  <c r="G186" i="6" s="1"/>
  <c r="E187" i="6"/>
  <c r="G187" i="6" s="1"/>
  <c r="E188" i="6"/>
  <c r="G188" i="6" s="1"/>
  <c r="E189" i="6"/>
  <c r="G189" i="6" s="1"/>
  <c r="E190" i="6"/>
  <c r="G190" i="6" s="1"/>
  <c r="E191" i="6"/>
  <c r="G191" i="6" s="1"/>
  <c r="E192" i="6"/>
  <c r="G192" i="6" s="1"/>
  <c r="E193" i="6"/>
  <c r="G193" i="6" s="1"/>
  <c r="E194" i="6"/>
  <c r="G194" i="6" s="1"/>
  <c r="E195" i="6"/>
  <c r="G195" i="6" s="1"/>
  <c r="E196" i="6"/>
  <c r="G196" i="6" s="1"/>
  <c r="E197" i="6"/>
  <c r="G197" i="6" s="1"/>
  <c r="E198" i="6"/>
  <c r="G198" i="6" s="1"/>
  <c r="E199" i="6"/>
  <c r="G199" i="6" s="1"/>
  <c r="E200" i="6"/>
  <c r="G200" i="6" s="1"/>
  <c r="E201" i="6"/>
  <c r="G201" i="6" s="1"/>
  <c r="E202" i="6"/>
  <c r="G202" i="6" s="1"/>
  <c r="E203" i="6"/>
  <c r="G203" i="6" s="1"/>
  <c r="E204" i="6"/>
  <c r="G204" i="6" s="1"/>
  <c r="E205" i="6"/>
  <c r="G205" i="6" s="1"/>
  <c r="E206" i="6"/>
  <c r="G206" i="6" s="1"/>
  <c r="E207" i="6"/>
  <c r="G207" i="6" s="1"/>
  <c r="E208" i="6"/>
  <c r="G208" i="6" s="1"/>
  <c r="E209" i="6"/>
  <c r="G209" i="6" s="1"/>
  <c r="E210" i="6"/>
  <c r="G210" i="6" s="1"/>
  <c r="E211" i="6"/>
  <c r="G211" i="6" s="1"/>
  <c r="E212" i="6"/>
  <c r="G212" i="6" s="1"/>
  <c r="E213" i="6"/>
  <c r="G213" i="6" s="1"/>
  <c r="E214" i="6"/>
  <c r="G214" i="6" s="1"/>
  <c r="E215" i="6"/>
  <c r="G215" i="6" s="1"/>
  <c r="E216" i="6"/>
  <c r="G216" i="6" s="1"/>
  <c r="E217" i="6"/>
  <c r="G217" i="6" s="1"/>
  <c r="E218" i="6"/>
  <c r="G218" i="6" s="1"/>
  <c r="E219" i="6"/>
  <c r="G219" i="6" s="1"/>
  <c r="E220" i="6"/>
  <c r="G220" i="6" s="1"/>
  <c r="E221" i="6"/>
  <c r="G221" i="6" s="1"/>
  <c r="E222" i="6"/>
  <c r="G222" i="6" s="1"/>
  <c r="E223" i="6"/>
  <c r="G223" i="6" s="1"/>
  <c r="E224" i="6"/>
  <c r="G224" i="6" s="1"/>
  <c r="E225" i="6"/>
  <c r="G225" i="6" s="1"/>
  <c r="E226" i="6"/>
  <c r="G226" i="6" s="1"/>
  <c r="E227" i="6"/>
  <c r="G227" i="6" s="1"/>
  <c r="E228" i="6"/>
  <c r="G228" i="6" s="1"/>
  <c r="E229" i="6"/>
  <c r="G229" i="6" s="1"/>
  <c r="E230" i="6"/>
  <c r="G230" i="6" s="1"/>
  <c r="E231" i="6"/>
  <c r="G231" i="6" s="1"/>
  <c r="E232" i="6"/>
  <c r="G232" i="6" s="1"/>
  <c r="E233" i="6"/>
  <c r="G233" i="6" s="1"/>
  <c r="E234" i="6"/>
  <c r="G234" i="6" s="1"/>
  <c r="E235" i="6"/>
  <c r="G235" i="6" s="1"/>
  <c r="E236" i="6"/>
  <c r="G236" i="6" s="1"/>
  <c r="E237" i="6"/>
  <c r="G237" i="6" s="1"/>
  <c r="E238" i="6"/>
  <c r="G238" i="6" s="1"/>
  <c r="E239" i="6"/>
  <c r="G239" i="6" s="1"/>
  <c r="E240" i="6"/>
  <c r="G240" i="6" s="1"/>
  <c r="E241" i="6"/>
  <c r="G241" i="6" s="1"/>
  <c r="E242" i="6"/>
  <c r="G242" i="6" s="1"/>
  <c r="E243" i="6"/>
  <c r="G243" i="6" s="1"/>
  <c r="E244" i="6"/>
  <c r="G244" i="6" s="1"/>
  <c r="E245" i="6"/>
  <c r="G245" i="6" s="1"/>
  <c r="E246" i="6"/>
  <c r="G246" i="6" s="1"/>
  <c r="E247" i="6"/>
  <c r="G247" i="6" s="1"/>
  <c r="E248" i="6"/>
  <c r="G248" i="6" s="1"/>
  <c r="E249" i="6"/>
  <c r="G249" i="6" s="1"/>
  <c r="E250" i="6"/>
  <c r="G250" i="6" s="1"/>
  <c r="E251" i="6"/>
  <c r="G251" i="6" s="1"/>
  <c r="E252" i="6"/>
  <c r="G252" i="6" s="1"/>
  <c r="E253" i="6"/>
  <c r="G253" i="6" s="1"/>
  <c r="E254" i="6"/>
  <c r="G254" i="6" s="1"/>
  <c r="E255" i="6"/>
  <c r="G255" i="6" s="1"/>
  <c r="E256" i="6"/>
  <c r="G256" i="6" s="1"/>
  <c r="E257" i="6"/>
  <c r="G257" i="6" s="1"/>
  <c r="E258" i="6"/>
  <c r="G258" i="6" s="1"/>
  <c r="E259" i="6"/>
  <c r="G259" i="6" s="1"/>
  <c r="E260" i="6"/>
  <c r="G260" i="6" s="1"/>
  <c r="E261" i="6"/>
  <c r="G261" i="6" s="1"/>
  <c r="E262" i="6"/>
  <c r="G262" i="6" s="1"/>
  <c r="E263" i="6"/>
  <c r="G263" i="6" s="1"/>
  <c r="E264" i="6"/>
  <c r="G264" i="6" s="1"/>
  <c r="E265" i="6"/>
  <c r="G265" i="6" s="1"/>
  <c r="E266" i="6"/>
  <c r="G266" i="6" s="1"/>
  <c r="E267" i="6"/>
  <c r="G267" i="6" s="1"/>
  <c r="E268" i="6"/>
  <c r="G268" i="6" s="1"/>
  <c r="E269" i="6"/>
  <c r="G269" i="6" s="1"/>
  <c r="E270" i="6"/>
  <c r="G270" i="6" s="1"/>
  <c r="E271" i="6"/>
  <c r="G271" i="6" s="1"/>
  <c r="E272" i="6"/>
  <c r="G272" i="6" s="1"/>
  <c r="E273" i="6"/>
  <c r="G273" i="6" s="1"/>
  <c r="E274" i="6"/>
  <c r="G274" i="6" s="1"/>
  <c r="E275" i="6"/>
  <c r="G275" i="6" s="1"/>
  <c r="E276" i="6"/>
  <c r="G276" i="6" s="1"/>
  <c r="E277" i="6"/>
  <c r="G277" i="6" s="1"/>
  <c r="E278" i="6"/>
  <c r="G278" i="6" s="1"/>
  <c r="E279" i="6"/>
  <c r="G279" i="6" s="1"/>
  <c r="E280" i="6"/>
  <c r="G280" i="6" s="1"/>
  <c r="E281" i="6"/>
  <c r="G281" i="6" s="1"/>
  <c r="E282" i="6"/>
  <c r="G282" i="6" s="1"/>
  <c r="E283" i="6"/>
  <c r="G283" i="6" s="1"/>
  <c r="E284" i="6"/>
  <c r="G284" i="6" s="1"/>
  <c r="E285" i="6"/>
  <c r="G285" i="6" s="1"/>
  <c r="E286" i="6"/>
  <c r="G286" i="6" s="1"/>
  <c r="E287" i="6"/>
  <c r="G287" i="6" s="1"/>
  <c r="E288" i="6"/>
  <c r="G288" i="6" s="1"/>
  <c r="E289" i="6"/>
  <c r="G289" i="6" s="1"/>
  <c r="E290" i="6"/>
  <c r="G290" i="6" s="1"/>
  <c r="E291" i="6"/>
  <c r="G291" i="6" s="1"/>
  <c r="E292" i="6"/>
  <c r="G292" i="6" s="1"/>
  <c r="E293" i="6"/>
  <c r="G293" i="6" s="1"/>
  <c r="E294" i="6"/>
  <c r="G294" i="6" s="1"/>
  <c r="E295" i="6"/>
  <c r="G295" i="6" s="1"/>
  <c r="E296" i="6"/>
  <c r="G296" i="6" s="1"/>
  <c r="E297" i="6"/>
  <c r="G297" i="6" s="1"/>
  <c r="E298" i="6"/>
  <c r="G298" i="6" s="1"/>
  <c r="E299" i="6"/>
  <c r="G299" i="6" s="1"/>
  <c r="E300" i="6"/>
  <c r="G300" i="6" s="1"/>
  <c r="E301" i="6"/>
  <c r="G301" i="6" s="1"/>
  <c r="E302" i="6"/>
  <c r="G302" i="6" s="1"/>
  <c r="E303" i="6"/>
  <c r="G303" i="6" s="1"/>
  <c r="E304" i="6"/>
  <c r="G304" i="6" s="1"/>
  <c r="E305" i="6"/>
  <c r="G305" i="6" s="1"/>
  <c r="E306" i="6"/>
  <c r="G306" i="6" s="1"/>
  <c r="E307" i="6"/>
  <c r="G307" i="6" s="1"/>
  <c r="E308" i="6"/>
  <c r="G308" i="6" s="1"/>
  <c r="E309" i="6"/>
  <c r="G309" i="6" s="1"/>
  <c r="E310" i="6"/>
  <c r="G310" i="6" s="1"/>
  <c r="E311" i="6"/>
  <c r="G311" i="6" s="1"/>
  <c r="E312" i="6"/>
  <c r="G312" i="6" s="1"/>
  <c r="E313" i="6"/>
  <c r="G313" i="6" s="1"/>
  <c r="E314" i="6"/>
  <c r="G314" i="6" s="1"/>
  <c r="E315" i="6"/>
  <c r="G315" i="6" s="1"/>
  <c r="E316" i="6"/>
  <c r="G316" i="6" s="1"/>
  <c r="E317" i="6"/>
  <c r="G317" i="6" s="1"/>
  <c r="E318" i="6"/>
  <c r="G318" i="6" s="1"/>
  <c r="E319" i="6"/>
  <c r="G319" i="6" s="1"/>
  <c r="E320" i="6"/>
  <c r="G320" i="6" s="1"/>
  <c r="E321" i="6"/>
  <c r="G321" i="6" s="1"/>
  <c r="E322" i="6"/>
  <c r="G322" i="6" s="1"/>
  <c r="E323" i="6"/>
  <c r="G323" i="6" s="1"/>
  <c r="E324" i="6"/>
  <c r="G324" i="6" s="1"/>
  <c r="E325" i="6"/>
  <c r="G325" i="6" s="1"/>
  <c r="E326" i="6"/>
  <c r="G326" i="6" s="1"/>
  <c r="E327" i="6"/>
  <c r="G327" i="6" s="1"/>
  <c r="E328" i="6"/>
  <c r="G328" i="6" s="1"/>
  <c r="E329" i="6"/>
  <c r="G329" i="6" s="1"/>
  <c r="E330" i="6"/>
  <c r="G330" i="6" s="1"/>
  <c r="E331" i="6"/>
  <c r="G331" i="6" s="1"/>
  <c r="E332" i="6"/>
  <c r="G332" i="6" s="1"/>
  <c r="E333" i="6"/>
  <c r="G333" i="6" s="1"/>
  <c r="E334" i="6"/>
  <c r="G334" i="6" s="1"/>
  <c r="E335" i="6"/>
  <c r="G335" i="6" s="1"/>
  <c r="E336" i="6"/>
  <c r="G336" i="6" s="1"/>
  <c r="E337" i="6"/>
  <c r="G337" i="6" s="1"/>
  <c r="E338" i="6"/>
  <c r="G338" i="6" s="1"/>
  <c r="E339" i="6"/>
  <c r="G339" i="6" s="1"/>
  <c r="E340" i="6"/>
  <c r="G340" i="6" s="1"/>
  <c r="E341" i="6"/>
  <c r="G341" i="6" s="1"/>
  <c r="E342" i="6"/>
  <c r="G342" i="6" s="1"/>
  <c r="E343" i="6"/>
  <c r="G343" i="6" s="1"/>
  <c r="E344" i="6"/>
  <c r="G344" i="6" s="1"/>
  <c r="E345" i="6"/>
  <c r="G345" i="6" s="1"/>
  <c r="E346" i="6"/>
  <c r="G346" i="6" s="1"/>
  <c r="E347" i="6"/>
  <c r="G347" i="6" s="1"/>
  <c r="E348" i="6"/>
  <c r="G348" i="6" s="1"/>
  <c r="E349" i="6"/>
  <c r="G349" i="6" s="1"/>
  <c r="E350" i="6"/>
  <c r="G350" i="6" s="1"/>
  <c r="E351" i="6"/>
  <c r="G351" i="6" s="1"/>
  <c r="E352" i="6"/>
  <c r="G352" i="6" s="1"/>
  <c r="E353" i="6"/>
  <c r="G353" i="6" s="1"/>
  <c r="E354" i="6"/>
  <c r="G354" i="6" s="1"/>
  <c r="E355" i="6"/>
  <c r="G355" i="6" s="1"/>
  <c r="E356" i="6"/>
  <c r="G356" i="6" s="1"/>
  <c r="E357" i="6"/>
  <c r="G357" i="6" s="1"/>
  <c r="E358" i="6"/>
  <c r="G358" i="6" s="1"/>
  <c r="E359" i="6"/>
  <c r="G359" i="6" s="1"/>
  <c r="E360" i="6"/>
  <c r="G360" i="6" s="1"/>
  <c r="E361" i="6"/>
  <c r="G361" i="6" s="1"/>
  <c r="E362" i="6"/>
  <c r="G362" i="6" s="1"/>
  <c r="E363" i="6"/>
  <c r="G363" i="6" s="1"/>
  <c r="E364" i="6"/>
  <c r="G364" i="6" s="1"/>
  <c r="E365" i="6"/>
  <c r="G365" i="6" s="1"/>
  <c r="E366" i="6"/>
  <c r="G366" i="6" s="1"/>
  <c r="E367" i="6"/>
  <c r="G367" i="6" s="1"/>
  <c r="E368" i="6"/>
  <c r="G368" i="6" s="1"/>
  <c r="E369" i="6"/>
  <c r="G369" i="6" s="1"/>
  <c r="E370" i="6"/>
  <c r="G370" i="6" s="1"/>
  <c r="E371" i="6"/>
  <c r="G371" i="6" s="1"/>
  <c r="E372" i="6"/>
  <c r="G372" i="6" s="1"/>
  <c r="E373" i="6"/>
  <c r="G373" i="6" s="1"/>
  <c r="E374" i="6"/>
  <c r="G374" i="6" s="1"/>
  <c r="E375" i="6"/>
  <c r="G375" i="6" s="1"/>
  <c r="E376" i="6"/>
  <c r="G376" i="6" s="1"/>
  <c r="E377" i="6"/>
  <c r="G377" i="6" s="1"/>
  <c r="E378" i="6"/>
  <c r="G378" i="6" s="1"/>
  <c r="E379" i="6"/>
  <c r="G379" i="6" s="1"/>
  <c r="E380" i="6"/>
  <c r="G380" i="6" s="1"/>
  <c r="E381" i="6"/>
  <c r="G381" i="6" s="1"/>
  <c r="E382" i="6"/>
  <c r="G382" i="6" s="1"/>
  <c r="E383" i="6"/>
  <c r="G383" i="6" s="1"/>
  <c r="E384" i="6"/>
  <c r="G384" i="6" s="1"/>
  <c r="E385" i="6"/>
  <c r="G385" i="6" s="1"/>
  <c r="E386" i="6"/>
  <c r="G386" i="6" s="1"/>
  <c r="E387" i="6"/>
  <c r="G387" i="6" s="1"/>
  <c r="E388" i="6"/>
  <c r="G388" i="6" s="1"/>
  <c r="E389" i="6"/>
  <c r="G389" i="6" s="1"/>
  <c r="E390" i="6"/>
  <c r="G390" i="6" s="1"/>
  <c r="E391" i="6"/>
  <c r="G391" i="6" s="1"/>
  <c r="E392" i="6"/>
  <c r="G392" i="6" s="1"/>
  <c r="E393" i="6"/>
  <c r="G393" i="6" s="1"/>
  <c r="E394" i="6"/>
  <c r="G394" i="6" s="1"/>
  <c r="E395" i="6"/>
  <c r="G395" i="6" s="1"/>
  <c r="E396" i="6"/>
  <c r="G396" i="6" s="1"/>
  <c r="E397" i="6"/>
  <c r="G397" i="6" s="1"/>
  <c r="E398" i="6"/>
  <c r="G398" i="6" s="1"/>
  <c r="E399" i="6"/>
  <c r="G399" i="6" s="1"/>
  <c r="E400" i="6"/>
  <c r="G400" i="6" s="1"/>
  <c r="E401" i="6"/>
  <c r="G401" i="6" s="1"/>
  <c r="E402" i="6"/>
  <c r="G402" i="6" s="1"/>
  <c r="E403" i="6"/>
  <c r="G403" i="6" s="1"/>
  <c r="E404" i="6"/>
  <c r="G404" i="6" s="1"/>
  <c r="E405" i="6"/>
  <c r="G405" i="6" s="1"/>
  <c r="E406" i="6"/>
  <c r="G406" i="6" s="1"/>
  <c r="E407" i="6"/>
  <c r="G407" i="6" s="1"/>
  <c r="E408" i="6"/>
  <c r="G408" i="6" s="1"/>
  <c r="E409" i="6"/>
  <c r="G409" i="6" s="1"/>
  <c r="E410" i="6"/>
  <c r="G410" i="6" s="1"/>
  <c r="E411" i="6"/>
  <c r="G411" i="6" s="1"/>
  <c r="E412" i="6"/>
  <c r="G412" i="6" s="1"/>
  <c r="E413" i="6"/>
  <c r="G413" i="6" s="1"/>
  <c r="E414" i="6"/>
  <c r="G414" i="6" s="1"/>
  <c r="E415" i="6"/>
  <c r="G415" i="6" s="1"/>
  <c r="E416" i="6"/>
  <c r="G416" i="6" s="1"/>
  <c r="E417" i="6"/>
  <c r="G417" i="6" s="1"/>
  <c r="E418" i="6"/>
  <c r="G418" i="6" s="1"/>
  <c r="E419" i="6"/>
  <c r="G419" i="6" s="1"/>
  <c r="E420" i="6"/>
  <c r="G420" i="6" s="1"/>
  <c r="E421" i="6"/>
  <c r="G421" i="6" s="1"/>
  <c r="E422" i="6"/>
  <c r="G422" i="6" s="1"/>
  <c r="E423" i="6"/>
  <c r="G423" i="6" s="1"/>
  <c r="E424" i="6"/>
  <c r="G424" i="6" s="1"/>
  <c r="E425" i="6"/>
  <c r="G425" i="6" s="1"/>
  <c r="E426" i="6"/>
  <c r="G426" i="6" s="1"/>
  <c r="E427" i="6"/>
  <c r="G427" i="6" s="1"/>
  <c r="E428" i="6"/>
  <c r="G428" i="6" s="1"/>
  <c r="E429" i="6"/>
  <c r="G429" i="6" s="1"/>
  <c r="E430" i="6"/>
  <c r="G430" i="6" s="1"/>
  <c r="E431" i="6"/>
  <c r="G431" i="6" s="1"/>
  <c r="E432" i="6"/>
  <c r="G432" i="6" s="1"/>
  <c r="E433" i="6"/>
  <c r="G433" i="6" s="1"/>
  <c r="E434" i="6"/>
  <c r="G434" i="6" s="1"/>
  <c r="E435" i="6"/>
  <c r="G435" i="6" s="1"/>
  <c r="E436" i="6"/>
  <c r="G436" i="6" s="1"/>
  <c r="E437" i="6"/>
  <c r="G437" i="6" s="1"/>
  <c r="E438" i="6"/>
  <c r="G438" i="6" s="1"/>
  <c r="E439" i="6"/>
  <c r="G439" i="6" s="1"/>
  <c r="E440" i="6"/>
  <c r="G440" i="6" s="1"/>
  <c r="E441" i="6"/>
  <c r="G441" i="6" s="1"/>
  <c r="E442" i="6"/>
  <c r="G442" i="6" s="1"/>
  <c r="E443" i="6"/>
  <c r="G443" i="6" s="1"/>
  <c r="E444" i="6"/>
  <c r="G444" i="6" s="1"/>
  <c r="E445" i="6"/>
  <c r="G445" i="6" s="1"/>
  <c r="E446" i="6"/>
  <c r="G446" i="6" s="1"/>
  <c r="E447" i="6"/>
  <c r="G447" i="6" s="1"/>
  <c r="E448" i="6"/>
  <c r="G448" i="6" s="1"/>
  <c r="E449" i="6"/>
  <c r="G449" i="6" s="1"/>
  <c r="E450" i="6"/>
  <c r="G450" i="6" s="1"/>
  <c r="E451" i="6"/>
  <c r="G451" i="6" s="1"/>
  <c r="E452" i="6"/>
  <c r="G452" i="6" s="1"/>
  <c r="E453" i="6"/>
  <c r="G453" i="6" s="1"/>
  <c r="E454" i="6"/>
  <c r="G454" i="6" s="1"/>
  <c r="E455" i="6"/>
  <c r="G455" i="6" s="1"/>
  <c r="E456" i="6"/>
  <c r="G456" i="6" s="1"/>
  <c r="E457" i="6"/>
  <c r="G457" i="6" s="1"/>
  <c r="E458" i="6"/>
  <c r="G458" i="6" s="1"/>
  <c r="E459" i="6"/>
  <c r="G459" i="6" s="1"/>
  <c r="E460" i="6"/>
  <c r="G460" i="6" s="1"/>
  <c r="E461" i="6"/>
  <c r="G461" i="6" s="1"/>
  <c r="E462" i="6"/>
  <c r="G462" i="6" s="1"/>
  <c r="E463" i="6"/>
  <c r="G463" i="6" s="1"/>
  <c r="E464" i="6"/>
  <c r="G464" i="6" s="1"/>
  <c r="E465" i="6"/>
  <c r="G465" i="6" s="1"/>
  <c r="E466" i="6"/>
  <c r="G466" i="6" s="1"/>
  <c r="E467" i="6"/>
  <c r="G467" i="6" s="1"/>
  <c r="E468" i="6"/>
  <c r="G468" i="6" s="1"/>
  <c r="E469" i="6"/>
  <c r="G469" i="6" s="1"/>
  <c r="E470" i="6"/>
  <c r="G470" i="6" s="1"/>
  <c r="E471" i="6"/>
  <c r="G471" i="6" s="1"/>
  <c r="E472" i="6"/>
  <c r="G472" i="6" s="1"/>
  <c r="E473" i="6"/>
  <c r="G473" i="6" s="1"/>
  <c r="E474" i="6"/>
  <c r="G474" i="6" s="1"/>
  <c r="E475" i="6"/>
  <c r="G475" i="6" s="1"/>
  <c r="E476" i="6"/>
  <c r="G476" i="6" s="1"/>
  <c r="E477" i="6"/>
  <c r="G477" i="6" s="1"/>
  <c r="E478" i="6"/>
  <c r="G478" i="6" s="1"/>
  <c r="E479" i="6"/>
  <c r="G479" i="6" s="1"/>
  <c r="E480" i="6"/>
  <c r="G480" i="6" s="1"/>
  <c r="E481" i="6"/>
  <c r="G481" i="6" s="1"/>
  <c r="E482" i="6"/>
  <c r="G482" i="6" s="1"/>
  <c r="E483" i="6"/>
  <c r="G483" i="6" s="1"/>
  <c r="E484" i="6"/>
  <c r="G484" i="6" s="1"/>
  <c r="E485" i="6"/>
  <c r="G485" i="6" s="1"/>
  <c r="E486" i="6"/>
  <c r="G486" i="6" s="1"/>
  <c r="E487" i="6"/>
  <c r="G487" i="6" s="1"/>
  <c r="E488" i="6"/>
  <c r="G488" i="6" s="1"/>
  <c r="E489" i="6"/>
  <c r="G489" i="6" s="1"/>
  <c r="E490" i="6"/>
  <c r="G490" i="6" s="1"/>
  <c r="E491" i="6"/>
  <c r="G491" i="6" s="1"/>
  <c r="E492" i="6"/>
  <c r="G492" i="6" s="1"/>
  <c r="E493" i="6"/>
  <c r="G493" i="6" s="1"/>
  <c r="E494" i="6"/>
  <c r="G494" i="6" s="1"/>
  <c r="E495" i="6"/>
  <c r="G495" i="6" s="1"/>
  <c r="E496" i="6"/>
  <c r="G496" i="6" s="1"/>
  <c r="E497" i="6"/>
  <c r="G497" i="6" s="1"/>
  <c r="E498" i="6"/>
  <c r="G498" i="6" s="1"/>
  <c r="E499" i="6"/>
  <c r="G499" i="6" s="1"/>
  <c r="E500" i="6"/>
  <c r="G500" i="6" s="1"/>
  <c r="E501" i="6"/>
  <c r="G501" i="6" s="1"/>
  <c r="E502" i="6"/>
  <c r="G502" i="6" s="1"/>
  <c r="E503" i="6"/>
  <c r="G503" i="6" s="1"/>
  <c r="E504" i="6"/>
  <c r="G504" i="6" s="1"/>
  <c r="E505" i="6"/>
  <c r="G505" i="6" s="1"/>
  <c r="E506" i="6"/>
  <c r="G506" i="6" s="1"/>
  <c r="E507" i="6"/>
  <c r="G507" i="6" s="1"/>
  <c r="E508" i="6"/>
  <c r="G508" i="6" s="1"/>
  <c r="E509" i="6"/>
  <c r="G509" i="6" s="1"/>
  <c r="E510" i="6"/>
  <c r="G510" i="6" s="1"/>
  <c r="E511" i="6"/>
  <c r="G511" i="6" s="1"/>
  <c r="E512" i="6"/>
  <c r="G512" i="6" s="1"/>
  <c r="E513" i="6"/>
  <c r="G513" i="6" s="1"/>
  <c r="E514" i="6"/>
  <c r="G514" i="6" s="1"/>
  <c r="E515" i="6"/>
  <c r="G515" i="6" s="1"/>
  <c r="E516" i="6"/>
  <c r="G516" i="6" s="1"/>
  <c r="E517" i="6"/>
  <c r="G517" i="6" s="1"/>
  <c r="E518" i="6"/>
  <c r="G518" i="6" s="1"/>
  <c r="E519" i="6"/>
  <c r="G519" i="6" s="1"/>
  <c r="E520" i="6"/>
  <c r="G520" i="6" s="1"/>
  <c r="E521" i="6"/>
  <c r="G521" i="6" s="1"/>
  <c r="E522" i="6"/>
  <c r="G522" i="6" s="1"/>
  <c r="E523" i="6"/>
  <c r="G523" i="6" s="1"/>
  <c r="E524" i="6"/>
  <c r="G524" i="6" s="1"/>
  <c r="E525" i="6"/>
  <c r="G525" i="6" s="1"/>
  <c r="E526" i="6"/>
  <c r="G526" i="6" s="1"/>
  <c r="E527" i="6"/>
  <c r="G527" i="6" s="1"/>
  <c r="E528" i="6"/>
  <c r="G528" i="6" s="1"/>
  <c r="E529" i="6"/>
  <c r="G529" i="6" s="1"/>
  <c r="E530" i="6"/>
  <c r="G530" i="6" s="1"/>
  <c r="E2" i="6"/>
  <c r="G2" i="6" s="1"/>
  <c r="H2" i="6" s="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C4" i="15"/>
  <c r="C5" i="15"/>
  <c r="C6" i="15"/>
  <c r="C8" i="15"/>
  <c r="C9" i="15"/>
  <c r="C10" i="15"/>
  <c r="C11" i="15"/>
  <c r="C12" i="15"/>
  <c r="B92" i="17"/>
  <c r="B26" i="17"/>
  <c r="B8" i="17"/>
  <c r="B18" i="17"/>
  <c r="B83" i="17"/>
  <c r="B27" i="17"/>
  <c r="B93" i="17"/>
  <c r="B94" i="17"/>
  <c r="B89" i="17"/>
  <c r="B9" i="17"/>
  <c r="B57" i="17"/>
  <c r="B95" i="17"/>
  <c r="B44" i="17"/>
  <c r="B91" i="17"/>
  <c r="B58" i="17"/>
  <c r="B33" i="17"/>
  <c r="B19" i="17"/>
  <c r="B20" i="17"/>
  <c r="B13" i="17"/>
  <c r="B14" i="17"/>
  <c r="B32" i="17"/>
  <c r="B84" i="17"/>
  <c r="B65" i="17"/>
  <c r="B34" i="17"/>
  <c r="B45" i="17"/>
  <c r="B69" i="17"/>
  <c r="B35" i="17"/>
  <c r="B78" i="17"/>
  <c r="B59" i="17"/>
  <c r="B46" i="17"/>
  <c r="B75" i="17"/>
  <c r="B70" i="17"/>
  <c r="B60" i="17"/>
  <c r="B61" i="17"/>
  <c r="B28" i="17"/>
  <c r="B47" i="17"/>
  <c r="B71" i="17"/>
  <c r="B77" i="17"/>
  <c r="B48" i="17"/>
  <c r="B96" i="17"/>
  <c r="B2" i="17"/>
  <c r="B36" i="17"/>
  <c r="B66" i="17"/>
  <c r="B79" i="17"/>
  <c r="B37" i="17"/>
  <c r="B67" i="17"/>
  <c r="B10" i="17"/>
  <c r="B72" i="17"/>
  <c r="B62" i="17"/>
  <c r="B49" i="17"/>
  <c r="B50" i="17"/>
  <c r="B11" i="17"/>
  <c r="B97" i="17"/>
  <c r="B15" i="17"/>
  <c r="B51" i="17"/>
  <c r="B38" i="17"/>
  <c r="B29" i="17"/>
  <c r="B21" i="17"/>
  <c r="B87" i="17"/>
  <c r="B30" i="17"/>
  <c r="B22" i="17"/>
  <c r="B52" i="17"/>
  <c r="B98" i="17"/>
  <c r="B3" i="17"/>
  <c r="B73" i="17"/>
  <c r="B39" i="17"/>
  <c r="B4" i="17"/>
  <c r="B88" i="17"/>
  <c r="B99" i="17"/>
  <c r="B53" i="17"/>
  <c r="B16" i="17"/>
  <c r="B74" i="17"/>
  <c r="B54" i="17"/>
  <c r="B5" i="17"/>
  <c r="B40" i="17"/>
  <c r="B41" i="17"/>
  <c r="B81" i="17"/>
  <c r="B63" i="17"/>
  <c r="B23" i="17"/>
  <c r="B86" i="17"/>
  <c r="B43" i="17"/>
  <c r="B55" i="17"/>
  <c r="B12" i="17"/>
  <c r="B90" i="17"/>
  <c r="B6" i="17"/>
  <c r="B64" i="17"/>
  <c r="B100" i="17"/>
  <c r="B17" i="17"/>
  <c r="B56" i="17"/>
  <c r="B24" i="17"/>
  <c r="B76" i="17"/>
  <c r="B25" i="17"/>
  <c r="B42" i="17"/>
  <c r="B7" i="17"/>
  <c r="B80" i="17"/>
  <c r="B101" i="17"/>
  <c r="B82" i="17"/>
  <c r="B31" i="17"/>
  <c r="B68" i="17"/>
  <c r="B85" i="17"/>
  <c r="B42" i="7"/>
  <c r="C42" i="7"/>
  <c r="D42" i="7"/>
  <c r="E42" i="7"/>
  <c r="F42" i="7"/>
  <c r="G42" i="7"/>
  <c r="H42" i="7"/>
  <c r="I42" i="7"/>
  <c r="J42" i="7"/>
  <c r="K42" i="7"/>
  <c r="L42" i="7"/>
  <c r="M42" i="7"/>
  <c r="N42" i="7"/>
  <c r="O42" i="7"/>
  <c r="P42" i="7"/>
  <c r="Q42" i="7"/>
  <c r="Q42" i="11" s="1"/>
  <c r="B43" i="7"/>
  <c r="C43" i="7"/>
  <c r="D43" i="7"/>
  <c r="E43" i="7"/>
  <c r="F43" i="7"/>
  <c r="G43" i="7"/>
  <c r="H43" i="7"/>
  <c r="I43" i="7"/>
  <c r="J43" i="7"/>
  <c r="K43" i="7"/>
  <c r="L43" i="7"/>
  <c r="M43" i="7"/>
  <c r="N43" i="7"/>
  <c r="O43" i="7"/>
  <c r="P43" i="7"/>
  <c r="Q43" i="7"/>
  <c r="Q43" i="11" s="1"/>
  <c r="B44" i="7"/>
  <c r="C44" i="7"/>
  <c r="D44" i="7"/>
  <c r="E44" i="7"/>
  <c r="F44" i="7"/>
  <c r="G44" i="7"/>
  <c r="H44" i="7"/>
  <c r="I44" i="7"/>
  <c r="J44" i="7"/>
  <c r="K44" i="7"/>
  <c r="L44" i="7"/>
  <c r="M44" i="7"/>
  <c r="N44" i="7"/>
  <c r="O44" i="7"/>
  <c r="P44" i="7"/>
  <c r="Q44" i="7"/>
  <c r="Q44" i="11" s="1"/>
  <c r="B45" i="7"/>
  <c r="C45" i="7"/>
  <c r="D45" i="7"/>
  <c r="E45" i="7"/>
  <c r="F45" i="7"/>
  <c r="G45" i="7"/>
  <c r="H45" i="7"/>
  <c r="I45" i="7"/>
  <c r="J45" i="7"/>
  <c r="K45" i="7"/>
  <c r="L45" i="7"/>
  <c r="M45" i="7"/>
  <c r="N45" i="7"/>
  <c r="O45" i="7"/>
  <c r="P45" i="7"/>
  <c r="Q45" i="7"/>
  <c r="Q45" i="11" s="1"/>
  <c r="B46" i="7"/>
  <c r="C46" i="7"/>
  <c r="D46" i="7"/>
  <c r="E46" i="7"/>
  <c r="F46" i="7"/>
  <c r="G46" i="7"/>
  <c r="H46" i="7"/>
  <c r="I46" i="7"/>
  <c r="J46" i="7"/>
  <c r="K46" i="7"/>
  <c r="L46" i="7"/>
  <c r="M46" i="7"/>
  <c r="N46" i="7"/>
  <c r="O46" i="7"/>
  <c r="P46" i="7"/>
  <c r="Q46" i="7"/>
  <c r="Q46" i="11" s="1"/>
  <c r="B47" i="7"/>
  <c r="C47" i="7"/>
  <c r="D47" i="7"/>
  <c r="E47" i="7"/>
  <c r="F47" i="7"/>
  <c r="G47" i="7"/>
  <c r="H47" i="7"/>
  <c r="I47" i="7"/>
  <c r="J47" i="7"/>
  <c r="K47" i="7"/>
  <c r="L47" i="7"/>
  <c r="M47" i="7"/>
  <c r="N47" i="7"/>
  <c r="O47" i="7"/>
  <c r="P47" i="7"/>
  <c r="Q47" i="7"/>
  <c r="Q47" i="11" s="1"/>
  <c r="B48" i="7"/>
  <c r="C48" i="7"/>
  <c r="D48" i="7"/>
  <c r="E48" i="7"/>
  <c r="F48" i="7"/>
  <c r="G48" i="7"/>
  <c r="H48" i="7"/>
  <c r="I48" i="7"/>
  <c r="J48" i="7"/>
  <c r="K48" i="7"/>
  <c r="L48" i="7"/>
  <c r="M48" i="7"/>
  <c r="N48" i="7"/>
  <c r="O48" i="7"/>
  <c r="P48" i="7"/>
  <c r="Q48" i="7"/>
  <c r="Q48" i="11" s="1"/>
  <c r="B49" i="7"/>
  <c r="C49" i="7"/>
  <c r="D49" i="7"/>
  <c r="E49" i="7"/>
  <c r="F49" i="7"/>
  <c r="G49" i="7"/>
  <c r="H49" i="7"/>
  <c r="I49" i="7"/>
  <c r="J49" i="7"/>
  <c r="K49" i="7"/>
  <c r="L49" i="7"/>
  <c r="M49" i="7"/>
  <c r="N49" i="7"/>
  <c r="O49" i="7"/>
  <c r="P49" i="7"/>
  <c r="Q49" i="7"/>
  <c r="Q49" i="11" s="1"/>
  <c r="B50" i="7"/>
  <c r="C50" i="7"/>
  <c r="D50" i="7"/>
  <c r="E50" i="7"/>
  <c r="F50" i="7"/>
  <c r="G50" i="7"/>
  <c r="H50" i="7"/>
  <c r="I50" i="7"/>
  <c r="J50" i="7"/>
  <c r="K50" i="7"/>
  <c r="L50" i="7"/>
  <c r="M50" i="7"/>
  <c r="N50" i="7"/>
  <c r="O50" i="7"/>
  <c r="P50" i="7"/>
  <c r="Q50" i="7"/>
  <c r="Q50" i="11" s="1"/>
  <c r="B51" i="7"/>
  <c r="C51" i="7"/>
  <c r="D51" i="7"/>
  <c r="E51" i="7"/>
  <c r="F51" i="7"/>
  <c r="G51" i="7"/>
  <c r="H51" i="7"/>
  <c r="I51" i="7"/>
  <c r="J51" i="7"/>
  <c r="K51" i="7"/>
  <c r="L51" i="7"/>
  <c r="M51" i="7"/>
  <c r="N51" i="7"/>
  <c r="O51" i="7"/>
  <c r="P51" i="7"/>
  <c r="Q51" i="7"/>
  <c r="Q51" i="11" s="1"/>
  <c r="B52" i="7"/>
  <c r="C52" i="7"/>
  <c r="D52" i="7"/>
  <c r="E52" i="7"/>
  <c r="F52" i="7"/>
  <c r="G52" i="7"/>
  <c r="H52" i="7"/>
  <c r="I52" i="7"/>
  <c r="J52" i="7"/>
  <c r="K52" i="7"/>
  <c r="L52" i="7"/>
  <c r="M52" i="7"/>
  <c r="N52" i="7"/>
  <c r="O52" i="7"/>
  <c r="P52" i="7"/>
  <c r="Q52" i="7"/>
  <c r="Q52" i="11" s="1"/>
  <c r="B53" i="7"/>
  <c r="C53" i="7"/>
  <c r="D53" i="7"/>
  <c r="E53" i="7"/>
  <c r="F53" i="7"/>
  <c r="G53" i="7"/>
  <c r="H53" i="7"/>
  <c r="I53" i="7"/>
  <c r="J53" i="7"/>
  <c r="K53" i="7"/>
  <c r="L53" i="7"/>
  <c r="M53" i="7"/>
  <c r="N53" i="7"/>
  <c r="O53" i="7"/>
  <c r="P53" i="7"/>
  <c r="Q53" i="7"/>
  <c r="Q53" i="11" s="1"/>
  <c r="B54" i="7"/>
  <c r="C54" i="7"/>
  <c r="D54" i="7"/>
  <c r="E54" i="7"/>
  <c r="F54" i="7"/>
  <c r="G54" i="7"/>
  <c r="H54" i="7"/>
  <c r="I54" i="7"/>
  <c r="J54" i="7"/>
  <c r="K54" i="7"/>
  <c r="L54" i="7"/>
  <c r="M54" i="7"/>
  <c r="N54" i="7"/>
  <c r="O54" i="7"/>
  <c r="P54" i="7"/>
  <c r="Q54" i="7"/>
  <c r="Q54" i="11" s="1"/>
  <c r="B55" i="7"/>
  <c r="C55" i="7"/>
  <c r="D55" i="7"/>
  <c r="E55" i="7"/>
  <c r="F55" i="7"/>
  <c r="G55" i="7"/>
  <c r="H55" i="7"/>
  <c r="I55" i="7"/>
  <c r="J55" i="7"/>
  <c r="K55" i="7"/>
  <c r="L55" i="7"/>
  <c r="M55" i="7"/>
  <c r="N55" i="7"/>
  <c r="O55" i="7"/>
  <c r="P55" i="7"/>
  <c r="Q55" i="7"/>
  <c r="Q55" i="11" s="1"/>
  <c r="B56" i="7"/>
  <c r="C56" i="7"/>
  <c r="D56" i="7"/>
  <c r="E56" i="7"/>
  <c r="F56" i="7"/>
  <c r="G56" i="7"/>
  <c r="H56" i="7"/>
  <c r="I56" i="7"/>
  <c r="J56" i="7"/>
  <c r="K56" i="7"/>
  <c r="L56" i="7"/>
  <c r="M56" i="7"/>
  <c r="N56" i="7"/>
  <c r="O56" i="7"/>
  <c r="P56" i="7"/>
  <c r="Q56" i="7"/>
  <c r="Q56" i="11" s="1"/>
  <c r="B57" i="7"/>
  <c r="C57" i="7"/>
  <c r="D57" i="7"/>
  <c r="E57" i="7"/>
  <c r="F57" i="7"/>
  <c r="G57" i="7"/>
  <c r="H57" i="7"/>
  <c r="I57" i="7"/>
  <c r="J57" i="7"/>
  <c r="K57" i="7"/>
  <c r="L57" i="7"/>
  <c r="M57" i="7"/>
  <c r="N57" i="7"/>
  <c r="O57" i="7"/>
  <c r="P57" i="7"/>
  <c r="Q57" i="7"/>
  <c r="Q57" i="11" s="1"/>
  <c r="B58" i="7"/>
  <c r="C58" i="7"/>
  <c r="D58" i="7"/>
  <c r="E58" i="7"/>
  <c r="F58" i="7"/>
  <c r="G58" i="7"/>
  <c r="H58" i="7"/>
  <c r="I58" i="7"/>
  <c r="J58" i="7"/>
  <c r="K58" i="7"/>
  <c r="L58" i="7"/>
  <c r="M58" i="7"/>
  <c r="N58" i="7"/>
  <c r="O58" i="7"/>
  <c r="P58" i="7"/>
  <c r="Q58" i="7"/>
  <c r="Q58" i="11" s="1"/>
  <c r="B59" i="7"/>
  <c r="C59" i="7"/>
  <c r="D59" i="7"/>
  <c r="E59" i="7"/>
  <c r="F59" i="7"/>
  <c r="G59" i="7"/>
  <c r="H59" i="7"/>
  <c r="I59" i="7"/>
  <c r="J59" i="7"/>
  <c r="K59" i="7"/>
  <c r="L59" i="7"/>
  <c r="M59" i="7"/>
  <c r="N59" i="7"/>
  <c r="O59" i="7"/>
  <c r="P59" i="7"/>
  <c r="Q59" i="7"/>
  <c r="Q59" i="11" s="1"/>
  <c r="B60" i="7"/>
  <c r="C60" i="7"/>
  <c r="D60" i="7"/>
  <c r="E60" i="7"/>
  <c r="F60" i="7"/>
  <c r="G60" i="7"/>
  <c r="H60" i="7"/>
  <c r="I60" i="7"/>
  <c r="J60" i="7"/>
  <c r="K60" i="7"/>
  <c r="L60" i="7"/>
  <c r="M60" i="7"/>
  <c r="N60" i="7"/>
  <c r="O60" i="7"/>
  <c r="P60" i="7"/>
  <c r="Q60" i="7"/>
  <c r="Q60" i="11" s="1"/>
  <c r="B61" i="7"/>
  <c r="C61" i="7"/>
  <c r="D61" i="7"/>
  <c r="E61" i="7"/>
  <c r="F61" i="7"/>
  <c r="G61" i="7"/>
  <c r="H61" i="7"/>
  <c r="I61" i="7"/>
  <c r="J61" i="7"/>
  <c r="K61" i="7"/>
  <c r="L61" i="7"/>
  <c r="M61" i="7"/>
  <c r="N61" i="7"/>
  <c r="O61" i="7"/>
  <c r="P61" i="7"/>
  <c r="Q61" i="7"/>
  <c r="Q61" i="11" s="1"/>
  <c r="B62" i="7"/>
  <c r="C62" i="7"/>
  <c r="D62" i="7"/>
  <c r="E62" i="7"/>
  <c r="F62" i="7"/>
  <c r="G62" i="7"/>
  <c r="H62" i="7"/>
  <c r="I62" i="7"/>
  <c r="J62" i="7"/>
  <c r="K62" i="7"/>
  <c r="L62" i="7"/>
  <c r="M62" i="7"/>
  <c r="N62" i="7"/>
  <c r="O62" i="7"/>
  <c r="P62" i="7"/>
  <c r="Q62" i="7"/>
  <c r="Q62" i="11" s="1"/>
  <c r="B63" i="7"/>
  <c r="C63" i="7"/>
  <c r="D63" i="7"/>
  <c r="E63" i="7"/>
  <c r="F63" i="7"/>
  <c r="G63" i="7"/>
  <c r="H63" i="7"/>
  <c r="I63" i="7"/>
  <c r="J63" i="7"/>
  <c r="K63" i="7"/>
  <c r="L63" i="7"/>
  <c r="M63" i="7"/>
  <c r="N63" i="7"/>
  <c r="O63" i="7"/>
  <c r="P63" i="7"/>
  <c r="Q63" i="7"/>
  <c r="Q63" i="11" s="1"/>
  <c r="B64" i="7"/>
  <c r="C64" i="7"/>
  <c r="D64" i="7"/>
  <c r="E64" i="7"/>
  <c r="F64" i="7"/>
  <c r="G64" i="7"/>
  <c r="H64" i="7"/>
  <c r="I64" i="7"/>
  <c r="J64" i="7"/>
  <c r="K64" i="7"/>
  <c r="L64" i="7"/>
  <c r="M64" i="7"/>
  <c r="N64" i="7"/>
  <c r="O64" i="7"/>
  <c r="P64" i="7"/>
  <c r="Q64" i="7"/>
  <c r="Q64" i="11" s="1"/>
  <c r="B65" i="7"/>
  <c r="C65" i="7"/>
  <c r="D65" i="7"/>
  <c r="E65" i="7"/>
  <c r="F65" i="7"/>
  <c r="G65" i="7"/>
  <c r="H65" i="7"/>
  <c r="I65" i="7"/>
  <c r="J65" i="7"/>
  <c r="K65" i="7"/>
  <c r="L65" i="7"/>
  <c r="M65" i="7"/>
  <c r="N65" i="7"/>
  <c r="O65" i="7"/>
  <c r="P65" i="7"/>
  <c r="Q65" i="7"/>
  <c r="Q65" i="11" s="1"/>
  <c r="B66" i="7"/>
  <c r="C66" i="7"/>
  <c r="D66" i="7"/>
  <c r="E66" i="7"/>
  <c r="F66" i="7"/>
  <c r="G66" i="7"/>
  <c r="H66" i="7"/>
  <c r="I66" i="7"/>
  <c r="J66" i="7"/>
  <c r="K66" i="7"/>
  <c r="L66" i="7"/>
  <c r="M66" i="7"/>
  <c r="N66" i="7"/>
  <c r="O66" i="7"/>
  <c r="P66" i="7"/>
  <c r="Q66" i="7"/>
  <c r="Q66" i="11" s="1"/>
  <c r="B67" i="7"/>
  <c r="C67" i="7"/>
  <c r="D67" i="7"/>
  <c r="E67" i="7"/>
  <c r="F67" i="7"/>
  <c r="G67" i="7"/>
  <c r="H67" i="7"/>
  <c r="I67" i="7"/>
  <c r="J67" i="7"/>
  <c r="K67" i="7"/>
  <c r="L67" i="7"/>
  <c r="M67" i="7"/>
  <c r="N67" i="7"/>
  <c r="O67" i="7"/>
  <c r="P67" i="7"/>
  <c r="Q67" i="7"/>
  <c r="Q67" i="11" s="1"/>
  <c r="B68" i="7"/>
  <c r="C68" i="7"/>
  <c r="D68" i="7"/>
  <c r="E68" i="7"/>
  <c r="F68" i="7"/>
  <c r="G68" i="7"/>
  <c r="H68" i="7"/>
  <c r="I68" i="7"/>
  <c r="J68" i="7"/>
  <c r="K68" i="7"/>
  <c r="L68" i="7"/>
  <c r="M68" i="7"/>
  <c r="N68" i="7"/>
  <c r="O68" i="7"/>
  <c r="P68" i="7"/>
  <c r="Q68" i="7"/>
  <c r="Q68" i="11" s="1"/>
  <c r="B69" i="7"/>
  <c r="C69" i="7"/>
  <c r="D69" i="7"/>
  <c r="E69" i="7"/>
  <c r="F69" i="7"/>
  <c r="G69" i="7"/>
  <c r="H69" i="7"/>
  <c r="I69" i="7"/>
  <c r="J69" i="7"/>
  <c r="K69" i="7"/>
  <c r="L69" i="7"/>
  <c r="M69" i="7"/>
  <c r="N69" i="7"/>
  <c r="O69" i="7"/>
  <c r="P69" i="7"/>
  <c r="Q69" i="7"/>
  <c r="Q69" i="11" s="1"/>
  <c r="B70" i="7"/>
  <c r="C70" i="7"/>
  <c r="D70" i="7"/>
  <c r="E70" i="7"/>
  <c r="F70" i="7"/>
  <c r="G70" i="7"/>
  <c r="H70" i="7"/>
  <c r="I70" i="7"/>
  <c r="J70" i="7"/>
  <c r="K70" i="7"/>
  <c r="L70" i="7"/>
  <c r="M70" i="7"/>
  <c r="N70" i="7"/>
  <c r="O70" i="7"/>
  <c r="P70" i="7"/>
  <c r="Q70" i="7"/>
  <c r="Q70" i="11" s="1"/>
  <c r="B71" i="7"/>
  <c r="C71" i="7"/>
  <c r="D71" i="7"/>
  <c r="E71" i="7"/>
  <c r="F71" i="7"/>
  <c r="G71" i="7"/>
  <c r="H71" i="7"/>
  <c r="I71" i="7"/>
  <c r="J71" i="7"/>
  <c r="K71" i="7"/>
  <c r="L71" i="7"/>
  <c r="M71" i="7"/>
  <c r="N71" i="7"/>
  <c r="O71" i="7"/>
  <c r="P71" i="7"/>
  <c r="Q71" i="7"/>
  <c r="Q71" i="11" s="1"/>
  <c r="B72" i="7"/>
  <c r="C72" i="7"/>
  <c r="D72" i="7"/>
  <c r="E72" i="7"/>
  <c r="F72" i="7"/>
  <c r="G72" i="7"/>
  <c r="H72" i="7"/>
  <c r="I72" i="7"/>
  <c r="J72" i="7"/>
  <c r="K72" i="7"/>
  <c r="L72" i="7"/>
  <c r="M72" i="7"/>
  <c r="N72" i="7"/>
  <c r="O72" i="7"/>
  <c r="P72" i="7"/>
  <c r="Q72" i="7"/>
  <c r="Q72" i="11" s="1"/>
  <c r="B73" i="7"/>
  <c r="C73" i="7"/>
  <c r="D73" i="7"/>
  <c r="E73" i="7"/>
  <c r="F73" i="7"/>
  <c r="G73" i="7"/>
  <c r="H73" i="7"/>
  <c r="I73" i="7"/>
  <c r="J73" i="7"/>
  <c r="K73" i="7"/>
  <c r="L73" i="7"/>
  <c r="M73" i="7"/>
  <c r="N73" i="7"/>
  <c r="O73" i="7"/>
  <c r="P73" i="7"/>
  <c r="Q73" i="7"/>
  <c r="Q73" i="11" s="1"/>
  <c r="B74" i="7"/>
  <c r="C74" i="7"/>
  <c r="D74" i="7"/>
  <c r="E74" i="7"/>
  <c r="F74" i="7"/>
  <c r="G74" i="7"/>
  <c r="H74" i="7"/>
  <c r="I74" i="7"/>
  <c r="J74" i="7"/>
  <c r="K74" i="7"/>
  <c r="L74" i="7"/>
  <c r="M74" i="7"/>
  <c r="N74" i="7"/>
  <c r="O74" i="7"/>
  <c r="P74" i="7"/>
  <c r="Q74" i="7"/>
  <c r="Q74" i="11" s="1"/>
  <c r="B75" i="7"/>
  <c r="C75" i="7"/>
  <c r="D75" i="7"/>
  <c r="E75" i="7"/>
  <c r="F75" i="7"/>
  <c r="G75" i="7"/>
  <c r="H75" i="7"/>
  <c r="I75" i="7"/>
  <c r="J75" i="7"/>
  <c r="K75" i="7"/>
  <c r="L75" i="7"/>
  <c r="M75" i="7"/>
  <c r="N75" i="7"/>
  <c r="O75" i="7"/>
  <c r="P75" i="7"/>
  <c r="Q75" i="7"/>
  <c r="Q75" i="11" s="1"/>
  <c r="B76" i="7"/>
  <c r="C76" i="7"/>
  <c r="D76" i="7"/>
  <c r="E76" i="7"/>
  <c r="F76" i="7"/>
  <c r="G76" i="7"/>
  <c r="H76" i="7"/>
  <c r="I76" i="7"/>
  <c r="J76" i="7"/>
  <c r="K76" i="7"/>
  <c r="L76" i="7"/>
  <c r="M76" i="7"/>
  <c r="N76" i="7"/>
  <c r="O76" i="7"/>
  <c r="P76" i="7"/>
  <c r="Q76" i="7"/>
  <c r="Q76" i="11" s="1"/>
  <c r="B77" i="7"/>
  <c r="C77" i="7"/>
  <c r="D77" i="7"/>
  <c r="E77" i="7"/>
  <c r="F77" i="7"/>
  <c r="G77" i="7"/>
  <c r="H77" i="7"/>
  <c r="I77" i="7"/>
  <c r="J77" i="7"/>
  <c r="K77" i="7"/>
  <c r="L77" i="7"/>
  <c r="M77" i="7"/>
  <c r="N77" i="7"/>
  <c r="O77" i="7"/>
  <c r="P77" i="7"/>
  <c r="Q77" i="7"/>
  <c r="Q77" i="11" s="1"/>
  <c r="B78" i="7"/>
  <c r="C78" i="7"/>
  <c r="D78" i="7"/>
  <c r="E78" i="7"/>
  <c r="F78" i="7"/>
  <c r="G78" i="7"/>
  <c r="H78" i="7"/>
  <c r="I78" i="7"/>
  <c r="J78" i="7"/>
  <c r="K78" i="7"/>
  <c r="L78" i="7"/>
  <c r="M78" i="7"/>
  <c r="N78" i="7"/>
  <c r="O78" i="7"/>
  <c r="P78" i="7"/>
  <c r="Q78" i="7"/>
  <c r="Q78" i="11" s="1"/>
  <c r="B79" i="7"/>
  <c r="C79" i="7"/>
  <c r="D79" i="7"/>
  <c r="E79" i="7"/>
  <c r="F79" i="7"/>
  <c r="G79" i="7"/>
  <c r="H79" i="7"/>
  <c r="I79" i="7"/>
  <c r="J79" i="7"/>
  <c r="K79" i="7"/>
  <c r="L79" i="7"/>
  <c r="M79" i="7"/>
  <c r="N79" i="7"/>
  <c r="O79" i="7"/>
  <c r="P79" i="7"/>
  <c r="Q79" i="7"/>
  <c r="Q79" i="11" s="1"/>
  <c r="B80" i="7"/>
  <c r="C80" i="7"/>
  <c r="D80" i="7"/>
  <c r="E80" i="7"/>
  <c r="F80" i="7"/>
  <c r="G80" i="7"/>
  <c r="H80" i="7"/>
  <c r="I80" i="7"/>
  <c r="J80" i="7"/>
  <c r="K80" i="7"/>
  <c r="L80" i="7"/>
  <c r="M80" i="7"/>
  <c r="N80" i="7"/>
  <c r="O80" i="7"/>
  <c r="P80" i="7"/>
  <c r="Q80" i="7"/>
  <c r="Q80" i="11" s="1"/>
  <c r="B81" i="7"/>
  <c r="C81" i="7"/>
  <c r="D81" i="7"/>
  <c r="E81" i="7"/>
  <c r="F81" i="7"/>
  <c r="G81" i="7"/>
  <c r="H81" i="7"/>
  <c r="I81" i="7"/>
  <c r="J81" i="7"/>
  <c r="K81" i="7"/>
  <c r="L81" i="7"/>
  <c r="M81" i="7"/>
  <c r="N81" i="7"/>
  <c r="O81" i="7"/>
  <c r="P81" i="7"/>
  <c r="Q81" i="7"/>
  <c r="Q81" i="11" s="1"/>
  <c r="B82" i="7"/>
  <c r="C82" i="7"/>
  <c r="D82" i="7"/>
  <c r="E82" i="7"/>
  <c r="F82" i="7"/>
  <c r="G82" i="7"/>
  <c r="H82" i="7"/>
  <c r="I82" i="7"/>
  <c r="J82" i="7"/>
  <c r="K82" i="7"/>
  <c r="L82" i="7"/>
  <c r="M82" i="7"/>
  <c r="N82" i="7"/>
  <c r="O82" i="7"/>
  <c r="P82" i="7"/>
  <c r="Q82" i="7"/>
  <c r="Q82" i="11" s="1"/>
  <c r="B83" i="7"/>
  <c r="C83" i="7"/>
  <c r="D83" i="7"/>
  <c r="E83" i="7"/>
  <c r="F83" i="7"/>
  <c r="G83" i="7"/>
  <c r="H83" i="7"/>
  <c r="I83" i="7"/>
  <c r="J83" i="7"/>
  <c r="K83" i="7"/>
  <c r="L83" i="7"/>
  <c r="M83" i="7"/>
  <c r="N83" i="7"/>
  <c r="O83" i="7"/>
  <c r="P83" i="7"/>
  <c r="Q83" i="7"/>
  <c r="Q83" i="11" s="1"/>
  <c r="B84" i="7"/>
  <c r="C84" i="7"/>
  <c r="D84" i="7"/>
  <c r="E84" i="7"/>
  <c r="F84" i="7"/>
  <c r="G84" i="7"/>
  <c r="H84" i="7"/>
  <c r="I84" i="7"/>
  <c r="J84" i="7"/>
  <c r="K84" i="7"/>
  <c r="L84" i="7"/>
  <c r="M84" i="7"/>
  <c r="N84" i="7"/>
  <c r="O84" i="7"/>
  <c r="P84" i="7"/>
  <c r="Q84" i="7"/>
  <c r="Q84" i="11" s="1"/>
  <c r="B85" i="7"/>
  <c r="C85" i="7"/>
  <c r="D85" i="7"/>
  <c r="E85" i="7"/>
  <c r="F85" i="7"/>
  <c r="G85" i="7"/>
  <c r="H85" i="7"/>
  <c r="I85" i="7"/>
  <c r="J85" i="7"/>
  <c r="K85" i="7"/>
  <c r="L85" i="7"/>
  <c r="M85" i="7"/>
  <c r="N85" i="7"/>
  <c r="O85" i="7"/>
  <c r="P85" i="7"/>
  <c r="Q85" i="7"/>
  <c r="Q85" i="11" s="1"/>
  <c r="B86" i="7"/>
  <c r="C86" i="7"/>
  <c r="D86" i="7"/>
  <c r="E86" i="7"/>
  <c r="F86" i="7"/>
  <c r="G86" i="7"/>
  <c r="H86" i="7"/>
  <c r="I86" i="7"/>
  <c r="J86" i="7"/>
  <c r="K86" i="7"/>
  <c r="L86" i="7"/>
  <c r="M86" i="7"/>
  <c r="N86" i="7"/>
  <c r="O86" i="7"/>
  <c r="P86" i="7"/>
  <c r="Q86" i="7"/>
  <c r="Q86" i="11" s="1"/>
  <c r="B87" i="7"/>
  <c r="C87" i="7"/>
  <c r="D87" i="7"/>
  <c r="E87" i="7"/>
  <c r="F87" i="7"/>
  <c r="G87" i="7"/>
  <c r="H87" i="7"/>
  <c r="I87" i="7"/>
  <c r="J87" i="7"/>
  <c r="K87" i="7"/>
  <c r="L87" i="7"/>
  <c r="M87" i="7"/>
  <c r="N87" i="7"/>
  <c r="O87" i="7"/>
  <c r="P87" i="7"/>
  <c r="Q87" i="7"/>
  <c r="Q87" i="11" s="1"/>
  <c r="B88" i="7"/>
  <c r="C88" i="7"/>
  <c r="D88" i="7"/>
  <c r="E88" i="7"/>
  <c r="F88" i="7"/>
  <c r="G88" i="7"/>
  <c r="H88" i="7"/>
  <c r="I88" i="7"/>
  <c r="J88" i="7"/>
  <c r="K88" i="7"/>
  <c r="L88" i="7"/>
  <c r="M88" i="7"/>
  <c r="N88" i="7"/>
  <c r="O88" i="7"/>
  <c r="P88" i="7"/>
  <c r="Q88" i="7"/>
  <c r="Q88" i="11" s="1"/>
  <c r="B89" i="7"/>
  <c r="C89" i="7"/>
  <c r="D89" i="7"/>
  <c r="E89" i="7"/>
  <c r="F89" i="7"/>
  <c r="G89" i="7"/>
  <c r="H89" i="7"/>
  <c r="I89" i="7"/>
  <c r="J89" i="7"/>
  <c r="K89" i="7"/>
  <c r="L89" i="7"/>
  <c r="M89" i="7"/>
  <c r="N89" i="7"/>
  <c r="O89" i="7"/>
  <c r="P89" i="7"/>
  <c r="Q89" i="7"/>
  <c r="Q89" i="11" s="1"/>
  <c r="B90" i="7"/>
  <c r="C90" i="7"/>
  <c r="D90" i="7"/>
  <c r="E90" i="7"/>
  <c r="F90" i="7"/>
  <c r="G90" i="7"/>
  <c r="H90" i="7"/>
  <c r="I90" i="7"/>
  <c r="J90" i="7"/>
  <c r="K90" i="7"/>
  <c r="L90" i="7"/>
  <c r="M90" i="7"/>
  <c r="N90" i="7"/>
  <c r="O90" i="7"/>
  <c r="P90" i="7"/>
  <c r="Q90" i="7"/>
  <c r="Q90" i="11" s="1"/>
  <c r="B91" i="7"/>
  <c r="C91" i="7"/>
  <c r="D91" i="7"/>
  <c r="E91" i="7"/>
  <c r="F91" i="7"/>
  <c r="G91" i="7"/>
  <c r="H91" i="7"/>
  <c r="I91" i="7"/>
  <c r="J91" i="7"/>
  <c r="K91" i="7"/>
  <c r="L91" i="7"/>
  <c r="M91" i="7"/>
  <c r="N91" i="7"/>
  <c r="O91" i="7"/>
  <c r="P91" i="7"/>
  <c r="Q91" i="7"/>
  <c r="Q91" i="11" s="1"/>
  <c r="B92" i="7"/>
  <c r="C92" i="7"/>
  <c r="D92" i="7"/>
  <c r="E92" i="7"/>
  <c r="F92" i="7"/>
  <c r="G92" i="7"/>
  <c r="H92" i="7"/>
  <c r="I92" i="7"/>
  <c r="J92" i="7"/>
  <c r="K92" i="7"/>
  <c r="L92" i="7"/>
  <c r="M92" i="7"/>
  <c r="N92" i="7"/>
  <c r="O92" i="7"/>
  <c r="P92" i="7"/>
  <c r="Q92" i="7"/>
  <c r="Q92" i="11" s="1"/>
  <c r="B93" i="7"/>
  <c r="C93" i="7"/>
  <c r="D93" i="7"/>
  <c r="E93" i="7"/>
  <c r="F93" i="7"/>
  <c r="G93" i="7"/>
  <c r="H93" i="7"/>
  <c r="I93" i="7"/>
  <c r="J93" i="7"/>
  <c r="K93" i="7"/>
  <c r="L93" i="7"/>
  <c r="M93" i="7"/>
  <c r="N93" i="7"/>
  <c r="O93" i="7"/>
  <c r="P93" i="7"/>
  <c r="Q93" i="7"/>
  <c r="Q93" i="11" s="1"/>
  <c r="B94" i="7"/>
  <c r="C94" i="7"/>
  <c r="D94" i="7"/>
  <c r="E94" i="7"/>
  <c r="F94" i="7"/>
  <c r="G94" i="7"/>
  <c r="H94" i="7"/>
  <c r="I94" i="7"/>
  <c r="J94" i="7"/>
  <c r="K94" i="7"/>
  <c r="L94" i="7"/>
  <c r="M94" i="7"/>
  <c r="N94" i="7"/>
  <c r="O94" i="7"/>
  <c r="P94" i="7"/>
  <c r="Q94" i="7"/>
  <c r="Q94" i="11" s="1"/>
  <c r="B95" i="7"/>
  <c r="C95" i="7"/>
  <c r="D95" i="7"/>
  <c r="E95" i="7"/>
  <c r="F95" i="7"/>
  <c r="G95" i="7"/>
  <c r="H95" i="7"/>
  <c r="I95" i="7"/>
  <c r="J95" i="7"/>
  <c r="K95" i="7"/>
  <c r="L95" i="7"/>
  <c r="M95" i="7"/>
  <c r="N95" i="7"/>
  <c r="O95" i="7"/>
  <c r="P95" i="7"/>
  <c r="Q95" i="7"/>
  <c r="Q95" i="11" s="1"/>
  <c r="B96" i="7"/>
  <c r="C96" i="7"/>
  <c r="D96" i="7"/>
  <c r="E96" i="7"/>
  <c r="F96" i="7"/>
  <c r="G96" i="7"/>
  <c r="H96" i="7"/>
  <c r="I96" i="7"/>
  <c r="J96" i="7"/>
  <c r="K96" i="7"/>
  <c r="L96" i="7"/>
  <c r="M96" i="7"/>
  <c r="N96" i="7"/>
  <c r="O96" i="7"/>
  <c r="P96" i="7"/>
  <c r="Q96" i="7"/>
  <c r="Q96" i="11" s="1"/>
  <c r="B97" i="7"/>
  <c r="C97" i="7"/>
  <c r="D97" i="7"/>
  <c r="E97" i="7"/>
  <c r="F97" i="7"/>
  <c r="G97" i="7"/>
  <c r="H97" i="7"/>
  <c r="I97" i="7"/>
  <c r="J97" i="7"/>
  <c r="K97" i="7"/>
  <c r="L97" i="7"/>
  <c r="M97" i="7"/>
  <c r="N97" i="7"/>
  <c r="O97" i="7"/>
  <c r="P97" i="7"/>
  <c r="Q97" i="7"/>
  <c r="Q97" i="11" s="1"/>
  <c r="B98" i="7"/>
  <c r="C98" i="7"/>
  <c r="D98" i="7"/>
  <c r="E98" i="7"/>
  <c r="F98" i="7"/>
  <c r="G98" i="7"/>
  <c r="H98" i="7"/>
  <c r="I98" i="7"/>
  <c r="J98" i="7"/>
  <c r="K98" i="7"/>
  <c r="L98" i="7"/>
  <c r="M98" i="7"/>
  <c r="N98" i="7"/>
  <c r="O98" i="7"/>
  <c r="P98" i="7"/>
  <c r="Q98" i="7"/>
  <c r="Q98" i="11" s="1"/>
  <c r="B99" i="7"/>
  <c r="C99" i="7"/>
  <c r="D99" i="7"/>
  <c r="E99" i="7"/>
  <c r="F99" i="7"/>
  <c r="G99" i="7"/>
  <c r="H99" i="7"/>
  <c r="I99" i="7"/>
  <c r="J99" i="7"/>
  <c r="K99" i="7"/>
  <c r="L99" i="7"/>
  <c r="M99" i="7"/>
  <c r="N99" i="7"/>
  <c r="O99" i="7"/>
  <c r="P99" i="7"/>
  <c r="Q99" i="7"/>
  <c r="Q99" i="11" s="1"/>
  <c r="B100" i="7"/>
  <c r="C100" i="7"/>
  <c r="D100" i="7"/>
  <c r="E100" i="7"/>
  <c r="F100" i="7"/>
  <c r="G100" i="7"/>
  <c r="H100" i="7"/>
  <c r="I100" i="7"/>
  <c r="J100" i="7"/>
  <c r="K100" i="7"/>
  <c r="L100" i="7"/>
  <c r="M100" i="7"/>
  <c r="N100" i="7"/>
  <c r="O100" i="7"/>
  <c r="P100" i="7"/>
  <c r="Q100" i="7"/>
  <c r="Q100" i="11" s="1"/>
  <c r="B101" i="7"/>
  <c r="C101" i="7"/>
  <c r="D101" i="7"/>
  <c r="E101" i="7"/>
  <c r="F101" i="7"/>
  <c r="G101" i="7"/>
  <c r="H101" i="7"/>
  <c r="I101" i="7"/>
  <c r="J101" i="7"/>
  <c r="K101" i="7"/>
  <c r="L101" i="7"/>
  <c r="M101" i="7"/>
  <c r="N101" i="7"/>
  <c r="O101" i="7"/>
  <c r="P101" i="7"/>
  <c r="Q101" i="7"/>
  <c r="Q101" i="11" s="1"/>
  <c r="B38" i="7"/>
  <c r="C38" i="7"/>
  <c r="D38" i="7"/>
  <c r="E38" i="7"/>
  <c r="F38" i="7"/>
  <c r="G38" i="7"/>
  <c r="H38" i="7"/>
  <c r="I38" i="7"/>
  <c r="J38" i="7"/>
  <c r="K38" i="7"/>
  <c r="L38" i="7"/>
  <c r="M38" i="7"/>
  <c r="N38" i="7"/>
  <c r="O38" i="7"/>
  <c r="P38" i="7"/>
  <c r="Q38" i="7"/>
  <c r="Q38" i="11" s="1"/>
  <c r="B39" i="7"/>
  <c r="C39" i="7"/>
  <c r="D39" i="7"/>
  <c r="E39" i="7"/>
  <c r="F39" i="7"/>
  <c r="G39" i="7"/>
  <c r="H39" i="7"/>
  <c r="I39" i="7"/>
  <c r="J39" i="7"/>
  <c r="K39" i="7"/>
  <c r="L39" i="7"/>
  <c r="M39" i="7"/>
  <c r="N39" i="7"/>
  <c r="O39" i="7"/>
  <c r="P39" i="7"/>
  <c r="Q39" i="7"/>
  <c r="Q39" i="11" s="1"/>
  <c r="B40" i="7"/>
  <c r="C40" i="7"/>
  <c r="D40" i="7"/>
  <c r="E40" i="7"/>
  <c r="F40" i="7"/>
  <c r="G40" i="7"/>
  <c r="H40" i="7"/>
  <c r="I40" i="7"/>
  <c r="J40" i="7"/>
  <c r="K40" i="7"/>
  <c r="L40" i="7"/>
  <c r="M40" i="7"/>
  <c r="N40" i="7"/>
  <c r="O40" i="7"/>
  <c r="P40" i="7"/>
  <c r="Q40" i="7"/>
  <c r="Q40" i="11" s="1"/>
  <c r="B41" i="7"/>
  <c r="C41" i="7"/>
  <c r="D41" i="7"/>
  <c r="E41" i="7"/>
  <c r="F41" i="7"/>
  <c r="G41" i="7"/>
  <c r="H41" i="7"/>
  <c r="I41" i="7"/>
  <c r="J41" i="7"/>
  <c r="K41" i="7"/>
  <c r="L41" i="7"/>
  <c r="M41" i="7"/>
  <c r="N41" i="7"/>
  <c r="O41" i="7"/>
  <c r="P41" i="7"/>
  <c r="Q41" i="7"/>
  <c r="Q41" i="11" s="1"/>
  <c r="B11" i="7"/>
  <c r="C11" i="7"/>
  <c r="D11" i="7"/>
  <c r="E11" i="7"/>
  <c r="F11" i="7"/>
  <c r="G11" i="7"/>
  <c r="H11" i="7"/>
  <c r="I11" i="7"/>
  <c r="J11" i="7"/>
  <c r="K11" i="7"/>
  <c r="L11" i="7"/>
  <c r="M11" i="7"/>
  <c r="N11" i="7"/>
  <c r="O11" i="7"/>
  <c r="P11" i="7"/>
  <c r="Q11" i="7"/>
  <c r="Q11" i="11" s="1"/>
  <c r="B12" i="7"/>
  <c r="C12" i="7"/>
  <c r="D12" i="7"/>
  <c r="E12" i="7"/>
  <c r="F12" i="7"/>
  <c r="G12" i="7"/>
  <c r="H12" i="7"/>
  <c r="I12" i="7"/>
  <c r="J12" i="7"/>
  <c r="K12" i="7"/>
  <c r="L12" i="7"/>
  <c r="M12" i="7"/>
  <c r="N12" i="7"/>
  <c r="O12" i="7"/>
  <c r="P12" i="7"/>
  <c r="Q12" i="7"/>
  <c r="Q12" i="11" s="1"/>
  <c r="B13" i="7"/>
  <c r="C13" i="7"/>
  <c r="D13" i="7"/>
  <c r="E13" i="7"/>
  <c r="F13" i="7"/>
  <c r="G13" i="7"/>
  <c r="H13" i="7"/>
  <c r="I13" i="7"/>
  <c r="J13" i="7"/>
  <c r="K13" i="7"/>
  <c r="L13" i="7"/>
  <c r="M13" i="7"/>
  <c r="N13" i="7"/>
  <c r="O13" i="7"/>
  <c r="P13" i="7"/>
  <c r="Q13" i="7"/>
  <c r="Q13" i="11" s="1"/>
  <c r="B14" i="7"/>
  <c r="C14" i="7"/>
  <c r="D14" i="7"/>
  <c r="E14" i="7"/>
  <c r="F14" i="7"/>
  <c r="G14" i="7"/>
  <c r="H14" i="7"/>
  <c r="I14" i="7"/>
  <c r="J14" i="7"/>
  <c r="K14" i="7"/>
  <c r="L14" i="7"/>
  <c r="M14" i="7"/>
  <c r="N14" i="7"/>
  <c r="O14" i="7"/>
  <c r="P14" i="7"/>
  <c r="Q14" i="7"/>
  <c r="Q14" i="11" s="1"/>
  <c r="B15" i="7"/>
  <c r="C15" i="7"/>
  <c r="D15" i="7"/>
  <c r="E15" i="7"/>
  <c r="F15" i="7"/>
  <c r="G15" i="7"/>
  <c r="H15" i="7"/>
  <c r="I15" i="7"/>
  <c r="J15" i="7"/>
  <c r="K15" i="7"/>
  <c r="L15" i="7"/>
  <c r="M15" i="7"/>
  <c r="N15" i="7"/>
  <c r="O15" i="7"/>
  <c r="P15" i="7"/>
  <c r="Q15" i="7"/>
  <c r="Q15" i="11" s="1"/>
  <c r="B16" i="7"/>
  <c r="C16" i="7"/>
  <c r="D16" i="7"/>
  <c r="E16" i="7"/>
  <c r="F16" i="7"/>
  <c r="G16" i="7"/>
  <c r="H16" i="7"/>
  <c r="I16" i="7"/>
  <c r="J16" i="7"/>
  <c r="K16" i="7"/>
  <c r="L16" i="7"/>
  <c r="M16" i="7"/>
  <c r="N16" i="7"/>
  <c r="O16" i="7"/>
  <c r="P16" i="7"/>
  <c r="Q16" i="7"/>
  <c r="Q16" i="11" s="1"/>
  <c r="B17" i="7"/>
  <c r="C17" i="7"/>
  <c r="D17" i="7"/>
  <c r="E17" i="7"/>
  <c r="F17" i="7"/>
  <c r="G17" i="7"/>
  <c r="H17" i="7"/>
  <c r="I17" i="7"/>
  <c r="J17" i="7"/>
  <c r="K17" i="7"/>
  <c r="L17" i="7"/>
  <c r="M17" i="7"/>
  <c r="N17" i="7"/>
  <c r="O17" i="7"/>
  <c r="P17" i="7"/>
  <c r="Q17" i="7"/>
  <c r="Q17" i="11" s="1"/>
  <c r="B18" i="7"/>
  <c r="C18" i="7"/>
  <c r="D18" i="7"/>
  <c r="E18" i="7"/>
  <c r="F18" i="7"/>
  <c r="G18" i="7"/>
  <c r="H18" i="7"/>
  <c r="I18" i="7"/>
  <c r="J18" i="7"/>
  <c r="K18" i="7"/>
  <c r="L18" i="7"/>
  <c r="M18" i="7"/>
  <c r="N18" i="7"/>
  <c r="O18" i="7"/>
  <c r="P18" i="7"/>
  <c r="Q18" i="7"/>
  <c r="Q18" i="11" s="1"/>
  <c r="B19" i="7"/>
  <c r="C19" i="7"/>
  <c r="D19" i="7"/>
  <c r="E19" i="7"/>
  <c r="F19" i="7"/>
  <c r="G19" i="7"/>
  <c r="H19" i="7"/>
  <c r="I19" i="7"/>
  <c r="J19" i="7"/>
  <c r="K19" i="7"/>
  <c r="L19" i="7"/>
  <c r="M19" i="7"/>
  <c r="N19" i="7"/>
  <c r="O19" i="7"/>
  <c r="P19" i="7"/>
  <c r="Q19" i="7"/>
  <c r="Q19" i="11" s="1"/>
  <c r="B20" i="7"/>
  <c r="C20" i="7"/>
  <c r="D20" i="7"/>
  <c r="E20" i="7"/>
  <c r="F20" i="7"/>
  <c r="G20" i="7"/>
  <c r="H20" i="7"/>
  <c r="I20" i="7"/>
  <c r="J20" i="7"/>
  <c r="K20" i="7"/>
  <c r="L20" i="7"/>
  <c r="M20" i="7"/>
  <c r="N20" i="7"/>
  <c r="O20" i="7"/>
  <c r="P20" i="7"/>
  <c r="Q20" i="7"/>
  <c r="Q20" i="11" s="1"/>
  <c r="B21" i="7"/>
  <c r="C21" i="7"/>
  <c r="D21" i="7"/>
  <c r="E21" i="7"/>
  <c r="F21" i="7"/>
  <c r="G21" i="7"/>
  <c r="H21" i="7"/>
  <c r="I21" i="7"/>
  <c r="J21" i="7"/>
  <c r="K21" i="7"/>
  <c r="L21" i="7"/>
  <c r="M21" i="7"/>
  <c r="N21" i="7"/>
  <c r="O21" i="7"/>
  <c r="P21" i="7"/>
  <c r="Q21" i="7"/>
  <c r="Q21" i="11" s="1"/>
  <c r="B22" i="7"/>
  <c r="C22" i="7"/>
  <c r="D22" i="7"/>
  <c r="E22" i="7"/>
  <c r="F22" i="7"/>
  <c r="G22" i="7"/>
  <c r="H22" i="7"/>
  <c r="I22" i="7"/>
  <c r="J22" i="7"/>
  <c r="K22" i="7"/>
  <c r="L22" i="7"/>
  <c r="M22" i="7"/>
  <c r="N22" i="7"/>
  <c r="O22" i="7"/>
  <c r="P22" i="7"/>
  <c r="Q22" i="7"/>
  <c r="Q22" i="11" s="1"/>
  <c r="B23" i="7"/>
  <c r="C23" i="7"/>
  <c r="D23" i="7"/>
  <c r="E23" i="7"/>
  <c r="F23" i="7"/>
  <c r="G23" i="7"/>
  <c r="H23" i="7"/>
  <c r="I23" i="7"/>
  <c r="J23" i="7"/>
  <c r="K23" i="7"/>
  <c r="L23" i="7"/>
  <c r="M23" i="7"/>
  <c r="N23" i="7"/>
  <c r="O23" i="7"/>
  <c r="P23" i="7"/>
  <c r="Q23" i="7"/>
  <c r="Q23" i="11" s="1"/>
  <c r="B24" i="7"/>
  <c r="C24" i="7"/>
  <c r="D24" i="7"/>
  <c r="E24" i="7"/>
  <c r="F24" i="7"/>
  <c r="G24" i="7"/>
  <c r="H24" i="7"/>
  <c r="I24" i="7"/>
  <c r="J24" i="7"/>
  <c r="K24" i="7"/>
  <c r="L24" i="7"/>
  <c r="M24" i="7"/>
  <c r="N24" i="7"/>
  <c r="O24" i="7"/>
  <c r="P24" i="7"/>
  <c r="Q24" i="7"/>
  <c r="Q24" i="11" s="1"/>
  <c r="B25" i="7"/>
  <c r="C25" i="7"/>
  <c r="D25" i="7"/>
  <c r="E25" i="7"/>
  <c r="F25" i="7"/>
  <c r="G25" i="7"/>
  <c r="H25" i="7"/>
  <c r="I25" i="7"/>
  <c r="J25" i="7"/>
  <c r="K25" i="7"/>
  <c r="L25" i="7"/>
  <c r="M25" i="7"/>
  <c r="N25" i="7"/>
  <c r="O25" i="7"/>
  <c r="P25" i="7"/>
  <c r="Q25" i="7"/>
  <c r="Q25" i="11" s="1"/>
  <c r="B26" i="7"/>
  <c r="C26" i="7"/>
  <c r="D26" i="7"/>
  <c r="E26" i="7"/>
  <c r="F26" i="7"/>
  <c r="G26" i="7"/>
  <c r="H26" i="7"/>
  <c r="I26" i="7"/>
  <c r="J26" i="7"/>
  <c r="K26" i="7"/>
  <c r="L26" i="7"/>
  <c r="M26" i="7"/>
  <c r="N26" i="7"/>
  <c r="O26" i="7"/>
  <c r="P26" i="7"/>
  <c r="Q26" i="7"/>
  <c r="Q26" i="11" s="1"/>
  <c r="B27" i="7"/>
  <c r="C27" i="7"/>
  <c r="D27" i="7"/>
  <c r="E27" i="7"/>
  <c r="F27" i="7"/>
  <c r="G27" i="7"/>
  <c r="H27" i="7"/>
  <c r="I27" i="7"/>
  <c r="J27" i="7"/>
  <c r="K27" i="7"/>
  <c r="L27" i="7"/>
  <c r="M27" i="7"/>
  <c r="N27" i="7"/>
  <c r="O27" i="7"/>
  <c r="P27" i="7"/>
  <c r="Q27" i="7"/>
  <c r="Q27" i="11" s="1"/>
  <c r="B28" i="7"/>
  <c r="C28" i="7"/>
  <c r="D28" i="7"/>
  <c r="E28" i="7"/>
  <c r="F28" i="7"/>
  <c r="G28" i="7"/>
  <c r="H28" i="7"/>
  <c r="I28" i="7"/>
  <c r="J28" i="7"/>
  <c r="K28" i="7"/>
  <c r="L28" i="7"/>
  <c r="M28" i="7"/>
  <c r="N28" i="7"/>
  <c r="O28" i="7"/>
  <c r="P28" i="7"/>
  <c r="Q28" i="7"/>
  <c r="Q28" i="11" s="1"/>
  <c r="B29" i="7"/>
  <c r="C29" i="7"/>
  <c r="D29" i="7"/>
  <c r="E29" i="7"/>
  <c r="F29" i="7"/>
  <c r="G29" i="7"/>
  <c r="H29" i="7"/>
  <c r="I29" i="7"/>
  <c r="J29" i="7"/>
  <c r="K29" i="7"/>
  <c r="L29" i="7"/>
  <c r="M29" i="7"/>
  <c r="N29" i="7"/>
  <c r="O29" i="7"/>
  <c r="P29" i="7"/>
  <c r="Q29" i="7"/>
  <c r="Q29" i="11" s="1"/>
  <c r="B30" i="7"/>
  <c r="C30" i="7"/>
  <c r="D30" i="7"/>
  <c r="E30" i="7"/>
  <c r="F30" i="7"/>
  <c r="G30" i="7"/>
  <c r="H30" i="7"/>
  <c r="I30" i="7"/>
  <c r="J30" i="7"/>
  <c r="K30" i="7"/>
  <c r="L30" i="7"/>
  <c r="M30" i="7"/>
  <c r="N30" i="7"/>
  <c r="O30" i="7"/>
  <c r="P30" i="7"/>
  <c r="Q30" i="7"/>
  <c r="Q30" i="11" s="1"/>
  <c r="B31" i="7"/>
  <c r="C31" i="7"/>
  <c r="D31" i="7"/>
  <c r="E31" i="7"/>
  <c r="F31" i="7"/>
  <c r="G31" i="7"/>
  <c r="H31" i="7"/>
  <c r="I31" i="7"/>
  <c r="J31" i="7"/>
  <c r="K31" i="7"/>
  <c r="L31" i="7"/>
  <c r="M31" i="7"/>
  <c r="N31" i="7"/>
  <c r="O31" i="7"/>
  <c r="P31" i="7"/>
  <c r="Q31" i="7"/>
  <c r="Q31" i="11" s="1"/>
  <c r="B32" i="7"/>
  <c r="C32" i="7"/>
  <c r="D32" i="7"/>
  <c r="E32" i="7"/>
  <c r="F32" i="7"/>
  <c r="G32" i="7"/>
  <c r="H32" i="7"/>
  <c r="I32" i="7"/>
  <c r="J32" i="7"/>
  <c r="K32" i="7"/>
  <c r="L32" i="7"/>
  <c r="M32" i="7"/>
  <c r="N32" i="7"/>
  <c r="O32" i="7"/>
  <c r="P32" i="7"/>
  <c r="Q32" i="7"/>
  <c r="Q32" i="11" s="1"/>
  <c r="B33" i="7"/>
  <c r="C33" i="7"/>
  <c r="D33" i="7"/>
  <c r="E33" i="7"/>
  <c r="F33" i="7"/>
  <c r="G33" i="7"/>
  <c r="H33" i="7"/>
  <c r="I33" i="7"/>
  <c r="J33" i="7"/>
  <c r="K33" i="7"/>
  <c r="L33" i="7"/>
  <c r="M33" i="7"/>
  <c r="N33" i="7"/>
  <c r="O33" i="7"/>
  <c r="P33" i="7"/>
  <c r="Q33" i="7"/>
  <c r="Q33" i="11" s="1"/>
  <c r="B34" i="7"/>
  <c r="C34" i="7"/>
  <c r="D34" i="7"/>
  <c r="E34" i="7"/>
  <c r="F34" i="7"/>
  <c r="G34" i="7"/>
  <c r="H34" i="7"/>
  <c r="I34" i="7"/>
  <c r="J34" i="7"/>
  <c r="K34" i="7"/>
  <c r="L34" i="7"/>
  <c r="M34" i="7"/>
  <c r="N34" i="7"/>
  <c r="O34" i="7"/>
  <c r="P34" i="7"/>
  <c r="Q34" i="7"/>
  <c r="Q34" i="11" s="1"/>
  <c r="B35" i="7"/>
  <c r="C35" i="7"/>
  <c r="D35" i="7"/>
  <c r="E35" i="7"/>
  <c r="F35" i="7"/>
  <c r="G35" i="7"/>
  <c r="H35" i="7"/>
  <c r="I35" i="7"/>
  <c r="J35" i="7"/>
  <c r="K35" i="7"/>
  <c r="L35" i="7"/>
  <c r="M35" i="7"/>
  <c r="N35" i="7"/>
  <c r="O35" i="7"/>
  <c r="P35" i="7"/>
  <c r="Q35" i="7"/>
  <c r="Q35" i="11" s="1"/>
  <c r="B36" i="7"/>
  <c r="C36" i="7"/>
  <c r="D36" i="7"/>
  <c r="E36" i="7"/>
  <c r="F36" i="7"/>
  <c r="G36" i="7"/>
  <c r="H36" i="7"/>
  <c r="I36" i="7"/>
  <c r="J36" i="7"/>
  <c r="K36" i="7"/>
  <c r="L36" i="7"/>
  <c r="M36" i="7"/>
  <c r="N36" i="7"/>
  <c r="O36" i="7"/>
  <c r="P36" i="7"/>
  <c r="Q36" i="7"/>
  <c r="Q36" i="11" s="1"/>
  <c r="B37" i="7"/>
  <c r="C37" i="7"/>
  <c r="D37" i="7"/>
  <c r="E37" i="7"/>
  <c r="F37" i="7"/>
  <c r="G37" i="7"/>
  <c r="H37" i="7"/>
  <c r="I37" i="7"/>
  <c r="J37" i="7"/>
  <c r="K37" i="7"/>
  <c r="L37" i="7"/>
  <c r="M37" i="7"/>
  <c r="N37" i="7"/>
  <c r="O37" i="7"/>
  <c r="P37" i="7"/>
  <c r="Q37" i="7"/>
  <c r="Q37" i="11" s="1"/>
  <c r="C4" i="7"/>
  <c r="D4" i="7"/>
  <c r="E4" i="7"/>
  <c r="F4" i="7"/>
  <c r="G4" i="7"/>
  <c r="H4" i="7"/>
  <c r="I4" i="7"/>
  <c r="J4" i="7"/>
  <c r="K4" i="7"/>
  <c r="L4" i="7"/>
  <c r="M4" i="7"/>
  <c r="N4" i="7"/>
  <c r="O4" i="7"/>
  <c r="P4" i="7"/>
  <c r="Q4" i="7"/>
  <c r="Q4" i="11" s="1"/>
  <c r="B5" i="7"/>
  <c r="C5" i="7"/>
  <c r="D5" i="7"/>
  <c r="E5" i="7"/>
  <c r="F5" i="7"/>
  <c r="G5" i="7"/>
  <c r="H5" i="7"/>
  <c r="I5" i="7"/>
  <c r="J5" i="7"/>
  <c r="K5" i="7"/>
  <c r="L5" i="7"/>
  <c r="M5" i="7"/>
  <c r="N5" i="7"/>
  <c r="O5" i="7"/>
  <c r="P5" i="7"/>
  <c r="Q5" i="7"/>
  <c r="Q5" i="11" s="1"/>
  <c r="B6" i="7"/>
  <c r="C6" i="7"/>
  <c r="D6" i="7"/>
  <c r="E6" i="7"/>
  <c r="F6" i="7"/>
  <c r="G6" i="7"/>
  <c r="H6" i="7"/>
  <c r="I6" i="7"/>
  <c r="J6" i="7"/>
  <c r="K6" i="7"/>
  <c r="L6" i="7"/>
  <c r="M6" i="7"/>
  <c r="N6" i="7"/>
  <c r="O6" i="7"/>
  <c r="P6" i="7"/>
  <c r="Q6" i="7"/>
  <c r="Q6" i="11" s="1"/>
  <c r="B7" i="7"/>
  <c r="C7" i="7"/>
  <c r="D7" i="7"/>
  <c r="E7" i="7"/>
  <c r="F7" i="7"/>
  <c r="G7" i="7"/>
  <c r="H7" i="7"/>
  <c r="I7" i="7"/>
  <c r="J7" i="7"/>
  <c r="K7" i="7"/>
  <c r="L7" i="7"/>
  <c r="M7" i="7"/>
  <c r="N7" i="7"/>
  <c r="O7" i="7"/>
  <c r="P7" i="7"/>
  <c r="Q7" i="7"/>
  <c r="Q7" i="11" s="1"/>
  <c r="B8" i="7"/>
  <c r="C8" i="7"/>
  <c r="D8" i="7"/>
  <c r="E8" i="7"/>
  <c r="F8" i="7"/>
  <c r="G8" i="7"/>
  <c r="H8" i="7"/>
  <c r="I8" i="7"/>
  <c r="J8" i="7"/>
  <c r="K8" i="7"/>
  <c r="L8" i="7"/>
  <c r="M8" i="7"/>
  <c r="N8" i="7"/>
  <c r="O8" i="7"/>
  <c r="P8" i="7"/>
  <c r="Q8" i="7"/>
  <c r="Q8" i="11" s="1"/>
  <c r="B9" i="7"/>
  <c r="C9" i="7"/>
  <c r="E9" i="7"/>
  <c r="F9" i="7"/>
  <c r="G9" i="7"/>
  <c r="H9" i="7"/>
  <c r="I9" i="7"/>
  <c r="J9" i="7"/>
  <c r="K9" i="7"/>
  <c r="L9" i="7"/>
  <c r="M9" i="7"/>
  <c r="N9" i="7"/>
  <c r="O9" i="7"/>
  <c r="P9" i="7"/>
  <c r="Q9" i="7"/>
  <c r="Q9" i="11" s="1"/>
  <c r="B10" i="7"/>
  <c r="C10" i="7"/>
  <c r="D10" i="7"/>
  <c r="E10" i="7"/>
  <c r="F10" i="7"/>
  <c r="G10" i="7"/>
  <c r="H10" i="7"/>
  <c r="I10" i="7"/>
  <c r="J10" i="7"/>
  <c r="K10" i="7"/>
  <c r="L10" i="7"/>
  <c r="M10" i="7"/>
  <c r="N10" i="7"/>
  <c r="O10" i="7"/>
  <c r="P10" i="7"/>
  <c r="Q10" i="7"/>
  <c r="Q10" i="11" s="1"/>
  <c r="B3" i="7"/>
  <c r="C3" i="7"/>
  <c r="D3" i="7"/>
  <c r="E3" i="7"/>
  <c r="F3" i="7"/>
  <c r="G3" i="7"/>
  <c r="H3" i="7"/>
  <c r="I3" i="7"/>
  <c r="J3" i="7"/>
  <c r="K3" i="7"/>
  <c r="L3" i="7"/>
  <c r="M3" i="7"/>
  <c r="N3" i="7"/>
  <c r="O3" i="7"/>
  <c r="P3" i="7"/>
  <c r="Q3" i="7"/>
  <c r="Q3" i="11" s="1"/>
  <c r="C2" i="7"/>
  <c r="D2" i="7"/>
  <c r="E2" i="7"/>
  <c r="F2" i="7"/>
  <c r="G2" i="7"/>
  <c r="H2" i="7"/>
  <c r="I2" i="7"/>
  <c r="J2" i="7"/>
  <c r="K2" i="7"/>
  <c r="L2" i="7"/>
  <c r="M2" i="7"/>
  <c r="N2" i="7"/>
  <c r="O2" i="7"/>
  <c r="P2" i="7"/>
  <c r="Q2" i="7"/>
  <c r="B2" i="7"/>
  <c r="B2" i="11" s="1"/>
  <c r="T12" i="6" l="1"/>
  <c r="Q13" i="6"/>
  <c r="Q12" i="6"/>
  <c r="C21" i="18"/>
  <c r="K91" i="6" s="1"/>
  <c r="Q14" i="6"/>
  <c r="Q20" i="6"/>
  <c r="Q21" i="6" s="1"/>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K28"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K3" i="6"/>
  <c r="K2" i="6"/>
  <c r="Q2" i="11"/>
  <c r="P2" i="11"/>
  <c r="O2" i="11"/>
  <c r="N2" i="11"/>
  <c r="M2" i="11"/>
  <c r="L2" i="11"/>
  <c r="K2" i="11"/>
  <c r="J2" i="11"/>
  <c r="I2" i="11"/>
  <c r="H2" i="11"/>
  <c r="G2" i="11"/>
  <c r="F2" i="11"/>
  <c r="E2" i="11"/>
  <c r="D2" i="11"/>
  <c r="C2" i="11"/>
  <c r="R2" i="11" s="1"/>
  <c r="P3" i="11"/>
  <c r="O3" i="11"/>
  <c r="N3" i="11"/>
  <c r="M3" i="11"/>
  <c r="L3" i="11"/>
  <c r="K3" i="11"/>
  <c r="J3" i="11"/>
  <c r="I3" i="11"/>
  <c r="H3" i="11"/>
  <c r="G3" i="11"/>
  <c r="F3" i="11"/>
  <c r="E3" i="11"/>
  <c r="D3" i="11"/>
  <c r="C3" i="11"/>
  <c r="B3" i="11"/>
  <c r="R3" i="11" s="1"/>
  <c r="P10" i="11"/>
  <c r="O10" i="11"/>
  <c r="N10" i="11"/>
  <c r="M10" i="11"/>
  <c r="L10" i="11"/>
  <c r="K10" i="11"/>
  <c r="J10" i="11"/>
  <c r="I10" i="11"/>
  <c r="H10" i="11"/>
  <c r="G10" i="11"/>
  <c r="F10" i="11"/>
  <c r="E10" i="11"/>
  <c r="D10" i="11"/>
  <c r="C10" i="11"/>
  <c r="B10" i="11"/>
  <c r="R10" i="11" s="1"/>
  <c r="P9" i="11"/>
  <c r="O9" i="11"/>
  <c r="N9" i="11"/>
  <c r="M9" i="11"/>
  <c r="L9" i="11"/>
  <c r="K9" i="11"/>
  <c r="J9" i="11"/>
  <c r="I9" i="11"/>
  <c r="H9" i="11"/>
  <c r="G9" i="11"/>
  <c r="F9" i="11"/>
  <c r="E9" i="11"/>
  <c r="D9" i="11"/>
  <c r="C9" i="11"/>
  <c r="B9" i="11"/>
  <c r="R9" i="11" s="1"/>
  <c r="P8" i="11"/>
  <c r="O8" i="11"/>
  <c r="N8" i="11"/>
  <c r="M8" i="11"/>
  <c r="L8" i="11"/>
  <c r="K8" i="11"/>
  <c r="J8" i="11"/>
  <c r="I8" i="11"/>
  <c r="H8" i="11"/>
  <c r="G8" i="11"/>
  <c r="F8" i="11"/>
  <c r="E8" i="11"/>
  <c r="D8" i="11"/>
  <c r="C8" i="11"/>
  <c r="B8" i="11"/>
  <c r="R8" i="11" s="1"/>
  <c r="P7" i="11"/>
  <c r="O7" i="11"/>
  <c r="N7" i="11"/>
  <c r="M7" i="11"/>
  <c r="L7" i="11"/>
  <c r="K7" i="11"/>
  <c r="J7" i="11"/>
  <c r="I7" i="11"/>
  <c r="H7" i="11"/>
  <c r="G7" i="11"/>
  <c r="F7" i="11"/>
  <c r="E7" i="11"/>
  <c r="D7" i="11"/>
  <c r="C7" i="11"/>
  <c r="B7" i="11"/>
  <c r="R7" i="11" s="1"/>
  <c r="P6" i="11"/>
  <c r="O6" i="11"/>
  <c r="N6" i="11"/>
  <c r="M6" i="11"/>
  <c r="L6" i="11"/>
  <c r="K6" i="11"/>
  <c r="J6" i="11"/>
  <c r="I6" i="11"/>
  <c r="H6" i="11"/>
  <c r="G6" i="11"/>
  <c r="F6" i="11"/>
  <c r="E6" i="11"/>
  <c r="D6" i="11"/>
  <c r="C6" i="11"/>
  <c r="B6" i="11"/>
  <c r="R6" i="11" s="1"/>
  <c r="P5" i="11"/>
  <c r="O5" i="11"/>
  <c r="N5" i="11"/>
  <c r="M5" i="11"/>
  <c r="L5" i="11"/>
  <c r="K5" i="11"/>
  <c r="J5" i="11"/>
  <c r="I5" i="11"/>
  <c r="H5" i="11"/>
  <c r="G5" i="11"/>
  <c r="F5" i="11"/>
  <c r="E5" i="11"/>
  <c r="D5" i="11"/>
  <c r="C5" i="11"/>
  <c r="B5" i="11"/>
  <c r="R5" i="11" s="1"/>
  <c r="P4" i="11"/>
  <c r="O4" i="11"/>
  <c r="N4" i="11"/>
  <c r="M4" i="11"/>
  <c r="L4" i="11"/>
  <c r="K4" i="11"/>
  <c r="J4" i="11"/>
  <c r="I4" i="11"/>
  <c r="H4" i="11"/>
  <c r="G4" i="11"/>
  <c r="F4" i="11"/>
  <c r="E4" i="11"/>
  <c r="D4" i="11"/>
  <c r="C4" i="11"/>
  <c r="B4" i="11"/>
  <c r="R4" i="11" s="1"/>
  <c r="P37" i="11"/>
  <c r="O37" i="11"/>
  <c r="N37" i="11"/>
  <c r="M37" i="11"/>
  <c r="L37" i="11"/>
  <c r="K37" i="11"/>
  <c r="J37" i="11"/>
  <c r="I37" i="11"/>
  <c r="H37" i="11"/>
  <c r="G37" i="11"/>
  <c r="F37" i="11"/>
  <c r="E37" i="11"/>
  <c r="D37" i="11"/>
  <c r="C37" i="11"/>
  <c r="B37" i="11"/>
  <c r="R37" i="11" s="1"/>
  <c r="P36" i="11"/>
  <c r="O36" i="11"/>
  <c r="N36" i="11"/>
  <c r="M36" i="11"/>
  <c r="L36" i="11"/>
  <c r="K36" i="11"/>
  <c r="J36" i="11"/>
  <c r="I36" i="11"/>
  <c r="H36" i="11"/>
  <c r="G36" i="11"/>
  <c r="F36" i="11"/>
  <c r="E36" i="11"/>
  <c r="D36" i="11"/>
  <c r="C36" i="11"/>
  <c r="B36" i="11"/>
  <c r="R36" i="11" s="1"/>
  <c r="P35" i="11"/>
  <c r="O35" i="11"/>
  <c r="N35" i="11"/>
  <c r="M35" i="11"/>
  <c r="L35" i="11"/>
  <c r="K35" i="11"/>
  <c r="J35" i="11"/>
  <c r="I35" i="11"/>
  <c r="H35" i="11"/>
  <c r="G35" i="11"/>
  <c r="F35" i="11"/>
  <c r="E35" i="11"/>
  <c r="D35" i="11"/>
  <c r="C35" i="11"/>
  <c r="B35" i="11"/>
  <c r="R35" i="11" s="1"/>
  <c r="P34" i="11"/>
  <c r="O34" i="11"/>
  <c r="N34" i="11"/>
  <c r="M34" i="11"/>
  <c r="L34" i="11"/>
  <c r="K34" i="11"/>
  <c r="J34" i="11"/>
  <c r="I34" i="11"/>
  <c r="H34" i="11"/>
  <c r="G34" i="11"/>
  <c r="F34" i="11"/>
  <c r="E34" i="11"/>
  <c r="D34" i="11"/>
  <c r="C34" i="11"/>
  <c r="B34" i="11"/>
  <c r="R34" i="11" s="1"/>
  <c r="P33" i="11"/>
  <c r="O33" i="11"/>
  <c r="N33" i="11"/>
  <c r="M33" i="11"/>
  <c r="L33" i="11"/>
  <c r="K33" i="11"/>
  <c r="J33" i="11"/>
  <c r="I33" i="11"/>
  <c r="H33" i="11"/>
  <c r="G33" i="11"/>
  <c r="F33" i="11"/>
  <c r="E33" i="11"/>
  <c r="D33" i="11"/>
  <c r="C33" i="11"/>
  <c r="B33" i="11"/>
  <c r="R33" i="11" s="1"/>
  <c r="P32" i="11"/>
  <c r="O32" i="11"/>
  <c r="N32" i="11"/>
  <c r="M32" i="11"/>
  <c r="L32" i="11"/>
  <c r="K32" i="11"/>
  <c r="J32" i="11"/>
  <c r="I32" i="11"/>
  <c r="H32" i="11"/>
  <c r="G32" i="11"/>
  <c r="F32" i="11"/>
  <c r="E32" i="11"/>
  <c r="D32" i="11"/>
  <c r="C32" i="11"/>
  <c r="B32" i="11"/>
  <c r="R32" i="11" s="1"/>
  <c r="P31" i="11"/>
  <c r="O31" i="11"/>
  <c r="N31" i="11"/>
  <c r="M31" i="11"/>
  <c r="L31" i="11"/>
  <c r="K31" i="11"/>
  <c r="J31" i="11"/>
  <c r="I31" i="11"/>
  <c r="H31" i="11"/>
  <c r="G31" i="11"/>
  <c r="F31" i="11"/>
  <c r="E31" i="11"/>
  <c r="D31" i="11"/>
  <c r="C31" i="11"/>
  <c r="B31" i="11"/>
  <c r="R31" i="11" s="1"/>
  <c r="P30" i="11"/>
  <c r="O30" i="11"/>
  <c r="N30" i="11"/>
  <c r="M30" i="11"/>
  <c r="L30" i="11"/>
  <c r="K30" i="11"/>
  <c r="J30" i="11"/>
  <c r="I30" i="11"/>
  <c r="H30" i="11"/>
  <c r="G30" i="11"/>
  <c r="F30" i="11"/>
  <c r="E30" i="11"/>
  <c r="D30" i="11"/>
  <c r="C30" i="11"/>
  <c r="B30" i="11"/>
  <c r="R30" i="11" s="1"/>
  <c r="P29" i="11"/>
  <c r="O29" i="11"/>
  <c r="N29" i="11"/>
  <c r="M29" i="11"/>
  <c r="L29" i="11"/>
  <c r="K29" i="11"/>
  <c r="J29" i="11"/>
  <c r="I29" i="11"/>
  <c r="H29" i="11"/>
  <c r="G29" i="11"/>
  <c r="F29" i="11"/>
  <c r="E29" i="11"/>
  <c r="D29" i="11"/>
  <c r="C29" i="11"/>
  <c r="B29" i="11"/>
  <c r="R29" i="11" s="1"/>
  <c r="P28" i="11"/>
  <c r="O28" i="11"/>
  <c r="N28" i="11"/>
  <c r="M28" i="11"/>
  <c r="L28" i="11"/>
  <c r="K28" i="11"/>
  <c r="J28" i="11"/>
  <c r="I28" i="11"/>
  <c r="H28" i="11"/>
  <c r="G28" i="11"/>
  <c r="F28" i="11"/>
  <c r="E28" i="11"/>
  <c r="D28" i="11"/>
  <c r="C28" i="11"/>
  <c r="B28" i="11"/>
  <c r="R28" i="11" s="1"/>
  <c r="P27" i="11"/>
  <c r="O27" i="11"/>
  <c r="N27" i="11"/>
  <c r="M27" i="11"/>
  <c r="L27" i="11"/>
  <c r="K27" i="11"/>
  <c r="J27" i="11"/>
  <c r="I27" i="11"/>
  <c r="H27" i="11"/>
  <c r="G27" i="11"/>
  <c r="F27" i="11"/>
  <c r="E27" i="11"/>
  <c r="D27" i="11"/>
  <c r="C27" i="11"/>
  <c r="B27" i="11"/>
  <c r="R27" i="11" s="1"/>
  <c r="P26" i="11"/>
  <c r="O26" i="11"/>
  <c r="N26" i="11"/>
  <c r="M26" i="11"/>
  <c r="L26" i="11"/>
  <c r="K26" i="11"/>
  <c r="J26" i="11"/>
  <c r="I26" i="11"/>
  <c r="H26" i="11"/>
  <c r="G26" i="11"/>
  <c r="F26" i="11"/>
  <c r="E26" i="11"/>
  <c r="D26" i="11"/>
  <c r="C26" i="11"/>
  <c r="B26" i="11"/>
  <c r="R26" i="11" s="1"/>
  <c r="P25" i="11"/>
  <c r="O25" i="11"/>
  <c r="N25" i="11"/>
  <c r="M25" i="11"/>
  <c r="L25" i="11"/>
  <c r="K25" i="11"/>
  <c r="J25" i="11"/>
  <c r="I25" i="11"/>
  <c r="H25" i="11"/>
  <c r="G25" i="11"/>
  <c r="F25" i="11"/>
  <c r="E25" i="11"/>
  <c r="D25" i="11"/>
  <c r="C25" i="11"/>
  <c r="B25" i="11"/>
  <c r="R25" i="11" s="1"/>
  <c r="P24" i="11"/>
  <c r="O24" i="11"/>
  <c r="N24" i="11"/>
  <c r="M24" i="11"/>
  <c r="L24" i="11"/>
  <c r="K24" i="11"/>
  <c r="J24" i="11"/>
  <c r="I24" i="11"/>
  <c r="H24" i="11"/>
  <c r="G24" i="11"/>
  <c r="F24" i="11"/>
  <c r="E24" i="11"/>
  <c r="D24" i="11"/>
  <c r="C24" i="11"/>
  <c r="B24" i="11"/>
  <c r="R24" i="11" s="1"/>
  <c r="P23" i="11"/>
  <c r="O23" i="11"/>
  <c r="N23" i="11"/>
  <c r="M23" i="11"/>
  <c r="L23" i="11"/>
  <c r="K23" i="11"/>
  <c r="J23" i="11"/>
  <c r="I23" i="11"/>
  <c r="H23" i="11"/>
  <c r="G23" i="11"/>
  <c r="F23" i="11"/>
  <c r="E23" i="11"/>
  <c r="D23" i="11"/>
  <c r="C23" i="11"/>
  <c r="B23" i="11"/>
  <c r="R23" i="11" s="1"/>
  <c r="P22" i="11"/>
  <c r="O22" i="11"/>
  <c r="N22" i="11"/>
  <c r="M22" i="11"/>
  <c r="L22" i="11"/>
  <c r="K22" i="11"/>
  <c r="J22" i="11"/>
  <c r="I22" i="11"/>
  <c r="H22" i="11"/>
  <c r="G22" i="11"/>
  <c r="F22" i="11"/>
  <c r="E22" i="11"/>
  <c r="D22" i="11"/>
  <c r="C22" i="11"/>
  <c r="B22" i="11"/>
  <c r="R22" i="11" s="1"/>
  <c r="P21" i="11"/>
  <c r="O21" i="11"/>
  <c r="N21" i="11"/>
  <c r="M21" i="11"/>
  <c r="L21" i="11"/>
  <c r="K21" i="11"/>
  <c r="J21" i="11"/>
  <c r="I21" i="11"/>
  <c r="H21" i="11"/>
  <c r="G21" i="11"/>
  <c r="F21" i="11"/>
  <c r="E21" i="11"/>
  <c r="D21" i="11"/>
  <c r="C21" i="11"/>
  <c r="B21" i="11"/>
  <c r="R21" i="11" s="1"/>
  <c r="P20" i="11"/>
  <c r="O20" i="11"/>
  <c r="N20" i="11"/>
  <c r="M20" i="11"/>
  <c r="L20" i="11"/>
  <c r="K20" i="11"/>
  <c r="J20" i="11"/>
  <c r="I20" i="11"/>
  <c r="H20" i="11"/>
  <c r="G20" i="11"/>
  <c r="F20" i="11"/>
  <c r="E20" i="11"/>
  <c r="D20" i="11"/>
  <c r="C20" i="11"/>
  <c r="B20" i="11"/>
  <c r="R20" i="11" s="1"/>
  <c r="P19" i="11"/>
  <c r="O19" i="11"/>
  <c r="N19" i="11"/>
  <c r="M19" i="11"/>
  <c r="L19" i="11"/>
  <c r="K19" i="11"/>
  <c r="J19" i="11"/>
  <c r="I19" i="11"/>
  <c r="H19" i="11"/>
  <c r="G19" i="11"/>
  <c r="F19" i="11"/>
  <c r="E19" i="11"/>
  <c r="D19" i="11"/>
  <c r="C19" i="11"/>
  <c r="B19" i="11"/>
  <c r="R19" i="11" s="1"/>
  <c r="P18" i="11"/>
  <c r="O18" i="11"/>
  <c r="N18" i="11"/>
  <c r="M18" i="11"/>
  <c r="L18" i="11"/>
  <c r="K18" i="11"/>
  <c r="J18" i="11"/>
  <c r="I18" i="11"/>
  <c r="H18" i="11"/>
  <c r="G18" i="11"/>
  <c r="F18" i="11"/>
  <c r="E18" i="11"/>
  <c r="D18" i="11"/>
  <c r="C18" i="11"/>
  <c r="B18" i="11"/>
  <c r="R18" i="11" s="1"/>
  <c r="P17" i="11"/>
  <c r="O17" i="11"/>
  <c r="N17" i="11"/>
  <c r="M17" i="11"/>
  <c r="L17" i="11"/>
  <c r="K17" i="11"/>
  <c r="J17" i="11"/>
  <c r="I17" i="11"/>
  <c r="H17" i="11"/>
  <c r="G17" i="11"/>
  <c r="F17" i="11"/>
  <c r="E17" i="11"/>
  <c r="D17" i="11"/>
  <c r="C17" i="11"/>
  <c r="B17" i="11"/>
  <c r="R17" i="11" s="1"/>
  <c r="P16" i="11"/>
  <c r="O16" i="11"/>
  <c r="N16" i="11"/>
  <c r="M16" i="11"/>
  <c r="L16" i="11"/>
  <c r="K16" i="11"/>
  <c r="J16" i="11"/>
  <c r="I16" i="11"/>
  <c r="H16" i="11"/>
  <c r="G16" i="11"/>
  <c r="F16" i="11"/>
  <c r="E16" i="11"/>
  <c r="D16" i="11"/>
  <c r="C16" i="11"/>
  <c r="B16" i="11"/>
  <c r="R16" i="11" s="1"/>
  <c r="P15" i="11"/>
  <c r="O15" i="11"/>
  <c r="N15" i="11"/>
  <c r="M15" i="11"/>
  <c r="L15" i="11"/>
  <c r="K15" i="11"/>
  <c r="J15" i="11"/>
  <c r="I15" i="11"/>
  <c r="H15" i="11"/>
  <c r="G15" i="11"/>
  <c r="F15" i="11"/>
  <c r="E15" i="11"/>
  <c r="D15" i="11"/>
  <c r="C15" i="11"/>
  <c r="B15" i="11"/>
  <c r="R15" i="11" s="1"/>
  <c r="P14" i="11"/>
  <c r="O14" i="11"/>
  <c r="N14" i="11"/>
  <c r="M14" i="11"/>
  <c r="L14" i="11"/>
  <c r="K14" i="11"/>
  <c r="J14" i="11"/>
  <c r="I14" i="11"/>
  <c r="H14" i="11"/>
  <c r="G14" i="11"/>
  <c r="F14" i="11"/>
  <c r="E14" i="11"/>
  <c r="D14" i="11"/>
  <c r="C14" i="11"/>
  <c r="B14" i="11"/>
  <c r="R14" i="11" s="1"/>
  <c r="P13" i="11"/>
  <c r="O13" i="11"/>
  <c r="N13" i="11"/>
  <c r="M13" i="11"/>
  <c r="L13" i="11"/>
  <c r="K13" i="11"/>
  <c r="J13" i="11"/>
  <c r="I13" i="11"/>
  <c r="H13" i="11"/>
  <c r="G13" i="11"/>
  <c r="F13" i="11"/>
  <c r="E13" i="11"/>
  <c r="D13" i="11"/>
  <c r="C13" i="11"/>
  <c r="B13" i="11"/>
  <c r="R13" i="11" s="1"/>
  <c r="P12" i="11"/>
  <c r="O12" i="11"/>
  <c r="N12" i="11"/>
  <c r="M12" i="11"/>
  <c r="L12" i="11"/>
  <c r="K12" i="11"/>
  <c r="J12" i="11"/>
  <c r="I12" i="11"/>
  <c r="H12" i="11"/>
  <c r="G12" i="11"/>
  <c r="F12" i="11"/>
  <c r="E12" i="11"/>
  <c r="D12" i="11"/>
  <c r="C12" i="11"/>
  <c r="B12" i="11"/>
  <c r="R12" i="11" s="1"/>
  <c r="P11" i="11"/>
  <c r="O11" i="11"/>
  <c r="N11" i="11"/>
  <c r="M11" i="11"/>
  <c r="L11" i="11"/>
  <c r="K11" i="11"/>
  <c r="J11" i="11"/>
  <c r="I11" i="11"/>
  <c r="H11" i="11"/>
  <c r="G11" i="11"/>
  <c r="F11" i="11"/>
  <c r="E11" i="11"/>
  <c r="D11" i="11"/>
  <c r="C11" i="11"/>
  <c r="B11" i="11"/>
  <c r="R11" i="11" s="1"/>
  <c r="P41" i="11"/>
  <c r="O41" i="11"/>
  <c r="N41" i="11"/>
  <c r="M41" i="11"/>
  <c r="L41" i="11"/>
  <c r="K41" i="11"/>
  <c r="J41" i="11"/>
  <c r="I41" i="11"/>
  <c r="H41" i="11"/>
  <c r="G41" i="11"/>
  <c r="F41" i="11"/>
  <c r="E41" i="11"/>
  <c r="D41" i="11"/>
  <c r="C41" i="11"/>
  <c r="B41" i="11"/>
  <c r="R41" i="11" s="1"/>
  <c r="P40" i="11"/>
  <c r="O40" i="11"/>
  <c r="N40" i="11"/>
  <c r="M40" i="11"/>
  <c r="L40" i="11"/>
  <c r="K40" i="11"/>
  <c r="J40" i="11"/>
  <c r="I40" i="11"/>
  <c r="H40" i="11"/>
  <c r="G40" i="11"/>
  <c r="F40" i="11"/>
  <c r="E40" i="11"/>
  <c r="D40" i="11"/>
  <c r="C40" i="11"/>
  <c r="B40" i="11"/>
  <c r="R40" i="11" s="1"/>
  <c r="P39" i="11"/>
  <c r="O39" i="11"/>
  <c r="N39" i="11"/>
  <c r="M39" i="11"/>
  <c r="L39" i="11"/>
  <c r="K39" i="11"/>
  <c r="J39" i="11"/>
  <c r="I39" i="11"/>
  <c r="H39" i="11"/>
  <c r="G39" i="11"/>
  <c r="F39" i="11"/>
  <c r="E39" i="11"/>
  <c r="D39" i="11"/>
  <c r="C39" i="11"/>
  <c r="B39" i="11"/>
  <c r="R39" i="11" s="1"/>
  <c r="P38" i="11"/>
  <c r="O38" i="11"/>
  <c r="N38" i="11"/>
  <c r="M38" i="11"/>
  <c r="L38" i="11"/>
  <c r="K38" i="11"/>
  <c r="J38" i="11"/>
  <c r="I38" i="11"/>
  <c r="H38" i="11"/>
  <c r="G38" i="11"/>
  <c r="F38" i="11"/>
  <c r="E38" i="11"/>
  <c r="D38" i="11"/>
  <c r="C38" i="11"/>
  <c r="B38" i="11"/>
  <c r="R38" i="11" s="1"/>
  <c r="P101" i="11"/>
  <c r="O101" i="11"/>
  <c r="N101" i="11"/>
  <c r="M101" i="11"/>
  <c r="L101" i="11"/>
  <c r="K101" i="11"/>
  <c r="J101" i="11"/>
  <c r="I101" i="11"/>
  <c r="H101" i="11"/>
  <c r="G101" i="11"/>
  <c r="F101" i="11"/>
  <c r="E101" i="11"/>
  <c r="D101" i="11"/>
  <c r="C101" i="11"/>
  <c r="B101" i="11"/>
  <c r="R101" i="11" s="1"/>
  <c r="P100" i="11"/>
  <c r="O100" i="11"/>
  <c r="N100" i="11"/>
  <c r="M100" i="11"/>
  <c r="L100" i="11"/>
  <c r="K100" i="11"/>
  <c r="J100" i="11"/>
  <c r="I100" i="11"/>
  <c r="H100" i="11"/>
  <c r="G100" i="11"/>
  <c r="F100" i="11"/>
  <c r="E100" i="11"/>
  <c r="D100" i="11"/>
  <c r="C100" i="11"/>
  <c r="B100" i="11"/>
  <c r="R100" i="11" s="1"/>
  <c r="P99" i="11"/>
  <c r="O99" i="11"/>
  <c r="N99" i="11"/>
  <c r="M99" i="11"/>
  <c r="L99" i="11"/>
  <c r="K99" i="11"/>
  <c r="J99" i="11"/>
  <c r="I99" i="11"/>
  <c r="H99" i="11"/>
  <c r="G99" i="11"/>
  <c r="F99" i="11"/>
  <c r="E99" i="11"/>
  <c r="D99" i="11"/>
  <c r="C99" i="11"/>
  <c r="B99" i="11"/>
  <c r="R99" i="11" s="1"/>
  <c r="P98" i="11"/>
  <c r="O98" i="11"/>
  <c r="N98" i="11"/>
  <c r="M98" i="11"/>
  <c r="L98" i="11"/>
  <c r="K98" i="11"/>
  <c r="J98" i="11"/>
  <c r="I98" i="11"/>
  <c r="H98" i="11"/>
  <c r="G98" i="11"/>
  <c r="F98" i="11"/>
  <c r="E98" i="11"/>
  <c r="D98" i="11"/>
  <c r="C98" i="11"/>
  <c r="B98" i="11"/>
  <c r="R98" i="11" s="1"/>
  <c r="P97" i="11"/>
  <c r="O97" i="11"/>
  <c r="N97" i="11"/>
  <c r="M97" i="11"/>
  <c r="L97" i="11"/>
  <c r="K97" i="11"/>
  <c r="J97" i="11"/>
  <c r="I97" i="11"/>
  <c r="H97" i="11"/>
  <c r="G97" i="11"/>
  <c r="F97" i="11"/>
  <c r="E97" i="11"/>
  <c r="D97" i="11"/>
  <c r="C97" i="11"/>
  <c r="B97" i="11"/>
  <c r="R97" i="11" s="1"/>
  <c r="P96" i="11"/>
  <c r="O96" i="11"/>
  <c r="N96" i="11"/>
  <c r="M96" i="11"/>
  <c r="L96" i="11"/>
  <c r="K96" i="11"/>
  <c r="J96" i="11"/>
  <c r="I96" i="11"/>
  <c r="H96" i="11"/>
  <c r="G96" i="11"/>
  <c r="F96" i="11"/>
  <c r="E96" i="11"/>
  <c r="D96" i="11"/>
  <c r="C96" i="11"/>
  <c r="B96" i="11"/>
  <c r="R96" i="11" s="1"/>
  <c r="P95" i="11"/>
  <c r="O95" i="11"/>
  <c r="N95" i="11"/>
  <c r="M95" i="11"/>
  <c r="L95" i="11"/>
  <c r="K95" i="11"/>
  <c r="J95" i="11"/>
  <c r="I95" i="11"/>
  <c r="H95" i="11"/>
  <c r="G95" i="11"/>
  <c r="F95" i="11"/>
  <c r="E95" i="11"/>
  <c r="D95" i="11"/>
  <c r="C95" i="11"/>
  <c r="B95" i="11"/>
  <c r="R95" i="11" s="1"/>
  <c r="P94" i="11"/>
  <c r="O94" i="11"/>
  <c r="N94" i="11"/>
  <c r="M94" i="11"/>
  <c r="L94" i="11"/>
  <c r="K94" i="11"/>
  <c r="J94" i="11"/>
  <c r="I94" i="11"/>
  <c r="H94" i="11"/>
  <c r="G94" i="11"/>
  <c r="F94" i="11"/>
  <c r="E94" i="11"/>
  <c r="D94" i="11"/>
  <c r="C94" i="11"/>
  <c r="B94" i="11"/>
  <c r="R94" i="11" s="1"/>
  <c r="P93" i="11"/>
  <c r="O93" i="11"/>
  <c r="N93" i="11"/>
  <c r="M93" i="11"/>
  <c r="L93" i="11"/>
  <c r="K93" i="11"/>
  <c r="J93" i="11"/>
  <c r="I93" i="11"/>
  <c r="H93" i="11"/>
  <c r="G93" i="11"/>
  <c r="F93" i="11"/>
  <c r="E93" i="11"/>
  <c r="D93" i="11"/>
  <c r="C93" i="11"/>
  <c r="B93" i="11"/>
  <c r="R93" i="11" s="1"/>
  <c r="P92" i="11"/>
  <c r="O92" i="11"/>
  <c r="N92" i="11"/>
  <c r="M92" i="11"/>
  <c r="L92" i="11"/>
  <c r="K92" i="11"/>
  <c r="J92" i="11"/>
  <c r="I92" i="11"/>
  <c r="H92" i="11"/>
  <c r="G92" i="11"/>
  <c r="F92" i="11"/>
  <c r="E92" i="11"/>
  <c r="D92" i="11"/>
  <c r="C92" i="11"/>
  <c r="B92" i="11"/>
  <c r="R92" i="11" s="1"/>
  <c r="P91" i="11"/>
  <c r="O91" i="11"/>
  <c r="N91" i="11"/>
  <c r="M91" i="11"/>
  <c r="L91" i="11"/>
  <c r="K91" i="11"/>
  <c r="J91" i="11"/>
  <c r="I91" i="11"/>
  <c r="H91" i="11"/>
  <c r="G91" i="11"/>
  <c r="F91" i="11"/>
  <c r="E91" i="11"/>
  <c r="D91" i="11"/>
  <c r="C91" i="11"/>
  <c r="B91" i="11"/>
  <c r="R91" i="11" s="1"/>
  <c r="P90" i="11"/>
  <c r="O90" i="11"/>
  <c r="N90" i="11"/>
  <c r="M90" i="11"/>
  <c r="L90" i="11"/>
  <c r="K90" i="11"/>
  <c r="J90" i="11"/>
  <c r="I90" i="11"/>
  <c r="H90" i="11"/>
  <c r="G90" i="11"/>
  <c r="F90" i="11"/>
  <c r="E90" i="11"/>
  <c r="D90" i="11"/>
  <c r="C90" i="11"/>
  <c r="B90" i="11"/>
  <c r="R90" i="11" s="1"/>
  <c r="P89" i="11"/>
  <c r="O89" i="11"/>
  <c r="N89" i="11"/>
  <c r="M89" i="11"/>
  <c r="L89" i="11"/>
  <c r="K89" i="11"/>
  <c r="J89" i="11"/>
  <c r="I89" i="11"/>
  <c r="H89" i="11"/>
  <c r="G89" i="11"/>
  <c r="F89" i="11"/>
  <c r="E89" i="11"/>
  <c r="D89" i="11"/>
  <c r="C89" i="11"/>
  <c r="B89" i="11"/>
  <c r="R89" i="11" s="1"/>
  <c r="P88" i="11"/>
  <c r="O88" i="11"/>
  <c r="N88" i="11"/>
  <c r="M88" i="11"/>
  <c r="L88" i="11"/>
  <c r="K88" i="11"/>
  <c r="J88" i="11"/>
  <c r="I88" i="11"/>
  <c r="H88" i="11"/>
  <c r="G88" i="11"/>
  <c r="F88" i="11"/>
  <c r="E88" i="11"/>
  <c r="D88" i="11"/>
  <c r="C88" i="11"/>
  <c r="B88" i="11"/>
  <c r="R88" i="11" s="1"/>
  <c r="P87" i="11"/>
  <c r="O87" i="11"/>
  <c r="N87" i="11"/>
  <c r="M87" i="11"/>
  <c r="L87" i="11"/>
  <c r="K87" i="11"/>
  <c r="J87" i="11"/>
  <c r="I87" i="11"/>
  <c r="H87" i="11"/>
  <c r="G87" i="11"/>
  <c r="F87" i="11"/>
  <c r="E87" i="11"/>
  <c r="D87" i="11"/>
  <c r="C87" i="11"/>
  <c r="B87" i="11"/>
  <c r="R87" i="11" s="1"/>
  <c r="P86" i="11"/>
  <c r="O86" i="11"/>
  <c r="N86" i="11"/>
  <c r="M86" i="11"/>
  <c r="L86" i="11"/>
  <c r="K86" i="11"/>
  <c r="J86" i="11"/>
  <c r="I86" i="11"/>
  <c r="H86" i="11"/>
  <c r="G86" i="11"/>
  <c r="F86" i="11"/>
  <c r="E86" i="11"/>
  <c r="D86" i="11"/>
  <c r="C86" i="11"/>
  <c r="B86" i="11"/>
  <c r="R86" i="11" s="1"/>
  <c r="P85" i="11"/>
  <c r="O85" i="11"/>
  <c r="N85" i="11"/>
  <c r="M85" i="11"/>
  <c r="L85" i="11"/>
  <c r="K85" i="11"/>
  <c r="J85" i="11"/>
  <c r="I85" i="11"/>
  <c r="H85" i="11"/>
  <c r="G85" i="11"/>
  <c r="F85" i="11"/>
  <c r="E85" i="11"/>
  <c r="D85" i="11"/>
  <c r="C85" i="11"/>
  <c r="B85" i="11"/>
  <c r="R85" i="11" s="1"/>
  <c r="P84" i="11"/>
  <c r="O84" i="11"/>
  <c r="N84" i="11"/>
  <c r="M84" i="11"/>
  <c r="L84" i="11"/>
  <c r="K84" i="11"/>
  <c r="J84" i="11"/>
  <c r="I84" i="11"/>
  <c r="H84" i="11"/>
  <c r="G84" i="11"/>
  <c r="F84" i="11"/>
  <c r="E84" i="11"/>
  <c r="D84" i="11"/>
  <c r="C84" i="11"/>
  <c r="B84" i="11"/>
  <c r="R84" i="11" s="1"/>
  <c r="P83" i="11"/>
  <c r="O83" i="11"/>
  <c r="N83" i="11"/>
  <c r="M83" i="11"/>
  <c r="L83" i="11"/>
  <c r="K83" i="11"/>
  <c r="J83" i="11"/>
  <c r="I83" i="11"/>
  <c r="H83" i="11"/>
  <c r="G83" i="11"/>
  <c r="F83" i="11"/>
  <c r="E83" i="11"/>
  <c r="D83" i="11"/>
  <c r="C83" i="11"/>
  <c r="B83" i="11"/>
  <c r="R83" i="11" s="1"/>
  <c r="P82" i="11"/>
  <c r="O82" i="11"/>
  <c r="N82" i="11"/>
  <c r="M82" i="11"/>
  <c r="L82" i="11"/>
  <c r="K82" i="11"/>
  <c r="J82" i="11"/>
  <c r="I82" i="11"/>
  <c r="H82" i="11"/>
  <c r="G82" i="11"/>
  <c r="F82" i="11"/>
  <c r="E82" i="11"/>
  <c r="D82" i="11"/>
  <c r="C82" i="11"/>
  <c r="B82" i="11"/>
  <c r="R82" i="11" s="1"/>
  <c r="P81" i="11"/>
  <c r="O81" i="11"/>
  <c r="N81" i="11"/>
  <c r="M81" i="11"/>
  <c r="L81" i="11"/>
  <c r="K81" i="11"/>
  <c r="J81" i="11"/>
  <c r="I81" i="11"/>
  <c r="H81" i="11"/>
  <c r="G81" i="11"/>
  <c r="F81" i="11"/>
  <c r="E81" i="11"/>
  <c r="D81" i="11"/>
  <c r="C81" i="11"/>
  <c r="B81" i="11"/>
  <c r="R81" i="11" s="1"/>
  <c r="P80" i="11"/>
  <c r="O80" i="11"/>
  <c r="N80" i="11"/>
  <c r="M80" i="11"/>
  <c r="L80" i="11"/>
  <c r="K80" i="11"/>
  <c r="J80" i="11"/>
  <c r="I80" i="11"/>
  <c r="H80" i="11"/>
  <c r="G80" i="11"/>
  <c r="F80" i="11"/>
  <c r="E80" i="11"/>
  <c r="D80" i="11"/>
  <c r="C80" i="11"/>
  <c r="B80" i="11"/>
  <c r="R80" i="11" s="1"/>
  <c r="P79" i="11"/>
  <c r="O79" i="11"/>
  <c r="N79" i="11"/>
  <c r="M79" i="11"/>
  <c r="L79" i="11"/>
  <c r="K79" i="11"/>
  <c r="J79" i="11"/>
  <c r="I79" i="11"/>
  <c r="H79" i="11"/>
  <c r="G79" i="11"/>
  <c r="F79" i="11"/>
  <c r="E79" i="11"/>
  <c r="D79" i="11"/>
  <c r="C79" i="11"/>
  <c r="B79" i="11"/>
  <c r="R79" i="11" s="1"/>
  <c r="P78" i="11"/>
  <c r="O78" i="11"/>
  <c r="N78" i="11"/>
  <c r="M78" i="11"/>
  <c r="L78" i="11"/>
  <c r="K78" i="11"/>
  <c r="J78" i="11"/>
  <c r="I78" i="11"/>
  <c r="H78" i="11"/>
  <c r="G78" i="11"/>
  <c r="F78" i="11"/>
  <c r="E78" i="11"/>
  <c r="D78" i="11"/>
  <c r="C78" i="11"/>
  <c r="B78" i="11"/>
  <c r="R78" i="11" s="1"/>
  <c r="P77" i="11"/>
  <c r="O77" i="11"/>
  <c r="N77" i="11"/>
  <c r="M77" i="11"/>
  <c r="L77" i="11"/>
  <c r="K77" i="11"/>
  <c r="J77" i="11"/>
  <c r="I77" i="11"/>
  <c r="H77" i="11"/>
  <c r="G77" i="11"/>
  <c r="F77" i="11"/>
  <c r="E77" i="11"/>
  <c r="D77" i="11"/>
  <c r="C77" i="11"/>
  <c r="B77" i="11"/>
  <c r="R77" i="11" s="1"/>
  <c r="P76" i="11"/>
  <c r="O76" i="11"/>
  <c r="N76" i="11"/>
  <c r="M76" i="11"/>
  <c r="L76" i="11"/>
  <c r="K76" i="11"/>
  <c r="J76" i="11"/>
  <c r="I76" i="11"/>
  <c r="H76" i="11"/>
  <c r="G76" i="11"/>
  <c r="F76" i="11"/>
  <c r="E76" i="11"/>
  <c r="D76" i="11"/>
  <c r="C76" i="11"/>
  <c r="B76" i="11"/>
  <c r="R76" i="11" s="1"/>
  <c r="P75" i="11"/>
  <c r="O75" i="11"/>
  <c r="N75" i="11"/>
  <c r="M75" i="11"/>
  <c r="L75" i="11"/>
  <c r="K75" i="11"/>
  <c r="J75" i="11"/>
  <c r="I75" i="11"/>
  <c r="H75" i="11"/>
  <c r="G75" i="11"/>
  <c r="F75" i="11"/>
  <c r="E75" i="11"/>
  <c r="D75" i="11"/>
  <c r="C75" i="11"/>
  <c r="B75" i="11"/>
  <c r="R75" i="11" s="1"/>
  <c r="P74" i="11"/>
  <c r="O74" i="11"/>
  <c r="N74" i="11"/>
  <c r="M74" i="11"/>
  <c r="L74" i="11"/>
  <c r="K74" i="11"/>
  <c r="J74" i="11"/>
  <c r="I74" i="11"/>
  <c r="H74" i="11"/>
  <c r="G74" i="11"/>
  <c r="F74" i="11"/>
  <c r="E74" i="11"/>
  <c r="D74" i="11"/>
  <c r="C74" i="11"/>
  <c r="B74" i="11"/>
  <c r="R74" i="11" s="1"/>
  <c r="P73" i="11"/>
  <c r="O73" i="11"/>
  <c r="N73" i="11"/>
  <c r="M73" i="11"/>
  <c r="L73" i="11"/>
  <c r="K73" i="11"/>
  <c r="J73" i="11"/>
  <c r="I73" i="11"/>
  <c r="H73" i="11"/>
  <c r="G73" i="11"/>
  <c r="F73" i="11"/>
  <c r="E73" i="11"/>
  <c r="D73" i="11"/>
  <c r="C73" i="11"/>
  <c r="B73" i="11"/>
  <c r="R73" i="11" s="1"/>
  <c r="P72" i="11"/>
  <c r="O72" i="11"/>
  <c r="N72" i="11"/>
  <c r="M72" i="11"/>
  <c r="L72" i="11"/>
  <c r="K72" i="11"/>
  <c r="J72" i="11"/>
  <c r="I72" i="11"/>
  <c r="H72" i="11"/>
  <c r="G72" i="11"/>
  <c r="F72" i="11"/>
  <c r="E72" i="11"/>
  <c r="D72" i="11"/>
  <c r="C72" i="11"/>
  <c r="B72" i="11"/>
  <c r="R72" i="11" s="1"/>
  <c r="P71" i="11"/>
  <c r="O71" i="11"/>
  <c r="N71" i="11"/>
  <c r="M71" i="11"/>
  <c r="L71" i="11"/>
  <c r="K71" i="11"/>
  <c r="J71" i="11"/>
  <c r="I71" i="11"/>
  <c r="H71" i="11"/>
  <c r="G71" i="11"/>
  <c r="F71" i="11"/>
  <c r="E71" i="11"/>
  <c r="D71" i="11"/>
  <c r="C71" i="11"/>
  <c r="B71" i="11"/>
  <c r="R71" i="11" s="1"/>
  <c r="P70" i="11"/>
  <c r="O70" i="11"/>
  <c r="N70" i="11"/>
  <c r="M70" i="11"/>
  <c r="L70" i="11"/>
  <c r="K70" i="11"/>
  <c r="J70" i="11"/>
  <c r="I70" i="11"/>
  <c r="H70" i="11"/>
  <c r="G70" i="11"/>
  <c r="F70" i="11"/>
  <c r="E70" i="11"/>
  <c r="D70" i="11"/>
  <c r="C70" i="11"/>
  <c r="B70" i="11"/>
  <c r="R70" i="11" s="1"/>
  <c r="P69" i="11"/>
  <c r="O69" i="11"/>
  <c r="N69" i="11"/>
  <c r="M69" i="11"/>
  <c r="L69" i="11"/>
  <c r="K69" i="11"/>
  <c r="J69" i="11"/>
  <c r="I69" i="11"/>
  <c r="H69" i="11"/>
  <c r="G69" i="11"/>
  <c r="F69" i="11"/>
  <c r="E69" i="11"/>
  <c r="D69" i="11"/>
  <c r="C69" i="11"/>
  <c r="B69" i="11"/>
  <c r="R69" i="11" s="1"/>
  <c r="P68" i="11"/>
  <c r="O68" i="11"/>
  <c r="N68" i="11"/>
  <c r="M68" i="11"/>
  <c r="L68" i="11"/>
  <c r="K68" i="11"/>
  <c r="J68" i="11"/>
  <c r="I68" i="11"/>
  <c r="H68" i="11"/>
  <c r="G68" i="11"/>
  <c r="F68" i="11"/>
  <c r="E68" i="11"/>
  <c r="D68" i="11"/>
  <c r="C68" i="11"/>
  <c r="B68" i="11"/>
  <c r="R68" i="11" s="1"/>
  <c r="P67" i="11"/>
  <c r="O67" i="11"/>
  <c r="N67" i="11"/>
  <c r="M67" i="11"/>
  <c r="L67" i="11"/>
  <c r="K67" i="11"/>
  <c r="J67" i="11"/>
  <c r="I67" i="11"/>
  <c r="H67" i="11"/>
  <c r="G67" i="11"/>
  <c r="F67" i="11"/>
  <c r="E67" i="11"/>
  <c r="D67" i="11"/>
  <c r="C67" i="11"/>
  <c r="B67" i="11"/>
  <c r="R67" i="11" s="1"/>
  <c r="P66" i="11"/>
  <c r="O66" i="11"/>
  <c r="N66" i="11"/>
  <c r="M66" i="11"/>
  <c r="L66" i="11"/>
  <c r="K66" i="11"/>
  <c r="J66" i="11"/>
  <c r="I66" i="11"/>
  <c r="H66" i="11"/>
  <c r="G66" i="11"/>
  <c r="F66" i="11"/>
  <c r="E66" i="11"/>
  <c r="D66" i="11"/>
  <c r="C66" i="11"/>
  <c r="B66" i="11"/>
  <c r="R66" i="11" s="1"/>
  <c r="P65" i="11"/>
  <c r="O65" i="11"/>
  <c r="N65" i="11"/>
  <c r="M65" i="11"/>
  <c r="L65" i="11"/>
  <c r="K65" i="11"/>
  <c r="J65" i="11"/>
  <c r="I65" i="11"/>
  <c r="H65" i="11"/>
  <c r="G65" i="11"/>
  <c r="F65" i="11"/>
  <c r="E65" i="11"/>
  <c r="D65" i="11"/>
  <c r="C65" i="11"/>
  <c r="B65" i="11"/>
  <c r="R65" i="11" s="1"/>
  <c r="P64" i="11"/>
  <c r="O64" i="11"/>
  <c r="N64" i="11"/>
  <c r="M64" i="11"/>
  <c r="L64" i="11"/>
  <c r="K64" i="11"/>
  <c r="J64" i="11"/>
  <c r="I64" i="11"/>
  <c r="H64" i="11"/>
  <c r="G64" i="11"/>
  <c r="F64" i="11"/>
  <c r="E64" i="11"/>
  <c r="D64" i="11"/>
  <c r="C64" i="11"/>
  <c r="B64" i="11"/>
  <c r="R64" i="11" s="1"/>
  <c r="P63" i="11"/>
  <c r="O63" i="11"/>
  <c r="N63" i="11"/>
  <c r="M63" i="11"/>
  <c r="L63" i="11"/>
  <c r="K63" i="11"/>
  <c r="J63" i="11"/>
  <c r="I63" i="11"/>
  <c r="H63" i="11"/>
  <c r="G63" i="11"/>
  <c r="F63" i="11"/>
  <c r="E63" i="11"/>
  <c r="D63" i="11"/>
  <c r="C63" i="11"/>
  <c r="B63" i="11"/>
  <c r="R63" i="11" s="1"/>
  <c r="P62" i="11"/>
  <c r="O62" i="11"/>
  <c r="N62" i="11"/>
  <c r="M62" i="11"/>
  <c r="L62" i="11"/>
  <c r="K62" i="11"/>
  <c r="J62" i="11"/>
  <c r="I62" i="11"/>
  <c r="H62" i="11"/>
  <c r="G62" i="11"/>
  <c r="F62" i="11"/>
  <c r="E62" i="11"/>
  <c r="D62" i="11"/>
  <c r="C62" i="11"/>
  <c r="B62" i="11"/>
  <c r="R62" i="11" s="1"/>
  <c r="P61" i="11"/>
  <c r="O61" i="11"/>
  <c r="N61" i="11"/>
  <c r="M61" i="11"/>
  <c r="L61" i="11"/>
  <c r="K61" i="11"/>
  <c r="J61" i="11"/>
  <c r="I61" i="11"/>
  <c r="H61" i="11"/>
  <c r="G61" i="11"/>
  <c r="F61" i="11"/>
  <c r="E61" i="11"/>
  <c r="D61" i="11"/>
  <c r="C61" i="11"/>
  <c r="B61" i="11"/>
  <c r="R61" i="11" s="1"/>
  <c r="P60" i="11"/>
  <c r="O60" i="11"/>
  <c r="N60" i="11"/>
  <c r="M60" i="11"/>
  <c r="L60" i="11"/>
  <c r="K60" i="11"/>
  <c r="J60" i="11"/>
  <c r="I60" i="11"/>
  <c r="H60" i="11"/>
  <c r="G60" i="11"/>
  <c r="F60" i="11"/>
  <c r="E60" i="11"/>
  <c r="D60" i="11"/>
  <c r="C60" i="11"/>
  <c r="B60" i="11"/>
  <c r="R60" i="11" s="1"/>
  <c r="P59" i="11"/>
  <c r="O59" i="11"/>
  <c r="N59" i="11"/>
  <c r="M59" i="11"/>
  <c r="L59" i="11"/>
  <c r="K59" i="11"/>
  <c r="J59" i="11"/>
  <c r="I59" i="11"/>
  <c r="H59" i="11"/>
  <c r="G59" i="11"/>
  <c r="F59" i="11"/>
  <c r="E59" i="11"/>
  <c r="D59" i="11"/>
  <c r="C59" i="11"/>
  <c r="B59" i="11"/>
  <c r="R59" i="11" s="1"/>
  <c r="P58" i="11"/>
  <c r="O58" i="11"/>
  <c r="N58" i="11"/>
  <c r="M58" i="11"/>
  <c r="L58" i="11"/>
  <c r="K58" i="11"/>
  <c r="J58" i="11"/>
  <c r="I58" i="11"/>
  <c r="H58" i="11"/>
  <c r="G58" i="11"/>
  <c r="F58" i="11"/>
  <c r="E58" i="11"/>
  <c r="D58" i="11"/>
  <c r="C58" i="11"/>
  <c r="B58" i="11"/>
  <c r="R58" i="11" s="1"/>
  <c r="P57" i="11"/>
  <c r="O57" i="11"/>
  <c r="N57" i="11"/>
  <c r="M57" i="11"/>
  <c r="L57" i="11"/>
  <c r="K57" i="11"/>
  <c r="J57" i="11"/>
  <c r="I57" i="11"/>
  <c r="H57" i="11"/>
  <c r="G57" i="11"/>
  <c r="F57" i="11"/>
  <c r="E57" i="11"/>
  <c r="D57" i="11"/>
  <c r="C57" i="11"/>
  <c r="B57" i="11"/>
  <c r="R57" i="11" s="1"/>
  <c r="P56" i="11"/>
  <c r="O56" i="11"/>
  <c r="N56" i="11"/>
  <c r="M56" i="11"/>
  <c r="L56" i="11"/>
  <c r="K56" i="11"/>
  <c r="J56" i="11"/>
  <c r="I56" i="11"/>
  <c r="H56" i="11"/>
  <c r="G56" i="11"/>
  <c r="F56" i="11"/>
  <c r="E56" i="11"/>
  <c r="D56" i="11"/>
  <c r="C56" i="11"/>
  <c r="B56" i="11"/>
  <c r="R56" i="11" s="1"/>
  <c r="P55" i="11"/>
  <c r="O55" i="11"/>
  <c r="N55" i="11"/>
  <c r="M55" i="11"/>
  <c r="L55" i="11"/>
  <c r="K55" i="11"/>
  <c r="J55" i="11"/>
  <c r="I55" i="11"/>
  <c r="H55" i="11"/>
  <c r="G55" i="11"/>
  <c r="F55" i="11"/>
  <c r="E55" i="11"/>
  <c r="D55" i="11"/>
  <c r="C55" i="11"/>
  <c r="B55" i="11"/>
  <c r="R55" i="11" s="1"/>
  <c r="P54" i="11"/>
  <c r="O54" i="11"/>
  <c r="N54" i="11"/>
  <c r="M54" i="11"/>
  <c r="L54" i="11"/>
  <c r="K54" i="11"/>
  <c r="J54" i="11"/>
  <c r="I54" i="11"/>
  <c r="H54" i="11"/>
  <c r="G54" i="11"/>
  <c r="F54" i="11"/>
  <c r="E54" i="11"/>
  <c r="D54" i="11"/>
  <c r="C54" i="11"/>
  <c r="B54" i="11"/>
  <c r="R54" i="11" s="1"/>
  <c r="P53" i="11"/>
  <c r="O53" i="11"/>
  <c r="N53" i="11"/>
  <c r="M53" i="11"/>
  <c r="L53" i="11"/>
  <c r="K53" i="11"/>
  <c r="J53" i="11"/>
  <c r="I53" i="11"/>
  <c r="H53" i="11"/>
  <c r="G53" i="11"/>
  <c r="F53" i="11"/>
  <c r="E53" i="11"/>
  <c r="D53" i="11"/>
  <c r="C53" i="11"/>
  <c r="B53" i="11"/>
  <c r="R53" i="11" s="1"/>
  <c r="P52" i="11"/>
  <c r="O52" i="11"/>
  <c r="N52" i="11"/>
  <c r="M52" i="11"/>
  <c r="L52" i="11"/>
  <c r="K52" i="11"/>
  <c r="J52" i="11"/>
  <c r="I52" i="11"/>
  <c r="H52" i="11"/>
  <c r="G52" i="11"/>
  <c r="F52" i="11"/>
  <c r="E52" i="11"/>
  <c r="D52" i="11"/>
  <c r="C52" i="11"/>
  <c r="B52" i="11"/>
  <c r="R52" i="11" s="1"/>
  <c r="P51" i="11"/>
  <c r="O51" i="11"/>
  <c r="N51" i="11"/>
  <c r="M51" i="11"/>
  <c r="L51" i="11"/>
  <c r="K51" i="11"/>
  <c r="J51" i="11"/>
  <c r="I51" i="11"/>
  <c r="H51" i="11"/>
  <c r="G51" i="11"/>
  <c r="F51" i="11"/>
  <c r="E51" i="11"/>
  <c r="D51" i="11"/>
  <c r="C51" i="11"/>
  <c r="B51" i="11"/>
  <c r="R51" i="11" s="1"/>
  <c r="P50" i="11"/>
  <c r="O50" i="11"/>
  <c r="N50" i="11"/>
  <c r="M50" i="11"/>
  <c r="L50" i="11"/>
  <c r="K50" i="11"/>
  <c r="J50" i="11"/>
  <c r="I50" i="11"/>
  <c r="H50" i="11"/>
  <c r="G50" i="11"/>
  <c r="F50" i="11"/>
  <c r="E50" i="11"/>
  <c r="D50" i="11"/>
  <c r="C50" i="11"/>
  <c r="B50" i="11"/>
  <c r="R50" i="11" s="1"/>
  <c r="P49" i="11"/>
  <c r="O49" i="11"/>
  <c r="N49" i="11"/>
  <c r="M49" i="11"/>
  <c r="L49" i="11"/>
  <c r="K49" i="11"/>
  <c r="J49" i="11"/>
  <c r="I49" i="11"/>
  <c r="H49" i="11"/>
  <c r="G49" i="11"/>
  <c r="F49" i="11"/>
  <c r="E49" i="11"/>
  <c r="D49" i="11"/>
  <c r="C49" i="11"/>
  <c r="B49" i="11"/>
  <c r="R49" i="11" s="1"/>
  <c r="P48" i="11"/>
  <c r="O48" i="11"/>
  <c r="N48" i="11"/>
  <c r="M48" i="11"/>
  <c r="L48" i="11"/>
  <c r="K48" i="11"/>
  <c r="J48" i="11"/>
  <c r="I48" i="11"/>
  <c r="H48" i="11"/>
  <c r="G48" i="11"/>
  <c r="F48" i="11"/>
  <c r="E48" i="11"/>
  <c r="D48" i="11"/>
  <c r="C48" i="11"/>
  <c r="B48" i="11"/>
  <c r="R48" i="11" s="1"/>
  <c r="P47" i="11"/>
  <c r="O47" i="11"/>
  <c r="N47" i="11"/>
  <c r="M47" i="11"/>
  <c r="L47" i="11"/>
  <c r="K47" i="11"/>
  <c r="J47" i="11"/>
  <c r="I47" i="11"/>
  <c r="H47" i="11"/>
  <c r="G47" i="11"/>
  <c r="F47" i="11"/>
  <c r="E47" i="11"/>
  <c r="D47" i="11"/>
  <c r="C47" i="11"/>
  <c r="B47" i="11"/>
  <c r="R47" i="11" s="1"/>
  <c r="P46" i="11"/>
  <c r="O46" i="11"/>
  <c r="N46" i="11"/>
  <c r="M46" i="11"/>
  <c r="L46" i="11"/>
  <c r="K46" i="11"/>
  <c r="J46" i="11"/>
  <c r="I46" i="11"/>
  <c r="H46" i="11"/>
  <c r="G46" i="11"/>
  <c r="F46" i="11"/>
  <c r="E46" i="11"/>
  <c r="D46" i="11"/>
  <c r="C46" i="11"/>
  <c r="B46" i="11"/>
  <c r="R46" i="11" s="1"/>
  <c r="P45" i="11"/>
  <c r="O45" i="11"/>
  <c r="N45" i="11"/>
  <c r="M45" i="11"/>
  <c r="L45" i="11"/>
  <c r="K45" i="11"/>
  <c r="J45" i="11"/>
  <c r="I45" i="11"/>
  <c r="H45" i="11"/>
  <c r="G45" i="11"/>
  <c r="F45" i="11"/>
  <c r="E45" i="11"/>
  <c r="D45" i="11"/>
  <c r="C45" i="11"/>
  <c r="B45" i="11"/>
  <c r="R45" i="11" s="1"/>
  <c r="P44" i="11"/>
  <c r="O44" i="11"/>
  <c r="N44" i="11"/>
  <c r="M44" i="11"/>
  <c r="L44" i="11"/>
  <c r="K44" i="11"/>
  <c r="J44" i="11"/>
  <c r="I44" i="11"/>
  <c r="H44" i="11"/>
  <c r="G44" i="11"/>
  <c r="F44" i="11"/>
  <c r="E44" i="11"/>
  <c r="D44" i="11"/>
  <c r="C44" i="11"/>
  <c r="B44" i="11"/>
  <c r="R44" i="11" s="1"/>
  <c r="P43" i="11"/>
  <c r="O43" i="11"/>
  <c r="N43" i="11"/>
  <c r="M43" i="11"/>
  <c r="L43" i="11"/>
  <c r="K43" i="11"/>
  <c r="J43" i="11"/>
  <c r="I43" i="11"/>
  <c r="H43" i="11"/>
  <c r="G43" i="11"/>
  <c r="F43" i="11"/>
  <c r="E43" i="11"/>
  <c r="D43" i="11"/>
  <c r="C43" i="11"/>
  <c r="B43" i="11"/>
  <c r="R43" i="11" s="1"/>
  <c r="P42" i="11"/>
  <c r="O42" i="11"/>
  <c r="N42" i="11"/>
  <c r="M42" i="11"/>
  <c r="L42" i="11"/>
  <c r="K42" i="11"/>
  <c r="J42" i="11"/>
  <c r="I42" i="11"/>
  <c r="H42" i="11"/>
  <c r="G42" i="11"/>
  <c r="F42" i="11"/>
  <c r="E42" i="11"/>
  <c r="D42" i="11"/>
  <c r="C42" i="11"/>
  <c r="B42" i="11"/>
  <c r="R42" i="11" s="1"/>
  <c r="D28" i="16"/>
  <c r="D27" i="16"/>
  <c r="D26" i="16"/>
  <c r="D25" i="16"/>
  <c r="D24" i="16"/>
  <c r="D23" i="16"/>
  <c r="D20" i="16"/>
  <c r="D19" i="16"/>
  <c r="D18" i="16"/>
  <c r="D17" i="16"/>
  <c r="D12" i="16"/>
  <c r="D9" i="16"/>
  <c r="D8" i="16"/>
  <c r="D7" i="16"/>
  <c r="D6" i="16"/>
  <c r="D5" i="16"/>
  <c r="B14" i="12"/>
  <c r="E10" i="12"/>
  <c r="C9" i="12"/>
  <c r="F6" i="12"/>
  <c r="D2" i="12"/>
  <c r="B3" i="12"/>
  <c r="B2" i="12"/>
  <c r="D16" i="16"/>
  <c r="D15" i="16"/>
  <c r="D14" i="16"/>
  <c r="D13" i="16"/>
  <c r="Q15" i="6" l="1"/>
  <c r="D14" i="14"/>
  <c r="F12" i="14"/>
  <c r="B11" i="14"/>
  <c r="D9" i="14"/>
  <c r="B7" i="14"/>
  <c r="G7" i="14"/>
  <c r="B4" i="14"/>
  <c r="D2" i="14"/>
  <c r="K67" i="6"/>
  <c r="D22" i="16"/>
  <c r="D21" i="16"/>
  <c r="D11" i="16"/>
  <c r="K66" i="6"/>
  <c r="V99" i="6"/>
  <c r="V100" i="6" s="1"/>
  <c r="D10"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movies" description="Conexión a la consulta 'movies' en el libro." type="5" refreshedVersion="6" background="1">
    <dbPr connection="Provider=Microsoft.Mashup.OleDb.1;Data Source=$Workbook$;Location=movies;Extended Properties=&quot;&quot;" command="SELECT * FROM [movies]"/>
  </connection>
  <connection id="2" xr16:uid="{00000000-0015-0000-FFFF-FFFF01000000}" keepAlive="1" name="Consulta - movies (2)" description="Conexión a la consulta 'movies (2)' en el libro." type="5" refreshedVersion="6" background="1">
    <dbPr connection="Provider=Microsoft.Mashup.OleDb.1;Data Source=$Workbook$;Location=movies (2);Extended Properties=&quot;&quot;" command="SELECT * FROM [movies (2)]"/>
  </connection>
  <connection id="3" xr16:uid="{00000000-0015-0000-FFFF-FFFF02000000}" keepAlive="1" name="Consulta - movies (3)" description="Conexión a la consulta 'movies (3)' en el libro." type="5" refreshedVersion="6" background="1" saveData="1">
    <dbPr connection="Provider=Microsoft.Mashup.OleDb.1;Data Source=$Workbook$;Location=&quot;movies (3)&quot;;Extended Properties=&quot;&quot;" command="SELECT * FROM [movies (3)]"/>
  </connection>
  <connection id="4" xr16:uid="{00000000-0015-0000-FFFF-FFFF03000000}" keepAlive="1" name="Consulta - ratings" description="Conexión a la consulta 'ratings' en el libro." type="5" refreshedVersion="6" background="1">
    <dbPr connection="Provider=Microsoft.Mashup.OleDb.1;Data Source=$Workbook$;Location=ratings;Extended Properties=&quot;&quot;" command="SELECT * FROM [ratings]"/>
  </connection>
  <connection id="5" xr16:uid="{00000000-0015-0000-FFFF-FFFF04000000}" keepAlive="1" name="Consulta - ratings (2)" description="Conexión a la consulta 'ratings (2)' en el libro." type="5" refreshedVersion="6" background="1">
    <dbPr connection="Provider=Microsoft.Mashup.OleDb.1;Data Source=$Workbook$;Location=ratings (2);Extended Properties=&quot;&quot;" command="SELECT * FROM [ratings (2)]"/>
  </connection>
</connections>
</file>

<file path=xl/sharedStrings.xml><?xml version="1.0" encoding="utf-8"?>
<sst xmlns="http://schemas.openxmlformats.org/spreadsheetml/2006/main" count="897" uniqueCount="278">
  <si>
    <t>movieId</t>
  </si>
  <si>
    <t>title</t>
  </si>
  <si>
    <t>genres</t>
  </si>
  <si>
    <t>Toy Story (1995)</t>
  </si>
  <si>
    <t>Adventure|Animation|Children|Comedy|Fantasy</t>
  </si>
  <si>
    <t>Jumanji (1995)</t>
  </si>
  <si>
    <t>Adventure|Children|Fantasy</t>
  </si>
  <si>
    <t>Grumpier Old Men (1995)</t>
  </si>
  <si>
    <t>Comedy|Romance</t>
  </si>
  <si>
    <t>Waiting to Exhale (1995)</t>
  </si>
  <si>
    <t>Comedy|Drama|Romance</t>
  </si>
  <si>
    <t>Father of the Bride Part II (1995)</t>
  </si>
  <si>
    <t>Comedy</t>
  </si>
  <si>
    <t>Heat (1995)</t>
  </si>
  <si>
    <t>Action|Crime|Thriller</t>
  </si>
  <si>
    <t>Sabrina (1995)</t>
  </si>
  <si>
    <t>Tom and Huck (1995)</t>
  </si>
  <si>
    <t>Adventure|Children</t>
  </si>
  <si>
    <t>Sudden Death (1995)</t>
  </si>
  <si>
    <t>Action</t>
  </si>
  <si>
    <t>GoldenEye (1995)</t>
  </si>
  <si>
    <t>Action|Adventure|Thriller</t>
  </si>
  <si>
    <t>American President, The (1995)</t>
  </si>
  <si>
    <t>Dracula: Dead and Loving It (1995)</t>
  </si>
  <si>
    <t>Comedy|Horror</t>
  </si>
  <si>
    <t>Balto (1995)</t>
  </si>
  <si>
    <t>Adventure|Animation|Children</t>
  </si>
  <si>
    <t>Nixon (1995)</t>
  </si>
  <si>
    <t>Drama</t>
  </si>
  <si>
    <t>Cutthroat Island (1995)</t>
  </si>
  <si>
    <t>Action|Adventure|Romance</t>
  </si>
  <si>
    <t>Casino (1995)</t>
  </si>
  <si>
    <t>Crime|Drama</t>
  </si>
  <si>
    <t>Sense and Sensibility (1995)</t>
  </si>
  <si>
    <t>Drama|Romance</t>
  </si>
  <si>
    <t>Four Rooms (1995)</t>
  </si>
  <si>
    <t>Ace Ventura: When Nature Calls (1995)</t>
  </si>
  <si>
    <t>Money Train (1995)</t>
  </si>
  <si>
    <t>Action|Comedy|Crime|Drama|Thriller</t>
  </si>
  <si>
    <t>Get Shorty (1995)</t>
  </si>
  <si>
    <t>Comedy|Crime|Thriller</t>
  </si>
  <si>
    <t>Copycat (1995)</t>
  </si>
  <si>
    <t>Crime|Drama|Horror|Mystery|Thriller</t>
  </si>
  <si>
    <t>Assassins (1995)</t>
  </si>
  <si>
    <t>Powder (1995)</t>
  </si>
  <si>
    <t>Drama|Sci-Fi</t>
  </si>
  <si>
    <t>Leaving Las Vegas (1995)</t>
  </si>
  <si>
    <t>Othello (1995)</t>
  </si>
  <si>
    <t>Now and Then (1995)</t>
  </si>
  <si>
    <t>Children|Drama</t>
  </si>
  <si>
    <t>Persuasion (1995)</t>
  </si>
  <si>
    <t>City of Lost Children, The (Cité des enfants perdus, La) (1995)</t>
  </si>
  <si>
    <t>Adventure|Drama|Fantasy|Mystery|Sci-Fi</t>
  </si>
  <si>
    <t>Shanghai Triad (Yao a yao yao dao waipo qiao) (1995)</t>
  </si>
  <si>
    <t>Dangerous Minds (1995)</t>
  </si>
  <si>
    <t>Twelve Monkeys (a.k.a. 12 Monkeys) (1995)</t>
  </si>
  <si>
    <t>Mystery|Sci-Fi|Thriller</t>
  </si>
  <si>
    <t>Babe (1995)</t>
  </si>
  <si>
    <t>Dead Man Walking (1995)</t>
  </si>
  <si>
    <t>It Takes Two (1995)</t>
  </si>
  <si>
    <t>Children|Comedy</t>
  </si>
  <si>
    <t>Clueless (1995)</t>
  </si>
  <si>
    <t>Cry, the Beloved Country (1995)</t>
  </si>
  <si>
    <t>Richard III (1995)</t>
  </si>
  <si>
    <t>Drama|War</t>
  </si>
  <si>
    <t>Dead Presidents (1995)</t>
  </si>
  <si>
    <t>Action|Crime|Drama</t>
  </si>
  <si>
    <t>Restoration (1995)</t>
  </si>
  <si>
    <t>Mortal Kombat (1995)</t>
  </si>
  <si>
    <t>Action|Adventure|Fantasy</t>
  </si>
  <si>
    <t>To Die For (1995)</t>
  </si>
  <si>
    <t>Comedy|Drama|Thriller</t>
  </si>
  <si>
    <t>How to Make an American Quilt (1995)</t>
  </si>
  <si>
    <t>Seven (a.k.a. Se7en) (1995)</t>
  </si>
  <si>
    <t>Mystery|Thriller</t>
  </si>
  <si>
    <t>Pocahontas (1995)</t>
  </si>
  <si>
    <t>Animation|Children|Drama|Musical|Romance</t>
  </si>
  <si>
    <t>When Night Is Falling (1995)</t>
  </si>
  <si>
    <t>Usual Suspects, The (1995)</t>
  </si>
  <si>
    <t>Crime|Mystery|Thriller</t>
  </si>
  <si>
    <t>Mighty Aphrodite (1995)</t>
  </si>
  <si>
    <t>Lamerica (1994)</t>
  </si>
  <si>
    <t>Adventure|Drama</t>
  </si>
  <si>
    <t>Big Green, The (1995)</t>
  </si>
  <si>
    <t>Georgia (1995)</t>
  </si>
  <si>
    <t>Home for the Holidays (1995)</t>
  </si>
  <si>
    <t>Postman, The (Postino, Il) (1994)</t>
  </si>
  <si>
    <t>Indian in the Cupboard, The (1995)</t>
  </si>
  <si>
    <t>Eye for an Eye (1996)</t>
  </si>
  <si>
    <t>Drama|Thriller</t>
  </si>
  <si>
    <t>Mr. Holland's Opus (1995)</t>
  </si>
  <si>
    <t>Don't Be a Menace to South Central While Drinking Your Juice in the Hood (1996)</t>
  </si>
  <si>
    <t>Comedy|Crime</t>
  </si>
  <si>
    <t>Two if by Sea (1996)</t>
  </si>
  <si>
    <t>Bio-Dome (1996)</t>
  </si>
  <si>
    <t>Lawnmower Man 2: Beyond Cyberspace (1996)</t>
  </si>
  <si>
    <t>Action|Sci-Fi|Thriller</t>
  </si>
  <si>
    <t>French Twist (Gazon maudit) (1995)</t>
  </si>
  <si>
    <t>Friday (1995)</t>
  </si>
  <si>
    <t>From Dusk Till Dawn (1996)</t>
  </si>
  <si>
    <t>Action|Comedy|Horror|Thriller</t>
  </si>
  <si>
    <t>Fair Game (1995)</t>
  </si>
  <si>
    <t>Kicking and Screaming (1995)</t>
  </si>
  <si>
    <t>Comedy|Drama</t>
  </si>
  <si>
    <t>Misérables, Les (1995)</t>
  </si>
  <si>
    <t>Bed of Roses (1996)</t>
  </si>
  <si>
    <t>Big Bully (1996)</t>
  </si>
  <si>
    <t>Screamers (1995)</t>
  </si>
  <si>
    <t>Nico Icon (1995)</t>
  </si>
  <si>
    <t>Documentary</t>
  </si>
  <si>
    <t>Crossing Guard, The (1995)</t>
  </si>
  <si>
    <t>Action|Crime|Drama|Thriller</t>
  </si>
  <si>
    <t>Juror, The (1996)</t>
  </si>
  <si>
    <t>White Balloon, The (Badkonake sefid) (1995)</t>
  </si>
  <si>
    <t>Things to Do in Denver When You're Dead (1995)</t>
  </si>
  <si>
    <t>Crime|Drama|Romance</t>
  </si>
  <si>
    <t>Antonia's Line (Antonia) (1995)</t>
  </si>
  <si>
    <t>Once Upon a Time... When We Were Colored (1995)</t>
  </si>
  <si>
    <t>Angels and Insects (1995)</t>
  </si>
  <si>
    <t>White Squall (1996)</t>
  </si>
  <si>
    <t>Action|Adventure|Drama</t>
  </si>
  <si>
    <t>Dunston Checks In (1996)</t>
  </si>
  <si>
    <t>Black Sheep (1996)</t>
  </si>
  <si>
    <t>Nick of Time (1995)</t>
  </si>
  <si>
    <t>Action|Thriller</t>
  </si>
  <si>
    <t>Mary Reilly (1996)</t>
  </si>
  <si>
    <t>Drama|Horror|Thriller</t>
  </si>
  <si>
    <t>Vampire in Brooklyn (1995)</t>
  </si>
  <si>
    <t>Comedy|Horror|Romance</t>
  </si>
  <si>
    <t>Beautiful Girls (1996)</t>
  </si>
  <si>
    <t>Broken Arrow (1996)</t>
  </si>
  <si>
    <t>In the Bleak Midwinter (1995)</t>
  </si>
  <si>
    <t>Hate (Haine, La) (1995)</t>
  </si>
  <si>
    <t>Heidi Fleiss: Hollywood Madam (1995)</t>
  </si>
  <si>
    <t>City Hall (1996)</t>
  </si>
  <si>
    <t>Bottle Rocket (1996)</t>
  </si>
  <si>
    <t>Adventure|Comedy|Crime|Romance</t>
  </si>
  <si>
    <t>Mr. Wrong (1996)</t>
  </si>
  <si>
    <t>Unforgettable (1996)</t>
  </si>
  <si>
    <t>Happy Gilmore (1996)</t>
  </si>
  <si>
    <t>Bridges of Madison County, The (1995)</t>
  </si>
  <si>
    <t>Nobody Loves Me (Keiner liebt mich) (1994)</t>
  </si>
  <si>
    <t>Muppet Treasure Island (1996)</t>
  </si>
  <si>
    <t>Adventure|Children|Comedy|Musical</t>
  </si>
  <si>
    <t>Catwalk (1996)</t>
  </si>
  <si>
    <t>Braveheart (1995)</t>
  </si>
  <si>
    <t>Action|Drama|War</t>
  </si>
  <si>
    <t>Taxi Driver (1976)</t>
  </si>
  <si>
    <t>Crime|Drama|Thriller</t>
  </si>
  <si>
    <t>Rumble in the Bronx (Hont faan kui) (1995)</t>
  </si>
  <si>
    <t>Action|Adventure|Comedy|Crime</t>
  </si>
  <si>
    <t>userId</t>
  </si>
  <si>
    <t>rating</t>
  </si>
  <si>
    <t>Género</t>
  </si>
  <si>
    <t>Edad</t>
  </si>
  <si>
    <t>Rating medio</t>
  </si>
  <si>
    <t>Rating máximo</t>
  </si>
  <si>
    <t>Rating mínimo</t>
  </si>
  <si>
    <t>Rango</t>
  </si>
  <si>
    <t>Usuarios con mayor rango</t>
  </si>
  <si>
    <t>FASE 2: ESTADÍSTICA DESCRIPTIVA</t>
  </si>
  <si>
    <t>H</t>
  </si>
  <si>
    <t>Varianza de los ratings medios</t>
  </si>
  <si>
    <t>M</t>
  </si>
  <si>
    <t>Desviación típica de los ratings medios</t>
  </si>
  <si>
    <t xml:space="preserve">Gráfico de cajas del rating medio </t>
  </si>
  <si>
    <t>(Filtro los outliers, que son los menores de 2)</t>
  </si>
  <si>
    <t>Usuarios Outliers del rating medio 3, 76,139,255,308,518,571</t>
  </si>
  <si>
    <t>Para determinar los Outliers</t>
  </si>
  <si>
    <t>Q3</t>
  </si>
  <si>
    <t>MEDIANA</t>
  </si>
  <si>
    <t>Q1</t>
  </si>
  <si>
    <t>RIC</t>
  </si>
  <si>
    <t>LS</t>
  </si>
  <si>
    <t>Gráfico de cajas de la edad.
En caso de existir outliers, sustituirlos por la mediana de la variable</t>
  </si>
  <si>
    <t>Han habido 4 usuarios considerados outliers. De éstos, las edades de 127 años y 142 años han debido ser errores tipográficos, que el usuario ha puesto seguramente un 1 delante, y la plataforma de registro no lo ha detectado. Los usuarios de 51 y 63 años son usuarios atípicos ya que normalmente las personas que están en las plataformas de películas son peronas más jóvenes.Cambio la edad de los usuarios 353 y 437, por el valor 33. Hemos hecho el ejercicio, considerando la edad de 51 y 63 como no outlier y sale una desviación standard 6,7 y recta muy similar a si lo cambiamos . La correlación sale mejor cambiando los 4 valores, pero según instrucciones en la llamada, mantenemos los valores de edad 51 y 63</t>
  </si>
  <si>
    <t>Son los mayores de 50,5 años</t>
  </si>
  <si>
    <t>Coinciden con los 4 puntos respetivamente: 51,63,127 y 142 (años)</t>
  </si>
  <si>
    <t>Cambio la edad de los usuarios 353 y 437 de (127 años y 142 años), por el valor 33 años</t>
  </si>
  <si>
    <t>Tendría que haber puesto una nueva variable en otra columna para no modificar los datos originales, pero entonces, modificaba las relaciones entre las tablas</t>
  </si>
  <si>
    <t>Mayor valor del rango de rating</t>
  </si>
  <si>
    <t>Histograma de la variable Edad</t>
  </si>
  <si>
    <t>Frecuencias absoluta de géneros</t>
  </si>
  <si>
    <t>Gráfico de barras de la variable Género</t>
  </si>
  <si>
    <t>Gráfico de dispersión entre rating medio y edad</t>
  </si>
  <si>
    <t>Correlación entre rating medio y edad</t>
  </si>
  <si>
    <t>0,66  si cambiamos valor en 2 de los outlier (usuarios 22 y 62 por edad 33 años de la mediana)</t>
  </si>
  <si>
    <t>Correlación entre el rango del rating y la edad</t>
  </si>
  <si>
    <t>Conclusiones</t>
  </si>
  <si>
    <t>Como empresa, se valora positivamente que la mediana del rating de valoración de las películas por los usuarios es alto (3,79 de 5), con lo que el sistema de recomendación funciona ya que gustan las películas porque se recomiendan las afines al usuario. Sólo existen 6 usuarios haters que no le gustan para nada alguna película que han visto, con un rating de 0,5. Los usuarios de la platafora son jóvenes, con una mediana de edad de 33 años, concentrándose en la franja de edad de los 30 a 40, y partir de los 45 años, prácticamente no hay usuarios. No se aprecian diferencias en el género de los usuarios, siendo la participación de las mujeres ligeramente superior 56% que los hombres.  Existe una corelación positiva entre la edad y el rating mediod, aunque no demasiado fuerte (0,66), siendo las personas de más edad las que puntuan más elevado en su rating medio. También existe una correlación negativa ligera(-0,36) entre la edad y el rango de rating, siendo los más jóvenes que tienen más diferncia en el rating de las películas que ven. Esto encaja con la psicología juvenil, ya que cuando expresan sus opiniones son más viscerales, sobre todo en la frnaja de edad entre los 16-25.</t>
  </si>
  <si>
    <t>FASE 3: ESTADÍSTICA INFERENCIAL</t>
  </si>
  <si>
    <t>1. Probabilidad de que un usuario escogido al azar 
sea hombre</t>
  </si>
  <si>
    <t>Numero de hombres/Numero usuarios totales</t>
  </si>
  <si>
    <t>2. Aproxima la distribución de probabilidad de la edad de los
 usuarios con una distribución normal</t>
  </si>
  <si>
    <t>N(32.6,7)</t>
  </si>
  <si>
    <t>Media edad</t>
  </si>
  <si>
    <t>Desviacion standard Pobación</t>
  </si>
  <si>
    <t>si cambiamos los valores de los outliers de 51 y 63 años</t>
  </si>
  <si>
    <t>3. Probabilidad de que la edad esté comprendida entre 35 y 40 años</t>
  </si>
  <si>
    <t>Suma de areas de probabilidad (ver hoja 3.Inferencial)</t>
  </si>
  <si>
    <t>4. ¿La correlación entre la edad y la nota media es significativa?</t>
  </si>
  <si>
    <t>Sí</t>
  </si>
  <si>
    <t>t estadístico superior a t tabulado en la distribución normal</t>
  </si>
  <si>
    <t>5. Obtén la recta de regresión que relacione la nota media por usuario y su edad.</t>
  </si>
  <si>
    <t>Y=0,0725X + 1,4065</t>
  </si>
  <si>
    <t>n</t>
  </si>
  <si>
    <t>coeficiente de correlación gráfico</t>
  </si>
  <si>
    <t>calculada</t>
  </si>
  <si>
    <t>estadístico t</t>
  </si>
  <si>
    <t>t= p</t>
  </si>
  <si>
    <t>19,75 si no cambiamos a la mediana en usuario 22 y 62</t>
  </si>
  <si>
    <t>raiz (1-p^2 / (n - 2))</t>
  </si>
  <si>
    <t>Z normal</t>
  </si>
  <si>
    <t>El t calculado es muy superior al t de la tabla Normal confianza al 95%, que es 1,96, la relación es estadísticamente significativa entre ambas variables</t>
  </si>
  <si>
    <t>y=0,0753x +1,3235</t>
  </si>
  <si>
    <t>y= 0,0725X + 1,4065</t>
  </si>
  <si>
    <t>Si consideramos no outliers los de edad 51 y 63, tendría esta recta, muy similar</t>
  </si>
  <si>
    <t>6. ¿Qué rating medio se estima que darían
 los usuarios con 60 años de edad?</t>
  </si>
  <si>
    <t>Aplicando la fórmula de la recta de regresión</t>
  </si>
  <si>
    <t>Como no puede puntuar más de un 5, ponemos el valor 5</t>
  </si>
  <si>
    <t>La probabilidad de que el usuario escogido al azar sea hombre es de un 46%, lo que indica que el usuario más habitual es mujer y la empresa debería actuar en consecuencia. Hemos considerado outliers, 2 de los los 4 valores or encima de 50,5, aunque apenas han habido cambios en la recta de correlación con respecto a cambiarlos (he puesto al lado de la columna el cálculo con el valor de la edad substituida a 33 años de los usuarios de 51 y 63 años)  La distribución de la probabilidad de los usuarios con la edad es una distribución normal como se puede observar en el gráfico, al disponer de una población (529) que es elevada.  La suma de probabilidades de las edades comprendidas entre 35 y 40 años nos da un valor del 26%, lo que nos da un perfil de usuario de edad adulta. Esta información se puede ver en el histograma. 
Existe una correlación fuerte entre la edad y la nota media por usuario, de manera que los usuarios de más edad puntúan significativamente más alto, de manera que para un usuario de 60 años, lo más probable es que la película la puntúe con la nota más alta, es decir, un 5.</t>
  </si>
  <si>
    <t>51,63,127,142</t>
  </si>
  <si>
    <t>Usuario 22, 62, 353 y 437</t>
  </si>
  <si>
    <t>Adventure</t>
  </si>
  <si>
    <t>Animation</t>
  </si>
  <si>
    <t>Children</t>
  </si>
  <si>
    <t>Crime</t>
  </si>
  <si>
    <t>Fantasy</t>
  </si>
  <si>
    <t>Horror</t>
  </si>
  <si>
    <t>Musical</t>
  </si>
  <si>
    <t>Mystery</t>
  </si>
  <si>
    <t>Romance</t>
  </si>
  <si>
    <t>Sci-Fi</t>
  </si>
  <si>
    <t>Thriller</t>
  </si>
  <si>
    <t>War</t>
  </si>
  <si>
    <t>Norma</t>
  </si>
  <si>
    <t>TOP 10 recomendaciones para el userId=4</t>
  </si>
  <si>
    <t>Score</t>
  </si>
  <si>
    <t>Título</t>
  </si>
  <si>
    <t>TOP 1</t>
  </si>
  <si>
    <t>TOP 2</t>
  </si>
  <si>
    <t>TOP 3</t>
  </si>
  <si>
    <t>TOP 4</t>
  </si>
  <si>
    <t>TOP 5</t>
  </si>
  <si>
    <t>TOP 6</t>
  </si>
  <si>
    <t>TOP 7</t>
  </si>
  <si>
    <t>TOP 8</t>
  </si>
  <si>
    <t>TOP 9</t>
  </si>
  <si>
    <t>TOP 10</t>
  </si>
  <si>
    <t>Realizamos la tabla con las similitudes de todas las películas con los ratings realizados</t>
  </si>
  <si>
    <t>En la pestaña de recomendaciones ordenamos las peliculas que tienen mayor puntuación y descartamos las películas que han sido valoradas por el usuario 4, ya que las ha visto.</t>
  </si>
  <si>
    <t>Distribucion Normal</t>
  </si>
  <si>
    <t>Suma de probabilidades entre 35 y 40 años</t>
  </si>
  <si>
    <t>NO MODIFICAR ESTA HOJA. ASEGÚRATE DE QUE TODAS LAS CELDAS ESTÁN COMPLETAS</t>
  </si>
  <si>
    <t>F11</t>
  </si>
  <si>
    <t>F12</t>
  </si>
  <si>
    <t>F13</t>
  </si>
  <si>
    <t>F14</t>
  </si>
  <si>
    <t>F15</t>
  </si>
  <si>
    <t>F16</t>
  </si>
  <si>
    <t>F17</t>
  </si>
  <si>
    <t>F21</t>
  </si>
  <si>
    <t>F22</t>
  </si>
  <si>
    <t>F23</t>
  </si>
  <si>
    <t>F24</t>
  </si>
  <si>
    <t>F25</t>
  </si>
  <si>
    <t>F26</t>
  </si>
  <si>
    <t>F27</t>
  </si>
  <si>
    <t>F28</t>
  </si>
  <si>
    <t>F29</t>
  </si>
  <si>
    <t>F31</t>
  </si>
  <si>
    <t>F32</t>
  </si>
  <si>
    <t>F33</t>
  </si>
  <si>
    <t>F34</t>
  </si>
  <si>
    <t>F35</t>
  </si>
  <si>
    <t>F36</t>
  </si>
  <si>
    <t>F37</t>
  </si>
  <si>
    <t>F38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</si>
</sst>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 _€_-;\-* #,##0.00\ _€_-;_-* &quot;-&quot;??\ _€_-;_-@_-"/>
    <numFmt numFmtId="164" formatCode="0.0"/>
  </numFmts>
  <fonts count="8">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rgb="FF000000"/>
      <name val="Calibri"/>
      <family val="2"/>
    </font>
    <font>
      <sz val="10"/>
      <color theme="1"/>
      <name val="Arial"/>
      <charset val="1"/>
    </font>
    <font>
      <sz val="11"/>
      <color rgb="FF444444"/>
      <name val="Calibri"/>
      <family val="2"/>
      <charset val="1"/>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theme="4"/>
      </patternFill>
    </fill>
    <fill>
      <patternFill patternType="solid">
        <fgColor theme="7"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F3CB"/>
        <bgColor rgb="FF000000"/>
      </patternFill>
    </fill>
  </fills>
  <borders count="2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rgb="FF000000"/>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90">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2" fillId="5" borderId="4" xfId="0" applyFont="1" applyFill="1" applyBorder="1"/>
    <xf numFmtId="0" fontId="0" fillId="5" borderId="4" xfId="0" applyFill="1" applyBorder="1"/>
    <xf numFmtId="0" fontId="3" fillId="6" borderId="4" xfId="0" applyFont="1" applyFill="1" applyBorder="1"/>
    <xf numFmtId="0" fontId="3" fillId="6" borderId="5" xfId="0" applyFont="1" applyFill="1" applyBorder="1"/>
    <xf numFmtId="0" fontId="3" fillId="6" borderId="4" xfId="0" applyFont="1" applyFill="1" applyBorder="1" applyAlignment="1">
      <alignment horizontal="center"/>
    </xf>
    <xf numFmtId="0" fontId="0" fillId="7" borderId="4" xfId="0" applyFill="1" applyBorder="1" applyAlignment="1">
      <alignment horizontal="center" vertical="center"/>
    </xf>
    <xf numFmtId="0" fontId="0" fillId="0" borderId="0" xfId="0" applyAlignment="1">
      <alignment horizontal="center"/>
    </xf>
    <xf numFmtId="0" fontId="2" fillId="0" borderId="6" xfId="0" applyFont="1" applyBorder="1"/>
    <xf numFmtId="0" fontId="0" fillId="7" borderId="7" xfId="0" applyFill="1" applyBorder="1"/>
    <xf numFmtId="0" fontId="2" fillId="0" borderId="8" xfId="0" applyFont="1" applyBorder="1"/>
    <xf numFmtId="0" fontId="2" fillId="0" borderId="7"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8" xfId="0" applyBorder="1"/>
    <xf numFmtId="0" fontId="0" fillId="0" borderId="14" xfId="0" applyBorder="1"/>
    <xf numFmtId="0" fontId="0" fillId="0" borderId="15" xfId="0" applyBorder="1"/>
    <xf numFmtId="0" fontId="2" fillId="0" borderId="0" xfId="0" applyFont="1"/>
    <xf numFmtId="0" fontId="0" fillId="7" borderId="19" xfId="0" applyFill="1" applyBorder="1"/>
    <xf numFmtId="0" fontId="2" fillId="0" borderId="18" xfId="0" applyFont="1" applyBorder="1"/>
    <xf numFmtId="0" fontId="3" fillId="0" borderId="7" xfId="0" applyFont="1" applyBorder="1"/>
    <xf numFmtId="0" fontId="0" fillId="4" borderId="7" xfId="0" applyFill="1" applyBorder="1"/>
    <xf numFmtId="0" fontId="2" fillId="0" borderId="0" xfId="0" applyFont="1" applyAlignment="1">
      <alignment wrapText="1"/>
    </xf>
    <xf numFmtId="0" fontId="2" fillId="0" borderId="7" xfId="0" applyFont="1" applyBorder="1" applyAlignment="1">
      <alignment wrapText="1"/>
    </xf>
    <xf numFmtId="2" fontId="0" fillId="0" borderId="0" xfId="0" applyNumberFormat="1"/>
    <xf numFmtId="43" fontId="0" fillId="0" borderId="0" xfId="1" applyFont="1"/>
    <xf numFmtId="0" fontId="0" fillId="8" borderId="0" xfId="0" applyFill="1"/>
    <xf numFmtId="0" fontId="0" fillId="9" borderId="4" xfId="0" applyFill="1" applyBorder="1"/>
    <xf numFmtId="2" fontId="5" fillId="10" borderId="4" xfId="0" applyNumberFormat="1" applyFont="1" applyFill="1" applyBorder="1"/>
    <xf numFmtId="2" fontId="3" fillId="6" borderId="4" xfId="0" applyNumberFormat="1" applyFont="1" applyFill="1" applyBorder="1"/>
    <xf numFmtId="2" fontId="0" fillId="7" borderId="5" xfId="0" applyNumberFormat="1" applyFill="1" applyBorder="1"/>
    <xf numFmtId="2" fontId="0" fillId="7" borderId="7" xfId="0" applyNumberFormat="1" applyFill="1" applyBorder="1"/>
    <xf numFmtId="0" fontId="0" fillId="0" borderId="0" xfId="0" applyAlignment="1">
      <alignment wrapText="1"/>
    </xf>
    <xf numFmtId="164" fontId="0" fillId="0" borderId="0" xfId="0" applyNumberFormat="1"/>
    <xf numFmtId="0" fontId="0" fillId="4" borderId="0" xfId="0" applyFill="1"/>
    <xf numFmtId="9" fontId="0" fillId="0" borderId="0" xfId="2" applyFont="1"/>
    <xf numFmtId="9" fontId="0" fillId="7" borderId="7" xfId="2" applyFont="1" applyFill="1" applyBorder="1" applyAlignment="1">
      <alignment horizontal="center"/>
    </xf>
    <xf numFmtId="0" fontId="6" fillId="0" borderId="0" xfId="0" applyFont="1" applyAlignment="1">
      <alignment readingOrder="1"/>
    </xf>
    <xf numFmtId="0" fontId="6" fillId="0" borderId="20" xfId="0" applyFont="1" applyBorder="1" applyAlignment="1">
      <alignment readingOrder="1"/>
    </xf>
    <xf numFmtId="0" fontId="0" fillId="0" borderId="20" xfId="0" applyBorder="1"/>
    <xf numFmtId="0" fontId="0" fillId="7" borderId="7" xfId="0" applyFill="1" applyBorder="1" applyAlignment="1">
      <alignment horizontal="center"/>
    </xf>
    <xf numFmtId="0" fontId="7" fillId="0" borderId="0" xfId="0" quotePrefix="1" applyFont="1"/>
    <xf numFmtId="1" fontId="2" fillId="0" borderId="0" xfId="0" applyNumberFormat="1" applyFont="1"/>
    <xf numFmtId="164" fontId="2" fillId="0" borderId="0" xfId="0" applyNumberFormat="1" applyFont="1"/>
    <xf numFmtId="0" fontId="0" fillId="7" borderId="9" xfId="0" applyFill="1" applyBorder="1" applyAlignment="1">
      <alignment horizontal="center" wrapText="1"/>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7" borderId="0" xfId="0" applyFill="1" applyAlignment="1">
      <alignment horizontal="center"/>
    </xf>
    <xf numFmtId="0" fontId="0" fillId="7" borderId="13" xfId="0" applyFill="1" applyBorder="1" applyAlignment="1">
      <alignment horizontal="center"/>
    </xf>
    <xf numFmtId="0" fontId="0" fillId="7" borderId="8" xfId="0" applyFill="1" applyBorder="1" applyAlignment="1">
      <alignment horizontal="center"/>
    </xf>
    <xf numFmtId="0" fontId="0" fillId="7" borderId="14" xfId="0" applyFill="1" applyBorder="1" applyAlignment="1">
      <alignment horizontal="center"/>
    </xf>
    <xf numFmtId="0" fontId="0" fillId="7" borderId="15" xfId="0" applyFill="1" applyBorder="1" applyAlignment="1">
      <alignment horizontal="center"/>
    </xf>
    <xf numFmtId="0" fontId="2" fillId="0" borderId="16" xfId="0" applyFont="1" applyBorder="1" applyAlignment="1">
      <alignment horizontal="center" wrapText="1"/>
    </xf>
    <xf numFmtId="0" fontId="2" fillId="0" borderId="18" xfId="0" applyFont="1" applyBorder="1" applyAlignment="1">
      <alignment horizontal="center"/>
    </xf>
    <xf numFmtId="0" fontId="0" fillId="7" borderId="9" xfId="0" applyFill="1" applyBorder="1" applyAlignment="1">
      <alignment horizontal="center"/>
    </xf>
    <xf numFmtId="0" fontId="2" fillId="0" borderId="17" xfId="0" applyFont="1" applyBorder="1" applyAlignment="1">
      <alignment horizontal="center" wrapText="1"/>
    </xf>
    <xf numFmtId="0" fontId="2" fillId="0" borderId="18" xfId="0" applyFont="1" applyBorder="1" applyAlignment="1">
      <alignment horizontal="center" wrapText="1"/>
    </xf>
    <xf numFmtId="0" fontId="0" fillId="7" borderId="13" xfId="0" applyFill="1" applyBorder="1" applyAlignment="1">
      <alignment horizontal="center" wrapText="1"/>
    </xf>
    <xf numFmtId="0" fontId="0" fillId="7" borderId="9" xfId="0" applyFill="1" applyBorder="1" applyAlignment="1">
      <alignment horizontal="left" vertical="top" wrapText="1"/>
    </xf>
    <xf numFmtId="0" fontId="0" fillId="7" borderId="10" xfId="0" applyFill="1" applyBorder="1" applyAlignment="1">
      <alignment horizontal="left" vertical="top" wrapText="1"/>
    </xf>
    <xf numFmtId="0" fontId="0" fillId="7" borderId="11" xfId="0"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Alignment="1">
      <alignment horizontal="left" vertical="top" wrapText="1"/>
    </xf>
    <xf numFmtId="0" fontId="0" fillId="7" borderId="13" xfId="0" applyFill="1" applyBorder="1" applyAlignment="1">
      <alignment horizontal="left" vertical="top" wrapText="1"/>
    </xf>
    <xf numFmtId="0" fontId="0" fillId="7" borderId="8" xfId="0" applyFill="1" applyBorder="1" applyAlignment="1">
      <alignment horizontal="left" vertical="top" wrapText="1"/>
    </xf>
    <xf numFmtId="0" fontId="0" fillId="7" borderId="14" xfId="0" applyFill="1" applyBorder="1" applyAlignment="1">
      <alignment horizontal="left" vertical="top" wrapText="1"/>
    </xf>
    <xf numFmtId="0" fontId="0" fillId="7" borderId="15" xfId="0" applyFill="1" applyBorder="1" applyAlignment="1">
      <alignment horizontal="left" vertical="top" wrapText="1"/>
    </xf>
    <xf numFmtId="9" fontId="0" fillId="7" borderId="16" xfId="0" applyNumberFormat="1" applyFill="1" applyBorder="1" applyAlignment="1">
      <alignment horizontal="center"/>
    </xf>
    <xf numFmtId="0" fontId="0" fillId="7" borderId="18" xfId="0" applyFill="1" applyBorder="1" applyAlignment="1">
      <alignment horizontal="center"/>
    </xf>
    <xf numFmtId="0" fontId="0" fillId="7" borderId="16" xfId="0" applyFill="1" applyBorder="1" applyAlignment="1">
      <alignment horizontal="center"/>
    </xf>
    <xf numFmtId="0" fontId="2" fillId="4" borderId="0" xfId="0" applyFont="1" applyFill="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8" xfId="0" applyFont="1" applyFill="1" applyBorder="1" applyAlignment="1">
      <alignment horizontal="center"/>
    </xf>
    <xf numFmtId="0" fontId="2" fillId="4" borderId="14" xfId="0" applyFont="1" applyFill="1" applyBorder="1" applyAlignment="1">
      <alignment horizontal="center"/>
    </xf>
    <xf numFmtId="0" fontId="2" fillId="4" borderId="15" xfId="0" applyFont="1" applyFill="1" applyBorder="1" applyAlignment="1">
      <alignment horizont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Frecuencia de género</a:t>
            </a:r>
          </a:p>
        </c:rich>
      </c:tx>
      <c:overlay val="0"/>
      <c:spPr>
        <a:noFill/>
        <a:ln>
          <a:noFill/>
        </a:ln>
        <a:effectLst/>
      </c:spPr>
    </c:title>
    <c:autoTitleDeleted val="0"/>
    <c:plotArea>
      <c:layout/>
      <c:barChart>
        <c:barDir val="bar"/>
        <c:grouping val="stacked"/>
        <c:varyColors val="0"/>
        <c:ser>
          <c:idx val="0"/>
          <c:order val="0"/>
          <c:tx>
            <c:v>Frecuencia</c:v>
          </c:tx>
          <c:spPr>
            <a:solidFill>
              <a:schemeClr val="accent1"/>
            </a:solidFill>
            <a:ln>
              <a:noFill/>
            </a:ln>
            <a:effectLst/>
          </c:spPr>
          <c:invertIfNegative val="0"/>
          <c:cat>
            <c:strRef>
              <c:f>Usuarios!$K$41:$K$42</c:f>
              <c:strCache>
                <c:ptCount val="2"/>
                <c:pt idx="0">
                  <c:v>H</c:v>
                </c:pt>
                <c:pt idx="1">
                  <c:v>M</c:v>
                </c:pt>
              </c:strCache>
            </c:strRef>
          </c:cat>
          <c:val>
            <c:numRef>
              <c:f>Usuarios!$L$41:$L$42</c:f>
              <c:numCache>
                <c:formatCode>General</c:formatCode>
                <c:ptCount val="2"/>
                <c:pt idx="0">
                  <c:v>245</c:v>
                </c:pt>
                <c:pt idx="1">
                  <c:v>284</c:v>
                </c:pt>
              </c:numCache>
            </c:numRef>
          </c:val>
          <c:extLst>
            <c:ext xmlns:c16="http://schemas.microsoft.com/office/drawing/2014/chart" uri="{C3380CC4-5D6E-409C-BE32-E72D297353CC}">
              <c16:uniqueId val="{00000001-5AE9-449B-9A2E-152B7A5BD2B2}"/>
            </c:ext>
          </c:extLst>
        </c:ser>
        <c:dLbls>
          <c:showLegendKey val="0"/>
          <c:showVal val="0"/>
          <c:showCatName val="0"/>
          <c:showSerName val="0"/>
          <c:showPercent val="0"/>
          <c:showBubbleSize val="0"/>
        </c:dLbls>
        <c:gapWidth val="150"/>
        <c:overlap val="100"/>
        <c:axId val="96998144"/>
        <c:axId val="96999680"/>
      </c:barChart>
      <c:catAx>
        <c:axId val="9699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9680"/>
        <c:crosses val="autoZero"/>
        <c:auto val="1"/>
        <c:lblAlgn val="ctr"/>
        <c:lblOffset val="100"/>
        <c:noMultiLvlLbl val="0"/>
      </c:catAx>
      <c:valAx>
        <c:axId val="9699968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medio / Edad</a:t>
            </a:r>
          </a:p>
        </c:rich>
      </c:tx>
      <c:overlay val="0"/>
      <c:spPr>
        <a:noFill/>
        <a:ln>
          <a:noFill/>
        </a:ln>
        <a:effectLst/>
      </c:spPr>
    </c:title>
    <c:autoTitleDeleted val="0"/>
    <c:plotArea>
      <c:layout/>
      <c:scatterChart>
        <c:scatterStyle val="lineMarker"/>
        <c:varyColors val="0"/>
        <c:ser>
          <c:idx val="0"/>
          <c:order val="0"/>
          <c:tx>
            <c:strRef>
              <c:f>Usuarios!$D$1</c:f>
              <c:strCache>
                <c:ptCount val="1"/>
                <c:pt idx="0">
                  <c:v>Rating medio</c:v>
                </c:pt>
              </c:strCache>
            </c:strRef>
          </c:tx>
          <c:spPr>
            <a:ln w="25400" cap="rnd">
              <a:noFill/>
              <a:round/>
            </a:ln>
            <a:effectLst/>
          </c:spPr>
          <c:marker>
            <c:symbol val="circle"/>
            <c:size val="5"/>
            <c:spPr>
              <a:solidFill>
                <a:schemeClr val="accent1"/>
              </a:solidFill>
              <a:ln w="9525">
                <a:solidFill>
                  <a:schemeClr val="accent1"/>
                </a:solidFill>
              </a:ln>
              <a:effectLst/>
            </c:spPr>
          </c:marker>
          <c:xVal>
            <c:numRef>
              <c:f>Usuarios!$C$2:$C$1030</c:f>
              <c:numCache>
                <c:formatCode>General</c:formatCode>
                <c:ptCount val="1029"/>
                <c:pt idx="0">
                  <c:v>29</c:v>
                </c:pt>
                <c:pt idx="1">
                  <c:v>24</c:v>
                </c:pt>
                <c:pt idx="2">
                  <c:v>29</c:v>
                </c:pt>
                <c:pt idx="3">
                  <c:v>32</c:v>
                </c:pt>
                <c:pt idx="4">
                  <c:v>18</c:v>
                </c:pt>
                <c:pt idx="5">
                  <c:v>34</c:v>
                </c:pt>
                <c:pt idx="6">
                  <c:v>24</c:v>
                </c:pt>
                <c:pt idx="7">
                  <c:v>21</c:v>
                </c:pt>
                <c:pt idx="8">
                  <c:v>20</c:v>
                </c:pt>
                <c:pt idx="9">
                  <c:v>40</c:v>
                </c:pt>
                <c:pt idx="10">
                  <c:v>32</c:v>
                </c:pt>
                <c:pt idx="11">
                  <c:v>32</c:v>
                </c:pt>
                <c:pt idx="12">
                  <c:v>28</c:v>
                </c:pt>
                <c:pt idx="13">
                  <c:v>34</c:v>
                </c:pt>
                <c:pt idx="14">
                  <c:v>32</c:v>
                </c:pt>
                <c:pt idx="15">
                  <c:v>37</c:v>
                </c:pt>
                <c:pt idx="16">
                  <c:v>20</c:v>
                </c:pt>
                <c:pt idx="17">
                  <c:v>29</c:v>
                </c:pt>
                <c:pt idx="18">
                  <c:v>27</c:v>
                </c:pt>
                <c:pt idx="19">
                  <c:v>33</c:v>
                </c:pt>
                <c:pt idx="20">
                  <c:v>51</c:v>
                </c:pt>
                <c:pt idx="21">
                  <c:v>43</c:v>
                </c:pt>
                <c:pt idx="22">
                  <c:v>23</c:v>
                </c:pt>
                <c:pt idx="23">
                  <c:v>27</c:v>
                </c:pt>
                <c:pt idx="24">
                  <c:v>22</c:v>
                </c:pt>
                <c:pt idx="25">
                  <c:v>23</c:v>
                </c:pt>
                <c:pt idx="26">
                  <c:v>31</c:v>
                </c:pt>
                <c:pt idx="27">
                  <c:v>32</c:v>
                </c:pt>
                <c:pt idx="28">
                  <c:v>29</c:v>
                </c:pt>
                <c:pt idx="29">
                  <c:v>30</c:v>
                </c:pt>
                <c:pt idx="30">
                  <c:v>23</c:v>
                </c:pt>
                <c:pt idx="31">
                  <c:v>40</c:v>
                </c:pt>
                <c:pt idx="32">
                  <c:v>20</c:v>
                </c:pt>
                <c:pt idx="33">
                  <c:v>29</c:v>
                </c:pt>
                <c:pt idx="34">
                  <c:v>27</c:v>
                </c:pt>
                <c:pt idx="35">
                  <c:v>35</c:v>
                </c:pt>
                <c:pt idx="36">
                  <c:v>21</c:v>
                </c:pt>
                <c:pt idx="37">
                  <c:v>35</c:v>
                </c:pt>
                <c:pt idx="38">
                  <c:v>39</c:v>
                </c:pt>
                <c:pt idx="39">
                  <c:v>33</c:v>
                </c:pt>
                <c:pt idx="40">
                  <c:v>42</c:v>
                </c:pt>
                <c:pt idx="41">
                  <c:v>30</c:v>
                </c:pt>
                <c:pt idx="42">
                  <c:v>35</c:v>
                </c:pt>
                <c:pt idx="43">
                  <c:v>40</c:v>
                </c:pt>
                <c:pt idx="44">
                  <c:v>31</c:v>
                </c:pt>
                <c:pt idx="45">
                  <c:v>36</c:v>
                </c:pt>
                <c:pt idx="46">
                  <c:v>35</c:v>
                </c:pt>
                <c:pt idx="47">
                  <c:v>29</c:v>
                </c:pt>
                <c:pt idx="48">
                  <c:v>36</c:v>
                </c:pt>
                <c:pt idx="49">
                  <c:v>28</c:v>
                </c:pt>
                <c:pt idx="50">
                  <c:v>22</c:v>
                </c:pt>
                <c:pt idx="51">
                  <c:v>24</c:v>
                </c:pt>
                <c:pt idx="52">
                  <c:v>30</c:v>
                </c:pt>
                <c:pt idx="53">
                  <c:v>37</c:v>
                </c:pt>
                <c:pt idx="54">
                  <c:v>63</c:v>
                </c:pt>
                <c:pt idx="55">
                  <c:v>29</c:v>
                </c:pt>
                <c:pt idx="56">
                  <c:v>25</c:v>
                </c:pt>
                <c:pt idx="57">
                  <c:v>39</c:v>
                </c:pt>
                <c:pt idx="58">
                  <c:v>25</c:v>
                </c:pt>
                <c:pt idx="59">
                  <c:v>39</c:v>
                </c:pt>
                <c:pt idx="60">
                  <c:v>40</c:v>
                </c:pt>
                <c:pt idx="61">
                  <c:v>23</c:v>
                </c:pt>
                <c:pt idx="62">
                  <c:v>37</c:v>
                </c:pt>
                <c:pt idx="63">
                  <c:v>34</c:v>
                </c:pt>
                <c:pt idx="64">
                  <c:v>33</c:v>
                </c:pt>
                <c:pt idx="65">
                  <c:v>21</c:v>
                </c:pt>
                <c:pt idx="66">
                  <c:v>20</c:v>
                </c:pt>
                <c:pt idx="67">
                  <c:v>18</c:v>
                </c:pt>
                <c:pt idx="68">
                  <c:v>40</c:v>
                </c:pt>
                <c:pt idx="69">
                  <c:v>40</c:v>
                </c:pt>
                <c:pt idx="70">
                  <c:v>29</c:v>
                </c:pt>
                <c:pt idx="71">
                  <c:v>29</c:v>
                </c:pt>
                <c:pt idx="72">
                  <c:v>32</c:v>
                </c:pt>
                <c:pt idx="73">
                  <c:v>25</c:v>
                </c:pt>
                <c:pt idx="74">
                  <c:v>46</c:v>
                </c:pt>
                <c:pt idx="75">
                  <c:v>34</c:v>
                </c:pt>
                <c:pt idx="76">
                  <c:v>22</c:v>
                </c:pt>
                <c:pt idx="77">
                  <c:v>42</c:v>
                </c:pt>
                <c:pt idx="78">
                  <c:v>21</c:v>
                </c:pt>
                <c:pt idx="79">
                  <c:v>32</c:v>
                </c:pt>
                <c:pt idx="80">
                  <c:v>28</c:v>
                </c:pt>
                <c:pt idx="81">
                  <c:v>42</c:v>
                </c:pt>
                <c:pt idx="82">
                  <c:v>36</c:v>
                </c:pt>
                <c:pt idx="83">
                  <c:v>31</c:v>
                </c:pt>
                <c:pt idx="84">
                  <c:v>34</c:v>
                </c:pt>
                <c:pt idx="85">
                  <c:v>38</c:v>
                </c:pt>
                <c:pt idx="86">
                  <c:v>36</c:v>
                </c:pt>
                <c:pt idx="87">
                  <c:v>35</c:v>
                </c:pt>
                <c:pt idx="88">
                  <c:v>32</c:v>
                </c:pt>
                <c:pt idx="89">
                  <c:v>32</c:v>
                </c:pt>
                <c:pt idx="90">
                  <c:v>39</c:v>
                </c:pt>
                <c:pt idx="91">
                  <c:v>33</c:v>
                </c:pt>
                <c:pt idx="92">
                  <c:v>35</c:v>
                </c:pt>
                <c:pt idx="93">
                  <c:v>32</c:v>
                </c:pt>
                <c:pt idx="94">
                  <c:v>35</c:v>
                </c:pt>
                <c:pt idx="95">
                  <c:v>36</c:v>
                </c:pt>
                <c:pt idx="96">
                  <c:v>37</c:v>
                </c:pt>
                <c:pt idx="97">
                  <c:v>34</c:v>
                </c:pt>
                <c:pt idx="98">
                  <c:v>29</c:v>
                </c:pt>
                <c:pt idx="99">
                  <c:v>33</c:v>
                </c:pt>
                <c:pt idx="100">
                  <c:v>33</c:v>
                </c:pt>
                <c:pt idx="101">
                  <c:v>30</c:v>
                </c:pt>
                <c:pt idx="102">
                  <c:v>30</c:v>
                </c:pt>
                <c:pt idx="103">
                  <c:v>24</c:v>
                </c:pt>
                <c:pt idx="104">
                  <c:v>33</c:v>
                </c:pt>
                <c:pt idx="105">
                  <c:v>33</c:v>
                </c:pt>
                <c:pt idx="106">
                  <c:v>34</c:v>
                </c:pt>
                <c:pt idx="107">
                  <c:v>39</c:v>
                </c:pt>
                <c:pt idx="108">
                  <c:v>38</c:v>
                </c:pt>
                <c:pt idx="109">
                  <c:v>42</c:v>
                </c:pt>
                <c:pt idx="110">
                  <c:v>37</c:v>
                </c:pt>
                <c:pt idx="111">
                  <c:v>34</c:v>
                </c:pt>
                <c:pt idx="112">
                  <c:v>37</c:v>
                </c:pt>
                <c:pt idx="113">
                  <c:v>34</c:v>
                </c:pt>
                <c:pt idx="114">
                  <c:v>40</c:v>
                </c:pt>
                <c:pt idx="115">
                  <c:v>31</c:v>
                </c:pt>
                <c:pt idx="116">
                  <c:v>24</c:v>
                </c:pt>
                <c:pt idx="117">
                  <c:v>33</c:v>
                </c:pt>
                <c:pt idx="118">
                  <c:v>34</c:v>
                </c:pt>
                <c:pt idx="119">
                  <c:v>34</c:v>
                </c:pt>
                <c:pt idx="120">
                  <c:v>39</c:v>
                </c:pt>
                <c:pt idx="121">
                  <c:v>32</c:v>
                </c:pt>
                <c:pt idx="122">
                  <c:v>25</c:v>
                </c:pt>
                <c:pt idx="123">
                  <c:v>34</c:v>
                </c:pt>
                <c:pt idx="124">
                  <c:v>27</c:v>
                </c:pt>
                <c:pt idx="125">
                  <c:v>38</c:v>
                </c:pt>
                <c:pt idx="126">
                  <c:v>29</c:v>
                </c:pt>
                <c:pt idx="127">
                  <c:v>47</c:v>
                </c:pt>
                <c:pt idx="128">
                  <c:v>38</c:v>
                </c:pt>
                <c:pt idx="129">
                  <c:v>36</c:v>
                </c:pt>
                <c:pt idx="130">
                  <c:v>30</c:v>
                </c:pt>
                <c:pt idx="131">
                  <c:v>24</c:v>
                </c:pt>
                <c:pt idx="132">
                  <c:v>34</c:v>
                </c:pt>
                <c:pt idx="133">
                  <c:v>38</c:v>
                </c:pt>
                <c:pt idx="134">
                  <c:v>33</c:v>
                </c:pt>
                <c:pt idx="135">
                  <c:v>20</c:v>
                </c:pt>
                <c:pt idx="136">
                  <c:v>21</c:v>
                </c:pt>
                <c:pt idx="137">
                  <c:v>33</c:v>
                </c:pt>
                <c:pt idx="138">
                  <c:v>30</c:v>
                </c:pt>
                <c:pt idx="139">
                  <c:v>40</c:v>
                </c:pt>
                <c:pt idx="140">
                  <c:v>33</c:v>
                </c:pt>
                <c:pt idx="141">
                  <c:v>41</c:v>
                </c:pt>
                <c:pt idx="142">
                  <c:v>39</c:v>
                </c:pt>
                <c:pt idx="143">
                  <c:v>35</c:v>
                </c:pt>
                <c:pt idx="144">
                  <c:v>40</c:v>
                </c:pt>
                <c:pt idx="145">
                  <c:v>38</c:v>
                </c:pt>
                <c:pt idx="146">
                  <c:v>28</c:v>
                </c:pt>
                <c:pt idx="147">
                  <c:v>28</c:v>
                </c:pt>
                <c:pt idx="148">
                  <c:v>41</c:v>
                </c:pt>
                <c:pt idx="149">
                  <c:v>35</c:v>
                </c:pt>
                <c:pt idx="150">
                  <c:v>21</c:v>
                </c:pt>
                <c:pt idx="151">
                  <c:v>42</c:v>
                </c:pt>
                <c:pt idx="152">
                  <c:v>30</c:v>
                </c:pt>
                <c:pt idx="153">
                  <c:v>33</c:v>
                </c:pt>
                <c:pt idx="154">
                  <c:v>35</c:v>
                </c:pt>
                <c:pt idx="155">
                  <c:v>40</c:v>
                </c:pt>
                <c:pt idx="156">
                  <c:v>34</c:v>
                </c:pt>
                <c:pt idx="157">
                  <c:v>38</c:v>
                </c:pt>
                <c:pt idx="158">
                  <c:v>26</c:v>
                </c:pt>
                <c:pt idx="159">
                  <c:v>38</c:v>
                </c:pt>
                <c:pt idx="160">
                  <c:v>34</c:v>
                </c:pt>
                <c:pt idx="161">
                  <c:v>37</c:v>
                </c:pt>
                <c:pt idx="162">
                  <c:v>37</c:v>
                </c:pt>
                <c:pt idx="163">
                  <c:v>31</c:v>
                </c:pt>
                <c:pt idx="164">
                  <c:v>24</c:v>
                </c:pt>
                <c:pt idx="165">
                  <c:v>23</c:v>
                </c:pt>
                <c:pt idx="166">
                  <c:v>41</c:v>
                </c:pt>
                <c:pt idx="167">
                  <c:v>34</c:v>
                </c:pt>
                <c:pt idx="168">
                  <c:v>23</c:v>
                </c:pt>
                <c:pt idx="169">
                  <c:v>37</c:v>
                </c:pt>
                <c:pt idx="170">
                  <c:v>35</c:v>
                </c:pt>
                <c:pt idx="171">
                  <c:v>37</c:v>
                </c:pt>
                <c:pt idx="172">
                  <c:v>38</c:v>
                </c:pt>
                <c:pt idx="173">
                  <c:v>31</c:v>
                </c:pt>
                <c:pt idx="174">
                  <c:v>40</c:v>
                </c:pt>
                <c:pt idx="175">
                  <c:v>37</c:v>
                </c:pt>
                <c:pt idx="176">
                  <c:v>40</c:v>
                </c:pt>
                <c:pt idx="177">
                  <c:v>36</c:v>
                </c:pt>
                <c:pt idx="178">
                  <c:v>31</c:v>
                </c:pt>
                <c:pt idx="179">
                  <c:v>32</c:v>
                </c:pt>
                <c:pt idx="180">
                  <c:v>31</c:v>
                </c:pt>
                <c:pt idx="181">
                  <c:v>20</c:v>
                </c:pt>
                <c:pt idx="182">
                  <c:v>45</c:v>
                </c:pt>
                <c:pt idx="183">
                  <c:v>28</c:v>
                </c:pt>
                <c:pt idx="184">
                  <c:v>23</c:v>
                </c:pt>
                <c:pt idx="185">
                  <c:v>26</c:v>
                </c:pt>
                <c:pt idx="186">
                  <c:v>43</c:v>
                </c:pt>
                <c:pt idx="187">
                  <c:v>28</c:v>
                </c:pt>
                <c:pt idx="188">
                  <c:v>31</c:v>
                </c:pt>
                <c:pt idx="189">
                  <c:v>17</c:v>
                </c:pt>
                <c:pt idx="190">
                  <c:v>45</c:v>
                </c:pt>
                <c:pt idx="191">
                  <c:v>34</c:v>
                </c:pt>
                <c:pt idx="192">
                  <c:v>31</c:v>
                </c:pt>
                <c:pt idx="193">
                  <c:v>41</c:v>
                </c:pt>
                <c:pt idx="194">
                  <c:v>34</c:v>
                </c:pt>
                <c:pt idx="195">
                  <c:v>41</c:v>
                </c:pt>
                <c:pt idx="196">
                  <c:v>20</c:v>
                </c:pt>
                <c:pt idx="197">
                  <c:v>37</c:v>
                </c:pt>
                <c:pt idx="198">
                  <c:v>22</c:v>
                </c:pt>
                <c:pt idx="199">
                  <c:v>34</c:v>
                </c:pt>
                <c:pt idx="200">
                  <c:v>32</c:v>
                </c:pt>
                <c:pt idx="201">
                  <c:v>38</c:v>
                </c:pt>
                <c:pt idx="202">
                  <c:v>39</c:v>
                </c:pt>
                <c:pt idx="203">
                  <c:v>36</c:v>
                </c:pt>
                <c:pt idx="204">
                  <c:v>34</c:v>
                </c:pt>
                <c:pt idx="205">
                  <c:v>27</c:v>
                </c:pt>
                <c:pt idx="206">
                  <c:v>40</c:v>
                </c:pt>
                <c:pt idx="207">
                  <c:v>36</c:v>
                </c:pt>
                <c:pt idx="208">
                  <c:v>36</c:v>
                </c:pt>
                <c:pt idx="209">
                  <c:v>39</c:v>
                </c:pt>
                <c:pt idx="210">
                  <c:v>37</c:v>
                </c:pt>
                <c:pt idx="211">
                  <c:v>38</c:v>
                </c:pt>
                <c:pt idx="212">
                  <c:v>32</c:v>
                </c:pt>
                <c:pt idx="213">
                  <c:v>46</c:v>
                </c:pt>
                <c:pt idx="214">
                  <c:v>37</c:v>
                </c:pt>
                <c:pt idx="215">
                  <c:v>31</c:v>
                </c:pt>
                <c:pt idx="216">
                  <c:v>39</c:v>
                </c:pt>
                <c:pt idx="217">
                  <c:v>19</c:v>
                </c:pt>
                <c:pt idx="218">
                  <c:v>44</c:v>
                </c:pt>
                <c:pt idx="219">
                  <c:v>27</c:v>
                </c:pt>
                <c:pt idx="220">
                  <c:v>29</c:v>
                </c:pt>
                <c:pt idx="221">
                  <c:v>38</c:v>
                </c:pt>
                <c:pt idx="222">
                  <c:v>30</c:v>
                </c:pt>
                <c:pt idx="223">
                  <c:v>20</c:v>
                </c:pt>
                <c:pt idx="224">
                  <c:v>32</c:v>
                </c:pt>
                <c:pt idx="225">
                  <c:v>23</c:v>
                </c:pt>
                <c:pt idx="226">
                  <c:v>22</c:v>
                </c:pt>
                <c:pt idx="227">
                  <c:v>29</c:v>
                </c:pt>
                <c:pt idx="228">
                  <c:v>31</c:v>
                </c:pt>
                <c:pt idx="229">
                  <c:v>36</c:v>
                </c:pt>
                <c:pt idx="230">
                  <c:v>31</c:v>
                </c:pt>
                <c:pt idx="231">
                  <c:v>32</c:v>
                </c:pt>
                <c:pt idx="232">
                  <c:v>39</c:v>
                </c:pt>
                <c:pt idx="233">
                  <c:v>29</c:v>
                </c:pt>
                <c:pt idx="234">
                  <c:v>32</c:v>
                </c:pt>
                <c:pt idx="235">
                  <c:v>28</c:v>
                </c:pt>
                <c:pt idx="236">
                  <c:v>38</c:v>
                </c:pt>
                <c:pt idx="237">
                  <c:v>26</c:v>
                </c:pt>
                <c:pt idx="238">
                  <c:v>43</c:v>
                </c:pt>
                <c:pt idx="239">
                  <c:v>34</c:v>
                </c:pt>
                <c:pt idx="240">
                  <c:v>36</c:v>
                </c:pt>
                <c:pt idx="241">
                  <c:v>31</c:v>
                </c:pt>
                <c:pt idx="242">
                  <c:v>29</c:v>
                </c:pt>
                <c:pt idx="243">
                  <c:v>26</c:v>
                </c:pt>
                <c:pt idx="244">
                  <c:v>36</c:v>
                </c:pt>
                <c:pt idx="245">
                  <c:v>40</c:v>
                </c:pt>
                <c:pt idx="246">
                  <c:v>22</c:v>
                </c:pt>
                <c:pt idx="247">
                  <c:v>32</c:v>
                </c:pt>
                <c:pt idx="248">
                  <c:v>36</c:v>
                </c:pt>
                <c:pt idx="249">
                  <c:v>40</c:v>
                </c:pt>
                <c:pt idx="250">
                  <c:v>41</c:v>
                </c:pt>
                <c:pt idx="251">
                  <c:v>18</c:v>
                </c:pt>
                <c:pt idx="252">
                  <c:v>35</c:v>
                </c:pt>
                <c:pt idx="253">
                  <c:v>24</c:v>
                </c:pt>
                <c:pt idx="254">
                  <c:v>38</c:v>
                </c:pt>
                <c:pt idx="255">
                  <c:v>41</c:v>
                </c:pt>
                <c:pt idx="256">
                  <c:v>18</c:v>
                </c:pt>
                <c:pt idx="257">
                  <c:v>31</c:v>
                </c:pt>
                <c:pt idx="258">
                  <c:v>31</c:v>
                </c:pt>
                <c:pt idx="259">
                  <c:v>31</c:v>
                </c:pt>
                <c:pt idx="260">
                  <c:v>38</c:v>
                </c:pt>
                <c:pt idx="261">
                  <c:v>32</c:v>
                </c:pt>
                <c:pt idx="262">
                  <c:v>34</c:v>
                </c:pt>
                <c:pt idx="263">
                  <c:v>37</c:v>
                </c:pt>
                <c:pt idx="264">
                  <c:v>36</c:v>
                </c:pt>
                <c:pt idx="265">
                  <c:v>16</c:v>
                </c:pt>
                <c:pt idx="266">
                  <c:v>32</c:v>
                </c:pt>
                <c:pt idx="267">
                  <c:v>23</c:v>
                </c:pt>
                <c:pt idx="268">
                  <c:v>28</c:v>
                </c:pt>
                <c:pt idx="269">
                  <c:v>26</c:v>
                </c:pt>
                <c:pt idx="270">
                  <c:v>30</c:v>
                </c:pt>
                <c:pt idx="271">
                  <c:v>23</c:v>
                </c:pt>
                <c:pt idx="272">
                  <c:v>31</c:v>
                </c:pt>
                <c:pt idx="273">
                  <c:v>33</c:v>
                </c:pt>
                <c:pt idx="274">
                  <c:v>28</c:v>
                </c:pt>
                <c:pt idx="275">
                  <c:v>34</c:v>
                </c:pt>
                <c:pt idx="276">
                  <c:v>26</c:v>
                </c:pt>
                <c:pt idx="277">
                  <c:v>28</c:v>
                </c:pt>
                <c:pt idx="278">
                  <c:v>36</c:v>
                </c:pt>
                <c:pt idx="279">
                  <c:v>24</c:v>
                </c:pt>
                <c:pt idx="280">
                  <c:v>28</c:v>
                </c:pt>
                <c:pt idx="281">
                  <c:v>43</c:v>
                </c:pt>
                <c:pt idx="282">
                  <c:v>26</c:v>
                </c:pt>
                <c:pt idx="283">
                  <c:v>25</c:v>
                </c:pt>
                <c:pt idx="284">
                  <c:v>20</c:v>
                </c:pt>
                <c:pt idx="285">
                  <c:v>25</c:v>
                </c:pt>
                <c:pt idx="286">
                  <c:v>34</c:v>
                </c:pt>
                <c:pt idx="287">
                  <c:v>24</c:v>
                </c:pt>
                <c:pt idx="288">
                  <c:v>38</c:v>
                </c:pt>
                <c:pt idx="289">
                  <c:v>37</c:v>
                </c:pt>
                <c:pt idx="290">
                  <c:v>37</c:v>
                </c:pt>
                <c:pt idx="291">
                  <c:v>38</c:v>
                </c:pt>
                <c:pt idx="292">
                  <c:v>32</c:v>
                </c:pt>
                <c:pt idx="293">
                  <c:v>44</c:v>
                </c:pt>
                <c:pt idx="294">
                  <c:v>32</c:v>
                </c:pt>
                <c:pt idx="295">
                  <c:v>34</c:v>
                </c:pt>
                <c:pt idx="296">
                  <c:v>36</c:v>
                </c:pt>
                <c:pt idx="297">
                  <c:v>42</c:v>
                </c:pt>
                <c:pt idx="298">
                  <c:v>29</c:v>
                </c:pt>
                <c:pt idx="299">
                  <c:v>30</c:v>
                </c:pt>
                <c:pt idx="300">
                  <c:v>36</c:v>
                </c:pt>
                <c:pt idx="301">
                  <c:v>41</c:v>
                </c:pt>
                <c:pt idx="302">
                  <c:v>34</c:v>
                </c:pt>
                <c:pt idx="303">
                  <c:v>28</c:v>
                </c:pt>
                <c:pt idx="304">
                  <c:v>44</c:v>
                </c:pt>
                <c:pt idx="305">
                  <c:v>47</c:v>
                </c:pt>
                <c:pt idx="306">
                  <c:v>33</c:v>
                </c:pt>
                <c:pt idx="307">
                  <c:v>32</c:v>
                </c:pt>
                <c:pt idx="308">
                  <c:v>36</c:v>
                </c:pt>
                <c:pt idx="309">
                  <c:v>31</c:v>
                </c:pt>
                <c:pt idx="310">
                  <c:v>32</c:v>
                </c:pt>
                <c:pt idx="311">
                  <c:v>32</c:v>
                </c:pt>
                <c:pt idx="312">
                  <c:v>17</c:v>
                </c:pt>
                <c:pt idx="313">
                  <c:v>37</c:v>
                </c:pt>
                <c:pt idx="314">
                  <c:v>38</c:v>
                </c:pt>
                <c:pt idx="315">
                  <c:v>39</c:v>
                </c:pt>
                <c:pt idx="316">
                  <c:v>36</c:v>
                </c:pt>
                <c:pt idx="317">
                  <c:v>38</c:v>
                </c:pt>
                <c:pt idx="318">
                  <c:v>37</c:v>
                </c:pt>
                <c:pt idx="319">
                  <c:v>26</c:v>
                </c:pt>
                <c:pt idx="320">
                  <c:v>30</c:v>
                </c:pt>
                <c:pt idx="321">
                  <c:v>22</c:v>
                </c:pt>
                <c:pt idx="322">
                  <c:v>32</c:v>
                </c:pt>
                <c:pt idx="323">
                  <c:v>27</c:v>
                </c:pt>
                <c:pt idx="324">
                  <c:v>32</c:v>
                </c:pt>
                <c:pt idx="325">
                  <c:v>45</c:v>
                </c:pt>
                <c:pt idx="326">
                  <c:v>36</c:v>
                </c:pt>
                <c:pt idx="327">
                  <c:v>34</c:v>
                </c:pt>
                <c:pt idx="328">
                  <c:v>26</c:v>
                </c:pt>
                <c:pt idx="329">
                  <c:v>39</c:v>
                </c:pt>
                <c:pt idx="330">
                  <c:v>26</c:v>
                </c:pt>
                <c:pt idx="331">
                  <c:v>33</c:v>
                </c:pt>
                <c:pt idx="332">
                  <c:v>32</c:v>
                </c:pt>
                <c:pt idx="333">
                  <c:v>39</c:v>
                </c:pt>
                <c:pt idx="334">
                  <c:v>45</c:v>
                </c:pt>
                <c:pt idx="335">
                  <c:v>24</c:v>
                </c:pt>
                <c:pt idx="336">
                  <c:v>34</c:v>
                </c:pt>
                <c:pt idx="337">
                  <c:v>34</c:v>
                </c:pt>
                <c:pt idx="338">
                  <c:v>26</c:v>
                </c:pt>
                <c:pt idx="339">
                  <c:v>38</c:v>
                </c:pt>
                <c:pt idx="340">
                  <c:v>25</c:v>
                </c:pt>
                <c:pt idx="341">
                  <c:v>34</c:v>
                </c:pt>
                <c:pt idx="342">
                  <c:v>28</c:v>
                </c:pt>
                <c:pt idx="343">
                  <c:v>33</c:v>
                </c:pt>
                <c:pt idx="344">
                  <c:v>32</c:v>
                </c:pt>
                <c:pt idx="345">
                  <c:v>32</c:v>
                </c:pt>
                <c:pt idx="346">
                  <c:v>31</c:v>
                </c:pt>
                <c:pt idx="347">
                  <c:v>29</c:v>
                </c:pt>
                <c:pt idx="348">
                  <c:v>20</c:v>
                </c:pt>
                <c:pt idx="349">
                  <c:v>33</c:v>
                </c:pt>
                <c:pt idx="350">
                  <c:v>30</c:v>
                </c:pt>
                <c:pt idx="351">
                  <c:v>23</c:v>
                </c:pt>
                <c:pt idx="352">
                  <c:v>45</c:v>
                </c:pt>
                <c:pt idx="353">
                  <c:v>36</c:v>
                </c:pt>
                <c:pt idx="354">
                  <c:v>30</c:v>
                </c:pt>
                <c:pt idx="355">
                  <c:v>33</c:v>
                </c:pt>
                <c:pt idx="356">
                  <c:v>36</c:v>
                </c:pt>
                <c:pt idx="357">
                  <c:v>29</c:v>
                </c:pt>
                <c:pt idx="358">
                  <c:v>42</c:v>
                </c:pt>
                <c:pt idx="359">
                  <c:v>37</c:v>
                </c:pt>
                <c:pt idx="360">
                  <c:v>39</c:v>
                </c:pt>
                <c:pt idx="361">
                  <c:v>31</c:v>
                </c:pt>
                <c:pt idx="362">
                  <c:v>43</c:v>
                </c:pt>
                <c:pt idx="363">
                  <c:v>34</c:v>
                </c:pt>
                <c:pt idx="364">
                  <c:v>25</c:v>
                </c:pt>
                <c:pt idx="365">
                  <c:v>40</c:v>
                </c:pt>
                <c:pt idx="366">
                  <c:v>34</c:v>
                </c:pt>
                <c:pt idx="367">
                  <c:v>31</c:v>
                </c:pt>
                <c:pt idx="368">
                  <c:v>30</c:v>
                </c:pt>
                <c:pt idx="369">
                  <c:v>29</c:v>
                </c:pt>
                <c:pt idx="370">
                  <c:v>25</c:v>
                </c:pt>
                <c:pt idx="371">
                  <c:v>34</c:v>
                </c:pt>
                <c:pt idx="372">
                  <c:v>19</c:v>
                </c:pt>
                <c:pt idx="373">
                  <c:v>39</c:v>
                </c:pt>
                <c:pt idx="374">
                  <c:v>32</c:v>
                </c:pt>
                <c:pt idx="375">
                  <c:v>37</c:v>
                </c:pt>
                <c:pt idx="376">
                  <c:v>33</c:v>
                </c:pt>
                <c:pt idx="377">
                  <c:v>30</c:v>
                </c:pt>
                <c:pt idx="378">
                  <c:v>31</c:v>
                </c:pt>
                <c:pt idx="379">
                  <c:v>35</c:v>
                </c:pt>
                <c:pt idx="380">
                  <c:v>33</c:v>
                </c:pt>
                <c:pt idx="381">
                  <c:v>36</c:v>
                </c:pt>
                <c:pt idx="382">
                  <c:v>34</c:v>
                </c:pt>
                <c:pt idx="383">
                  <c:v>39</c:v>
                </c:pt>
                <c:pt idx="384">
                  <c:v>41</c:v>
                </c:pt>
                <c:pt idx="385">
                  <c:v>42</c:v>
                </c:pt>
                <c:pt idx="386">
                  <c:v>38</c:v>
                </c:pt>
                <c:pt idx="387">
                  <c:v>42</c:v>
                </c:pt>
                <c:pt idx="388">
                  <c:v>27</c:v>
                </c:pt>
                <c:pt idx="389">
                  <c:v>44</c:v>
                </c:pt>
                <c:pt idx="390">
                  <c:v>37</c:v>
                </c:pt>
                <c:pt idx="391">
                  <c:v>31</c:v>
                </c:pt>
                <c:pt idx="392">
                  <c:v>27</c:v>
                </c:pt>
                <c:pt idx="393">
                  <c:v>30</c:v>
                </c:pt>
                <c:pt idx="394">
                  <c:v>34</c:v>
                </c:pt>
                <c:pt idx="395">
                  <c:v>36</c:v>
                </c:pt>
                <c:pt idx="396">
                  <c:v>27</c:v>
                </c:pt>
                <c:pt idx="397">
                  <c:v>36</c:v>
                </c:pt>
                <c:pt idx="398">
                  <c:v>38</c:v>
                </c:pt>
                <c:pt idx="399">
                  <c:v>31</c:v>
                </c:pt>
                <c:pt idx="400">
                  <c:v>37</c:v>
                </c:pt>
                <c:pt idx="401">
                  <c:v>35</c:v>
                </c:pt>
                <c:pt idx="402">
                  <c:v>25</c:v>
                </c:pt>
                <c:pt idx="403">
                  <c:v>39</c:v>
                </c:pt>
                <c:pt idx="404">
                  <c:v>37</c:v>
                </c:pt>
                <c:pt idx="405">
                  <c:v>32</c:v>
                </c:pt>
                <c:pt idx="406">
                  <c:v>30</c:v>
                </c:pt>
                <c:pt idx="407">
                  <c:v>42</c:v>
                </c:pt>
                <c:pt idx="408">
                  <c:v>24</c:v>
                </c:pt>
                <c:pt idx="409">
                  <c:v>26</c:v>
                </c:pt>
                <c:pt idx="410">
                  <c:v>35</c:v>
                </c:pt>
                <c:pt idx="411">
                  <c:v>38</c:v>
                </c:pt>
                <c:pt idx="412">
                  <c:v>18</c:v>
                </c:pt>
                <c:pt idx="413">
                  <c:v>27</c:v>
                </c:pt>
                <c:pt idx="414">
                  <c:v>37</c:v>
                </c:pt>
                <c:pt idx="415">
                  <c:v>37</c:v>
                </c:pt>
                <c:pt idx="416">
                  <c:v>32</c:v>
                </c:pt>
                <c:pt idx="417">
                  <c:v>22</c:v>
                </c:pt>
                <c:pt idx="418">
                  <c:v>26</c:v>
                </c:pt>
                <c:pt idx="419">
                  <c:v>30</c:v>
                </c:pt>
                <c:pt idx="420">
                  <c:v>32</c:v>
                </c:pt>
                <c:pt idx="421">
                  <c:v>33</c:v>
                </c:pt>
                <c:pt idx="422">
                  <c:v>34</c:v>
                </c:pt>
                <c:pt idx="423">
                  <c:v>25</c:v>
                </c:pt>
                <c:pt idx="424">
                  <c:v>37</c:v>
                </c:pt>
                <c:pt idx="425">
                  <c:v>28</c:v>
                </c:pt>
                <c:pt idx="426">
                  <c:v>19</c:v>
                </c:pt>
                <c:pt idx="427">
                  <c:v>22</c:v>
                </c:pt>
                <c:pt idx="428">
                  <c:v>18</c:v>
                </c:pt>
                <c:pt idx="429">
                  <c:v>31</c:v>
                </c:pt>
                <c:pt idx="430">
                  <c:v>36</c:v>
                </c:pt>
                <c:pt idx="431">
                  <c:v>39</c:v>
                </c:pt>
                <c:pt idx="432">
                  <c:v>35</c:v>
                </c:pt>
                <c:pt idx="433">
                  <c:v>26</c:v>
                </c:pt>
                <c:pt idx="434">
                  <c:v>31</c:v>
                </c:pt>
                <c:pt idx="435">
                  <c:v>21</c:v>
                </c:pt>
                <c:pt idx="436">
                  <c:v>20</c:v>
                </c:pt>
                <c:pt idx="437">
                  <c:v>27</c:v>
                </c:pt>
                <c:pt idx="438">
                  <c:v>23</c:v>
                </c:pt>
                <c:pt idx="439">
                  <c:v>30</c:v>
                </c:pt>
                <c:pt idx="440">
                  <c:v>39</c:v>
                </c:pt>
                <c:pt idx="441">
                  <c:v>35</c:v>
                </c:pt>
                <c:pt idx="442">
                  <c:v>25</c:v>
                </c:pt>
                <c:pt idx="443">
                  <c:v>26</c:v>
                </c:pt>
                <c:pt idx="444">
                  <c:v>22</c:v>
                </c:pt>
                <c:pt idx="445">
                  <c:v>33</c:v>
                </c:pt>
                <c:pt idx="446">
                  <c:v>32</c:v>
                </c:pt>
                <c:pt idx="447">
                  <c:v>34</c:v>
                </c:pt>
                <c:pt idx="448">
                  <c:v>39</c:v>
                </c:pt>
                <c:pt idx="449">
                  <c:v>22</c:v>
                </c:pt>
                <c:pt idx="450">
                  <c:v>22</c:v>
                </c:pt>
                <c:pt idx="451">
                  <c:v>18</c:v>
                </c:pt>
                <c:pt idx="452">
                  <c:v>32</c:v>
                </c:pt>
                <c:pt idx="453">
                  <c:v>36</c:v>
                </c:pt>
                <c:pt idx="454">
                  <c:v>37</c:v>
                </c:pt>
                <c:pt idx="455">
                  <c:v>33</c:v>
                </c:pt>
                <c:pt idx="456">
                  <c:v>34</c:v>
                </c:pt>
                <c:pt idx="457">
                  <c:v>29</c:v>
                </c:pt>
                <c:pt idx="458">
                  <c:v>31</c:v>
                </c:pt>
                <c:pt idx="459">
                  <c:v>27</c:v>
                </c:pt>
                <c:pt idx="460">
                  <c:v>35</c:v>
                </c:pt>
                <c:pt idx="461">
                  <c:v>27</c:v>
                </c:pt>
                <c:pt idx="462">
                  <c:v>46</c:v>
                </c:pt>
                <c:pt idx="463">
                  <c:v>40</c:v>
                </c:pt>
                <c:pt idx="464">
                  <c:v>42</c:v>
                </c:pt>
                <c:pt idx="465">
                  <c:v>40</c:v>
                </c:pt>
                <c:pt idx="466">
                  <c:v>31</c:v>
                </c:pt>
                <c:pt idx="467">
                  <c:v>40</c:v>
                </c:pt>
                <c:pt idx="468">
                  <c:v>22</c:v>
                </c:pt>
                <c:pt idx="469">
                  <c:v>45</c:v>
                </c:pt>
                <c:pt idx="470">
                  <c:v>29</c:v>
                </c:pt>
                <c:pt idx="471">
                  <c:v>16</c:v>
                </c:pt>
                <c:pt idx="472">
                  <c:v>36</c:v>
                </c:pt>
                <c:pt idx="473">
                  <c:v>29</c:v>
                </c:pt>
                <c:pt idx="474">
                  <c:v>36</c:v>
                </c:pt>
                <c:pt idx="475">
                  <c:v>31</c:v>
                </c:pt>
                <c:pt idx="476">
                  <c:v>28</c:v>
                </c:pt>
                <c:pt idx="477">
                  <c:v>21</c:v>
                </c:pt>
                <c:pt idx="478">
                  <c:v>29</c:v>
                </c:pt>
                <c:pt idx="479">
                  <c:v>36</c:v>
                </c:pt>
                <c:pt idx="480">
                  <c:v>35</c:v>
                </c:pt>
                <c:pt idx="481">
                  <c:v>34</c:v>
                </c:pt>
                <c:pt idx="482">
                  <c:v>32</c:v>
                </c:pt>
                <c:pt idx="483">
                  <c:v>34</c:v>
                </c:pt>
                <c:pt idx="484">
                  <c:v>36</c:v>
                </c:pt>
                <c:pt idx="485">
                  <c:v>35</c:v>
                </c:pt>
                <c:pt idx="486">
                  <c:v>22</c:v>
                </c:pt>
                <c:pt idx="487">
                  <c:v>24</c:v>
                </c:pt>
                <c:pt idx="488">
                  <c:v>38</c:v>
                </c:pt>
                <c:pt idx="489">
                  <c:v>44</c:v>
                </c:pt>
                <c:pt idx="490">
                  <c:v>20</c:v>
                </c:pt>
                <c:pt idx="491">
                  <c:v>34</c:v>
                </c:pt>
                <c:pt idx="492">
                  <c:v>38</c:v>
                </c:pt>
                <c:pt idx="493">
                  <c:v>24</c:v>
                </c:pt>
                <c:pt idx="494">
                  <c:v>21</c:v>
                </c:pt>
                <c:pt idx="495">
                  <c:v>36</c:v>
                </c:pt>
                <c:pt idx="496">
                  <c:v>35</c:v>
                </c:pt>
                <c:pt idx="497">
                  <c:v>34</c:v>
                </c:pt>
                <c:pt idx="498">
                  <c:v>33</c:v>
                </c:pt>
                <c:pt idx="499">
                  <c:v>36</c:v>
                </c:pt>
                <c:pt idx="500">
                  <c:v>30</c:v>
                </c:pt>
                <c:pt idx="501">
                  <c:v>31</c:v>
                </c:pt>
                <c:pt idx="502">
                  <c:v>40</c:v>
                </c:pt>
                <c:pt idx="503">
                  <c:v>40</c:v>
                </c:pt>
                <c:pt idx="504">
                  <c:v>40</c:v>
                </c:pt>
                <c:pt idx="505">
                  <c:v>41</c:v>
                </c:pt>
                <c:pt idx="506">
                  <c:v>39</c:v>
                </c:pt>
                <c:pt idx="507">
                  <c:v>22</c:v>
                </c:pt>
                <c:pt idx="508">
                  <c:v>35</c:v>
                </c:pt>
                <c:pt idx="509">
                  <c:v>29</c:v>
                </c:pt>
                <c:pt idx="510">
                  <c:v>22</c:v>
                </c:pt>
                <c:pt idx="511">
                  <c:v>31</c:v>
                </c:pt>
                <c:pt idx="512">
                  <c:v>26</c:v>
                </c:pt>
                <c:pt idx="513">
                  <c:v>33</c:v>
                </c:pt>
                <c:pt idx="514">
                  <c:v>36</c:v>
                </c:pt>
                <c:pt idx="515">
                  <c:v>29</c:v>
                </c:pt>
                <c:pt idx="516">
                  <c:v>21</c:v>
                </c:pt>
                <c:pt idx="517">
                  <c:v>22</c:v>
                </c:pt>
                <c:pt idx="518">
                  <c:v>33</c:v>
                </c:pt>
                <c:pt idx="519">
                  <c:v>40</c:v>
                </c:pt>
                <c:pt idx="520">
                  <c:v>27</c:v>
                </c:pt>
                <c:pt idx="521">
                  <c:v>32</c:v>
                </c:pt>
                <c:pt idx="522">
                  <c:v>38</c:v>
                </c:pt>
                <c:pt idx="523">
                  <c:v>34</c:v>
                </c:pt>
                <c:pt idx="524">
                  <c:v>33</c:v>
                </c:pt>
                <c:pt idx="525">
                  <c:v>27</c:v>
                </c:pt>
                <c:pt idx="526">
                  <c:v>23</c:v>
                </c:pt>
                <c:pt idx="527">
                  <c:v>20</c:v>
                </c:pt>
                <c:pt idx="528">
                  <c:v>31</c:v>
                </c:pt>
              </c:numCache>
            </c:numRef>
          </c:xVal>
          <c:yVal>
            <c:numRef>
              <c:f>Usuarios!$D$2:$D$1030</c:f>
              <c:numCache>
                <c:formatCode>0.00</c:formatCode>
                <c:ptCount val="1029"/>
                <c:pt idx="0">
                  <c:v>4.25</c:v>
                </c:pt>
                <c:pt idx="1">
                  <c:v>0.5</c:v>
                </c:pt>
                <c:pt idx="2">
                  <c:v>2.8571428571428572</c:v>
                </c:pt>
                <c:pt idx="3">
                  <c:v>4</c:v>
                </c:pt>
                <c:pt idx="4">
                  <c:v>3.607843137254902</c:v>
                </c:pt>
                <c:pt idx="5">
                  <c:v>4</c:v>
                </c:pt>
                <c:pt idx="6">
                  <c:v>3.7</c:v>
                </c:pt>
                <c:pt idx="7">
                  <c:v>3</c:v>
                </c:pt>
                <c:pt idx="8">
                  <c:v>3.6666666666666665</c:v>
                </c:pt>
                <c:pt idx="9">
                  <c:v>4</c:v>
                </c:pt>
                <c:pt idx="10">
                  <c:v>5</c:v>
                </c:pt>
                <c:pt idx="11">
                  <c:v>3.6</c:v>
                </c:pt>
                <c:pt idx="12">
                  <c:v>2.3333333333333335</c:v>
                </c:pt>
                <c:pt idx="13">
                  <c:v>4</c:v>
                </c:pt>
                <c:pt idx="14">
                  <c:v>4.166666666666667</c:v>
                </c:pt>
                <c:pt idx="15">
                  <c:v>3.8076923076923075</c:v>
                </c:pt>
                <c:pt idx="16">
                  <c:v>2.347826086956522</c:v>
                </c:pt>
                <c:pt idx="17">
                  <c:v>3.4166666666666665</c:v>
                </c:pt>
                <c:pt idx="18">
                  <c:v>3</c:v>
                </c:pt>
                <c:pt idx="19">
                  <c:v>4.5</c:v>
                </c:pt>
                <c:pt idx="20">
                  <c:v>3.7</c:v>
                </c:pt>
                <c:pt idx="21">
                  <c:v>4</c:v>
                </c:pt>
                <c:pt idx="22">
                  <c:v>3.3333333333333335</c:v>
                </c:pt>
                <c:pt idx="23">
                  <c:v>4</c:v>
                </c:pt>
                <c:pt idx="24">
                  <c:v>2.9090909090909092</c:v>
                </c:pt>
                <c:pt idx="25">
                  <c:v>3.5</c:v>
                </c:pt>
                <c:pt idx="26">
                  <c:v>5</c:v>
                </c:pt>
                <c:pt idx="27">
                  <c:v>3.5714285714285716</c:v>
                </c:pt>
                <c:pt idx="28">
                  <c:v>3.6842105263157894</c:v>
                </c:pt>
                <c:pt idx="29">
                  <c:v>3.625</c:v>
                </c:pt>
                <c:pt idx="30">
                  <c:v>3</c:v>
                </c:pt>
                <c:pt idx="31">
                  <c:v>4.5</c:v>
                </c:pt>
                <c:pt idx="32">
                  <c:v>2.5</c:v>
                </c:pt>
                <c:pt idx="33">
                  <c:v>3.6666666666666665</c:v>
                </c:pt>
                <c:pt idx="34">
                  <c:v>3.6666666666666665</c:v>
                </c:pt>
                <c:pt idx="35">
                  <c:v>3.8823529411764706</c:v>
                </c:pt>
                <c:pt idx="36">
                  <c:v>2.8333333333333335</c:v>
                </c:pt>
                <c:pt idx="37">
                  <c:v>4.0714285714285712</c:v>
                </c:pt>
                <c:pt idx="38">
                  <c:v>4.6842105263157894</c:v>
                </c:pt>
                <c:pt idx="39">
                  <c:v>3.4166666666666665</c:v>
                </c:pt>
                <c:pt idx="40">
                  <c:v>3.8947368421052633</c:v>
                </c:pt>
                <c:pt idx="41">
                  <c:v>4.1428571428571432</c:v>
                </c:pt>
                <c:pt idx="42">
                  <c:v>3</c:v>
                </c:pt>
                <c:pt idx="43">
                  <c:v>4</c:v>
                </c:pt>
                <c:pt idx="44">
                  <c:v>4</c:v>
                </c:pt>
                <c:pt idx="45">
                  <c:v>3.3333333333333335</c:v>
                </c:pt>
                <c:pt idx="46">
                  <c:v>4.1111111111111107</c:v>
                </c:pt>
                <c:pt idx="47">
                  <c:v>3</c:v>
                </c:pt>
                <c:pt idx="48">
                  <c:v>4.2857142857142856</c:v>
                </c:pt>
                <c:pt idx="49">
                  <c:v>3.1111111111111112</c:v>
                </c:pt>
                <c:pt idx="50">
                  <c:v>3.8125</c:v>
                </c:pt>
                <c:pt idx="51">
                  <c:v>3.8</c:v>
                </c:pt>
                <c:pt idx="52">
                  <c:v>3</c:v>
                </c:pt>
                <c:pt idx="53">
                  <c:v>4.333333333333333</c:v>
                </c:pt>
                <c:pt idx="54">
                  <c:v>4.375</c:v>
                </c:pt>
                <c:pt idx="55">
                  <c:v>3.5625</c:v>
                </c:pt>
                <c:pt idx="56">
                  <c:v>3.8</c:v>
                </c:pt>
                <c:pt idx="57">
                  <c:v>4.2727272727272725</c:v>
                </c:pt>
                <c:pt idx="58">
                  <c:v>3.074074074074074</c:v>
                </c:pt>
                <c:pt idx="59">
                  <c:v>5</c:v>
                </c:pt>
                <c:pt idx="60">
                  <c:v>5</c:v>
                </c:pt>
                <c:pt idx="61">
                  <c:v>3.4285714285714284</c:v>
                </c:pt>
                <c:pt idx="62">
                  <c:v>4.5</c:v>
                </c:pt>
                <c:pt idx="63">
                  <c:v>4.5</c:v>
                </c:pt>
                <c:pt idx="64">
                  <c:v>5</c:v>
                </c:pt>
                <c:pt idx="65">
                  <c:v>2</c:v>
                </c:pt>
                <c:pt idx="66">
                  <c:v>1.875</c:v>
                </c:pt>
                <c:pt idx="67">
                  <c:v>3.5</c:v>
                </c:pt>
                <c:pt idx="68">
                  <c:v>4</c:v>
                </c:pt>
                <c:pt idx="69">
                  <c:v>4.25</c:v>
                </c:pt>
                <c:pt idx="70">
                  <c:v>3</c:v>
                </c:pt>
                <c:pt idx="71">
                  <c:v>3.25</c:v>
                </c:pt>
                <c:pt idx="72">
                  <c:v>4</c:v>
                </c:pt>
                <c:pt idx="73">
                  <c:v>3.6</c:v>
                </c:pt>
                <c:pt idx="74">
                  <c:v>5</c:v>
                </c:pt>
                <c:pt idx="75">
                  <c:v>4</c:v>
                </c:pt>
                <c:pt idx="76">
                  <c:v>3</c:v>
                </c:pt>
                <c:pt idx="77">
                  <c:v>4.333333333333333</c:v>
                </c:pt>
                <c:pt idx="78">
                  <c:v>2.875</c:v>
                </c:pt>
                <c:pt idx="79">
                  <c:v>4.3076923076923075</c:v>
                </c:pt>
                <c:pt idx="80">
                  <c:v>3.3</c:v>
                </c:pt>
                <c:pt idx="81">
                  <c:v>5</c:v>
                </c:pt>
                <c:pt idx="82">
                  <c:v>4.25</c:v>
                </c:pt>
                <c:pt idx="83">
                  <c:v>2.8461538461538463</c:v>
                </c:pt>
                <c:pt idx="84">
                  <c:v>4.0714285714285712</c:v>
                </c:pt>
                <c:pt idx="85">
                  <c:v>5</c:v>
                </c:pt>
                <c:pt idx="86">
                  <c:v>4.5</c:v>
                </c:pt>
                <c:pt idx="87">
                  <c:v>4</c:v>
                </c:pt>
                <c:pt idx="88">
                  <c:v>3.8181818181818183</c:v>
                </c:pt>
                <c:pt idx="89">
                  <c:v>3.6666666666666665</c:v>
                </c:pt>
                <c:pt idx="90">
                  <c:v>4.0588235294117645</c:v>
                </c:pt>
                <c:pt idx="91">
                  <c:v>2.8125</c:v>
                </c:pt>
                <c:pt idx="92">
                  <c:v>4.2857142857142856</c:v>
                </c:pt>
                <c:pt idx="93">
                  <c:v>4.333333333333333</c:v>
                </c:pt>
                <c:pt idx="94">
                  <c:v>4.5</c:v>
                </c:pt>
                <c:pt idx="95">
                  <c:v>3.6</c:v>
                </c:pt>
                <c:pt idx="96">
                  <c:v>4</c:v>
                </c:pt>
                <c:pt idx="97">
                  <c:v>3.4375</c:v>
                </c:pt>
                <c:pt idx="98">
                  <c:v>3.0294117647058822</c:v>
                </c:pt>
                <c:pt idx="99">
                  <c:v>2.5</c:v>
                </c:pt>
                <c:pt idx="100">
                  <c:v>3.2</c:v>
                </c:pt>
                <c:pt idx="101">
                  <c:v>3.5</c:v>
                </c:pt>
                <c:pt idx="102">
                  <c:v>3.3461538461538463</c:v>
                </c:pt>
                <c:pt idx="103">
                  <c:v>2</c:v>
                </c:pt>
                <c:pt idx="104">
                  <c:v>3.5</c:v>
                </c:pt>
                <c:pt idx="105">
                  <c:v>3.25</c:v>
                </c:pt>
                <c:pt idx="106">
                  <c:v>3.5714285714285716</c:v>
                </c:pt>
                <c:pt idx="107">
                  <c:v>4.4375</c:v>
                </c:pt>
                <c:pt idx="108">
                  <c:v>4.5</c:v>
                </c:pt>
                <c:pt idx="109">
                  <c:v>4</c:v>
                </c:pt>
                <c:pt idx="110">
                  <c:v>3.8333333333333335</c:v>
                </c:pt>
                <c:pt idx="111">
                  <c:v>4</c:v>
                </c:pt>
                <c:pt idx="112">
                  <c:v>5</c:v>
                </c:pt>
                <c:pt idx="113">
                  <c:v>3.75</c:v>
                </c:pt>
                <c:pt idx="114">
                  <c:v>4</c:v>
                </c:pt>
                <c:pt idx="115">
                  <c:v>3.5</c:v>
                </c:pt>
                <c:pt idx="116">
                  <c:v>2.6923076923076925</c:v>
                </c:pt>
                <c:pt idx="117">
                  <c:v>3.5</c:v>
                </c:pt>
                <c:pt idx="118">
                  <c:v>3.75</c:v>
                </c:pt>
                <c:pt idx="119">
                  <c:v>3.625</c:v>
                </c:pt>
                <c:pt idx="120">
                  <c:v>4.166666666666667</c:v>
                </c:pt>
                <c:pt idx="121">
                  <c:v>4.333333333333333</c:v>
                </c:pt>
                <c:pt idx="122">
                  <c:v>1</c:v>
                </c:pt>
                <c:pt idx="123">
                  <c:v>3.65625</c:v>
                </c:pt>
                <c:pt idx="124">
                  <c:v>3.25</c:v>
                </c:pt>
                <c:pt idx="125">
                  <c:v>4</c:v>
                </c:pt>
                <c:pt idx="126">
                  <c:v>3.625</c:v>
                </c:pt>
                <c:pt idx="127">
                  <c:v>4.666666666666667</c:v>
                </c:pt>
                <c:pt idx="128">
                  <c:v>5</c:v>
                </c:pt>
                <c:pt idx="129">
                  <c:v>4.5</c:v>
                </c:pt>
                <c:pt idx="130">
                  <c:v>2.5</c:v>
                </c:pt>
                <c:pt idx="131">
                  <c:v>3.5</c:v>
                </c:pt>
                <c:pt idx="132">
                  <c:v>3.5454545454545454</c:v>
                </c:pt>
                <c:pt idx="133">
                  <c:v>4.833333333333333</c:v>
                </c:pt>
                <c:pt idx="134">
                  <c:v>2</c:v>
                </c:pt>
                <c:pt idx="135">
                  <c:v>3</c:v>
                </c:pt>
                <c:pt idx="136">
                  <c:v>3.4375</c:v>
                </c:pt>
                <c:pt idx="137">
                  <c:v>3.5</c:v>
                </c:pt>
                <c:pt idx="138">
                  <c:v>3.1666666666666665</c:v>
                </c:pt>
                <c:pt idx="139">
                  <c:v>4</c:v>
                </c:pt>
                <c:pt idx="140">
                  <c:v>4.4285714285714288</c:v>
                </c:pt>
                <c:pt idx="141">
                  <c:v>5</c:v>
                </c:pt>
                <c:pt idx="142">
                  <c:v>4</c:v>
                </c:pt>
                <c:pt idx="143">
                  <c:v>4.2857142857142856</c:v>
                </c:pt>
                <c:pt idx="144">
                  <c:v>3.1</c:v>
                </c:pt>
                <c:pt idx="145">
                  <c:v>4.5</c:v>
                </c:pt>
                <c:pt idx="146">
                  <c:v>4.3076923076923075</c:v>
                </c:pt>
                <c:pt idx="147">
                  <c:v>3.6666666666666665</c:v>
                </c:pt>
                <c:pt idx="148">
                  <c:v>4.875</c:v>
                </c:pt>
                <c:pt idx="149">
                  <c:v>3.3333333333333335</c:v>
                </c:pt>
                <c:pt idx="150">
                  <c:v>3.2857142857142856</c:v>
                </c:pt>
                <c:pt idx="151">
                  <c:v>4.5</c:v>
                </c:pt>
                <c:pt idx="152">
                  <c:v>3.1428571428571428</c:v>
                </c:pt>
                <c:pt idx="153">
                  <c:v>4.25</c:v>
                </c:pt>
                <c:pt idx="154">
                  <c:v>3.8</c:v>
                </c:pt>
                <c:pt idx="155">
                  <c:v>3.1904761904761907</c:v>
                </c:pt>
                <c:pt idx="156">
                  <c:v>3.806451612903226</c:v>
                </c:pt>
                <c:pt idx="157">
                  <c:v>5</c:v>
                </c:pt>
                <c:pt idx="158">
                  <c:v>3</c:v>
                </c:pt>
                <c:pt idx="159">
                  <c:v>4</c:v>
                </c:pt>
                <c:pt idx="160">
                  <c:v>3.7777777777777777</c:v>
                </c:pt>
                <c:pt idx="161">
                  <c:v>4</c:v>
                </c:pt>
                <c:pt idx="162">
                  <c:v>4.1904761904761907</c:v>
                </c:pt>
                <c:pt idx="163">
                  <c:v>3.6666666666666665</c:v>
                </c:pt>
                <c:pt idx="164">
                  <c:v>2</c:v>
                </c:pt>
                <c:pt idx="165">
                  <c:v>2</c:v>
                </c:pt>
                <c:pt idx="166">
                  <c:v>3.8888888888888888</c:v>
                </c:pt>
                <c:pt idx="167">
                  <c:v>3.8333333333333335</c:v>
                </c:pt>
                <c:pt idx="168">
                  <c:v>3</c:v>
                </c:pt>
                <c:pt idx="169">
                  <c:v>3.9230769230769229</c:v>
                </c:pt>
                <c:pt idx="170">
                  <c:v>3.1538461538461537</c:v>
                </c:pt>
                <c:pt idx="171">
                  <c:v>3.9</c:v>
                </c:pt>
                <c:pt idx="172">
                  <c:v>4</c:v>
                </c:pt>
                <c:pt idx="173">
                  <c:v>3.7857142857142856</c:v>
                </c:pt>
                <c:pt idx="174">
                  <c:v>4.25</c:v>
                </c:pt>
                <c:pt idx="175">
                  <c:v>5</c:v>
                </c:pt>
                <c:pt idx="176">
                  <c:v>4.3</c:v>
                </c:pt>
                <c:pt idx="177">
                  <c:v>3</c:v>
                </c:pt>
                <c:pt idx="178">
                  <c:v>3</c:v>
                </c:pt>
                <c:pt idx="179">
                  <c:v>4</c:v>
                </c:pt>
                <c:pt idx="180">
                  <c:v>3.5</c:v>
                </c:pt>
                <c:pt idx="181">
                  <c:v>2.8571428571428572</c:v>
                </c:pt>
                <c:pt idx="182">
                  <c:v>5</c:v>
                </c:pt>
                <c:pt idx="183">
                  <c:v>3</c:v>
                </c:pt>
                <c:pt idx="184">
                  <c:v>2.5</c:v>
                </c:pt>
                <c:pt idx="185">
                  <c:v>3.0714285714285716</c:v>
                </c:pt>
                <c:pt idx="186">
                  <c:v>4.2142857142857144</c:v>
                </c:pt>
                <c:pt idx="187">
                  <c:v>4.25</c:v>
                </c:pt>
                <c:pt idx="188">
                  <c:v>3.3333333333333335</c:v>
                </c:pt>
                <c:pt idx="189">
                  <c:v>2.75</c:v>
                </c:pt>
                <c:pt idx="190">
                  <c:v>5</c:v>
                </c:pt>
                <c:pt idx="191">
                  <c:v>5</c:v>
                </c:pt>
                <c:pt idx="192">
                  <c:v>3.5</c:v>
                </c:pt>
                <c:pt idx="193">
                  <c:v>4.125</c:v>
                </c:pt>
                <c:pt idx="194">
                  <c:v>3.25</c:v>
                </c:pt>
                <c:pt idx="195">
                  <c:v>4</c:v>
                </c:pt>
                <c:pt idx="196">
                  <c:v>2.625</c:v>
                </c:pt>
                <c:pt idx="197">
                  <c:v>3.5625</c:v>
                </c:pt>
                <c:pt idx="198">
                  <c:v>3.375</c:v>
                </c:pt>
                <c:pt idx="199">
                  <c:v>4.1428571428571432</c:v>
                </c:pt>
                <c:pt idx="200">
                  <c:v>3.8181818181818183</c:v>
                </c:pt>
                <c:pt idx="201">
                  <c:v>3.75</c:v>
                </c:pt>
                <c:pt idx="202">
                  <c:v>4.2692307692307692</c:v>
                </c:pt>
                <c:pt idx="203">
                  <c:v>4.25</c:v>
                </c:pt>
                <c:pt idx="204">
                  <c:v>4</c:v>
                </c:pt>
                <c:pt idx="205">
                  <c:v>4</c:v>
                </c:pt>
                <c:pt idx="206">
                  <c:v>4.5</c:v>
                </c:pt>
                <c:pt idx="207">
                  <c:v>5</c:v>
                </c:pt>
                <c:pt idx="208">
                  <c:v>4.75</c:v>
                </c:pt>
                <c:pt idx="209">
                  <c:v>4.2</c:v>
                </c:pt>
                <c:pt idx="210">
                  <c:v>3.5</c:v>
                </c:pt>
                <c:pt idx="211">
                  <c:v>3.9642857142857144</c:v>
                </c:pt>
                <c:pt idx="212">
                  <c:v>4</c:v>
                </c:pt>
                <c:pt idx="213">
                  <c:v>4.75</c:v>
                </c:pt>
                <c:pt idx="214">
                  <c:v>4.5</c:v>
                </c:pt>
                <c:pt idx="215">
                  <c:v>4.5</c:v>
                </c:pt>
                <c:pt idx="216">
                  <c:v>4</c:v>
                </c:pt>
                <c:pt idx="217">
                  <c:v>1</c:v>
                </c:pt>
                <c:pt idx="218">
                  <c:v>5</c:v>
                </c:pt>
                <c:pt idx="219">
                  <c:v>2.6666666666666665</c:v>
                </c:pt>
                <c:pt idx="220">
                  <c:v>3.5</c:v>
                </c:pt>
                <c:pt idx="221">
                  <c:v>4.0999999999999996</c:v>
                </c:pt>
                <c:pt idx="222">
                  <c:v>4</c:v>
                </c:pt>
                <c:pt idx="223">
                  <c:v>2.9230769230769229</c:v>
                </c:pt>
                <c:pt idx="224">
                  <c:v>4</c:v>
                </c:pt>
                <c:pt idx="225">
                  <c:v>2.625</c:v>
                </c:pt>
                <c:pt idx="226">
                  <c:v>2.8333333333333335</c:v>
                </c:pt>
                <c:pt idx="227">
                  <c:v>3.0714285714285716</c:v>
                </c:pt>
                <c:pt idx="228">
                  <c:v>4.333333333333333</c:v>
                </c:pt>
                <c:pt idx="229">
                  <c:v>3.6</c:v>
                </c:pt>
                <c:pt idx="230">
                  <c:v>3.6923076923076925</c:v>
                </c:pt>
                <c:pt idx="231">
                  <c:v>3.5</c:v>
                </c:pt>
                <c:pt idx="232">
                  <c:v>4</c:v>
                </c:pt>
                <c:pt idx="233">
                  <c:v>4</c:v>
                </c:pt>
                <c:pt idx="234">
                  <c:v>3.606060606060606</c:v>
                </c:pt>
                <c:pt idx="235">
                  <c:v>4.1818181818181817</c:v>
                </c:pt>
                <c:pt idx="236">
                  <c:v>4.2222222222222223</c:v>
                </c:pt>
                <c:pt idx="237">
                  <c:v>3.4285714285714284</c:v>
                </c:pt>
                <c:pt idx="238">
                  <c:v>5</c:v>
                </c:pt>
                <c:pt idx="239">
                  <c:v>3.5</c:v>
                </c:pt>
                <c:pt idx="240">
                  <c:v>4</c:v>
                </c:pt>
                <c:pt idx="241">
                  <c:v>4.1111111111111107</c:v>
                </c:pt>
                <c:pt idx="242">
                  <c:v>3.2857142857142856</c:v>
                </c:pt>
                <c:pt idx="243">
                  <c:v>3.7857142857142856</c:v>
                </c:pt>
                <c:pt idx="244">
                  <c:v>5</c:v>
                </c:pt>
                <c:pt idx="245">
                  <c:v>4.083333333333333</c:v>
                </c:pt>
                <c:pt idx="246">
                  <c:v>2.6428571428571428</c:v>
                </c:pt>
                <c:pt idx="247">
                  <c:v>3.1578947368421053</c:v>
                </c:pt>
                <c:pt idx="248">
                  <c:v>3.5</c:v>
                </c:pt>
                <c:pt idx="249">
                  <c:v>4</c:v>
                </c:pt>
                <c:pt idx="250">
                  <c:v>4</c:v>
                </c:pt>
                <c:pt idx="251">
                  <c:v>2.75</c:v>
                </c:pt>
                <c:pt idx="252">
                  <c:v>3</c:v>
                </c:pt>
                <c:pt idx="253">
                  <c:v>2.5625</c:v>
                </c:pt>
                <c:pt idx="254">
                  <c:v>4.625</c:v>
                </c:pt>
                <c:pt idx="255">
                  <c:v>5</c:v>
                </c:pt>
                <c:pt idx="256">
                  <c:v>2.6666666666666665</c:v>
                </c:pt>
                <c:pt idx="257">
                  <c:v>3.0555555555555554</c:v>
                </c:pt>
                <c:pt idx="258">
                  <c:v>3</c:v>
                </c:pt>
                <c:pt idx="259">
                  <c:v>3.8571428571428572</c:v>
                </c:pt>
                <c:pt idx="260">
                  <c:v>4.0909090909090908</c:v>
                </c:pt>
                <c:pt idx="261">
                  <c:v>3</c:v>
                </c:pt>
                <c:pt idx="262">
                  <c:v>3.75</c:v>
                </c:pt>
                <c:pt idx="263">
                  <c:v>4.0555555555555554</c:v>
                </c:pt>
                <c:pt idx="264">
                  <c:v>3.1153846153846154</c:v>
                </c:pt>
                <c:pt idx="265">
                  <c:v>1.7272727272727273</c:v>
                </c:pt>
                <c:pt idx="266">
                  <c:v>4.5</c:v>
                </c:pt>
                <c:pt idx="267">
                  <c:v>2.5</c:v>
                </c:pt>
                <c:pt idx="268">
                  <c:v>3</c:v>
                </c:pt>
                <c:pt idx="269">
                  <c:v>4.2</c:v>
                </c:pt>
                <c:pt idx="270">
                  <c:v>3.9</c:v>
                </c:pt>
                <c:pt idx="271">
                  <c:v>3.16</c:v>
                </c:pt>
                <c:pt idx="272">
                  <c:v>3</c:v>
                </c:pt>
                <c:pt idx="273">
                  <c:v>4.625</c:v>
                </c:pt>
                <c:pt idx="274">
                  <c:v>3.85</c:v>
                </c:pt>
                <c:pt idx="275">
                  <c:v>4.5</c:v>
                </c:pt>
                <c:pt idx="276">
                  <c:v>3.5</c:v>
                </c:pt>
                <c:pt idx="277">
                  <c:v>3.7142857142857144</c:v>
                </c:pt>
                <c:pt idx="278">
                  <c:v>3.1333333333333333</c:v>
                </c:pt>
                <c:pt idx="279">
                  <c:v>3.6</c:v>
                </c:pt>
                <c:pt idx="280">
                  <c:v>3.6</c:v>
                </c:pt>
                <c:pt idx="281">
                  <c:v>4.75</c:v>
                </c:pt>
                <c:pt idx="282">
                  <c:v>3.3125</c:v>
                </c:pt>
                <c:pt idx="283">
                  <c:v>2</c:v>
                </c:pt>
                <c:pt idx="284">
                  <c:v>3.4</c:v>
                </c:pt>
                <c:pt idx="285">
                  <c:v>3.3333333333333335</c:v>
                </c:pt>
                <c:pt idx="286">
                  <c:v>3.6428571428571428</c:v>
                </c:pt>
                <c:pt idx="287">
                  <c:v>3.125</c:v>
                </c:pt>
                <c:pt idx="288">
                  <c:v>4.5</c:v>
                </c:pt>
                <c:pt idx="289">
                  <c:v>4.25</c:v>
                </c:pt>
                <c:pt idx="290">
                  <c:v>4.032258064516129</c:v>
                </c:pt>
                <c:pt idx="291">
                  <c:v>4.5</c:v>
                </c:pt>
                <c:pt idx="292">
                  <c:v>4</c:v>
                </c:pt>
                <c:pt idx="293">
                  <c:v>4.5</c:v>
                </c:pt>
                <c:pt idx="294">
                  <c:v>5</c:v>
                </c:pt>
                <c:pt idx="295">
                  <c:v>3</c:v>
                </c:pt>
                <c:pt idx="296">
                  <c:v>4.5</c:v>
                </c:pt>
                <c:pt idx="297">
                  <c:v>4.5</c:v>
                </c:pt>
                <c:pt idx="298">
                  <c:v>3</c:v>
                </c:pt>
                <c:pt idx="299">
                  <c:v>3.875</c:v>
                </c:pt>
                <c:pt idx="300">
                  <c:v>3.7</c:v>
                </c:pt>
                <c:pt idx="301">
                  <c:v>5</c:v>
                </c:pt>
                <c:pt idx="302">
                  <c:v>4.666666666666667</c:v>
                </c:pt>
                <c:pt idx="303">
                  <c:v>3.125</c:v>
                </c:pt>
                <c:pt idx="304">
                  <c:v>4.75</c:v>
                </c:pt>
                <c:pt idx="305">
                  <c:v>5</c:v>
                </c:pt>
                <c:pt idx="306">
                  <c:v>3.8888888888888888</c:v>
                </c:pt>
                <c:pt idx="307">
                  <c:v>3.9375</c:v>
                </c:pt>
                <c:pt idx="308">
                  <c:v>3</c:v>
                </c:pt>
                <c:pt idx="309">
                  <c:v>3.6</c:v>
                </c:pt>
                <c:pt idx="310">
                  <c:v>3.75</c:v>
                </c:pt>
                <c:pt idx="311">
                  <c:v>3.625</c:v>
                </c:pt>
                <c:pt idx="312">
                  <c:v>2.75</c:v>
                </c:pt>
                <c:pt idx="313">
                  <c:v>4.125</c:v>
                </c:pt>
                <c:pt idx="314">
                  <c:v>3.5</c:v>
                </c:pt>
                <c:pt idx="315">
                  <c:v>4</c:v>
                </c:pt>
                <c:pt idx="316">
                  <c:v>3.5</c:v>
                </c:pt>
                <c:pt idx="317">
                  <c:v>4</c:v>
                </c:pt>
                <c:pt idx="318">
                  <c:v>4</c:v>
                </c:pt>
                <c:pt idx="319">
                  <c:v>3.1333333333333333</c:v>
                </c:pt>
                <c:pt idx="320">
                  <c:v>3.75</c:v>
                </c:pt>
                <c:pt idx="321">
                  <c:v>3.75</c:v>
                </c:pt>
                <c:pt idx="322">
                  <c:v>4.5</c:v>
                </c:pt>
                <c:pt idx="323">
                  <c:v>3.3461538461538463</c:v>
                </c:pt>
                <c:pt idx="324">
                  <c:v>3.3333333333333335</c:v>
                </c:pt>
                <c:pt idx="325">
                  <c:v>5</c:v>
                </c:pt>
                <c:pt idx="326">
                  <c:v>5</c:v>
                </c:pt>
                <c:pt idx="327">
                  <c:v>3.7</c:v>
                </c:pt>
                <c:pt idx="328">
                  <c:v>3.5</c:v>
                </c:pt>
                <c:pt idx="329">
                  <c:v>4.25</c:v>
                </c:pt>
                <c:pt idx="330">
                  <c:v>3.4</c:v>
                </c:pt>
                <c:pt idx="331">
                  <c:v>4.0909090909090908</c:v>
                </c:pt>
                <c:pt idx="332">
                  <c:v>3.45</c:v>
                </c:pt>
                <c:pt idx="333">
                  <c:v>4.75</c:v>
                </c:pt>
                <c:pt idx="334">
                  <c:v>4</c:v>
                </c:pt>
                <c:pt idx="335">
                  <c:v>3.3125</c:v>
                </c:pt>
                <c:pt idx="336">
                  <c:v>3.0625</c:v>
                </c:pt>
                <c:pt idx="337">
                  <c:v>3.0588235294117645</c:v>
                </c:pt>
                <c:pt idx="338">
                  <c:v>4.083333333333333</c:v>
                </c:pt>
                <c:pt idx="339">
                  <c:v>4</c:v>
                </c:pt>
                <c:pt idx="340">
                  <c:v>3.7692307692307692</c:v>
                </c:pt>
                <c:pt idx="341">
                  <c:v>4</c:v>
                </c:pt>
                <c:pt idx="342">
                  <c:v>4.333333333333333</c:v>
                </c:pt>
                <c:pt idx="343">
                  <c:v>3</c:v>
                </c:pt>
                <c:pt idx="344">
                  <c:v>3.5</c:v>
                </c:pt>
                <c:pt idx="345">
                  <c:v>5</c:v>
                </c:pt>
                <c:pt idx="346">
                  <c:v>3.5</c:v>
                </c:pt>
                <c:pt idx="347">
                  <c:v>5</c:v>
                </c:pt>
                <c:pt idx="348">
                  <c:v>2.75</c:v>
                </c:pt>
                <c:pt idx="349">
                  <c:v>3.4444444444444446</c:v>
                </c:pt>
                <c:pt idx="350">
                  <c:v>5</c:v>
                </c:pt>
                <c:pt idx="351">
                  <c:v>3.5555555555555554</c:v>
                </c:pt>
                <c:pt idx="352">
                  <c:v>4.166666666666667</c:v>
                </c:pt>
                <c:pt idx="353">
                  <c:v>3.8333333333333335</c:v>
                </c:pt>
                <c:pt idx="354">
                  <c:v>4.5</c:v>
                </c:pt>
                <c:pt idx="355">
                  <c:v>3.5</c:v>
                </c:pt>
                <c:pt idx="356">
                  <c:v>3.5</c:v>
                </c:pt>
                <c:pt idx="357">
                  <c:v>3.75</c:v>
                </c:pt>
                <c:pt idx="358">
                  <c:v>5</c:v>
                </c:pt>
                <c:pt idx="359">
                  <c:v>3.1320754716981134</c:v>
                </c:pt>
                <c:pt idx="360">
                  <c:v>4.333333333333333</c:v>
                </c:pt>
                <c:pt idx="361">
                  <c:v>5</c:v>
                </c:pt>
                <c:pt idx="362">
                  <c:v>4.5</c:v>
                </c:pt>
                <c:pt idx="363">
                  <c:v>3.9166666666666665</c:v>
                </c:pt>
                <c:pt idx="364">
                  <c:v>3.8333333333333335</c:v>
                </c:pt>
                <c:pt idx="365">
                  <c:v>4</c:v>
                </c:pt>
                <c:pt idx="366">
                  <c:v>4</c:v>
                </c:pt>
                <c:pt idx="367">
                  <c:v>3.5</c:v>
                </c:pt>
                <c:pt idx="368">
                  <c:v>4.375</c:v>
                </c:pt>
                <c:pt idx="369">
                  <c:v>3.5769230769230771</c:v>
                </c:pt>
                <c:pt idx="370">
                  <c:v>3.3333333333333335</c:v>
                </c:pt>
                <c:pt idx="371">
                  <c:v>3.3333333333333335</c:v>
                </c:pt>
                <c:pt idx="372">
                  <c:v>2.3888888888888888</c:v>
                </c:pt>
                <c:pt idx="373">
                  <c:v>4</c:v>
                </c:pt>
                <c:pt idx="374">
                  <c:v>3</c:v>
                </c:pt>
                <c:pt idx="375">
                  <c:v>3.4375</c:v>
                </c:pt>
                <c:pt idx="376">
                  <c:v>3.6666666666666665</c:v>
                </c:pt>
                <c:pt idx="377">
                  <c:v>3.5</c:v>
                </c:pt>
                <c:pt idx="378">
                  <c:v>4</c:v>
                </c:pt>
                <c:pt idx="379">
                  <c:v>3.8333333333333335</c:v>
                </c:pt>
                <c:pt idx="380">
                  <c:v>3.4090909090909092</c:v>
                </c:pt>
                <c:pt idx="381">
                  <c:v>3.7</c:v>
                </c:pt>
                <c:pt idx="382">
                  <c:v>3.5</c:v>
                </c:pt>
                <c:pt idx="383">
                  <c:v>4.5</c:v>
                </c:pt>
                <c:pt idx="384">
                  <c:v>4.166666666666667</c:v>
                </c:pt>
                <c:pt idx="385">
                  <c:v>4.25</c:v>
                </c:pt>
                <c:pt idx="386">
                  <c:v>4.3</c:v>
                </c:pt>
                <c:pt idx="387">
                  <c:v>4.2</c:v>
                </c:pt>
                <c:pt idx="388">
                  <c:v>3.6428571428571428</c:v>
                </c:pt>
                <c:pt idx="389">
                  <c:v>4.166666666666667</c:v>
                </c:pt>
                <c:pt idx="390">
                  <c:v>3.0249999999999999</c:v>
                </c:pt>
                <c:pt idx="391">
                  <c:v>4.25</c:v>
                </c:pt>
                <c:pt idx="392">
                  <c:v>3.6666666666666665</c:v>
                </c:pt>
                <c:pt idx="393">
                  <c:v>4.3</c:v>
                </c:pt>
                <c:pt idx="394">
                  <c:v>4.5</c:v>
                </c:pt>
                <c:pt idx="395">
                  <c:v>4.166666666666667</c:v>
                </c:pt>
                <c:pt idx="396">
                  <c:v>3.3333333333333335</c:v>
                </c:pt>
                <c:pt idx="397">
                  <c:v>3.6666666666666665</c:v>
                </c:pt>
                <c:pt idx="398">
                  <c:v>3.2</c:v>
                </c:pt>
                <c:pt idx="399">
                  <c:v>3.5</c:v>
                </c:pt>
                <c:pt idx="400">
                  <c:v>4.3</c:v>
                </c:pt>
                <c:pt idx="401">
                  <c:v>4.5</c:v>
                </c:pt>
                <c:pt idx="402">
                  <c:v>3.4090909090909092</c:v>
                </c:pt>
                <c:pt idx="403">
                  <c:v>4.5</c:v>
                </c:pt>
                <c:pt idx="404">
                  <c:v>3.9444444444444446</c:v>
                </c:pt>
                <c:pt idx="405">
                  <c:v>4</c:v>
                </c:pt>
                <c:pt idx="406">
                  <c:v>4.5</c:v>
                </c:pt>
                <c:pt idx="407">
                  <c:v>4.166666666666667</c:v>
                </c:pt>
                <c:pt idx="408">
                  <c:v>3.4117647058823528</c:v>
                </c:pt>
                <c:pt idx="409">
                  <c:v>3.2727272727272729</c:v>
                </c:pt>
                <c:pt idx="410">
                  <c:v>5</c:v>
                </c:pt>
                <c:pt idx="411">
                  <c:v>5</c:v>
                </c:pt>
                <c:pt idx="412">
                  <c:v>2</c:v>
                </c:pt>
                <c:pt idx="413">
                  <c:v>3.3023255813953489</c:v>
                </c:pt>
                <c:pt idx="414">
                  <c:v>4.25</c:v>
                </c:pt>
                <c:pt idx="415">
                  <c:v>3.6</c:v>
                </c:pt>
                <c:pt idx="416">
                  <c:v>3.5</c:v>
                </c:pt>
                <c:pt idx="417">
                  <c:v>2</c:v>
                </c:pt>
                <c:pt idx="418">
                  <c:v>3.2</c:v>
                </c:pt>
                <c:pt idx="419">
                  <c:v>3.2857142857142856</c:v>
                </c:pt>
                <c:pt idx="420">
                  <c:v>3.875</c:v>
                </c:pt>
                <c:pt idx="421">
                  <c:v>3.5555555555555554</c:v>
                </c:pt>
                <c:pt idx="422">
                  <c:v>4.0555555555555554</c:v>
                </c:pt>
                <c:pt idx="423">
                  <c:v>3.5</c:v>
                </c:pt>
                <c:pt idx="424">
                  <c:v>4.1818181818181817</c:v>
                </c:pt>
                <c:pt idx="425">
                  <c:v>3.5714285714285716</c:v>
                </c:pt>
                <c:pt idx="426">
                  <c:v>2.9523809523809526</c:v>
                </c:pt>
                <c:pt idx="427">
                  <c:v>2</c:v>
                </c:pt>
                <c:pt idx="428">
                  <c:v>2.5</c:v>
                </c:pt>
                <c:pt idx="429">
                  <c:v>3.6666666666666665</c:v>
                </c:pt>
                <c:pt idx="430">
                  <c:v>4.5</c:v>
                </c:pt>
                <c:pt idx="431">
                  <c:v>5</c:v>
                </c:pt>
                <c:pt idx="432">
                  <c:v>4.333333333333333</c:v>
                </c:pt>
                <c:pt idx="433">
                  <c:v>3.625</c:v>
                </c:pt>
                <c:pt idx="434">
                  <c:v>4</c:v>
                </c:pt>
                <c:pt idx="435">
                  <c:v>2.2000000000000002</c:v>
                </c:pt>
                <c:pt idx="436">
                  <c:v>3.0357142857142856</c:v>
                </c:pt>
                <c:pt idx="437">
                  <c:v>3.5</c:v>
                </c:pt>
                <c:pt idx="438">
                  <c:v>3.75</c:v>
                </c:pt>
                <c:pt idx="439">
                  <c:v>5</c:v>
                </c:pt>
                <c:pt idx="440">
                  <c:v>4</c:v>
                </c:pt>
                <c:pt idx="441">
                  <c:v>3.5</c:v>
                </c:pt>
                <c:pt idx="442">
                  <c:v>2</c:v>
                </c:pt>
                <c:pt idx="443">
                  <c:v>3.4</c:v>
                </c:pt>
                <c:pt idx="444">
                  <c:v>2.6</c:v>
                </c:pt>
                <c:pt idx="445">
                  <c:v>4.5</c:v>
                </c:pt>
                <c:pt idx="446">
                  <c:v>3.6666666666666665</c:v>
                </c:pt>
                <c:pt idx="447">
                  <c:v>3.625</c:v>
                </c:pt>
                <c:pt idx="448">
                  <c:v>4.5</c:v>
                </c:pt>
                <c:pt idx="449">
                  <c:v>2.1875</c:v>
                </c:pt>
                <c:pt idx="450">
                  <c:v>1.75</c:v>
                </c:pt>
                <c:pt idx="451">
                  <c:v>2.8333333333333335</c:v>
                </c:pt>
                <c:pt idx="452">
                  <c:v>3.5789473684210527</c:v>
                </c:pt>
                <c:pt idx="453">
                  <c:v>3.8</c:v>
                </c:pt>
                <c:pt idx="454">
                  <c:v>4.5</c:v>
                </c:pt>
                <c:pt idx="455">
                  <c:v>3</c:v>
                </c:pt>
                <c:pt idx="456">
                  <c:v>3.6666666666666665</c:v>
                </c:pt>
                <c:pt idx="457">
                  <c:v>3.25</c:v>
                </c:pt>
                <c:pt idx="458">
                  <c:v>3.75</c:v>
                </c:pt>
                <c:pt idx="459">
                  <c:v>3</c:v>
                </c:pt>
                <c:pt idx="460">
                  <c:v>4</c:v>
                </c:pt>
                <c:pt idx="461">
                  <c:v>4</c:v>
                </c:pt>
                <c:pt idx="462">
                  <c:v>4.666666666666667</c:v>
                </c:pt>
                <c:pt idx="463">
                  <c:v>5</c:v>
                </c:pt>
                <c:pt idx="464">
                  <c:v>4</c:v>
                </c:pt>
                <c:pt idx="465">
                  <c:v>5</c:v>
                </c:pt>
                <c:pt idx="466">
                  <c:v>4</c:v>
                </c:pt>
                <c:pt idx="467">
                  <c:v>4.5</c:v>
                </c:pt>
                <c:pt idx="468">
                  <c:v>3.4545454545454546</c:v>
                </c:pt>
                <c:pt idx="469">
                  <c:v>5</c:v>
                </c:pt>
                <c:pt idx="470">
                  <c:v>3.875</c:v>
                </c:pt>
                <c:pt idx="471">
                  <c:v>2.5</c:v>
                </c:pt>
                <c:pt idx="472">
                  <c:v>4.5</c:v>
                </c:pt>
                <c:pt idx="473">
                  <c:v>5</c:v>
                </c:pt>
                <c:pt idx="474">
                  <c:v>3</c:v>
                </c:pt>
                <c:pt idx="475">
                  <c:v>4</c:v>
                </c:pt>
                <c:pt idx="476">
                  <c:v>4</c:v>
                </c:pt>
                <c:pt idx="477">
                  <c:v>2.4</c:v>
                </c:pt>
                <c:pt idx="478">
                  <c:v>4.5999999999999996</c:v>
                </c:pt>
                <c:pt idx="479">
                  <c:v>4.0666666666666664</c:v>
                </c:pt>
                <c:pt idx="480">
                  <c:v>4.5</c:v>
                </c:pt>
                <c:pt idx="481">
                  <c:v>3</c:v>
                </c:pt>
                <c:pt idx="482">
                  <c:v>3.5263157894736841</c:v>
                </c:pt>
                <c:pt idx="483">
                  <c:v>3.5</c:v>
                </c:pt>
                <c:pt idx="484">
                  <c:v>3.5416666666666665</c:v>
                </c:pt>
                <c:pt idx="485">
                  <c:v>4.166666666666667</c:v>
                </c:pt>
                <c:pt idx="486">
                  <c:v>2.6666666666666665</c:v>
                </c:pt>
                <c:pt idx="487">
                  <c:v>3.25</c:v>
                </c:pt>
                <c:pt idx="488">
                  <c:v>4</c:v>
                </c:pt>
                <c:pt idx="489">
                  <c:v>4</c:v>
                </c:pt>
                <c:pt idx="490">
                  <c:v>2.5</c:v>
                </c:pt>
                <c:pt idx="491">
                  <c:v>5</c:v>
                </c:pt>
                <c:pt idx="492">
                  <c:v>3.5</c:v>
                </c:pt>
                <c:pt idx="493">
                  <c:v>3.4583333333333335</c:v>
                </c:pt>
                <c:pt idx="494">
                  <c:v>1.5</c:v>
                </c:pt>
                <c:pt idx="495">
                  <c:v>4.4000000000000004</c:v>
                </c:pt>
                <c:pt idx="496">
                  <c:v>4.8125</c:v>
                </c:pt>
                <c:pt idx="497">
                  <c:v>5</c:v>
                </c:pt>
                <c:pt idx="498">
                  <c:v>3.5</c:v>
                </c:pt>
                <c:pt idx="499">
                  <c:v>3.5</c:v>
                </c:pt>
                <c:pt idx="500">
                  <c:v>4</c:v>
                </c:pt>
                <c:pt idx="501">
                  <c:v>4</c:v>
                </c:pt>
                <c:pt idx="502">
                  <c:v>4</c:v>
                </c:pt>
                <c:pt idx="503">
                  <c:v>4.0999999999999996</c:v>
                </c:pt>
                <c:pt idx="504">
                  <c:v>4.5</c:v>
                </c:pt>
                <c:pt idx="505">
                  <c:v>4.5</c:v>
                </c:pt>
                <c:pt idx="506">
                  <c:v>4.666666666666667</c:v>
                </c:pt>
                <c:pt idx="507">
                  <c:v>3.3846153846153846</c:v>
                </c:pt>
                <c:pt idx="508">
                  <c:v>5</c:v>
                </c:pt>
                <c:pt idx="509">
                  <c:v>3.28125</c:v>
                </c:pt>
                <c:pt idx="510">
                  <c:v>2</c:v>
                </c:pt>
                <c:pt idx="511">
                  <c:v>3.5384615384615383</c:v>
                </c:pt>
                <c:pt idx="512">
                  <c:v>3.875</c:v>
                </c:pt>
                <c:pt idx="513">
                  <c:v>4.3499999999999996</c:v>
                </c:pt>
                <c:pt idx="514">
                  <c:v>5</c:v>
                </c:pt>
                <c:pt idx="515">
                  <c:v>3.8</c:v>
                </c:pt>
                <c:pt idx="516">
                  <c:v>3.7894736842105261</c:v>
                </c:pt>
                <c:pt idx="517">
                  <c:v>2.574074074074074</c:v>
                </c:pt>
                <c:pt idx="518">
                  <c:v>3.0238095238095237</c:v>
                </c:pt>
                <c:pt idx="519">
                  <c:v>4.333333333333333</c:v>
                </c:pt>
                <c:pt idx="520">
                  <c:v>3.5</c:v>
                </c:pt>
                <c:pt idx="521">
                  <c:v>3.5161290322580645</c:v>
                </c:pt>
                <c:pt idx="522">
                  <c:v>3.4347826086956523</c:v>
                </c:pt>
                <c:pt idx="523">
                  <c:v>3.5</c:v>
                </c:pt>
                <c:pt idx="524">
                  <c:v>3.5625</c:v>
                </c:pt>
                <c:pt idx="525">
                  <c:v>3.5</c:v>
                </c:pt>
                <c:pt idx="526">
                  <c:v>2.7307692307692308</c:v>
                </c:pt>
                <c:pt idx="527">
                  <c:v>3.3333333333333335</c:v>
                </c:pt>
                <c:pt idx="528">
                  <c:v>4.4545454545454541</c:v>
                </c:pt>
              </c:numCache>
            </c:numRef>
          </c:yVal>
          <c:smooth val="0"/>
          <c:extLst>
            <c:ext xmlns:c16="http://schemas.microsoft.com/office/drawing/2014/chart" uri="{C3380CC4-5D6E-409C-BE32-E72D297353CC}">
              <c16:uniqueId val="{00000001-9C75-48F6-9F5E-93DA6371E3A3}"/>
            </c:ext>
          </c:extLst>
        </c:ser>
        <c:dLbls>
          <c:showLegendKey val="0"/>
          <c:showVal val="0"/>
          <c:showCatName val="0"/>
          <c:showSerName val="0"/>
          <c:showPercent val="0"/>
          <c:showBubbleSize val="0"/>
        </c:dLbls>
        <c:axId val="97392896"/>
        <c:axId val="97407360"/>
      </c:scatterChart>
      <c:valAx>
        <c:axId val="97392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Edad (Años)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7360"/>
        <c:crosses val="autoZero"/>
        <c:crossBetween val="midCat"/>
      </c:valAx>
      <c:valAx>
        <c:axId val="9740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2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Usuarios!$D$1</c:f>
              <c:strCache>
                <c:ptCount val="1"/>
                <c:pt idx="0">
                  <c:v>Rating medio</c:v>
                </c:pt>
              </c:strCache>
            </c:strRef>
          </c:tx>
          <c:spPr>
            <a:ln w="19050">
              <a:noFill/>
            </a:ln>
          </c:spPr>
          <c:trendline>
            <c:trendlineType val="linear"/>
            <c:backward val="1"/>
            <c:dispRSqr val="1"/>
            <c:dispEq val="1"/>
            <c:trendlineLbl>
              <c:layout>
                <c:manualLayout>
                  <c:x val="0.36261290123544682"/>
                  <c:y val="-9.4020813187825208E-2"/>
                </c:manualLayout>
              </c:layout>
              <c:numFmt formatCode="General" sourceLinked="0"/>
            </c:trendlineLbl>
          </c:trendline>
          <c:xVal>
            <c:numRef>
              <c:f>Usuarios!$C$2:$C$530</c:f>
              <c:numCache>
                <c:formatCode>General</c:formatCode>
                <c:ptCount val="529"/>
                <c:pt idx="0">
                  <c:v>29</c:v>
                </c:pt>
                <c:pt idx="1">
                  <c:v>24</c:v>
                </c:pt>
                <c:pt idx="2">
                  <c:v>29</c:v>
                </c:pt>
                <c:pt idx="3">
                  <c:v>32</c:v>
                </c:pt>
                <c:pt idx="4">
                  <c:v>18</c:v>
                </c:pt>
                <c:pt idx="5">
                  <c:v>34</c:v>
                </c:pt>
                <c:pt idx="6">
                  <c:v>24</c:v>
                </c:pt>
                <c:pt idx="7">
                  <c:v>21</c:v>
                </c:pt>
                <c:pt idx="8">
                  <c:v>20</c:v>
                </c:pt>
                <c:pt idx="9">
                  <c:v>40</c:v>
                </c:pt>
                <c:pt idx="10">
                  <c:v>32</c:v>
                </c:pt>
                <c:pt idx="11">
                  <c:v>32</c:v>
                </c:pt>
                <c:pt idx="12">
                  <c:v>28</c:v>
                </c:pt>
                <c:pt idx="13">
                  <c:v>34</c:v>
                </c:pt>
                <c:pt idx="14">
                  <c:v>32</c:v>
                </c:pt>
                <c:pt idx="15">
                  <c:v>37</c:v>
                </c:pt>
                <c:pt idx="16">
                  <c:v>20</c:v>
                </c:pt>
                <c:pt idx="17">
                  <c:v>29</c:v>
                </c:pt>
                <c:pt idx="18">
                  <c:v>27</c:v>
                </c:pt>
                <c:pt idx="19">
                  <c:v>33</c:v>
                </c:pt>
                <c:pt idx="20">
                  <c:v>51</c:v>
                </c:pt>
                <c:pt idx="21">
                  <c:v>43</c:v>
                </c:pt>
                <c:pt idx="22">
                  <c:v>23</c:v>
                </c:pt>
                <c:pt idx="23">
                  <c:v>27</c:v>
                </c:pt>
                <c:pt idx="24">
                  <c:v>22</c:v>
                </c:pt>
                <c:pt idx="25">
                  <c:v>23</c:v>
                </c:pt>
                <c:pt idx="26">
                  <c:v>31</c:v>
                </c:pt>
                <c:pt idx="27">
                  <c:v>32</c:v>
                </c:pt>
                <c:pt idx="28">
                  <c:v>29</c:v>
                </c:pt>
                <c:pt idx="29">
                  <c:v>30</c:v>
                </c:pt>
                <c:pt idx="30">
                  <c:v>23</c:v>
                </c:pt>
                <c:pt idx="31">
                  <c:v>40</c:v>
                </c:pt>
                <c:pt idx="32">
                  <c:v>20</c:v>
                </c:pt>
                <c:pt idx="33">
                  <c:v>29</c:v>
                </c:pt>
                <c:pt idx="34">
                  <c:v>27</c:v>
                </c:pt>
                <c:pt idx="35">
                  <c:v>35</c:v>
                </c:pt>
                <c:pt idx="36">
                  <c:v>21</c:v>
                </c:pt>
                <c:pt idx="37">
                  <c:v>35</c:v>
                </c:pt>
                <c:pt idx="38">
                  <c:v>39</c:v>
                </c:pt>
                <c:pt idx="39">
                  <c:v>33</c:v>
                </c:pt>
                <c:pt idx="40">
                  <c:v>42</c:v>
                </c:pt>
                <c:pt idx="41">
                  <c:v>30</c:v>
                </c:pt>
                <c:pt idx="42">
                  <c:v>35</c:v>
                </c:pt>
                <c:pt idx="43">
                  <c:v>40</c:v>
                </c:pt>
                <c:pt idx="44">
                  <c:v>31</c:v>
                </c:pt>
                <c:pt idx="45">
                  <c:v>36</c:v>
                </c:pt>
                <c:pt idx="46">
                  <c:v>35</c:v>
                </c:pt>
                <c:pt idx="47">
                  <c:v>29</c:v>
                </c:pt>
                <c:pt idx="48">
                  <c:v>36</c:v>
                </c:pt>
                <c:pt idx="49">
                  <c:v>28</c:v>
                </c:pt>
                <c:pt idx="50">
                  <c:v>22</c:v>
                </c:pt>
                <c:pt idx="51">
                  <c:v>24</c:v>
                </c:pt>
                <c:pt idx="52">
                  <c:v>30</c:v>
                </c:pt>
                <c:pt idx="53">
                  <c:v>37</c:v>
                </c:pt>
                <c:pt idx="54">
                  <c:v>63</c:v>
                </c:pt>
                <c:pt idx="55">
                  <c:v>29</c:v>
                </c:pt>
                <c:pt idx="56">
                  <c:v>25</c:v>
                </c:pt>
                <c:pt idx="57">
                  <c:v>39</c:v>
                </c:pt>
                <c:pt idx="58">
                  <c:v>25</c:v>
                </c:pt>
                <c:pt idx="59">
                  <c:v>39</c:v>
                </c:pt>
                <c:pt idx="60">
                  <c:v>40</c:v>
                </c:pt>
                <c:pt idx="61">
                  <c:v>23</c:v>
                </c:pt>
                <c:pt idx="62">
                  <c:v>37</c:v>
                </c:pt>
                <c:pt idx="63">
                  <c:v>34</c:v>
                </c:pt>
                <c:pt idx="64">
                  <c:v>33</c:v>
                </c:pt>
                <c:pt idx="65">
                  <c:v>21</c:v>
                </c:pt>
                <c:pt idx="66">
                  <c:v>20</c:v>
                </c:pt>
                <c:pt idx="67">
                  <c:v>18</c:v>
                </c:pt>
                <c:pt idx="68">
                  <c:v>40</c:v>
                </c:pt>
                <c:pt idx="69">
                  <c:v>40</c:v>
                </c:pt>
                <c:pt idx="70">
                  <c:v>29</c:v>
                </c:pt>
                <c:pt idx="71">
                  <c:v>29</c:v>
                </c:pt>
                <c:pt idx="72">
                  <c:v>32</c:v>
                </c:pt>
                <c:pt idx="73">
                  <c:v>25</c:v>
                </c:pt>
                <c:pt idx="74">
                  <c:v>46</c:v>
                </c:pt>
                <c:pt idx="75">
                  <c:v>34</c:v>
                </c:pt>
                <c:pt idx="76">
                  <c:v>22</c:v>
                </c:pt>
                <c:pt idx="77">
                  <c:v>42</c:v>
                </c:pt>
                <c:pt idx="78">
                  <c:v>21</c:v>
                </c:pt>
                <c:pt idx="79">
                  <c:v>32</c:v>
                </c:pt>
                <c:pt idx="80">
                  <c:v>28</c:v>
                </c:pt>
                <c:pt idx="81">
                  <c:v>42</c:v>
                </c:pt>
                <c:pt idx="82">
                  <c:v>36</c:v>
                </c:pt>
                <c:pt idx="83">
                  <c:v>31</c:v>
                </c:pt>
                <c:pt idx="84">
                  <c:v>34</c:v>
                </c:pt>
                <c:pt idx="85">
                  <c:v>38</c:v>
                </c:pt>
                <c:pt idx="86">
                  <c:v>36</c:v>
                </c:pt>
                <c:pt idx="87">
                  <c:v>35</c:v>
                </c:pt>
                <c:pt idx="88">
                  <c:v>32</c:v>
                </c:pt>
                <c:pt idx="89">
                  <c:v>32</c:v>
                </c:pt>
                <c:pt idx="90">
                  <c:v>39</c:v>
                </c:pt>
                <c:pt idx="91">
                  <c:v>33</c:v>
                </c:pt>
                <c:pt idx="92">
                  <c:v>35</c:v>
                </c:pt>
                <c:pt idx="93">
                  <c:v>32</c:v>
                </c:pt>
                <c:pt idx="94">
                  <c:v>35</c:v>
                </c:pt>
                <c:pt idx="95">
                  <c:v>36</c:v>
                </c:pt>
                <c:pt idx="96">
                  <c:v>37</c:v>
                </c:pt>
                <c:pt idx="97">
                  <c:v>34</c:v>
                </c:pt>
                <c:pt idx="98">
                  <c:v>29</c:v>
                </c:pt>
                <c:pt idx="99">
                  <c:v>33</c:v>
                </c:pt>
                <c:pt idx="100">
                  <c:v>33</c:v>
                </c:pt>
                <c:pt idx="101">
                  <c:v>30</c:v>
                </c:pt>
                <c:pt idx="102">
                  <c:v>30</c:v>
                </c:pt>
                <c:pt idx="103">
                  <c:v>24</c:v>
                </c:pt>
                <c:pt idx="104">
                  <c:v>33</c:v>
                </c:pt>
                <c:pt idx="105">
                  <c:v>33</c:v>
                </c:pt>
                <c:pt idx="106">
                  <c:v>34</c:v>
                </c:pt>
                <c:pt idx="107">
                  <c:v>39</c:v>
                </c:pt>
                <c:pt idx="108">
                  <c:v>38</c:v>
                </c:pt>
                <c:pt idx="109">
                  <c:v>42</c:v>
                </c:pt>
                <c:pt idx="110">
                  <c:v>37</c:v>
                </c:pt>
                <c:pt idx="111">
                  <c:v>34</c:v>
                </c:pt>
                <c:pt idx="112">
                  <c:v>37</c:v>
                </c:pt>
                <c:pt idx="113">
                  <c:v>34</c:v>
                </c:pt>
                <c:pt idx="114">
                  <c:v>40</c:v>
                </c:pt>
                <c:pt idx="115">
                  <c:v>31</c:v>
                </c:pt>
                <c:pt idx="116">
                  <c:v>24</c:v>
                </c:pt>
                <c:pt idx="117">
                  <c:v>33</c:v>
                </c:pt>
                <c:pt idx="118">
                  <c:v>34</c:v>
                </c:pt>
                <c:pt idx="119">
                  <c:v>34</c:v>
                </c:pt>
                <c:pt idx="120">
                  <c:v>39</c:v>
                </c:pt>
                <c:pt idx="121">
                  <c:v>32</c:v>
                </c:pt>
                <c:pt idx="122">
                  <c:v>25</c:v>
                </c:pt>
                <c:pt idx="123">
                  <c:v>34</c:v>
                </c:pt>
                <c:pt idx="124">
                  <c:v>27</c:v>
                </c:pt>
                <c:pt idx="125">
                  <c:v>38</c:v>
                </c:pt>
                <c:pt idx="126">
                  <c:v>29</c:v>
                </c:pt>
                <c:pt idx="127">
                  <c:v>47</c:v>
                </c:pt>
                <c:pt idx="128">
                  <c:v>38</c:v>
                </c:pt>
                <c:pt idx="129">
                  <c:v>36</c:v>
                </c:pt>
                <c:pt idx="130">
                  <c:v>30</c:v>
                </c:pt>
                <c:pt idx="131">
                  <c:v>24</c:v>
                </c:pt>
                <c:pt idx="132">
                  <c:v>34</c:v>
                </c:pt>
                <c:pt idx="133">
                  <c:v>38</c:v>
                </c:pt>
                <c:pt idx="134">
                  <c:v>33</c:v>
                </c:pt>
                <c:pt idx="135">
                  <c:v>20</c:v>
                </c:pt>
                <c:pt idx="136">
                  <c:v>21</c:v>
                </c:pt>
                <c:pt idx="137">
                  <c:v>33</c:v>
                </c:pt>
                <c:pt idx="138">
                  <c:v>30</c:v>
                </c:pt>
                <c:pt idx="139">
                  <c:v>40</c:v>
                </c:pt>
                <c:pt idx="140">
                  <c:v>33</c:v>
                </c:pt>
                <c:pt idx="141">
                  <c:v>41</c:v>
                </c:pt>
                <c:pt idx="142">
                  <c:v>39</c:v>
                </c:pt>
                <c:pt idx="143">
                  <c:v>35</c:v>
                </c:pt>
                <c:pt idx="144">
                  <c:v>40</c:v>
                </c:pt>
                <c:pt idx="145">
                  <c:v>38</c:v>
                </c:pt>
                <c:pt idx="146">
                  <c:v>28</c:v>
                </c:pt>
                <c:pt idx="147">
                  <c:v>28</c:v>
                </c:pt>
                <c:pt idx="148">
                  <c:v>41</c:v>
                </c:pt>
                <c:pt idx="149">
                  <c:v>35</c:v>
                </c:pt>
                <c:pt idx="150">
                  <c:v>21</c:v>
                </c:pt>
                <c:pt idx="151">
                  <c:v>42</c:v>
                </c:pt>
                <c:pt idx="152">
                  <c:v>30</c:v>
                </c:pt>
                <c:pt idx="153">
                  <c:v>33</c:v>
                </c:pt>
                <c:pt idx="154">
                  <c:v>35</c:v>
                </c:pt>
                <c:pt idx="155">
                  <c:v>40</c:v>
                </c:pt>
                <c:pt idx="156">
                  <c:v>34</c:v>
                </c:pt>
                <c:pt idx="157">
                  <c:v>38</c:v>
                </c:pt>
                <c:pt idx="158">
                  <c:v>26</c:v>
                </c:pt>
                <c:pt idx="159">
                  <c:v>38</c:v>
                </c:pt>
                <c:pt idx="160">
                  <c:v>34</c:v>
                </c:pt>
                <c:pt idx="161">
                  <c:v>37</c:v>
                </c:pt>
                <c:pt idx="162">
                  <c:v>37</c:v>
                </c:pt>
                <c:pt idx="163">
                  <c:v>31</c:v>
                </c:pt>
                <c:pt idx="164">
                  <c:v>24</c:v>
                </c:pt>
                <c:pt idx="165">
                  <c:v>23</c:v>
                </c:pt>
                <c:pt idx="166">
                  <c:v>41</c:v>
                </c:pt>
                <c:pt idx="167">
                  <c:v>34</c:v>
                </c:pt>
                <c:pt idx="168">
                  <c:v>23</c:v>
                </c:pt>
                <c:pt idx="169">
                  <c:v>37</c:v>
                </c:pt>
                <c:pt idx="170">
                  <c:v>35</c:v>
                </c:pt>
                <c:pt idx="171">
                  <c:v>37</c:v>
                </c:pt>
                <c:pt idx="172">
                  <c:v>38</c:v>
                </c:pt>
                <c:pt idx="173">
                  <c:v>31</c:v>
                </c:pt>
                <c:pt idx="174">
                  <c:v>40</c:v>
                </c:pt>
                <c:pt idx="175">
                  <c:v>37</c:v>
                </c:pt>
                <c:pt idx="176">
                  <c:v>40</c:v>
                </c:pt>
                <c:pt idx="177">
                  <c:v>36</c:v>
                </c:pt>
                <c:pt idx="178">
                  <c:v>31</c:v>
                </c:pt>
                <c:pt idx="179">
                  <c:v>32</c:v>
                </c:pt>
                <c:pt idx="180">
                  <c:v>31</c:v>
                </c:pt>
                <c:pt idx="181">
                  <c:v>20</c:v>
                </c:pt>
                <c:pt idx="182">
                  <c:v>45</c:v>
                </c:pt>
                <c:pt idx="183">
                  <c:v>28</c:v>
                </c:pt>
                <c:pt idx="184">
                  <c:v>23</c:v>
                </c:pt>
                <c:pt idx="185">
                  <c:v>26</c:v>
                </c:pt>
                <c:pt idx="186">
                  <c:v>43</c:v>
                </c:pt>
                <c:pt idx="187">
                  <c:v>28</c:v>
                </c:pt>
                <c:pt idx="188">
                  <c:v>31</c:v>
                </c:pt>
                <c:pt idx="189">
                  <c:v>17</c:v>
                </c:pt>
                <c:pt idx="190">
                  <c:v>45</c:v>
                </c:pt>
                <c:pt idx="191">
                  <c:v>34</c:v>
                </c:pt>
                <c:pt idx="192">
                  <c:v>31</c:v>
                </c:pt>
                <c:pt idx="193">
                  <c:v>41</c:v>
                </c:pt>
                <c:pt idx="194">
                  <c:v>34</c:v>
                </c:pt>
                <c:pt idx="195">
                  <c:v>41</c:v>
                </c:pt>
                <c:pt idx="196">
                  <c:v>20</c:v>
                </c:pt>
                <c:pt idx="197">
                  <c:v>37</c:v>
                </c:pt>
                <c:pt idx="198">
                  <c:v>22</c:v>
                </c:pt>
                <c:pt idx="199">
                  <c:v>34</c:v>
                </c:pt>
                <c:pt idx="200">
                  <c:v>32</c:v>
                </c:pt>
                <c:pt idx="201">
                  <c:v>38</c:v>
                </c:pt>
                <c:pt idx="202">
                  <c:v>39</c:v>
                </c:pt>
                <c:pt idx="203">
                  <c:v>36</c:v>
                </c:pt>
                <c:pt idx="204">
                  <c:v>34</c:v>
                </c:pt>
                <c:pt idx="205">
                  <c:v>27</c:v>
                </c:pt>
                <c:pt idx="206">
                  <c:v>40</c:v>
                </c:pt>
                <c:pt idx="207">
                  <c:v>36</c:v>
                </c:pt>
                <c:pt idx="208">
                  <c:v>36</c:v>
                </c:pt>
                <c:pt idx="209">
                  <c:v>39</c:v>
                </c:pt>
                <c:pt idx="210">
                  <c:v>37</c:v>
                </c:pt>
                <c:pt idx="211">
                  <c:v>38</c:v>
                </c:pt>
                <c:pt idx="212">
                  <c:v>32</c:v>
                </c:pt>
                <c:pt idx="213">
                  <c:v>46</c:v>
                </c:pt>
                <c:pt idx="214">
                  <c:v>37</c:v>
                </c:pt>
                <c:pt idx="215">
                  <c:v>31</c:v>
                </c:pt>
                <c:pt idx="216">
                  <c:v>39</c:v>
                </c:pt>
                <c:pt idx="217">
                  <c:v>19</c:v>
                </c:pt>
                <c:pt idx="218">
                  <c:v>44</c:v>
                </c:pt>
                <c:pt idx="219">
                  <c:v>27</c:v>
                </c:pt>
                <c:pt idx="220">
                  <c:v>29</c:v>
                </c:pt>
                <c:pt idx="221">
                  <c:v>38</c:v>
                </c:pt>
                <c:pt idx="222">
                  <c:v>30</c:v>
                </c:pt>
                <c:pt idx="223">
                  <c:v>20</c:v>
                </c:pt>
                <c:pt idx="224">
                  <c:v>32</c:v>
                </c:pt>
                <c:pt idx="225">
                  <c:v>23</c:v>
                </c:pt>
                <c:pt idx="226">
                  <c:v>22</c:v>
                </c:pt>
                <c:pt idx="227">
                  <c:v>29</c:v>
                </c:pt>
                <c:pt idx="228">
                  <c:v>31</c:v>
                </c:pt>
                <c:pt idx="229">
                  <c:v>36</c:v>
                </c:pt>
                <c:pt idx="230">
                  <c:v>31</c:v>
                </c:pt>
                <c:pt idx="231">
                  <c:v>32</c:v>
                </c:pt>
                <c:pt idx="232">
                  <c:v>39</c:v>
                </c:pt>
                <c:pt idx="233">
                  <c:v>29</c:v>
                </c:pt>
                <c:pt idx="234">
                  <c:v>32</c:v>
                </c:pt>
                <c:pt idx="235">
                  <c:v>28</c:v>
                </c:pt>
                <c:pt idx="236">
                  <c:v>38</c:v>
                </c:pt>
                <c:pt idx="237">
                  <c:v>26</c:v>
                </c:pt>
                <c:pt idx="238">
                  <c:v>43</c:v>
                </c:pt>
                <c:pt idx="239">
                  <c:v>34</c:v>
                </c:pt>
                <c:pt idx="240">
                  <c:v>36</c:v>
                </c:pt>
                <c:pt idx="241">
                  <c:v>31</c:v>
                </c:pt>
                <c:pt idx="242">
                  <c:v>29</c:v>
                </c:pt>
                <c:pt idx="243">
                  <c:v>26</c:v>
                </c:pt>
                <c:pt idx="244">
                  <c:v>36</c:v>
                </c:pt>
                <c:pt idx="245">
                  <c:v>40</c:v>
                </c:pt>
                <c:pt idx="246">
                  <c:v>22</c:v>
                </c:pt>
                <c:pt idx="247">
                  <c:v>32</c:v>
                </c:pt>
                <c:pt idx="248">
                  <c:v>36</c:v>
                </c:pt>
                <c:pt idx="249">
                  <c:v>40</c:v>
                </c:pt>
                <c:pt idx="250">
                  <c:v>41</c:v>
                </c:pt>
                <c:pt idx="251">
                  <c:v>18</c:v>
                </c:pt>
                <c:pt idx="252">
                  <c:v>35</c:v>
                </c:pt>
                <c:pt idx="253">
                  <c:v>24</c:v>
                </c:pt>
                <c:pt idx="254">
                  <c:v>38</c:v>
                </c:pt>
                <c:pt idx="255">
                  <c:v>41</c:v>
                </c:pt>
                <c:pt idx="256">
                  <c:v>18</c:v>
                </c:pt>
                <c:pt idx="257">
                  <c:v>31</c:v>
                </c:pt>
                <c:pt idx="258">
                  <c:v>31</c:v>
                </c:pt>
                <c:pt idx="259">
                  <c:v>31</c:v>
                </c:pt>
                <c:pt idx="260">
                  <c:v>38</c:v>
                </c:pt>
                <c:pt idx="261">
                  <c:v>32</c:v>
                </c:pt>
                <c:pt idx="262">
                  <c:v>34</c:v>
                </c:pt>
                <c:pt idx="263">
                  <c:v>37</c:v>
                </c:pt>
                <c:pt idx="264">
                  <c:v>36</c:v>
                </c:pt>
                <c:pt idx="265">
                  <c:v>16</c:v>
                </c:pt>
                <c:pt idx="266">
                  <c:v>32</c:v>
                </c:pt>
                <c:pt idx="267">
                  <c:v>23</c:v>
                </c:pt>
                <c:pt idx="268">
                  <c:v>28</c:v>
                </c:pt>
                <c:pt idx="269">
                  <c:v>26</c:v>
                </c:pt>
                <c:pt idx="270">
                  <c:v>30</c:v>
                </c:pt>
                <c:pt idx="271">
                  <c:v>23</c:v>
                </c:pt>
                <c:pt idx="272">
                  <c:v>31</c:v>
                </c:pt>
                <c:pt idx="273">
                  <c:v>33</c:v>
                </c:pt>
                <c:pt idx="274">
                  <c:v>28</c:v>
                </c:pt>
                <c:pt idx="275">
                  <c:v>34</c:v>
                </c:pt>
                <c:pt idx="276">
                  <c:v>26</c:v>
                </c:pt>
                <c:pt idx="277">
                  <c:v>28</c:v>
                </c:pt>
                <c:pt idx="278">
                  <c:v>36</c:v>
                </c:pt>
                <c:pt idx="279">
                  <c:v>24</c:v>
                </c:pt>
                <c:pt idx="280">
                  <c:v>28</c:v>
                </c:pt>
                <c:pt idx="281">
                  <c:v>43</c:v>
                </c:pt>
                <c:pt idx="282">
                  <c:v>26</c:v>
                </c:pt>
                <c:pt idx="283">
                  <c:v>25</c:v>
                </c:pt>
                <c:pt idx="284">
                  <c:v>20</c:v>
                </c:pt>
                <c:pt idx="285">
                  <c:v>25</c:v>
                </c:pt>
                <c:pt idx="286">
                  <c:v>34</c:v>
                </c:pt>
                <c:pt idx="287">
                  <c:v>24</c:v>
                </c:pt>
                <c:pt idx="288">
                  <c:v>38</c:v>
                </c:pt>
                <c:pt idx="289">
                  <c:v>37</c:v>
                </c:pt>
                <c:pt idx="290">
                  <c:v>37</c:v>
                </c:pt>
                <c:pt idx="291">
                  <c:v>38</c:v>
                </c:pt>
                <c:pt idx="292">
                  <c:v>32</c:v>
                </c:pt>
                <c:pt idx="293">
                  <c:v>44</c:v>
                </c:pt>
                <c:pt idx="294">
                  <c:v>32</c:v>
                </c:pt>
                <c:pt idx="295">
                  <c:v>34</c:v>
                </c:pt>
                <c:pt idx="296">
                  <c:v>36</c:v>
                </c:pt>
                <c:pt idx="297">
                  <c:v>42</c:v>
                </c:pt>
                <c:pt idx="298">
                  <c:v>29</c:v>
                </c:pt>
                <c:pt idx="299">
                  <c:v>30</c:v>
                </c:pt>
                <c:pt idx="300">
                  <c:v>36</c:v>
                </c:pt>
                <c:pt idx="301">
                  <c:v>41</c:v>
                </c:pt>
                <c:pt idx="302">
                  <c:v>34</c:v>
                </c:pt>
                <c:pt idx="303">
                  <c:v>28</c:v>
                </c:pt>
                <c:pt idx="304">
                  <c:v>44</c:v>
                </c:pt>
                <c:pt idx="305">
                  <c:v>47</c:v>
                </c:pt>
                <c:pt idx="306">
                  <c:v>33</c:v>
                </c:pt>
                <c:pt idx="307">
                  <c:v>32</c:v>
                </c:pt>
                <c:pt idx="308">
                  <c:v>36</c:v>
                </c:pt>
                <c:pt idx="309">
                  <c:v>31</c:v>
                </c:pt>
                <c:pt idx="310">
                  <c:v>32</c:v>
                </c:pt>
                <c:pt idx="311">
                  <c:v>32</c:v>
                </c:pt>
                <c:pt idx="312">
                  <c:v>17</c:v>
                </c:pt>
                <c:pt idx="313">
                  <c:v>37</c:v>
                </c:pt>
                <c:pt idx="314">
                  <c:v>38</c:v>
                </c:pt>
                <c:pt idx="315">
                  <c:v>39</c:v>
                </c:pt>
                <c:pt idx="316">
                  <c:v>36</c:v>
                </c:pt>
                <c:pt idx="317">
                  <c:v>38</c:v>
                </c:pt>
                <c:pt idx="318">
                  <c:v>37</c:v>
                </c:pt>
                <c:pt idx="319">
                  <c:v>26</c:v>
                </c:pt>
                <c:pt idx="320">
                  <c:v>30</c:v>
                </c:pt>
                <c:pt idx="321">
                  <c:v>22</c:v>
                </c:pt>
                <c:pt idx="322">
                  <c:v>32</c:v>
                </c:pt>
                <c:pt idx="323">
                  <c:v>27</c:v>
                </c:pt>
                <c:pt idx="324">
                  <c:v>32</c:v>
                </c:pt>
                <c:pt idx="325">
                  <c:v>45</c:v>
                </c:pt>
                <c:pt idx="326">
                  <c:v>36</c:v>
                </c:pt>
                <c:pt idx="327">
                  <c:v>34</c:v>
                </c:pt>
                <c:pt idx="328">
                  <c:v>26</c:v>
                </c:pt>
                <c:pt idx="329">
                  <c:v>39</c:v>
                </c:pt>
                <c:pt idx="330">
                  <c:v>26</c:v>
                </c:pt>
                <c:pt idx="331">
                  <c:v>33</c:v>
                </c:pt>
                <c:pt idx="332">
                  <c:v>32</c:v>
                </c:pt>
                <c:pt idx="333">
                  <c:v>39</c:v>
                </c:pt>
                <c:pt idx="334">
                  <c:v>45</c:v>
                </c:pt>
                <c:pt idx="335">
                  <c:v>24</c:v>
                </c:pt>
                <c:pt idx="336">
                  <c:v>34</c:v>
                </c:pt>
                <c:pt idx="337">
                  <c:v>34</c:v>
                </c:pt>
                <c:pt idx="338">
                  <c:v>26</c:v>
                </c:pt>
                <c:pt idx="339">
                  <c:v>38</c:v>
                </c:pt>
                <c:pt idx="340">
                  <c:v>25</c:v>
                </c:pt>
                <c:pt idx="341">
                  <c:v>34</c:v>
                </c:pt>
                <c:pt idx="342">
                  <c:v>28</c:v>
                </c:pt>
                <c:pt idx="343">
                  <c:v>33</c:v>
                </c:pt>
                <c:pt idx="344">
                  <c:v>32</c:v>
                </c:pt>
                <c:pt idx="345">
                  <c:v>32</c:v>
                </c:pt>
                <c:pt idx="346">
                  <c:v>31</c:v>
                </c:pt>
                <c:pt idx="347">
                  <c:v>29</c:v>
                </c:pt>
                <c:pt idx="348">
                  <c:v>20</c:v>
                </c:pt>
                <c:pt idx="349">
                  <c:v>33</c:v>
                </c:pt>
                <c:pt idx="350">
                  <c:v>30</c:v>
                </c:pt>
                <c:pt idx="351">
                  <c:v>23</c:v>
                </c:pt>
                <c:pt idx="352">
                  <c:v>45</c:v>
                </c:pt>
                <c:pt idx="353">
                  <c:v>36</c:v>
                </c:pt>
                <c:pt idx="354">
                  <c:v>30</c:v>
                </c:pt>
                <c:pt idx="355">
                  <c:v>33</c:v>
                </c:pt>
                <c:pt idx="356">
                  <c:v>36</c:v>
                </c:pt>
                <c:pt idx="357">
                  <c:v>29</c:v>
                </c:pt>
                <c:pt idx="358">
                  <c:v>42</c:v>
                </c:pt>
                <c:pt idx="359">
                  <c:v>37</c:v>
                </c:pt>
                <c:pt idx="360">
                  <c:v>39</c:v>
                </c:pt>
                <c:pt idx="361">
                  <c:v>31</c:v>
                </c:pt>
                <c:pt idx="362">
                  <c:v>43</c:v>
                </c:pt>
                <c:pt idx="363">
                  <c:v>34</c:v>
                </c:pt>
                <c:pt idx="364">
                  <c:v>25</c:v>
                </c:pt>
                <c:pt idx="365">
                  <c:v>40</c:v>
                </c:pt>
                <c:pt idx="366">
                  <c:v>34</c:v>
                </c:pt>
                <c:pt idx="367">
                  <c:v>31</c:v>
                </c:pt>
                <c:pt idx="368">
                  <c:v>30</c:v>
                </c:pt>
                <c:pt idx="369">
                  <c:v>29</c:v>
                </c:pt>
                <c:pt idx="370">
                  <c:v>25</c:v>
                </c:pt>
                <c:pt idx="371">
                  <c:v>34</c:v>
                </c:pt>
                <c:pt idx="372">
                  <c:v>19</c:v>
                </c:pt>
                <c:pt idx="373">
                  <c:v>39</c:v>
                </c:pt>
                <c:pt idx="374">
                  <c:v>32</c:v>
                </c:pt>
                <c:pt idx="375">
                  <c:v>37</c:v>
                </c:pt>
                <c:pt idx="376">
                  <c:v>33</c:v>
                </c:pt>
                <c:pt idx="377">
                  <c:v>30</c:v>
                </c:pt>
                <c:pt idx="378">
                  <c:v>31</c:v>
                </c:pt>
                <c:pt idx="379">
                  <c:v>35</c:v>
                </c:pt>
                <c:pt idx="380">
                  <c:v>33</c:v>
                </c:pt>
                <c:pt idx="381">
                  <c:v>36</c:v>
                </c:pt>
                <c:pt idx="382">
                  <c:v>34</c:v>
                </c:pt>
                <c:pt idx="383">
                  <c:v>39</c:v>
                </c:pt>
                <c:pt idx="384">
                  <c:v>41</c:v>
                </c:pt>
                <c:pt idx="385">
                  <c:v>42</c:v>
                </c:pt>
                <c:pt idx="386">
                  <c:v>38</c:v>
                </c:pt>
                <c:pt idx="387">
                  <c:v>42</c:v>
                </c:pt>
                <c:pt idx="388">
                  <c:v>27</c:v>
                </c:pt>
                <c:pt idx="389">
                  <c:v>44</c:v>
                </c:pt>
                <c:pt idx="390">
                  <c:v>37</c:v>
                </c:pt>
                <c:pt idx="391">
                  <c:v>31</c:v>
                </c:pt>
                <c:pt idx="392">
                  <c:v>27</c:v>
                </c:pt>
                <c:pt idx="393">
                  <c:v>30</c:v>
                </c:pt>
                <c:pt idx="394">
                  <c:v>34</c:v>
                </c:pt>
                <c:pt idx="395">
                  <c:v>36</c:v>
                </c:pt>
                <c:pt idx="396">
                  <c:v>27</c:v>
                </c:pt>
                <c:pt idx="397">
                  <c:v>36</c:v>
                </c:pt>
                <c:pt idx="398">
                  <c:v>38</c:v>
                </c:pt>
                <c:pt idx="399">
                  <c:v>31</c:v>
                </c:pt>
                <c:pt idx="400">
                  <c:v>37</c:v>
                </c:pt>
                <c:pt idx="401">
                  <c:v>35</c:v>
                </c:pt>
                <c:pt idx="402">
                  <c:v>25</c:v>
                </c:pt>
                <c:pt idx="403">
                  <c:v>39</c:v>
                </c:pt>
                <c:pt idx="404">
                  <c:v>37</c:v>
                </c:pt>
                <c:pt idx="405">
                  <c:v>32</c:v>
                </c:pt>
                <c:pt idx="406">
                  <c:v>30</c:v>
                </c:pt>
                <c:pt idx="407">
                  <c:v>42</c:v>
                </c:pt>
                <c:pt idx="408">
                  <c:v>24</c:v>
                </c:pt>
                <c:pt idx="409">
                  <c:v>26</c:v>
                </c:pt>
                <c:pt idx="410">
                  <c:v>35</c:v>
                </c:pt>
                <c:pt idx="411">
                  <c:v>38</c:v>
                </c:pt>
                <c:pt idx="412">
                  <c:v>18</c:v>
                </c:pt>
                <c:pt idx="413">
                  <c:v>27</c:v>
                </c:pt>
                <c:pt idx="414">
                  <c:v>37</c:v>
                </c:pt>
                <c:pt idx="415">
                  <c:v>37</c:v>
                </c:pt>
                <c:pt idx="416">
                  <c:v>32</c:v>
                </c:pt>
                <c:pt idx="417">
                  <c:v>22</c:v>
                </c:pt>
                <c:pt idx="418">
                  <c:v>26</c:v>
                </c:pt>
                <c:pt idx="419">
                  <c:v>30</c:v>
                </c:pt>
                <c:pt idx="420">
                  <c:v>32</c:v>
                </c:pt>
                <c:pt idx="421">
                  <c:v>33</c:v>
                </c:pt>
                <c:pt idx="422">
                  <c:v>34</c:v>
                </c:pt>
                <c:pt idx="423">
                  <c:v>25</c:v>
                </c:pt>
                <c:pt idx="424">
                  <c:v>37</c:v>
                </c:pt>
                <c:pt idx="425">
                  <c:v>28</c:v>
                </c:pt>
                <c:pt idx="426">
                  <c:v>19</c:v>
                </c:pt>
                <c:pt idx="427">
                  <c:v>22</c:v>
                </c:pt>
                <c:pt idx="428">
                  <c:v>18</c:v>
                </c:pt>
                <c:pt idx="429">
                  <c:v>31</c:v>
                </c:pt>
                <c:pt idx="430">
                  <c:v>36</c:v>
                </c:pt>
                <c:pt idx="431">
                  <c:v>39</c:v>
                </c:pt>
                <c:pt idx="432">
                  <c:v>35</c:v>
                </c:pt>
                <c:pt idx="433">
                  <c:v>26</c:v>
                </c:pt>
                <c:pt idx="434">
                  <c:v>31</c:v>
                </c:pt>
                <c:pt idx="435">
                  <c:v>21</c:v>
                </c:pt>
                <c:pt idx="436">
                  <c:v>20</c:v>
                </c:pt>
                <c:pt idx="437">
                  <c:v>27</c:v>
                </c:pt>
                <c:pt idx="438">
                  <c:v>23</c:v>
                </c:pt>
                <c:pt idx="439">
                  <c:v>30</c:v>
                </c:pt>
                <c:pt idx="440">
                  <c:v>39</c:v>
                </c:pt>
                <c:pt idx="441">
                  <c:v>35</c:v>
                </c:pt>
                <c:pt idx="442">
                  <c:v>25</c:v>
                </c:pt>
                <c:pt idx="443">
                  <c:v>26</c:v>
                </c:pt>
                <c:pt idx="444">
                  <c:v>22</c:v>
                </c:pt>
                <c:pt idx="445">
                  <c:v>33</c:v>
                </c:pt>
                <c:pt idx="446">
                  <c:v>32</c:v>
                </c:pt>
                <c:pt idx="447">
                  <c:v>34</c:v>
                </c:pt>
                <c:pt idx="448">
                  <c:v>39</c:v>
                </c:pt>
                <c:pt idx="449">
                  <c:v>22</c:v>
                </c:pt>
                <c:pt idx="450">
                  <c:v>22</c:v>
                </c:pt>
                <c:pt idx="451">
                  <c:v>18</c:v>
                </c:pt>
                <c:pt idx="452">
                  <c:v>32</c:v>
                </c:pt>
                <c:pt idx="453">
                  <c:v>36</c:v>
                </c:pt>
                <c:pt idx="454">
                  <c:v>37</c:v>
                </c:pt>
                <c:pt idx="455">
                  <c:v>33</c:v>
                </c:pt>
                <c:pt idx="456">
                  <c:v>34</c:v>
                </c:pt>
                <c:pt idx="457">
                  <c:v>29</c:v>
                </c:pt>
                <c:pt idx="458">
                  <c:v>31</c:v>
                </c:pt>
                <c:pt idx="459">
                  <c:v>27</c:v>
                </c:pt>
                <c:pt idx="460">
                  <c:v>35</c:v>
                </c:pt>
                <c:pt idx="461">
                  <c:v>27</c:v>
                </c:pt>
                <c:pt idx="462">
                  <c:v>46</c:v>
                </c:pt>
                <c:pt idx="463">
                  <c:v>40</c:v>
                </c:pt>
                <c:pt idx="464">
                  <c:v>42</c:v>
                </c:pt>
                <c:pt idx="465">
                  <c:v>40</c:v>
                </c:pt>
                <c:pt idx="466">
                  <c:v>31</c:v>
                </c:pt>
                <c:pt idx="467">
                  <c:v>40</c:v>
                </c:pt>
                <c:pt idx="468">
                  <c:v>22</c:v>
                </c:pt>
                <c:pt idx="469">
                  <c:v>45</c:v>
                </c:pt>
                <c:pt idx="470">
                  <c:v>29</c:v>
                </c:pt>
                <c:pt idx="471">
                  <c:v>16</c:v>
                </c:pt>
                <c:pt idx="472">
                  <c:v>36</c:v>
                </c:pt>
                <c:pt idx="473">
                  <c:v>29</c:v>
                </c:pt>
                <c:pt idx="474">
                  <c:v>36</c:v>
                </c:pt>
                <c:pt idx="475">
                  <c:v>31</c:v>
                </c:pt>
                <c:pt idx="476">
                  <c:v>28</c:v>
                </c:pt>
                <c:pt idx="477">
                  <c:v>21</c:v>
                </c:pt>
                <c:pt idx="478">
                  <c:v>29</c:v>
                </c:pt>
                <c:pt idx="479">
                  <c:v>36</c:v>
                </c:pt>
                <c:pt idx="480">
                  <c:v>35</c:v>
                </c:pt>
                <c:pt idx="481">
                  <c:v>34</c:v>
                </c:pt>
                <c:pt idx="482">
                  <c:v>32</c:v>
                </c:pt>
                <c:pt idx="483">
                  <c:v>34</c:v>
                </c:pt>
                <c:pt idx="484">
                  <c:v>36</c:v>
                </c:pt>
                <c:pt idx="485">
                  <c:v>35</c:v>
                </c:pt>
                <c:pt idx="486">
                  <c:v>22</c:v>
                </c:pt>
                <c:pt idx="487">
                  <c:v>24</c:v>
                </c:pt>
                <c:pt idx="488">
                  <c:v>38</c:v>
                </c:pt>
                <c:pt idx="489">
                  <c:v>44</c:v>
                </c:pt>
                <c:pt idx="490">
                  <c:v>20</c:v>
                </c:pt>
                <c:pt idx="491">
                  <c:v>34</c:v>
                </c:pt>
                <c:pt idx="492">
                  <c:v>38</c:v>
                </c:pt>
                <c:pt idx="493">
                  <c:v>24</c:v>
                </c:pt>
                <c:pt idx="494">
                  <c:v>21</c:v>
                </c:pt>
                <c:pt idx="495">
                  <c:v>36</c:v>
                </c:pt>
                <c:pt idx="496">
                  <c:v>35</c:v>
                </c:pt>
                <c:pt idx="497">
                  <c:v>34</c:v>
                </c:pt>
                <c:pt idx="498">
                  <c:v>33</c:v>
                </c:pt>
                <c:pt idx="499">
                  <c:v>36</c:v>
                </c:pt>
                <c:pt idx="500">
                  <c:v>30</c:v>
                </c:pt>
                <c:pt idx="501">
                  <c:v>31</c:v>
                </c:pt>
                <c:pt idx="502">
                  <c:v>40</c:v>
                </c:pt>
                <c:pt idx="503">
                  <c:v>40</c:v>
                </c:pt>
                <c:pt idx="504">
                  <c:v>40</c:v>
                </c:pt>
                <c:pt idx="505">
                  <c:v>41</c:v>
                </c:pt>
                <c:pt idx="506">
                  <c:v>39</c:v>
                </c:pt>
                <c:pt idx="507">
                  <c:v>22</c:v>
                </c:pt>
                <c:pt idx="508">
                  <c:v>35</c:v>
                </c:pt>
                <c:pt idx="509">
                  <c:v>29</c:v>
                </c:pt>
                <c:pt idx="510">
                  <c:v>22</c:v>
                </c:pt>
                <c:pt idx="511">
                  <c:v>31</c:v>
                </c:pt>
                <c:pt idx="512">
                  <c:v>26</c:v>
                </c:pt>
                <c:pt idx="513">
                  <c:v>33</c:v>
                </c:pt>
                <c:pt idx="514">
                  <c:v>36</c:v>
                </c:pt>
                <c:pt idx="515">
                  <c:v>29</c:v>
                </c:pt>
                <c:pt idx="516">
                  <c:v>21</c:v>
                </c:pt>
                <c:pt idx="517">
                  <c:v>22</c:v>
                </c:pt>
                <c:pt idx="518">
                  <c:v>33</c:v>
                </c:pt>
                <c:pt idx="519">
                  <c:v>40</c:v>
                </c:pt>
                <c:pt idx="520">
                  <c:v>27</c:v>
                </c:pt>
                <c:pt idx="521">
                  <c:v>32</c:v>
                </c:pt>
                <c:pt idx="522">
                  <c:v>38</c:v>
                </c:pt>
                <c:pt idx="523">
                  <c:v>34</c:v>
                </c:pt>
                <c:pt idx="524">
                  <c:v>33</c:v>
                </c:pt>
                <c:pt idx="525">
                  <c:v>27</c:v>
                </c:pt>
                <c:pt idx="526">
                  <c:v>23</c:v>
                </c:pt>
                <c:pt idx="527">
                  <c:v>20</c:v>
                </c:pt>
                <c:pt idx="528">
                  <c:v>31</c:v>
                </c:pt>
              </c:numCache>
            </c:numRef>
          </c:xVal>
          <c:yVal>
            <c:numRef>
              <c:f>Usuarios!$D$2:$D$530</c:f>
              <c:numCache>
                <c:formatCode>0.00</c:formatCode>
                <c:ptCount val="529"/>
                <c:pt idx="0">
                  <c:v>4.25</c:v>
                </c:pt>
                <c:pt idx="1">
                  <c:v>0.5</c:v>
                </c:pt>
                <c:pt idx="2">
                  <c:v>2.8571428571428572</c:v>
                </c:pt>
                <c:pt idx="3">
                  <c:v>4</c:v>
                </c:pt>
                <c:pt idx="4">
                  <c:v>3.607843137254902</c:v>
                </c:pt>
                <c:pt idx="5">
                  <c:v>4</c:v>
                </c:pt>
                <c:pt idx="6">
                  <c:v>3.7</c:v>
                </c:pt>
                <c:pt idx="7">
                  <c:v>3</c:v>
                </c:pt>
                <c:pt idx="8">
                  <c:v>3.6666666666666665</c:v>
                </c:pt>
                <c:pt idx="9">
                  <c:v>4</c:v>
                </c:pt>
                <c:pt idx="10">
                  <c:v>5</c:v>
                </c:pt>
                <c:pt idx="11">
                  <c:v>3.6</c:v>
                </c:pt>
                <c:pt idx="12">
                  <c:v>2.3333333333333335</c:v>
                </c:pt>
                <c:pt idx="13">
                  <c:v>4</c:v>
                </c:pt>
                <c:pt idx="14">
                  <c:v>4.166666666666667</c:v>
                </c:pt>
                <c:pt idx="15">
                  <c:v>3.8076923076923075</c:v>
                </c:pt>
                <c:pt idx="16">
                  <c:v>2.347826086956522</c:v>
                </c:pt>
                <c:pt idx="17">
                  <c:v>3.4166666666666665</c:v>
                </c:pt>
                <c:pt idx="18">
                  <c:v>3</c:v>
                </c:pt>
                <c:pt idx="19">
                  <c:v>4.5</c:v>
                </c:pt>
                <c:pt idx="20">
                  <c:v>3.7</c:v>
                </c:pt>
                <c:pt idx="21">
                  <c:v>4</c:v>
                </c:pt>
                <c:pt idx="22">
                  <c:v>3.3333333333333335</c:v>
                </c:pt>
                <c:pt idx="23">
                  <c:v>4</c:v>
                </c:pt>
                <c:pt idx="24">
                  <c:v>2.9090909090909092</c:v>
                </c:pt>
                <c:pt idx="25">
                  <c:v>3.5</c:v>
                </c:pt>
                <c:pt idx="26">
                  <c:v>5</c:v>
                </c:pt>
                <c:pt idx="27">
                  <c:v>3.5714285714285716</c:v>
                </c:pt>
                <c:pt idx="28">
                  <c:v>3.6842105263157894</c:v>
                </c:pt>
                <c:pt idx="29">
                  <c:v>3.625</c:v>
                </c:pt>
                <c:pt idx="30">
                  <c:v>3</c:v>
                </c:pt>
                <c:pt idx="31">
                  <c:v>4.5</c:v>
                </c:pt>
                <c:pt idx="32">
                  <c:v>2.5</c:v>
                </c:pt>
                <c:pt idx="33">
                  <c:v>3.6666666666666665</c:v>
                </c:pt>
                <c:pt idx="34">
                  <c:v>3.6666666666666665</c:v>
                </c:pt>
                <c:pt idx="35">
                  <c:v>3.8823529411764706</c:v>
                </c:pt>
                <c:pt idx="36">
                  <c:v>2.8333333333333335</c:v>
                </c:pt>
                <c:pt idx="37">
                  <c:v>4.0714285714285712</c:v>
                </c:pt>
                <c:pt idx="38">
                  <c:v>4.6842105263157894</c:v>
                </c:pt>
                <c:pt idx="39">
                  <c:v>3.4166666666666665</c:v>
                </c:pt>
                <c:pt idx="40">
                  <c:v>3.8947368421052633</c:v>
                </c:pt>
                <c:pt idx="41">
                  <c:v>4.1428571428571432</c:v>
                </c:pt>
                <c:pt idx="42">
                  <c:v>3</c:v>
                </c:pt>
                <c:pt idx="43">
                  <c:v>4</c:v>
                </c:pt>
                <c:pt idx="44">
                  <c:v>4</c:v>
                </c:pt>
                <c:pt idx="45">
                  <c:v>3.3333333333333335</c:v>
                </c:pt>
                <c:pt idx="46">
                  <c:v>4.1111111111111107</c:v>
                </c:pt>
                <c:pt idx="47">
                  <c:v>3</c:v>
                </c:pt>
                <c:pt idx="48">
                  <c:v>4.2857142857142856</c:v>
                </c:pt>
                <c:pt idx="49">
                  <c:v>3.1111111111111112</c:v>
                </c:pt>
                <c:pt idx="50">
                  <c:v>3.8125</c:v>
                </c:pt>
                <c:pt idx="51">
                  <c:v>3.8</c:v>
                </c:pt>
                <c:pt idx="52">
                  <c:v>3</c:v>
                </c:pt>
                <c:pt idx="53">
                  <c:v>4.333333333333333</c:v>
                </c:pt>
                <c:pt idx="54">
                  <c:v>4.375</c:v>
                </c:pt>
                <c:pt idx="55">
                  <c:v>3.5625</c:v>
                </c:pt>
                <c:pt idx="56">
                  <c:v>3.8</c:v>
                </c:pt>
                <c:pt idx="57">
                  <c:v>4.2727272727272725</c:v>
                </c:pt>
                <c:pt idx="58">
                  <c:v>3.074074074074074</c:v>
                </c:pt>
                <c:pt idx="59">
                  <c:v>5</c:v>
                </c:pt>
                <c:pt idx="60">
                  <c:v>5</c:v>
                </c:pt>
                <c:pt idx="61">
                  <c:v>3.4285714285714284</c:v>
                </c:pt>
                <c:pt idx="62">
                  <c:v>4.5</c:v>
                </c:pt>
                <c:pt idx="63">
                  <c:v>4.5</c:v>
                </c:pt>
                <c:pt idx="64">
                  <c:v>5</c:v>
                </c:pt>
                <c:pt idx="65">
                  <c:v>2</c:v>
                </c:pt>
                <c:pt idx="66">
                  <c:v>1.875</c:v>
                </c:pt>
                <c:pt idx="67">
                  <c:v>3.5</c:v>
                </c:pt>
                <c:pt idx="68">
                  <c:v>4</c:v>
                </c:pt>
                <c:pt idx="69">
                  <c:v>4.25</c:v>
                </c:pt>
                <c:pt idx="70">
                  <c:v>3</c:v>
                </c:pt>
                <c:pt idx="71">
                  <c:v>3.25</c:v>
                </c:pt>
                <c:pt idx="72">
                  <c:v>4</c:v>
                </c:pt>
                <c:pt idx="73">
                  <c:v>3.6</c:v>
                </c:pt>
                <c:pt idx="74">
                  <c:v>5</c:v>
                </c:pt>
                <c:pt idx="75">
                  <c:v>4</c:v>
                </c:pt>
                <c:pt idx="76">
                  <c:v>3</c:v>
                </c:pt>
                <c:pt idx="77">
                  <c:v>4.333333333333333</c:v>
                </c:pt>
                <c:pt idx="78">
                  <c:v>2.875</c:v>
                </c:pt>
                <c:pt idx="79">
                  <c:v>4.3076923076923075</c:v>
                </c:pt>
                <c:pt idx="80">
                  <c:v>3.3</c:v>
                </c:pt>
                <c:pt idx="81">
                  <c:v>5</c:v>
                </c:pt>
                <c:pt idx="82">
                  <c:v>4.25</c:v>
                </c:pt>
                <c:pt idx="83">
                  <c:v>2.8461538461538463</c:v>
                </c:pt>
                <c:pt idx="84">
                  <c:v>4.0714285714285712</c:v>
                </c:pt>
                <c:pt idx="85">
                  <c:v>5</c:v>
                </c:pt>
                <c:pt idx="86">
                  <c:v>4.5</c:v>
                </c:pt>
                <c:pt idx="87">
                  <c:v>4</c:v>
                </c:pt>
                <c:pt idx="88">
                  <c:v>3.8181818181818183</c:v>
                </c:pt>
                <c:pt idx="89">
                  <c:v>3.6666666666666665</c:v>
                </c:pt>
                <c:pt idx="90">
                  <c:v>4.0588235294117645</c:v>
                </c:pt>
                <c:pt idx="91">
                  <c:v>2.8125</c:v>
                </c:pt>
                <c:pt idx="92">
                  <c:v>4.2857142857142856</c:v>
                </c:pt>
                <c:pt idx="93">
                  <c:v>4.333333333333333</c:v>
                </c:pt>
                <c:pt idx="94">
                  <c:v>4.5</c:v>
                </c:pt>
                <c:pt idx="95">
                  <c:v>3.6</c:v>
                </c:pt>
                <c:pt idx="96">
                  <c:v>4</c:v>
                </c:pt>
                <c:pt idx="97">
                  <c:v>3.4375</c:v>
                </c:pt>
                <c:pt idx="98">
                  <c:v>3.0294117647058822</c:v>
                </c:pt>
                <c:pt idx="99">
                  <c:v>2.5</c:v>
                </c:pt>
                <c:pt idx="100">
                  <c:v>3.2</c:v>
                </c:pt>
                <c:pt idx="101">
                  <c:v>3.5</c:v>
                </c:pt>
                <c:pt idx="102">
                  <c:v>3.3461538461538463</c:v>
                </c:pt>
                <c:pt idx="103">
                  <c:v>2</c:v>
                </c:pt>
                <c:pt idx="104">
                  <c:v>3.5</c:v>
                </c:pt>
                <c:pt idx="105">
                  <c:v>3.25</c:v>
                </c:pt>
                <c:pt idx="106">
                  <c:v>3.5714285714285716</c:v>
                </c:pt>
                <c:pt idx="107">
                  <c:v>4.4375</c:v>
                </c:pt>
                <c:pt idx="108">
                  <c:v>4.5</c:v>
                </c:pt>
                <c:pt idx="109">
                  <c:v>4</c:v>
                </c:pt>
                <c:pt idx="110">
                  <c:v>3.8333333333333335</c:v>
                </c:pt>
                <c:pt idx="111">
                  <c:v>4</c:v>
                </c:pt>
                <c:pt idx="112">
                  <c:v>5</c:v>
                </c:pt>
                <c:pt idx="113">
                  <c:v>3.75</c:v>
                </c:pt>
                <c:pt idx="114">
                  <c:v>4</c:v>
                </c:pt>
                <c:pt idx="115">
                  <c:v>3.5</c:v>
                </c:pt>
                <c:pt idx="116">
                  <c:v>2.6923076923076925</c:v>
                </c:pt>
                <c:pt idx="117">
                  <c:v>3.5</c:v>
                </c:pt>
                <c:pt idx="118">
                  <c:v>3.75</c:v>
                </c:pt>
                <c:pt idx="119">
                  <c:v>3.625</c:v>
                </c:pt>
                <c:pt idx="120">
                  <c:v>4.166666666666667</c:v>
                </c:pt>
                <c:pt idx="121">
                  <c:v>4.333333333333333</c:v>
                </c:pt>
                <c:pt idx="122">
                  <c:v>1</c:v>
                </c:pt>
                <c:pt idx="123">
                  <c:v>3.65625</c:v>
                </c:pt>
                <c:pt idx="124">
                  <c:v>3.25</c:v>
                </c:pt>
                <c:pt idx="125">
                  <c:v>4</c:v>
                </c:pt>
                <c:pt idx="126">
                  <c:v>3.625</c:v>
                </c:pt>
                <c:pt idx="127">
                  <c:v>4.666666666666667</c:v>
                </c:pt>
                <c:pt idx="128">
                  <c:v>5</c:v>
                </c:pt>
                <c:pt idx="129">
                  <c:v>4.5</c:v>
                </c:pt>
                <c:pt idx="130">
                  <c:v>2.5</c:v>
                </c:pt>
                <c:pt idx="131">
                  <c:v>3.5</c:v>
                </c:pt>
                <c:pt idx="132">
                  <c:v>3.5454545454545454</c:v>
                </c:pt>
                <c:pt idx="133">
                  <c:v>4.833333333333333</c:v>
                </c:pt>
                <c:pt idx="134">
                  <c:v>2</c:v>
                </c:pt>
                <c:pt idx="135">
                  <c:v>3</c:v>
                </c:pt>
                <c:pt idx="136">
                  <c:v>3.4375</c:v>
                </c:pt>
                <c:pt idx="137">
                  <c:v>3.5</c:v>
                </c:pt>
                <c:pt idx="138">
                  <c:v>3.1666666666666665</c:v>
                </c:pt>
                <c:pt idx="139">
                  <c:v>4</c:v>
                </c:pt>
                <c:pt idx="140">
                  <c:v>4.4285714285714288</c:v>
                </c:pt>
                <c:pt idx="141">
                  <c:v>5</c:v>
                </c:pt>
                <c:pt idx="142">
                  <c:v>4</c:v>
                </c:pt>
                <c:pt idx="143">
                  <c:v>4.2857142857142856</c:v>
                </c:pt>
                <c:pt idx="144">
                  <c:v>3.1</c:v>
                </c:pt>
                <c:pt idx="145">
                  <c:v>4.5</c:v>
                </c:pt>
                <c:pt idx="146">
                  <c:v>4.3076923076923075</c:v>
                </c:pt>
                <c:pt idx="147">
                  <c:v>3.6666666666666665</c:v>
                </c:pt>
                <c:pt idx="148">
                  <c:v>4.875</c:v>
                </c:pt>
                <c:pt idx="149">
                  <c:v>3.3333333333333335</c:v>
                </c:pt>
                <c:pt idx="150">
                  <c:v>3.2857142857142856</c:v>
                </c:pt>
                <c:pt idx="151">
                  <c:v>4.5</c:v>
                </c:pt>
                <c:pt idx="152">
                  <c:v>3.1428571428571428</c:v>
                </c:pt>
                <c:pt idx="153">
                  <c:v>4.25</c:v>
                </c:pt>
                <c:pt idx="154">
                  <c:v>3.8</c:v>
                </c:pt>
                <c:pt idx="155">
                  <c:v>3.1904761904761907</c:v>
                </c:pt>
                <c:pt idx="156">
                  <c:v>3.806451612903226</c:v>
                </c:pt>
                <c:pt idx="157">
                  <c:v>5</c:v>
                </c:pt>
                <c:pt idx="158">
                  <c:v>3</c:v>
                </c:pt>
                <c:pt idx="159">
                  <c:v>4</c:v>
                </c:pt>
                <c:pt idx="160">
                  <c:v>3.7777777777777777</c:v>
                </c:pt>
                <c:pt idx="161">
                  <c:v>4</c:v>
                </c:pt>
                <c:pt idx="162">
                  <c:v>4.1904761904761907</c:v>
                </c:pt>
                <c:pt idx="163">
                  <c:v>3.6666666666666665</c:v>
                </c:pt>
                <c:pt idx="164">
                  <c:v>2</c:v>
                </c:pt>
                <c:pt idx="165">
                  <c:v>2</c:v>
                </c:pt>
                <c:pt idx="166">
                  <c:v>3.8888888888888888</c:v>
                </c:pt>
                <c:pt idx="167">
                  <c:v>3.8333333333333335</c:v>
                </c:pt>
                <c:pt idx="168">
                  <c:v>3</c:v>
                </c:pt>
                <c:pt idx="169">
                  <c:v>3.9230769230769229</c:v>
                </c:pt>
                <c:pt idx="170">
                  <c:v>3.1538461538461537</c:v>
                </c:pt>
                <c:pt idx="171">
                  <c:v>3.9</c:v>
                </c:pt>
                <c:pt idx="172">
                  <c:v>4</c:v>
                </c:pt>
                <c:pt idx="173">
                  <c:v>3.7857142857142856</c:v>
                </c:pt>
                <c:pt idx="174">
                  <c:v>4.25</c:v>
                </c:pt>
                <c:pt idx="175">
                  <c:v>5</c:v>
                </c:pt>
                <c:pt idx="176">
                  <c:v>4.3</c:v>
                </c:pt>
                <c:pt idx="177">
                  <c:v>3</c:v>
                </c:pt>
                <c:pt idx="178">
                  <c:v>3</c:v>
                </c:pt>
                <c:pt idx="179">
                  <c:v>4</c:v>
                </c:pt>
                <c:pt idx="180">
                  <c:v>3.5</c:v>
                </c:pt>
                <c:pt idx="181">
                  <c:v>2.8571428571428572</c:v>
                </c:pt>
                <c:pt idx="182">
                  <c:v>5</c:v>
                </c:pt>
                <c:pt idx="183">
                  <c:v>3</c:v>
                </c:pt>
                <c:pt idx="184">
                  <c:v>2.5</c:v>
                </c:pt>
                <c:pt idx="185">
                  <c:v>3.0714285714285716</c:v>
                </c:pt>
                <c:pt idx="186">
                  <c:v>4.2142857142857144</c:v>
                </c:pt>
                <c:pt idx="187">
                  <c:v>4.25</c:v>
                </c:pt>
                <c:pt idx="188">
                  <c:v>3.3333333333333335</c:v>
                </c:pt>
                <c:pt idx="189">
                  <c:v>2.75</c:v>
                </c:pt>
                <c:pt idx="190">
                  <c:v>5</c:v>
                </c:pt>
                <c:pt idx="191">
                  <c:v>5</c:v>
                </c:pt>
                <c:pt idx="192">
                  <c:v>3.5</c:v>
                </c:pt>
                <c:pt idx="193">
                  <c:v>4.125</c:v>
                </c:pt>
                <c:pt idx="194">
                  <c:v>3.25</c:v>
                </c:pt>
                <c:pt idx="195">
                  <c:v>4</c:v>
                </c:pt>
                <c:pt idx="196">
                  <c:v>2.625</c:v>
                </c:pt>
                <c:pt idx="197">
                  <c:v>3.5625</c:v>
                </c:pt>
                <c:pt idx="198">
                  <c:v>3.375</c:v>
                </c:pt>
                <c:pt idx="199">
                  <c:v>4.1428571428571432</c:v>
                </c:pt>
                <c:pt idx="200">
                  <c:v>3.8181818181818183</c:v>
                </c:pt>
                <c:pt idx="201">
                  <c:v>3.75</c:v>
                </c:pt>
                <c:pt idx="202">
                  <c:v>4.2692307692307692</c:v>
                </c:pt>
                <c:pt idx="203">
                  <c:v>4.25</c:v>
                </c:pt>
                <c:pt idx="204">
                  <c:v>4</c:v>
                </c:pt>
                <c:pt idx="205">
                  <c:v>4</c:v>
                </c:pt>
                <c:pt idx="206">
                  <c:v>4.5</c:v>
                </c:pt>
                <c:pt idx="207">
                  <c:v>5</c:v>
                </c:pt>
                <c:pt idx="208">
                  <c:v>4.75</c:v>
                </c:pt>
                <c:pt idx="209">
                  <c:v>4.2</c:v>
                </c:pt>
                <c:pt idx="210">
                  <c:v>3.5</c:v>
                </c:pt>
                <c:pt idx="211">
                  <c:v>3.9642857142857144</c:v>
                </c:pt>
                <c:pt idx="212">
                  <c:v>4</c:v>
                </c:pt>
                <c:pt idx="213">
                  <c:v>4.75</c:v>
                </c:pt>
                <c:pt idx="214">
                  <c:v>4.5</c:v>
                </c:pt>
                <c:pt idx="215">
                  <c:v>4.5</c:v>
                </c:pt>
                <c:pt idx="216">
                  <c:v>4</c:v>
                </c:pt>
                <c:pt idx="217">
                  <c:v>1</c:v>
                </c:pt>
                <c:pt idx="218">
                  <c:v>5</c:v>
                </c:pt>
                <c:pt idx="219">
                  <c:v>2.6666666666666665</c:v>
                </c:pt>
                <c:pt idx="220">
                  <c:v>3.5</c:v>
                </c:pt>
                <c:pt idx="221">
                  <c:v>4.0999999999999996</c:v>
                </c:pt>
                <c:pt idx="222">
                  <c:v>4</c:v>
                </c:pt>
                <c:pt idx="223">
                  <c:v>2.9230769230769229</c:v>
                </c:pt>
                <c:pt idx="224">
                  <c:v>4</c:v>
                </c:pt>
                <c:pt idx="225">
                  <c:v>2.625</c:v>
                </c:pt>
                <c:pt idx="226">
                  <c:v>2.8333333333333335</c:v>
                </c:pt>
                <c:pt idx="227">
                  <c:v>3.0714285714285716</c:v>
                </c:pt>
                <c:pt idx="228">
                  <c:v>4.333333333333333</c:v>
                </c:pt>
                <c:pt idx="229">
                  <c:v>3.6</c:v>
                </c:pt>
                <c:pt idx="230">
                  <c:v>3.6923076923076925</c:v>
                </c:pt>
                <c:pt idx="231">
                  <c:v>3.5</c:v>
                </c:pt>
                <c:pt idx="232">
                  <c:v>4</c:v>
                </c:pt>
                <c:pt idx="233">
                  <c:v>4</c:v>
                </c:pt>
                <c:pt idx="234">
                  <c:v>3.606060606060606</c:v>
                </c:pt>
                <c:pt idx="235">
                  <c:v>4.1818181818181817</c:v>
                </c:pt>
                <c:pt idx="236">
                  <c:v>4.2222222222222223</c:v>
                </c:pt>
                <c:pt idx="237">
                  <c:v>3.4285714285714284</c:v>
                </c:pt>
                <c:pt idx="238">
                  <c:v>5</c:v>
                </c:pt>
                <c:pt idx="239">
                  <c:v>3.5</c:v>
                </c:pt>
                <c:pt idx="240">
                  <c:v>4</c:v>
                </c:pt>
                <c:pt idx="241">
                  <c:v>4.1111111111111107</c:v>
                </c:pt>
                <c:pt idx="242">
                  <c:v>3.2857142857142856</c:v>
                </c:pt>
                <c:pt idx="243">
                  <c:v>3.7857142857142856</c:v>
                </c:pt>
                <c:pt idx="244">
                  <c:v>5</c:v>
                </c:pt>
                <c:pt idx="245">
                  <c:v>4.083333333333333</c:v>
                </c:pt>
                <c:pt idx="246">
                  <c:v>2.6428571428571428</c:v>
                </c:pt>
                <c:pt idx="247">
                  <c:v>3.1578947368421053</c:v>
                </c:pt>
                <c:pt idx="248">
                  <c:v>3.5</c:v>
                </c:pt>
                <c:pt idx="249">
                  <c:v>4</c:v>
                </c:pt>
                <c:pt idx="250">
                  <c:v>4</c:v>
                </c:pt>
                <c:pt idx="251">
                  <c:v>2.75</c:v>
                </c:pt>
                <c:pt idx="252">
                  <c:v>3</c:v>
                </c:pt>
                <c:pt idx="253">
                  <c:v>2.5625</c:v>
                </c:pt>
                <c:pt idx="254">
                  <c:v>4.625</c:v>
                </c:pt>
                <c:pt idx="255">
                  <c:v>5</c:v>
                </c:pt>
                <c:pt idx="256">
                  <c:v>2.6666666666666665</c:v>
                </c:pt>
                <c:pt idx="257">
                  <c:v>3.0555555555555554</c:v>
                </c:pt>
                <c:pt idx="258">
                  <c:v>3</c:v>
                </c:pt>
                <c:pt idx="259">
                  <c:v>3.8571428571428572</c:v>
                </c:pt>
                <c:pt idx="260">
                  <c:v>4.0909090909090908</c:v>
                </c:pt>
                <c:pt idx="261">
                  <c:v>3</c:v>
                </c:pt>
                <c:pt idx="262">
                  <c:v>3.75</c:v>
                </c:pt>
                <c:pt idx="263">
                  <c:v>4.0555555555555554</c:v>
                </c:pt>
                <c:pt idx="264">
                  <c:v>3.1153846153846154</c:v>
                </c:pt>
                <c:pt idx="265">
                  <c:v>1.7272727272727273</c:v>
                </c:pt>
                <c:pt idx="266">
                  <c:v>4.5</c:v>
                </c:pt>
                <c:pt idx="267">
                  <c:v>2.5</c:v>
                </c:pt>
                <c:pt idx="268">
                  <c:v>3</c:v>
                </c:pt>
                <c:pt idx="269">
                  <c:v>4.2</c:v>
                </c:pt>
                <c:pt idx="270">
                  <c:v>3.9</c:v>
                </c:pt>
                <c:pt idx="271">
                  <c:v>3.16</c:v>
                </c:pt>
                <c:pt idx="272">
                  <c:v>3</c:v>
                </c:pt>
                <c:pt idx="273">
                  <c:v>4.625</c:v>
                </c:pt>
                <c:pt idx="274">
                  <c:v>3.85</c:v>
                </c:pt>
                <c:pt idx="275">
                  <c:v>4.5</c:v>
                </c:pt>
                <c:pt idx="276">
                  <c:v>3.5</c:v>
                </c:pt>
                <c:pt idx="277">
                  <c:v>3.7142857142857144</c:v>
                </c:pt>
                <c:pt idx="278">
                  <c:v>3.1333333333333333</c:v>
                </c:pt>
                <c:pt idx="279">
                  <c:v>3.6</c:v>
                </c:pt>
                <c:pt idx="280">
                  <c:v>3.6</c:v>
                </c:pt>
                <c:pt idx="281">
                  <c:v>4.75</c:v>
                </c:pt>
                <c:pt idx="282">
                  <c:v>3.3125</c:v>
                </c:pt>
                <c:pt idx="283">
                  <c:v>2</c:v>
                </c:pt>
                <c:pt idx="284">
                  <c:v>3.4</c:v>
                </c:pt>
                <c:pt idx="285">
                  <c:v>3.3333333333333335</c:v>
                </c:pt>
                <c:pt idx="286">
                  <c:v>3.6428571428571428</c:v>
                </c:pt>
                <c:pt idx="287">
                  <c:v>3.125</c:v>
                </c:pt>
                <c:pt idx="288">
                  <c:v>4.5</c:v>
                </c:pt>
                <c:pt idx="289">
                  <c:v>4.25</c:v>
                </c:pt>
                <c:pt idx="290">
                  <c:v>4.032258064516129</c:v>
                </c:pt>
                <c:pt idx="291">
                  <c:v>4.5</c:v>
                </c:pt>
                <c:pt idx="292">
                  <c:v>4</c:v>
                </c:pt>
                <c:pt idx="293">
                  <c:v>4.5</c:v>
                </c:pt>
                <c:pt idx="294">
                  <c:v>5</c:v>
                </c:pt>
                <c:pt idx="295">
                  <c:v>3</c:v>
                </c:pt>
                <c:pt idx="296">
                  <c:v>4.5</c:v>
                </c:pt>
                <c:pt idx="297">
                  <c:v>4.5</c:v>
                </c:pt>
                <c:pt idx="298">
                  <c:v>3</c:v>
                </c:pt>
                <c:pt idx="299">
                  <c:v>3.875</c:v>
                </c:pt>
                <c:pt idx="300">
                  <c:v>3.7</c:v>
                </c:pt>
                <c:pt idx="301">
                  <c:v>5</c:v>
                </c:pt>
                <c:pt idx="302">
                  <c:v>4.666666666666667</c:v>
                </c:pt>
                <c:pt idx="303">
                  <c:v>3.125</c:v>
                </c:pt>
                <c:pt idx="304">
                  <c:v>4.75</c:v>
                </c:pt>
                <c:pt idx="305">
                  <c:v>5</c:v>
                </c:pt>
                <c:pt idx="306">
                  <c:v>3.8888888888888888</c:v>
                </c:pt>
                <c:pt idx="307">
                  <c:v>3.9375</c:v>
                </c:pt>
                <c:pt idx="308">
                  <c:v>3</c:v>
                </c:pt>
                <c:pt idx="309">
                  <c:v>3.6</c:v>
                </c:pt>
                <c:pt idx="310">
                  <c:v>3.75</c:v>
                </c:pt>
                <c:pt idx="311">
                  <c:v>3.625</c:v>
                </c:pt>
                <c:pt idx="312">
                  <c:v>2.75</c:v>
                </c:pt>
                <c:pt idx="313">
                  <c:v>4.125</c:v>
                </c:pt>
                <c:pt idx="314">
                  <c:v>3.5</c:v>
                </c:pt>
                <c:pt idx="315">
                  <c:v>4</c:v>
                </c:pt>
                <c:pt idx="316">
                  <c:v>3.5</c:v>
                </c:pt>
                <c:pt idx="317">
                  <c:v>4</c:v>
                </c:pt>
                <c:pt idx="318">
                  <c:v>4</c:v>
                </c:pt>
                <c:pt idx="319">
                  <c:v>3.1333333333333333</c:v>
                </c:pt>
                <c:pt idx="320">
                  <c:v>3.75</c:v>
                </c:pt>
                <c:pt idx="321">
                  <c:v>3.75</c:v>
                </c:pt>
                <c:pt idx="322">
                  <c:v>4.5</c:v>
                </c:pt>
                <c:pt idx="323">
                  <c:v>3.3461538461538463</c:v>
                </c:pt>
                <c:pt idx="324">
                  <c:v>3.3333333333333335</c:v>
                </c:pt>
                <c:pt idx="325">
                  <c:v>5</c:v>
                </c:pt>
                <c:pt idx="326">
                  <c:v>5</c:v>
                </c:pt>
                <c:pt idx="327">
                  <c:v>3.7</c:v>
                </c:pt>
                <c:pt idx="328">
                  <c:v>3.5</c:v>
                </c:pt>
                <c:pt idx="329">
                  <c:v>4.25</c:v>
                </c:pt>
                <c:pt idx="330">
                  <c:v>3.4</c:v>
                </c:pt>
                <c:pt idx="331">
                  <c:v>4.0909090909090908</c:v>
                </c:pt>
                <c:pt idx="332">
                  <c:v>3.45</c:v>
                </c:pt>
                <c:pt idx="333">
                  <c:v>4.75</c:v>
                </c:pt>
                <c:pt idx="334">
                  <c:v>4</c:v>
                </c:pt>
                <c:pt idx="335">
                  <c:v>3.3125</c:v>
                </c:pt>
                <c:pt idx="336">
                  <c:v>3.0625</c:v>
                </c:pt>
                <c:pt idx="337">
                  <c:v>3.0588235294117645</c:v>
                </c:pt>
                <c:pt idx="338">
                  <c:v>4.083333333333333</c:v>
                </c:pt>
                <c:pt idx="339">
                  <c:v>4</c:v>
                </c:pt>
                <c:pt idx="340">
                  <c:v>3.7692307692307692</c:v>
                </c:pt>
                <c:pt idx="341">
                  <c:v>4</c:v>
                </c:pt>
                <c:pt idx="342">
                  <c:v>4.333333333333333</c:v>
                </c:pt>
                <c:pt idx="343">
                  <c:v>3</c:v>
                </c:pt>
                <c:pt idx="344">
                  <c:v>3.5</c:v>
                </c:pt>
                <c:pt idx="345">
                  <c:v>5</c:v>
                </c:pt>
                <c:pt idx="346">
                  <c:v>3.5</c:v>
                </c:pt>
                <c:pt idx="347">
                  <c:v>5</c:v>
                </c:pt>
                <c:pt idx="348">
                  <c:v>2.75</c:v>
                </c:pt>
                <c:pt idx="349">
                  <c:v>3.4444444444444446</c:v>
                </c:pt>
                <c:pt idx="350">
                  <c:v>5</c:v>
                </c:pt>
                <c:pt idx="351">
                  <c:v>3.5555555555555554</c:v>
                </c:pt>
                <c:pt idx="352">
                  <c:v>4.166666666666667</c:v>
                </c:pt>
                <c:pt idx="353">
                  <c:v>3.8333333333333335</c:v>
                </c:pt>
                <c:pt idx="354">
                  <c:v>4.5</c:v>
                </c:pt>
                <c:pt idx="355">
                  <c:v>3.5</c:v>
                </c:pt>
                <c:pt idx="356">
                  <c:v>3.5</c:v>
                </c:pt>
                <c:pt idx="357">
                  <c:v>3.75</c:v>
                </c:pt>
                <c:pt idx="358">
                  <c:v>5</c:v>
                </c:pt>
                <c:pt idx="359">
                  <c:v>3.1320754716981134</c:v>
                </c:pt>
                <c:pt idx="360">
                  <c:v>4.333333333333333</c:v>
                </c:pt>
                <c:pt idx="361">
                  <c:v>5</c:v>
                </c:pt>
                <c:pt idx="362">
                  <c:v>4.5</c:v>
                </c:pt>
                <c:pt idx="363">
                  <c:v>3.9166666666666665</c:v>
                </c:pt>
                <c:pt idx="364">
                  <c:v>3.8333333333333335</c:v>
                </c:pt>
                <c:pt idx="365">
                  <c:v>4</c:v>
                </c:pt>
                <c:pt idx="366">
                  <c:v>4</c:v>
                </c:pt>
                <c:pt idx="367">
                  <c:v>3.5</c:v>
                </c:pt>
                <c:pt idx="368">
                  <c:v>4.375</c:v>
                </c:pt>
                <c:pt idx="369">
                  <c:v>3.5769230769230771</c:v>
                </c:pt>
                <c:pt idx="370">
                  <c:v>3.3333333333333335</c:v>
                </c:pt>
                <c:pt idx="371">
                  <c:v>3.3333333333333335</c:v>
                </c:pt>
                <c:pt idx="372">
                  <c:v>2.3888888888888888</c:v>
                </c:pt>
                <c:pt idx="373">
                  <c:v>4</c:v>
                </c:pt>
                <c:pt idx="374">
                  <c:v>3</c:v>
                </c:pt>
                <c:pt idx="375">
                  <c:v>3.4375</c:v>
                </c:pt>
                <c:pt idx="376">
                  <c:v>3.6666666666666665</c:v>
                </c:pt>
                <c:pt idx="377">
                  <c:v>3.5</c:v>
                </c:pt>
                <c:pt idx="378">
                  <c:v>4</c:v>
                </c:pt>
                <c:pt idx="379">
                  <c:v>3.8333333333333335</c:v>
                </c:pt>
                <c:pt idx="380">
                  <c:v>3.4090909090909092</c:v>
                </c:pt>
                <c:pt idx="381">
                  <c:v>3.7</c:v>
                </c:pt>
                <c:pt idx="382">
                  <c:v>3.5</c:v>
                </c:pt>
                <c:pt idx="383">
                  <c:v>4.5</c:v>
                </c:pt>
                <c:pt idx="384">
                  <c:v>4.166666666666667</c:v>
                </c:pt>
                <c:pt idx="385">
                  <c:v>4.25</c:v>
                </c:pt>
                <c:pt idx="386">
                  <c:v>4.3</c:v>
                </c:pt>
                <c:pt idx="387">
                  <c:v>4.2</c:v>
                </c:pt>
                <c:pt idx="388">
                  <c:v>3.6428571428571428</c:v>
                </c:pt>
                <c:pt idx="389">
                  <c:v>4.166666666666667</c:v>
                </c:pt>
                <c:pt idx="390">
                  <c:v>3.0249999999999999</c:v>
                </c:pt>
                <c:pt idx="391">
                  <c:v>4.25</c:v>
                </c:pt>
                <c:pt idx="392">
                  <c:v>3.6666666666666665</c:v>
                </c:pt>
                <c:pt idx="393">
                  <c:v>4.3</c:v>
                </c:pt>
                <c:pt idx="394">
                  <c:v>4.5</c:v>
                </c:pt>
                <c:pt idx="395">
                  <c:v>4.166666666666667</c:v>
                </c:pt>
                <c:pt idx="396">
                  <c:v>3.3333333333333335</c:v>
                </c:pt>
                <c:pt idx="397">
                  <c:v>3.6666666666666665</c:v>
                </c:pt>
                <c:pt idx="398">
                  <c:v>3.2</c:v>
                </c:pt>
                <c:pt idx="399">
                  <c:v>3.5</c:v>
                </c:pt>
                <c:pt idx="400">
                  <c:v>4.3</c:v>
                </c:pt>
                <c:pt idx="401">
                  <c:v>4.5</c:v>
                </c:pt>
                <c:pt idx="402">
                  <c:v>3.4090909090909092</c:v>
                </c:pt>
                <c:pt idx="403">
                  <c:v>4.5</c:v>
                </c:pt>
                <c:pt idx="404">
                  <c:v>3.9444444444444446</c:v>
                </c:pt>
                <c:pt idx="405">
                  <c:v>4</c:v>
                </c:pt>
                <c:pt idx="406">
                  <c:v>4.5</c:v>
                </c:pt>
                <c:pt idx="407">
                  <c:v>4.166666666666667</c:v>
                </c:pt>
                <c:pt idx="408">
                  <c:v>3.4117647058823528</c:v>
                </c:pt>
                <c:pt idx="409">
                  <c:v>3.2727272727272729</c:v>
                </c:pt>
                <c:pt idx="410">
                  <c:v>5</c:v>
                </c:pt>
                <c:pt idx="411">
                  <c:v>5</c:v>
                </c:pt>
                <c:pt idx="412">
                  <c:v>2</c:v>
                </c:pt>
                <c:pt idx="413">
                  <c:v>3.3023255813953489</c:v>
                </c:pt>
                <c:pt idx="414">
                  <c:v>4.25</c:v>
                </c:pt>
                <c:pt idx="415">
                  <c:v>3.6</c:v>
                </c:pt>
                <c:pt idx="416">
                  <c:v>3.5</c:v>
                </c:pt>
                <c:pt idx="417">
                  <c:v>2</c:v>
                </c:pt>
                <c:pt idx="418">
                  <c:v>3.2</c:v>
                </c:pt>
                <c:pt idx="419">
                  <c:v>3.2857142857142856</c:v>
                </c:pt>
                <c:pt idx="420">
                  <c:v>3.875</c:v>
                </c:pt>
                <c:pt idx="421">
                  <c:v>3.5555555555555554</c:v>
                </c:pt>
                <c:pt idx="422">
                  <c:v>4.0555555555555554</c:v>
                </c:pt>
                <c:pt idx="423">
                  <c:v>3.5</c:v>
                </c:pt>
                <c:pt idx="424">
                  <c:v>4.1818181818181817</c:v>
                </c:pt>
                <c:pt idx="425">
                  <c:v>3.5714285714285716</c:v>
                </c:pt>
                <c:pt idx="426">
                  <c:v>2.9523809523809526</c:v>
                </c:pt>
                <c:pt idx="427">
                  <c:v>2</c:v>
                </c:pt>
                <c:pt idx="428">
                  <c:v>2.5</c:v>
                </c:pt>
                <c:pt idx="429">
                  <c:v>3.6666666666666665</c:v>
                </c:pt>
                <c:pt idx="430">
                  <c:v>4.5</c:v>
                </c:pt>
                <c:pt idx="431">
                  <c:v>5</c:v>
                </c:pt>
                <c:pt idx="432">
                  <c:v>4.333333333333333</c:v>
                </c:pt>
                <c:pt idx="433">
                  <c:v>3.625</c:v>
                </c:pt>
                <c:pt idx="434">
                  <c:v>4</c:v>
                </c:pt>
                <c:pt idx="435">
                  <c:v>2.2000000000000002</c:v>
                </c:pt>
                <c:pt idx="436">
                  <c:v>3.0357142857142856</c:v>
                </c:pt>
                <c:pt idx="437">
                  <c:v>3.5</c:v>
                </c:pt>
                <c:pt idx="438">
                  <c:v>3.75</c:v>
                </c:pt>
                <c:pt idx="439">
                  <c:v>5</c:v>
                </c:pt>
                <c:pt idx="440">
                  <c:v>4</c:v>
                </c:pt>
                <c:pt idx="441">
                  <c:v>3.5</c:v>
                </c:pt>
                <c:pt idx="442">
                  <c:v>2</c:v>
                </c:pt>
                <c:pt idx="443">
                  <c:v>3.4</c:v>
                </c:pt>
                <c:pt idx="444">
                  <c:v>2.6</c:v>
                </c:pt>
                <c:pt idx="445">
                  <c:v>4.5</c:v>
                </c:pt>
                <c:pt idx="446">
                  <c:v>3.6666666666666665</c:v>
                </c:pt>
                <c:pt idx="447">
                  <c:v>3.625</c:v>
                </c:pt>
                <c:pt idx="448">
                  <c:v>4.5</c:v>
                </c:pt>
                <c:pt idx="449">
                  <c:v>2.1875</c:v>
                </c:pt>
                <c:pt idx="450">
                  <c:v>1.75</c:v>
                </c:pt>
                <c:pt idx="451">
                  <c:v>2.8333333333333335</c:v>
                </c:pt>
                <c:pt idx="452">
                  <c:v>3.5789473684210527</c:v>
                </c:pt>
                <c:pt idx="453">
                  <c:v>3.8</c:v>
                </c:pt>
                <c:pt idx="454">
                  <c:v>4.5</c:v>
                </c:pt>
                <c:pt idx="455">
                  <c:v>3</c:v>
                </c:pt>
                <c:pt idx="456">
                  <c:v>3.6666666666666665</c:v>
                </c:pt>
                <c:pt idx="457">
                  <c:v>3.25</c:v>
                </c:pt>
                <c:pt idx="458">
                  <c:v>3.75</c:v>
                </c:pt>
                <c:pt idx="459">
                  <c:v>3</c:v>
                </c:pt>
                <c:pt idx="460">
                  <c:v>4</c:v>
                </c:pt>
                <c:pt idx="461">
                  <c:v>4</c:v>
                </c:pt>
                <c:pt idx="462">
                  <c:v>4.666666666666667</c:v>
                </c:pt>
                <c:pt idx="463">
                  <c:v>5</c:v>
                </c:pt>
                <c:pt idx="464">
                  <c:v>4</c:v>
                </c:pt>
                <c:pt idx="465">
                  <c:v>5</c:v>
                </c:pt>
                <c:pt idx="466">
                  <c:v>4</c:v>
                </c:pt>
                <c:pt idx="467">
                  <c:v>4.5</c:v>
                </c:pt>
                <c:pt idx="468">
                  <c:v>3.4545454545454546</c:v>
                </c:pt>
                <c:pt idx="469">
                  <c:v>5</c:v>
                </c:pt>
                <c:pt idx="470">
                  <c:v>3.875</c:v>
                </c:pt>
                <c:pt idx="471">
                  <c:v>2.5</c:v>
                </c:pt>
                <c:pt idx="472">
                  <c:v>4.5</c:v>
                </c:pt>
                <c:pt idx="473">
                  <c:v>5</c:v>
                </c:pt>
                <c:pt idx="474">
                  <c:v>3</c:v>
                </c:pt>
                <c:pt idx="475">
                  <c:v>4</c:v>
                </c:pt>
                <c:pt idx="476">
                  <c:v>4</c:v>
                </c:pt>
                <c:pt idx="477">
                  <c:v>2.4</c:v>
                </c:pt>
                <c:pt idx="478">
                  <c:v>4.5999999999999996</c:v>
                </c:pt>
                <c:pt idx="479">
                  <c:v>4.0666666666666664</c:v>
                </c:pt>
                <c:pt idx="480">
                  <c:v>4.5</c:v>
                </c:pt>
                <c:pt idx="481">
                  <c:v>3</c:v>
                </c:pt>
                <c:pt idx="482">
                  <c:v>3.5263157894736841</c:v>
                </c:pt>
                <c:pt idx="483">
                  <c:v>3.5</c:v>
                </c:pt>
                <c:pt idx="484">
                  <c:v>3.5416666666666665</c:v>
                </c:pt>
                <c:pt idx="485">
                  <c:v>4.166666666666667</c:v>
                </c:pt>
                <c:pt idx="486">
                  <c:v>2.6666666666666665</c:v>
                </c:pt>
                <c:pt idx="487">
                  <c:v>3.25</c:v>
                </c:pt>
                <c:pt idx="488">
                  <c:v>4</c:v>
                </c:pt>
                <c:pt idx="489">
                  <c:v>4</c:v>
                </c:pt>
                <c:pt idx="490">
                  <c:v>2.5</c:v>
                </c:pt>
                <c:pt idx="491">
                  <c:v>5</c:v>
                </c:pt>
                <c:pt idx="492">
                  <c:v>3.5</c:v>
                </c:pt>
                <c:pt idx="493">
                  <c:v>3.4583333333333335</c:v>
                </c:pt>
                <c:pt idx="494">
                  <c:v>1.5</c:v>
                </c:pt>
                <c:pt idx="495">
                  <c:v>4.4000000000000004</c:v>
                </c:pt>
                <c:pt idx="496">
                  <c:v>4.8125</c:v>
                </c:pt>
                <c:pt idx="497">
                  <c:v>5</c:v>
                </c:pt>
                <c:pt idx="498">
                  <c:v>3.5</c:v>
                </c:pt>
                <c:pt idx="499">
                  <c:v>3.5</c:v>
                </c:pt>
                <c:pt idx="500">
                  <c:v>4</c:v>
                </c:pt>
                <c:pt idx="501">
                  <c:v>4</c:v>
                </c:pt>
                <c:pt idx="502">
                  <c:v>4</c:v>
                </c:pt>
                <c:pt idx="503">
                  <c:v>4.0999999999999996</c:v>
                </c:pt>
                <c:pt idx="504">
                  <c:v>4.5</c:v>
                </c:pt>
                <c:pt idx="505">
                  <c:v>4.5</c:v>
                </c:pt>
                <c:pt idx="506">
                  <c:v>4.666666666666667</c:v>
                </c:pt>
                <c:pt idx="507">
                  <c:v>3.3846153846153846</c:v>
                </c:pt>
                <c:pt idx="508">
                  <c:v>5</c:v>
                </c:pt>
                <c:pt idx="509">
                  <c:v>3.28125</c:v>
                </c:pt>
                <c:pt idx="510">
                  <c:v>2</c:v>
                </c:pt>
                <c:pt idx="511">
                  <c:v>3.5384615384615383</c:v>
                </c:pt>
                <c:pt idx="512">
                  <c:v>3.875</c:v>
                </c:pt>
                <c:pt idx="513">
                  <c:v>4.3499999999999996</c:v>
                </c:pt>
                <c:pt idx="514">
                  <c:v>5</c:v>
                </c:pt>
                <c:pt idx="515">
                  <c:v>3.8</c:v>
                </c:pt>
                <c:pt idx="516">
                  <c:v>3.7894736842105261</c:v>
                </c:pt>
                <c:pt idx="517">
                  <c:v>2.574074074074074</c:v>
                </c:pt>
                <c:pt idx="518">
                  <c:v>3.0238095238095237</c:v>
                </c:pt>
                <c:pt idx="519">
                  <c:v>4.333333333333333</c:v>
                </c:pt>
                <c:pt idx="520">
                  <c:v>3.5</c:v>
                </c:pt>
                <c:pt idx="521">
                  <c:v>3.5161290322580645</c:v>
                </c:pt>
                <c:pt idx="522">
                  <c:v>3.4347826086956523</c:v>
                </c:pt>
                <c:pt idx="523">
                  <c:v>3.5</c:v>
                </c:pt>
                <c:pt idx="524">
                  <c:v>3.5625</c:v>
                </c:pt>
                <c:pt idx="525">
                  <c:v>3.5</c:v>
                </c:pt>
                <c:pt idx="526">
                  <c:v>2.7307692307692308</c:v>
                </c:pt>
                <c:pt idx="527">
                  <c:v>3.3333333333333335</c:v>
                </c:pt>
                <c:pt idx="528">
                  <c:v>4.4545454545454541</c:v>
                </c:pt>
              </c:numCache>
            </c:numRef>
          </c:yVal>
          <c:smooth val="0"/>
          <c:extLst>
            <c:ext xmlns:c16="http://schemas.microsoft.com/office/drawing/2014/chart" uri="{C3380CC4-5D6E-409C-BE32-E72D297353CC}">
              <c16:uniqueId val="{00000001-A812-4390-BB39-59C4DBBA5F98}"/>
            </c:ext>
          </c:extLst>
        </c:ser>
        <c:dLbls>
          <c:showLegendKey val="0"/>
          <c:showVal val="0"/>
          <c:showCatName val="0"/>
          <c:showSerName val="0"/>
          <c:showPercent val="0"/>
          <c:showBubbleSize val="0"/>
        </c:dLbls>
        <c:axId val="76173696"/>
        <c:axId val="76298880"/>
      </c:scatterChart>
      <c:valAx>
        <c:axId val="76173696"/>
        <c:scaling>
          <c:orientation val="minMax"/>
        </c:scaling>
        <c:delete val="0"/>
        <c:axPos val="b"/>
        <c:title>
          <c:tx>
            <c:rich>
              <a:bodyPr/>
              <a:lstStyle/>
              <a:p>
                <a:pPr>
                  <a:defRPr/>
                </a:pPr>
                <a:r>
                  <a:rPr lang="es-ES"/>
                  <a:t>Edad</a:t>
                </a:r>
                <a:r>
                  <a:rPr lang="es-ES" baseline="0"/>
                  <a:t> (Años)</a:t>
                </a:r>
                <a:endParaRPr lang="es-ES"/>
              </a:p>
            </c:rich>
          </c:tx>
          <c:overlay val="0"/>
        </c:title>
        <c:numFmt formatCode="General" sourceLinked="1"/>
        <c:majorTickMark val="out"/>
        <c:minorTickMark val="none"/>
        <c:tickLblPos val="nextTo"/>
        <c:crossAx val="76298880"/>
        <c:crosses val="autoZero"/>
        <c:crossBetween val="midCat"/>
      </c:valAx>
      <c:valAx>
        <c:axId val="76298880"/>
        <c:scaling>
          <c:orientation val="minMax"/>
          <c:max val="5"/>
        </c:scaling>
        <c:delete val="0"/>
        <c:axPos val="l"/>
        <c:majorGridlines/>
        <c:numFmt formatCode="0.00" sourceLinked="1"/>
        <c:majorTickMark val="out"/>
        <c:minorTickMark val="none"/>
        <c:tickLblPos val="nextTo"/>
        <c:crossAx val="76173696"/>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'3.Inferencial'!$B$1</c:f>
              <c:strCache>
                <c:ptCount val="1"/>
                <c:pt idx="0">
                  <c:v>Distribucion Normal</c:v>
                </c:pt>
              </c:strCache>
            </c:strRef>
          </c:tx>
          <c:spPr>
            <a:ln w="19050">
              <a:noFill/>
            </a:ln>
          </c:spPr>
          <c:xVal>
            <c:numRef>
              <c:f>'3.Inferencial'!$A$2:$A$33</c:f>
              <c:numCache>
                <c:formatCode>General</c:formatCode>
                <c:ptCount val="32"/>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numCache>
            </c:numRef>
          </c:xVal>
          <c:yVal>
            <c:numRef>
              <c:f>'3.Inferencial'!$B$2:$B$33</c:f>
              <c:numCache>
                <c:formatCode>General</c:formatCode>
                <c:ptCount val="32"/>
                <c:pt idx="0">
                  <c:v>3.0523171295421432E-3</c:v>
                </c:pt>
                <c:pt idx="1">
                  <c:v>4.3539224871638194E-3</c:v>
                </c:pt>
                <c:pt idx="2">
                  <c:v>6.0720668717178447E-3</c:v>
                </c:pt>
                <c:pt idx="3">
                  <c:v>8.2793684913384374E-3</c:v>
                </c:pt>
                <c:pt idx="4">
                  <c:v>1.103729606802792E-2</c:v>
                </c:pt>
                <c:pt idx="5">
                  <c:v>1.4385765814605371E-2</c:v>
                </c:pt>
                <c:pt idx="6">
                  <c:v>1.8331925922088706E-2</c:v>
                </c:pt>
                <c:pt idx="7">
                  <c:v>2.2839574815627824E-2</c:v>
                </c:pt>
                <c:pt idx="8">
                  <c:v>2.7821000854493974E-2</c:v>
                </c:pt>
                <c:pt idx="9">
                  <c:v>3.3133117304928496E-2</c:v>
                </c:pt>
                <c:pt idx="10">
                  <c:v>3.8579505815874264E-2</c:v>
                </c:pt>
                <c:pt idx="11">
                  <c:v>4.3919343133200159E-2</c:v>
                </c:pt>
                <c:pt idx="12">
                  <c:v>4.8883222240231054E-2</c:v>
                </c:pt>
                <c:pt idx="13">
                  <c:v>5.3194732439505447E-2</c:v>
                </c:pt>
                <c:pt idx="14">
                  <c:v>5.6595544903000256E-2</c:v>
                </c:pt>
                <c:pt idx="15">
                  <c:v>5.8870900134749084E-2</c:v>
                </c:pt>
                <c:pt idx="16">
                  <c:v>5.9872021315197019E-2</c:v>
                </c:pt>
                <c:pt idx="17">
                  <c:v>5.9532206335417989E-2</c:v>
                </c:pt>
                <c:pt idx="18">
                  <c:v>5.787417989345929E-2</c:v>
                </c:pt>
                <c:pt idx="19">
                  <c:v>5.5007579505202402E-2</c:v>
                </c:pt>
                <c:pt idx="20">
                  <c:v>5.1116961914346074E-2</c:v>
                </c:pt>
                <c:pt idx="21">
                  <c:v>4.644215318931387E-2</c:v>
                </c:pt>
                <c:pt idx="22">
                  <c:v>4.1253848838617414E-2</c:v>
                </c:pt>
                <c:pt idx="23">
                  <c:v>3.5827904907530871E-2</c:v>
                </c:pt>
                <c:pt idx="24">
                  <c:v>3.0421678089208488E-2</c:v>
                </c:pt>
                <c:pt idx="25">
                  <c:v>2.5255137292483555E-2</c:v>
                </c:pt>
                <c:pt idx="26">
                  <c:v>2.0498454334284346E-2</c:v>
                </c:pt>
                <c:pt idx="27">
                  <c:v>1.6266619551758024E-2</c:v>
                </c:pt>
                <c:pt idx="28">
                  <c:v>1.2620551044828315E-2</c:v>
                </c:pt>
                <c:pt idx="29">
                  <c:v>9.5733544696499969E-3</c:v>
                </c:pt>
                <c:pt idx="30">
                  <c:v>7.099941581823299E-3</c:v>
                </c:pt>
                <c:pt idx="31">
                  <c:v>5.1481385299699022E-3</c:v>
                </c:pt>
              </c:numCache>
            </c:numRef>
          </c:yVal>
          <c:smooth val="0"/>
          <c:extLst>
            <c:ext xmlns:c16="http://schemas.microsoft.com/office/drawing/2014/chart" uri="{C3380CC4-5D6E-409C-BE32-E72D297353CC}">
              <c16:uniqueId val="{00000000-37D2-4EA2-B796-31D3B0BBA772}"/>
            </c:ext>
          </c:extLst>
        </c:ser>
        <c:dLbls>
          <c:showLegendKey val="0"/>
          <c:showVal val="0"/>
          <c:showCatName val="0"/>
          <c:showSerName val="0"/>
          <c:showPercent val="0"/>
          <c:showBubbleSize val="0"/>
        </c:dLbls>
        <c:axId val="76543488"/>
        <c:axId val="76541952"/>
      </c:scatterChart>
      <c:valAx>
        <c:axId val="76543488"/>
        <c:scaling>
          <c:orientation val="minMax"/>
        </c:scaling>
        <c:delete val="0"/>
        <c:axPos val="b"/>
        <c:numFmt formatCode="General" sourceLinked="1"/>
        <c:majorTickMark val="out"/>
        <c:minorTickMark val="none"/>
        <c:tickLblPos val="nextTo"/>
        <c:crossAx val="76541952"/>
        <c:crosses val="autoZero"/>
        <c:crossBetween val="midCat"/>
      </c:valAx>
      <c:valAx>
        <c:axId val="76541952"/>
        <c:scaling>
          <c:orientation val="minMax"/>
        </c:scaling>
        <c:delete val="0"/>
        <c:axPos val="l"/>
        <c:majorGridlines/>
        <c:numFmt formatCode="General" sourceLinked="1"/>
        <c:majorTickMark val="out"/>
        <c:minorTickMark val="none"/>
        <c:tickLblPos val="nextTo"/>
        <c:crossAx val="765434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Rating medio</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a:rPr>
            <a:t>Rating medio</a:t>
          </a:r>
        </a:p>
      </cx:txPr>
    </cx:title>
    <cx:plotArea>
      <cx:plotAreaRegion>
        <cx:series layoutId="boxWhisker" uniqueId="{955A9678-E120-4FB0-9B17-17B7A49BB461}">
          <cx:tx>
            <cx:txData>
              <cx:f>_xlchart.v1.0</cx:f>
              <cx:v>Rating medio</cx:v>
            </cx:txData>
          </cx:tx>
          <cx:dataId val="0"/>
          <cx:layoutPr>
            <cx:statistics quartileMethod="exclusive"/>
          </cx:layoutPr>
        </cx:series>
      </cx:plotAreaRegion>
      <cx:axis id="0">
        <cx:catScaling/>
        <cx:majorGridlines/>
        <cx:tickLabels/>
      </cx:axis>
      <cx:axis id="1">
        <cx:valScaling max="5"/>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Edad</cx:v>
        </cx:txData>
      </cx:tx>
    </cx:title>
    <cx:plotArea>
      <cx:plotAreaRegion>
        <cx:series layoutId="boxWhisker" uniqueId="{D08B6264-3EF7-455D-911A-556DAF4A75CA}">
          <cx:tx>
            <cx:txData>
              <cx:f>_xlchart.v1.2</cx:f>
              <cx:v>Edad</cx:v>
            </cx:txData>
          </cx:tx>
          <cx:dataId val="0"/>
          <cx:layoutPr>
            <cx:visibility meanLine="0" meanMarker="1" nonoutliers="0" outliers="1"/>
            <cx:statistics quartileMethod="exclusive"/>
          </cx:layoutPr>
        </cx:series>
      </cx:plotAreaRegion>
      <cx:axis id="0">
        <cx:catScaling gapWidth="1"/>
        <cx:tickLabels/>
      </cx:axis>
      <cx:axis id="1">
        <cx:valScaling/>
        <cx:title>
          <cx:tx>
            <cx:txData>
              <cx:v>Años</cx:v>
            </cx:txData>
          </cx:tx>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Histograma Edad</cx:v>
        </cx:txData>
      </cx:tx>
    </cx:title>
    <cx:plotArea>
      <cx:plotAreaRegion>
        <cx:series layoutId="clusteredColumn" uniqueId="{4AEA1655-7759-44D8-B14F-AE78E4DA40C6}">
          <cx:tx>
            <cx:txData>
              <cx:f>_xlchart.v1.4</cx:f>
              <cx:v>Edad</cx:v>
            </cx:txData>
          </cx:tx>
          <cx:dataLabels/>
          <cx:dataId val="0"/>
          <cx:layoutPr>
            <cx:binning intervalClosed="r"/>
          </cx:layoutPr>
        </cx:series>
      </cx:plotAreaRegion>
      <cx:axis id="0">
        <cx:catScaling gapWidth="0"/>
        <cx:tickLabels/>
        <cx:numFmt formatCode="#.##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47625</xdr:colOff>
      <xdr:row>43</xdr:row>
      <xdr:rowOff>66675</xdr:rowOff>
    </xdr:from>
    <xdr:to>
      <xdr:col>13</xdr:col>
      <xdr:colOff>704850</xdr:colOff>
      <xdr:row>52</xdr:row>
      <xdr:rowOff>123825</xdr:rowOff>
    </xdr:to>
    <xdr:graphicFrame macro="">
      <xdr:nvGraphicFramePr>
        <xdr:cNvPr id="10" name="Gráfico 9">
          <a:extLst>
            <a:ext uri="{FF2B5EF4-FFF2-40B4-BE49-F238E27FC236}">
              <a16:creationId xmlns:a16="http://schemas.microsoft.com/office/drawing/2014/main" id="{00000000-0008-0000-0200-00000A000000}"/>
            </a:ext>
            <a:ext uri="{147F2762-F138-4A5C-976F-8EAC2B608ADB}">
              <a16:predDERef xmlns:a16="http://schemas.microsoft.com/office/drawing/2014/main" pred="{23CA3D5E-0583-3237-90B4-934550C21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54</xdr:row>
      <xdr:rowOff>38100</xdr:rowOff>
    </xdr:from>
    <xdr:to>
      <xdr:col>13</xdr:col>
      <xdr:colOff>733425</xdr:colOff>
      <xdr:row>64</xdr:row>
      <xdr:rowOff>19050</xdr:rowOff>
    </xdr:to>
    <xdr:graphicFrame macro="">
      <xdr:nvGraphicFramePr>
        <xdr:cNvPr id="11" name="Gráfico 10">
          <a:extLst>
            <a:ext uri="{FF2B5EF4-FFF2-40B4-BE49-F238E27FC236}">
              <a16:creationId xmlns:a16="http://schemas.microsoft.com/office/drawing/2014/main" id="{00000000-0008-0000-0200-00000B000000}"/>
            </a:ext>
            <a:ext uri="{147F2762-F138-4A5C-976F-8EAC2B608ADB}">
              <a16:predDERef xmlns:a16="http://schemas.microsoft.com/office/drawing/2014/main" pred="{7AE1AD9D-F20D-8744-B8C9-E926986B1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95</xdr:row>
      <xdr:rowOff>28575</xdr:rowOff>
    </xdr:from>
    <xdr:to>
      <xdr:col>16</xdr:col>
      <xdr:colOff>742950</xdr:colOff>
      <xdr:row>107</xdr:row>
      <xdr:rowOff>0</xdr:rowOff>
    </xdr:to>
    <xdr:graphicFrame macro="">
      <xdr:nvGraphicFramePr>
        <xdr:cNvPr id="8" name="7 Gráfico">
          <a:extLst>
            <a:ext uri="{FF2B5EF4-FFF2-40B4-BE49-F238E27FC236}">
              <a16:creationId xmlns:a16="http://schemas.microsoft.com/office/drawing/2014/main" id="{00000000-0008-0000-0200-000008000000}"/>
            </a:ext>
            <a:ext uri="{147F2762-F138-4A5C-976F-8EAC2B608ADB}">
              <a16:predDERef xmlns:a16="http://schemas.microsoft.com/office/drawing/2014/main" pre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xdr:colOff>
      <xdr:row>4</xdr:row>
      <xdr:rowOff>19050</xdr:rowOff>
    </xdr:from>
    <xdr:to>
      <xdr:col>13</xdr:col>
      <xdr:colOff>723900</xdr:colOff>
      <xdr:row>14</xdr:row>
      <xdr:rowOff>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9930C24F-DD87-23DE-3147-DF66D023D352}"/>
                </a:ext>
                <a:ext uri="{147F2762-F138-4A5C-976F-8EAC2B608ADB}">
                  <a16:predDERef xmlns:a16="http://schemas.microsoft.com/office/drawing/2014/main" pred="{00000000-0008-0000-02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twoCellAnchor>
    <xdr:from>
      <xdr:col>10</xdr:col>
      <xdr:colOff>28575</xdr:colOff>
      <xdr:row>15</xdr:row>
      <xdr:rowOff>66675</xdr:rowOff>
    </xdr:from>
    <xdr:to>
      <xdr:col>13</xdr:col>
      <xdr:colOff>733425</xdr:colOff>
      <xdr:row>24</xdr:row>
      <xdr:rowOff>171450</xdr:rowOff>
    </xdr:to>
    <mc:AlternateContent xmlns:mc="http://schemas.openxmlformats.org/markup-compatibility/2006">
      <mc:Choice xmlns:cx1="http://schemas.microsoft.com/office/drawing/2015/9/8/chartex" Requires="cx1">
        <xdr:graphicFrame macro="">
          <xdr:nvGraphicFramePr>
            <xdr:cNvPr id="9" name="Gráfico 6">
              <a:extLst>
                <a:ext uri="{FF2B5EF4-FFF2-40B4-BE49-F238E27FC236}">
                  <a16:creationId xmlns:a16="http://schemas.microsoft.com/office/drawing/2014/main" id="{DBE25AFA-0C36-41B3-805D-9C7E31C7ACC7}"/>
                </a:ext>
                <a:ext uri="{147F2762-F138-4A5C-976F-8EAC2B608ADB}">
                  <a16:predDERef xmlns:a16="http://schemas.microsoft.com/office/drawing/2014/main" pred="{9930C24F-DD87-23DE-3147-DF66D023D3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twoCellAnchor>
    <xdr:from>
      <xdr:col>10</xdr:col>
      <xdr:colOff>0</xdr:colOff>
      <xdr:row>29</xdr:row>
      <xdr:rowOff>0</xdr:rowOff>
    </xdr:from>
    <xdr:to>
      <xdr:col>13</xdr:col>
      <xdr:colOff>733425</xdr:colOff>
      <xdr:row>38</xdr:row>
      <xdr:rowOff>180975</xdr:rowOff>
    </xdr:to>
    <mc:AlternateContent xmlns:mc="http://schemas.openxmlformats.org/markup-compatibility/2006">
      <mc:Choice xmlns:cx1="http://schemas.microsoft.com/office/drawing/2015/9/8/chartex" Requires="cx1">
        <xdr:graphicFrame macro="">
          <xdr:nvGraphicFramePr>
            <xdr:cNvPr id="13" name="Gráfico 11">
              <a:extLst>
                <a:ext uri="{FF2B5EF4-FFF2-40B4-BE49-F238E27FC236}">
                  <a16:creationId xmlns:a16="http://schemas.microsoft.com/office/drawing/2014/main" id="{8B9E5A67-0673-437C-A6C2-DD4DB64AC5F8}"/>
                </a:ext>
                <a:ext uri="{147F2762-F138-4A5C-976F-8EAC2B608ADB}">
                  <a16:predDERef xmlns:a16="http://schemas.microsoft.com/office/drawing/2014/main" pred="{DBE25AFA-0C36-41B3-805D-9C7E31C7AC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198120</xdr:colOff>
      <xdr:row>7</xdr:row>
      <xdr:rowOff>137160</xdr:rowOff>
    </xdr:from>
    <xdr:to>
      <xdr:col>12</xdr:col>
      <xdr:colOff>15240</xdr:colOff>
      <xdr:row>22</xdr:row>
      <xdr:rowOff>137160</xdr:rowOff>
    </xdr:to>
    <xdr:graphicFrame macro="">
      <xdr:nvGraphicFramePr>
        <xdr:cNvPr id="3" name="2 Gráfico">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3775" totalsRowShown="0">
  <autoFilter ref="A1:C3775" xr:uid="{00000000-0009-0000-0100-000001000000}"/>
  <tableColumns count="3">
    <tableColumn id="1" xr3:uid="{00000000-0010-0000-0000-000001000000}" name="userId"/>
    <tableColumn id="2" xr3:uid="{00000000-0010-0000-0000-000002000000}" name="movieId"/>
    <tableColumn id="3" xr3:uid="{00000000-0010-0000-0000-000003000000}" name="rating"/>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opLeftCell="A83" workbookViewId="0">
      <selection activeCell="I88" sqref="I88"/>
    </sheetView>
  </sheetViews>
  <sheetFormatPr defaultColWidth="11.42578125" defaultRowHeight="14.45"/>
  <cols>
    <col min="1" max="1" width="7.5703125" bestFit="1" customWidth="1"/>
    <col min="2" max="2" width="53.28515625" customWidth="1"/>
    <col min="3" max="3" width="74.42578125" bestFit="1" customWidth="1"/>
  </cols>
  <sheetData>
    <row r="1" spans="1:3">
      <c r="A1" s="1" t="s">
        <v>0</v>
      </c>
      <c r="B1" s="2" t="s">
        <v>1</v>
      </c>
      <c r="C1" s="3" t="s">
        <v>2</v>
      </c>
    </row>
    <row r="2" spans="1:3">
      <c r="A2" s="4">
        <v>1</v>
      </c>
      <c r="B2" s="5" t="s">
        <v>3</v>
      </c>
      <c r="C2" s="6" t="s">
        <v>4</v>
      </c>
    </row>
    <row r="3" spans="1:3">
      <c r="A3" s="7">
        <v>2</v>
      </c>
      <c r="B3" s="8" t="s">
        <v>5</v>
      </c>
      <c r="C3" s="9" t="s">
        <v>6</v>
      </c>
    </row>
    <row r="4" spans="1:3">
      <c r="A4" s="4">
        <v>3</v>
      </c>
      <c r="B4" s="5" t="s">
        <v>7</v>
      </c>
      <c r="C4" s="6" t="s">
        <v>8</v>
      </c>
    </row>
    <row r="5" spans="1:3">
      <c r="A5" s="7">
        <v>4</v>
      </c>
      <c r="B5" s="8" t="s">
        <v>9</v>
      </c>
      <c r="C5" s="9" t="s">
        <v>10</v>
      </c>
    </row>
    <row r="6" spans="1:3">
      <c r="A6" s="4">
        <v>5</v>
      </c>
      <c r="B6" s="5" t="s">
        <v>11</v>
      </c>
      <c r="C6" s="6" t="s">
        <v>12</v>
      </c>
    </row>
    <row r="7" spans="1:3">
      <c r="A7" s="7">
        <v>6</v>
      </c>
      <c r="B7" s="8" t="s">
        <v>13</v>
      </c>
      <c r="C7" s="9" t="s">
        <v>14</v>
      </c>
    </row>
    <row r="8" spans="1:3">
      <c r="A8" s="4">
        <v>7</v>
      </c>
      <c r="B8" s="5" t="s">
        <v>15</v>
      </c>
      <c r="C8" s="6" t="s">
        <v>8</v>
      </c>
    </row>
    <row r="9" spans="1:3">
      <c r="A9" s="7">
        <v>8</v>
      </c>
      <c r="B9" s="8" t="s">
        <v>16</v>
      </c>
      <c r="C9" s="9" t="s">
        <v>17</v>
      </c>
    </row>
    <row r="10" spans="1:3">
      <c r="A10" s="4">
        <v>9</v>
      </c>
      <c r="B10" s="5" t="s">
        <v>18</v>
      </c>
      <c r="C10" s="6" t="s">
        <v>19</v>
      </c>
    </row>
    <row r="11" spans="1:3">
      <c r="A11" s="7">
        <v>10</v>
      </c>
      <c r="B11" s="8" t="s">
        <v>20</v>
      </c>
      <c r="C11" s="9" t="s">
        <v>21</v>
      </c>
    </row>
    <row r="12" spans="1:3">
      <c r="A12" s="4">
        <v>11</v>
      </c>
      <c r="B12" s="5" t="s">
        <v>22</v>
      </c>
      <c r="C12" s="6" t="s">
        <v>10</v>
      </c>
    </row>
    <row r="13" spans="1:3">
      <c r="A13" s="7">
        <v>12</v>
      </c>
      <c r="B13" s="8" t="s">
        <v>23</v>
      </c>
      <c r="C13" s="9" t="s">
        <v>24</v>
      </c>
    </row>
    <row r="14" spans="1:3">
      <c r="A14" s="4">
        <v>13</v>
      </c>
      <c r="B14" s="5" t="s">
        <v>25</v>
      </c>
      <c r="C14" s="6" t="s">
        <v>26</v>
      </c>
    </row>
    <row r="15" spans="1:3">
      <c r="A15" s="7">
        <v>14</v>
      </c>
      <c r="B15" s="8" t="s">
        <v>27</v>
      </c>
      <c r="C15" s="9" t="s">
        <v>28</v>
      </c>
    </row>
    <row r="16" spans="1:3">
      <c r="A16" s="4">
        <v>15</v>
      </c>
      <c r="B16" s="5" t="s">
        <v>29</v>
      </c>
      <c r="C16" s="6" t="s">
        <v>30</v>
      </c>
    </row>
    <row r="17" spans="1:3">
      <c r="A17" s="7">
        <v>16</v>
      </c>
      <c r="B17" s="8" t="s">
        <v>31</v>
      </c>
      <c r="C17" s="9" t="s">
        <v>32</v>
      </c>
    </row>
    <row r="18" spans="1:3">
      <c r="A18" s="4">
        <v>17</v>
      </c>
      <c r="B18" s="5" t="s">
        <v>33</v>
      </c>
      <c r="C18" s="6" t="s">
        <v>34</v>
      </c>
    </row>
    <row r="19" spans="1:3">
      <c r="A19" s="7">
        <v>18</v>
      </c>
      <c r="B19" s="8" t="s">
        <v>35</v>
      </c>
      <c r="C19" s="9" t="s">
        <v>12</v>
      </c>
    </row>
    <row r="20" spans="1:3">
      <c r="A20" s="4">
        <v>19</v>
      </c>
      <c r="B20" s="5" t="s">
        <v>36</v>
      </c>
      <c r="C20" s="6" t="s">
        <v>12</v>
      </c>
    </row>
    <row r="21" spans="1:3">
      <c r="A21" s="7">
        <v>20</v>
      </c>
      <c r="B21" s="8" t="s">
        <v>37</v>
      </c>
      <c r="C21" s="9" t="s">
        <v>38</v>
      </c>
    </row>
    <row r="22" spans="1:3">
      <c r="A22" s="4">
        <v>21</v>
      </c>
      <c r="B22" s="5" t="s">
        <v>39</v>
      </c>
      <c r="C22" s="6" t="s">
        <v>40</v>
      </c>
    </row>
    <row r="23" spans="1:3">
      <c r="A23" s="7">
        <v>22</v>
      </c>
      <c r="B23" s="8" t="s">
        <v>41</v>
      </c>
      <c r="C23" s="9" t="s">
        <v>42</v>
      </c>
    </row>
    <row r="24" spans="1:3">
      <c r="A24" s="4">
        <v>23</v>
      </c>
      <c r="B24" s="5" t="s">
        <v>43</v>
      </c>
      <c r="C24" s="6" t="s">
        <v>14</v>
      </c>
    </row>
    <row r="25" spans="1:3">
      <c r="A25" s="7">
        <v>24</v>
      </c>
      <c r="B25" s="8" t="s">
        <v>44</v>
      </c>
      <c r="C25" s="9" t="s">
        <v>45</v>
      </c>
    </row>
    <row r="26" spans="1:3">
      <c r="A26" s="4">
        <v>25</v>
      </c>
      <c r="B26" s="5" t="s">
        <v>46</v>
      </c>
      <c r="C26" s="6" t="s">
        <v>34</v>
      </c>
    </row>
    <row r="27" spans="1:3">
      <c r="A27" s="7">
        <v>26</v>
      </c>
      <c r="B27" s="8" t="s">
        <v>47</v>
      </c>
      <c r="C27" s="9" t="s">
        <v>28</v>
      </c>
    </row>
    <row r="28" spans="1:3">
      <c r="A28" s="4">
        <v>27</v>
      </c>
      <c r="B28" s="5" t="s">
        <v>48</v>
      </c>
      <c r="C28" s="6" t="s">
        <v>49</v>
      </c>
    </row>
    <row r="29" spans="1:3">
      <c r="A29" s="7">
        <v>28</v>
      </c>
      <c r="B29" s="8" t="s">
        <v>50</v>
      </c>
      <c r="C29" s="9" t="s">
        <v>34</v>
      </c>
    </row>
    <row r="30" spans="1:3">
      <c r="A30" s="4">
        <v>29</v>
      </c>
      <c r="B30" s="5" t="s">
        <v>51</v>
      </c>
      <c r="C30" s="6" t="s">
        <v>52</v>
      </c>
    </row>
    <row r="31" spans="1:3">
      <c r="A31" s="7">
        <v>30</v>
      </c>
      <c r="B31" s="8" t="s">
        <v>53</v>
      </c>
      <c r="C31" s="9" t="s">
        <v>32</v>
      </c>
    </row>
    <row r="32" spans="1:3">
      <c r="A32" s="4">
        <v>31</v>
      </c>
      <c r="B32" s="5" t="s">
        <v>54</v>
      </c>
      <c r="C32" s="6" t="s">
        <v>28</v>
      </c>
    </row>
    <row r="33" spans="1:3">
      <c r="A33" s="7">
        <v>32</v>
      </c>
      <c r="B33" s="8" t="s">
        <v>55</v>
      </c>
      <c r="C33" s="9" t="s">
        <v>56</v>
      </c>
    </row>
    <row r="34" spans="1:3">
      <c r="A34" s="4">
        <v>34</v>
      </c>
      <c r="B34" s="5" t="s">
        <v>57</v>
      </c>
      <c r="C34" s="6" t="s">
        <v>49</v>
      </c>
    </row>
    <row r="35" spans="1:3">
      <c r="A35" s="7">
        <v>36</v>
      </c>
      <c r="B35" s="8" t="s">
        <v>58</v>
      </c>
      <c r="C35" s="9" t="s">
        <v>32</v>
      </c>
    </row>
    <row r="36" spans="1:3">
      <c r="A36" s="4">
        <v>38</v>
      </c>
      <c r="B36" s="5" t="s">
        <v>59</v>
      </c>
      <c r="C36" s="6" t="s">
        <v>60</v>
      </c>
    </row>
    <row r="37" spans="1:3">
      <c r="A37" s="7">
        <v>39</v>
      </c>
      <c r="B37" s="8" t="s">
        <v>61</v>
      </c>
      <c r="C37" s="9" t="s">
        <v>8</v>
      </c>
    </row>
    <row r="38" spans="1:3">
      <c r="A38" s="4">
        <v>40</v>
      </c>
      <c r="B38" s="5" t="s">
        <v>62</v>
      </c>
      <c r="C38" s="6" t="s">
        <v>28</v>
      </c>
    </row>
    <row r="39" spans="1:3">
      <c r="A39" s="7">
        <v>41</v>
      </c>
      <c r="B39" s="8" t="s">
        <v>63</v>
      </c>
      <c r="C39" s="9" t="s">
        <v>64</v>
      </c>
    </row>
    <row r="40" spans="1:3">
      <c r="A40" s="4">
        <v>42</v>
      </c>
      <c r="B40" s="5" t="s">
        <v>65</v>
      </c>
      <c r="C40" s="6" t="s">
        <v>66</v>
      </c>
    </row>
    <row r="41" spans="1:3">
      <c r="A41" s="7">
        <v>43</v>
      </c>
      <c r="B41" s="8" t="s">
        <v>67</v>
      </c>
      <c r="C41" s="9" t="s">
        <v>28</v>
      </c>
    </row>
    <row r="42" spans="1:3">
      <c r="A42" s="4">
        <v>44</v>
      </c>
      <c r="B42" s="5" t="s">
        <v>68</v>
      </c>
      <c r="C42" s="6" t="s">
        <v>69</v>
      </c>
    </row>
    <row r="43" spans="1:3">
      <c r="A43" s="7">
        <v>45</v>
      </c>
      <c r="B43" s="8" t="s">
        <v>70</v>
      </c>
      <c r="C43" s="9" t="s">
        <v>71</v>
      </c>
    </row>
    <row r="44" spans="1:3">
      <c r="A44" s="4">
        <v>46</v>
      </c>
      <c r="B44" s="5" t="s">
        <v>72</v>
      </c>
      <c r="C44" s="6" t="s">
        <v>34</v>
      </c>
    </row>
    <row r="45" spans="1:3">
      <c r="A45" s="7">
        <v>47</v>
      </c>
      <c r="B45" s="8" t="s">
        <v>73</v>
      </c>
      <c r="C45" s="9" t="s">
        <v>74</v>
      </c>
    </row>
    <row r="46" spans="1:3">
      <c r="A46" s="4">
        <v>48</v>
      </c>
      <c r="B46" s="5" t="s">
        <v>75</v>
      </c>
      <c r="C46" s="6" t="s">
        <v>76</v>
      </c>
    </row>
    <row r="47" spans="1:3">
      <c r="A47" s="7">
        <v>49</v>
      </c>
      <c r="B47" s="8" t="s">
        <v>77</v>
      </c>
      <c r="C47" s="9" t="s">
        <v>34</v>
      </c>
    </row>
    <row r="48" spans="1:3">
      <c r="A48" s="4">
        <v>50</v>
      </c>
      <c r="B48" s="5" t="s">
        <v>78</v>
      </c>
      <c r="C48" s="6" t="s">
        <v>79</v>
      </c>
    </row>
    <row r="49" spans="1:3">
      <c r="A49" s="7">
        <v>52</v>
      </c>
      <c r="B49" s="8" t="s">
        <v>80</v>
      </c>
      <c r="C49" s="9" t="s">
        <v>10</v>
      </c>
    </row>
    <row r="50" spans="1:3">
      <c r="A50" s="4">
        <v>53</v>
      </c>
      <c r="B50" s="5" t="s">
        <v>81</v>
      </c>
      <c r="C50" s="6" t="s">
        <v>82</v>
      </c>
    </row>
    <row r="51" spans="1:3">
      <c r="A51" s="7">
        <v>54</v>
      </c>
      <c r="B51" s="8" t="s">
        <v>83</v>
      </c>
      <c r="C51" s="9" t="s">
        <v>60</v>
      </c>
    </row>
    <row r="52" spans="1:3">
      <c r="A52" s="4">
        <v>55</v>
      </c>
      <c r="B52" s="5" t="s">
        <v>84</v>
      </c>
      <c r="C52" s="6" t="s">
        <v>28</v>
      </c>
    </row>
    <row r="53" spans="1:3">
      <c r="A53" s="7">
        <v>57</v>
      </c>
      <c r="B53" s="8" t="s">
        <v>85</v>
      </c>
      <c r="C53" s="9" t="s">
        <v>28</v>
      </c>
    </row>
    <row r="54" spans="1:3">
      <c r="A54" s="4">
        <v>58</v>
      </c>
      <c r="B54" s="5" t="s">
        <v>86</v>
      </c>
      <c r="C54" s="6" t="s">
        <v>10</v>
      </c>
    </row>
    <row r="55" spans="1:3">
      <c r="A55" s="7">
        <v>60</v>
      </c>
      <c r="B55" s="8" t="s">
        <v>87</v>
      </c>
      <c r="C55" s="9" t="s">
        <v>6</v>
      </c>
    </row>
    <row r="56" spans="1:3">
      <c r="A56" s="4">
        <v>61</v>
      </c>
      <c r="B56" s="5" t="s">
        <v>88</v>
      </c>
      <c r="C56" s="6" t="s">
        <v>89</v>
      </c>
    </row>
    <row r="57" spans="1:3">
      <c r="A57" s="7">
        <v>62</v>
      </c>
      <c r="B57" s="8" t="s">
        <v>90</v>
      </c>
      <c r="C57" s="9" t="s">
        <v>28</v>
      </c>
    </row>
    <row r="58" spans="1:3">
      <c r="A58" s="4">
        <v>63</v>
      </c>
      <c r="B58" s="5" t="s">
        <v>91</v>
      </c>
      <c r="C58" s="6" t="s">
        <v>92</v>
      </c>
    </row>
    <row r="59" spans="1:3">
      <c r="A59" s="7">
        <v>64</v>
      </c>
      <c r="B59" s="8" t="s">
        <v>93</v>
      </c>
      <c r="C59" s="9" t="s">
        <v>8</v>
      </c>
    </row>
    <row r="60" spans="1:3">
      <c r="A60" s="4">
        <v>65</v>
      </c>
      <c r="B60" s="5" t="s">
        <v>94</v>
      </c>
      <c r="C60" s="6" t="s">
        <v>12</v>
      </c>
    </row>
    <row r="61" spans="1:3">
      <c r="A61" s="7">
        <v>66</v>
      </c>
      <c r="B61" s="8" t="s">
        <v>95</v>
      </c>
      <c r="C61" s="9" t="s">
        <v>96</v>
      </c>
    </row>
    <row r="62" spans="1:3">
      <c r="A62" s="4">
        <v>68</v>
      </c>
      <c r="B62" s="5" t="s">
        <v>97</v>
      </c>
      <c r="C62" s="6" t="s">
        <v>8</v>
      </c>
    </row>
    <row r="63" spans="1:3">
      <c r="A63" s="7">
        <v>69</v>
      </c>
      <c r="B63" s="8" t="s">
        <v>98</v>
      </c>
      <c r="C63" s="9" t="s">
        <v>12</v>
      </c>
    </row>
    <row r="64" spans="1:3">
      <c r="A64" s="4">
        <v>70</v>
      </c>
      <c r="B64" s="5" t="s">
        <v>99</v>
      </c>
      <c r="C64" s="6" t="s">
        <v>100</v>
      </c>
    </row>
    <row r="65" spans="1:3">
      <c r="A65" s="7">
        <v>71</v>
      </c>
      <c r="B65" s="8" t="s">
        <v>101</v>
      </c>
      <c r="C65" s="9" t="s">
        <v>19</v>
      </c>
    </row>
    <row r="66" spans="1:3">
      <c r="A66" s="4">
        <v>72</v>
      </c>
      <c r="B66" s="5" t="s">
        <v>102</v>
      </c>
      <c r="C66" s="6" t="s">
        <v>103</v>
      </c>
    </row>
    <row r="67" spans="1:3">
      <c r="A67" s="7">
        <v>73</v>
      </c>
      <c r="B67" s="8" t="s">
        <v>104</v>
      </c>
      <c r="C67" s="9" t="s">
        <v>64</v>
      </c>
    </row>
    <row r="68" spans="1:3">
      <c r="A68" s="4">
        <v>74</v>
      </c>
      <c r="B68" s="5" t="s">
        <v>105</v>
      </c>
      <c r="C68" s="6" t="s">
        <v>34</v>
      </c>
    </row>
    <row r="69" spans="1:3">
      <c r="A69" s="7">
        <v>75</v>
      </c>
      <c r="B69" s="8" t="s">
        <v>106</v>
      </c>
      <c r="C69" s="9" t="s">
        <v>103</v>
      </c>
    </row>
    <row r="70" spans="1:3">
      <c r="A70" s="4">
        <v>76</v>
      </c>
      <c r="B70" s="5" t="s">
        <v>107</v>
      </c>
      <c r="C70" s="6" t="s">
        <v>96</v>
      </c>
    </row>
    <row r="71" spans="1:3">
      <c r="A71" s="7">
        <v>77</v>
      </c>
      <c r="B71" s="8" t="s">
        <v>108</v>
      </c>
      <c r="C71" s="9" t="s">
        <v>109</v>
      </c>
    </row>
    <row r="72" spans="1:3">
      <c r="A72" s="4">
        <v>78</v>
      </c>
      <c r="B72" s="5" t="s">
        <v>110</v>
      </c>
      <c r="C72" s="6" t="s">
        <v>111</v>
      </c>
    </row>
    <row r="73" spans="1:3">
      <c r="A73" s="7">
        <v>79</v>
      </c>
      <c r="B73" s="8" t="s">
        <v>112</v>
      </c>
      <c r="C73" s="9" t="s">
        <v>89</v>
      </c>
    </row>
    <row r="74" spans="1:3">
      <c r="A74" s="4">
        <v>80</v>
      </c>
      <c r="B74" s="5" t="s">
        <v>113</v>
      </c>
      <c r="C74" s="6" t="s">
        <v>49</v>
      </c>
    </row>
    <row r="75" spans="1:3">
      <c r="A75" s="7">
        <v>81</v>
      </c>
      <c r="B75" s="8" t="s">
        <v>114</v>
      </c>
      <c r="C75" s="9" t="s">
        <v>115</v>
      </c>
    </row>
    <row r="76" spans="1:3">
      <c r="A76" s="4">
        <v>82</v>
      </c>
      <c r="B76" s="5" t="s">
        <v>116</v>
      </c>
      <c r="C76" s="6" t="s">
        <v>103</v>
      </c>
    </row>
    <row r="77" spans="1:3">
      <c r="A77" s="7">
        <v>83</v>
      </c>
      <c r="B77" s="8" t="s">
        <v>117</v>
      </c>
      <c r="C77" s="9" t="s">
        <v>34</v>
      </c>
    </row>
    <row r="78" spans="1:3">
      <c r="A78" s="4">
        <v>85</v>
      </c>
      <c r="B78" s="5" t="s">
        <v>118</v>
      </c>
      <c r="C78" s="6" t="s">
        <v>34</v>
      </c>
    </row>
    <row r="79" spans="1:3">
      <c r="A79" s="7">
        <v>86</v>
      </c>
      <c r="B79" s="8" t="s">
        <v>119</v>
      </c>
      <c r="C79" s="9" t="s">
        <v>120</v>
      </c>
    </row>
    <row r="80" spans="1:3">
      <c r="A80" s="4">
        <v>87</v>
      </c>
      <c r="B80" s="5" t="s">
        <v>121</v>
      </c>
      <c r="C80" s="6" t="s">
        <v>60</v>
      </c>
    </row>
    <row r="81" spans="1:3">
      <c r="A81" s="7">
        <v>88</v>
      </c>
      <c r="B81" s="8" t="s">
        <v>122</v>
      </c>
      <c r="C81" s="9" t="s">
        <v>12</v>
      </c>
    </row>
    <row r="82" spans="1:3">
      <c r="A82" s="4">
        <v>89</v>
      </c>
      <c r="B82" s="5" t="s">
        <v>123</v>
      </c>
      <c r="C82" s="6" t="s">
        <v>124</v>
      </c>
    </row>
    <row r="83" spans="1:3">
      <c r="A83" s="7">
        <v>92</v>
      </c>
      <c r="B83" s="8" t="s">
        <v>125</v>
      </c>
      <c r="C83" s="9" t="s">
        <v>126</v>
      </c>
    </row>
    <row r="84" spans="1:3">
      <c r="A84" s="4">
        <v>93</v>
      </c>
      <c r="B84" s="5" t="s">
        <v>127</v>
      </c>
      <c r="C84" s="6" t="s">
        <v>128</v>
      </c>
    </row>
    <row r="85" spans="1:3">
      <c r="A85" s="7">
        <v>94</v>
      </c>
      <c r="B85" s="8" t="s">
        <v>129</v>
      </c>
      <c r="C85" s="9" t="s">
        <v>10</v>
      </c>
    </row>
    <row r="86" spans="1:3">
      <c r="A86" s="4">
        <v>95</v>
      </c>
      <c r="B86" s="5" t="s">
        <v>130</v>
      </c>
      <c r="C86" s="6" t="s">
        <v>21</v>
      </c>
    </row>
    <row r="87" spans="1:3">
      <c r="A87" s="7">
        <v>96</v>
      </c>
      <c r="B87" s="8" t="s">
        <v>131</v>
      </c>
      <c r="C87" s="9" t="s">
        <v>103</v>
      </c>
    </row>
    <row r="88" spans="1:3">
      <c r="A88" s="4">
        <v>97</v>
      </c>
      <c r="B88" s="5" t="s">
        <v>132</v>
      </c>
      <c r="C88" s="6" t="s">
        <v>32</v>
      </c>
    </row>
    <row r="89" spans="1:3">
      <c r="A89" s="7">
        <v>99</v>
      </c>
      <c r="B89" s="8" t="s">
        <v>133</v>
      </c>
      <c r="C89" s="9" t="s">
        <v>109</v>
      </c>
    </row>
    <row r="90" spans="1:3">
      <c r="A90" s="4">
        <v>100</v>
      </c>
      <c r="B90" s="5" t="s">
        <v>134</v>
      </c>
      <c r="C90" s="6" t="s">
        <v>89</v>
      </c>
    </row>
    <row r="91" spans="1:3">
      <c r="A91" s="7">
        <v>101</v>
      </c>
      <c r="B91" s="8" t="s">
        <v>135</v>
      </c>
      <c r="C91" s="9" t="s">
        <v>136</v>
      </c>
    </row>
    <row r="92" spans="1:3">
      <c r="A92" s="4">
        <v>102</v>
      </c>
      <c r="B92" s="5" t="s">
        <v>137</v>
      </c>
      <c r="C92" s="6" t="s">
        <v>12</v>
      </c>
    </row>
    <row r="93" spans="1:3">
      <c r="A93" s="7">
        <v>103</v>
      </c>
      <c r="B93" s="8" t="s">
        <v>138</v>
      </c>
      <c r="C93" s="9" t="s">
        <v>56</v>
      </c>
    </row>
    <row r="94" spans="1:3">
      <c r="A94" s="4">
        <v>104</v>
      </c>
      <c r="B94" s="5" t="s">
        <v>139</v>
      </c>
      <c r="C94" s="6" t="s">
        <v>12</v>
      </c>
    </row>
    <row r="95" spans="1:3">
      <c r="A95" s="7">
        <v>105</v>
      </c>
      <c r="B95" s="8" t="s">
        <v>140</v>
      </c>
      <c r="C95" s="9" t="s">
        <v>34</v>
      </c>
    </row>
    <row r="96" spans="1:3">
      <c r="A96" s="4">
        <v>106</v>
      </c>
      <c r="B96" s="5" t="s">
        <v>141</v>
      </c>
      <c r="C96" s="6" t="s">
        <v>103</v>
      </c>
    </row>
    <row r="97" spans="1:3">
      <c r="A97" s="7">
        <v>107</v>
      </c>
      <c r="B97" s="8" t="s">
        <v>142</v>
      </c>
      <c r="C97" s="9" t="s">
        <v>143</v>
      </c>
    </row>
    <row r="98" spans="1:3">
      <c r="A98" s="4">
        <v>108</v>
      </c>
      <c r="B98" s="5" t="s">
        <v>144</v>
      </c>
      <c r="C98" s="6" t="s">
        <v>109</v>
      </c>
    </row>
    <row r="99" spans="1:3">
      <c r="A99" s="7">
        <v>110</v>
      </c>
      <c r="B99" s="8" t="s">
        <v>145</v>
      </c>
      <c r="C99" s="9" t="s">
        <v>146</v>
      </c>
    </row>
    <row r="100" spans="1:3">
      <c r="A100" s="4">
        <v>111</v>
      </c>
      <c r="B100" s="5" t="s">
        <v>147</v>
      </c>
      <c r="C100" s="6" t="s">
        <v>148</v>
      </c>
    </row>
    <row r="101" spans="1:3">
      <c r="A101" s="7">
        <v>112</v>
      </c>
      <c r="B101" s="8" t="s">
        <v>149</v>
      </c>
      <c r="C101" s="9" t="s">
        <v>150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3"/>
  <sheetViews>
    <sheetView workbookViewId="0">
      <selection activeCell="D22" sqref="D22"/>
    </sheetView>
  </sheetViews>
  <sheetFormatPr defaultColWidth="11.42578125" defaultRowHeight="14.45"/>
  <cols>
    <col min="2" max="2" width="18.7109375" customWidth="1"/>
  </cols>
  <sheetData>
    <row r="1" spans="1:3">
      <c r="A1" s="1" t="s">
        <v>154</v>
      </c>
      <c r="B1" s="29" t="s">
        <v>251</v>
      </c>
    </row>
    <row r="2" spans="1:3">
      <c r="A2">
        <v>16</v>
      </c>
      <c r="B2">
        <f>NORMDIST(A2,Usuarios!$O$88,Usuarios!$O$89,FALSE)</f>
        <v>3.0523171295421432E-3</v>
      </c>
      <c r="C2" s="36">
        <f>SUM(B2:B530)</f>
        <v>0.98316033521918567</v>
      </c>
    </row>
    <row r="3" spans="1:3">
      <c r="A3">
        <v>17</v>
      </c>
      <c r="B3">
        <f>NORMDIST(A3,Usuarios!$O$88,Usuarios!$O$89,FALSE)</f>
        <v>4.3539224871638194E-3</v>
      </c>
      <c r="C3">
        <f>MAX(A2:A530)</f>
        <v>47</v>
      </c>
    </row>
    <row r="4" spans="1:3">
      <c r="A4">
        <v>18</v>
      </c>
      <c r="B4">
        <f>NORMDIST(A4,Usuarios!$O$88,Usuarios!$O$89,FALSE)</f>
        <v>6.0720668717178447E-3</v>
      </c>
      <c r="C4">
        <f>MIN(A2:A530)</f>
        <v>16</v>
      </c>
    </row>
    <row r="5" spans="1:3">
      <c r="A5">
        <v>19</v>
      </c>
      <c r="B5">
        <f>NORMDIST(A5,Usuarios!$O$88,Usuarios!$O$89,FALSE)</f>
        <v>8.2793684913384374E-3</v>
      </c>
    </row>
    <row r="6" spans="1:3">
      <c r="A6">
        <v>20</v>
      </c>
      <c r="B6">
        <f>NORMDIST(A6,Usuarios!$O$88,Usuarios!$O$89,FALSE)</f>
        <v>1.103729606802792E-2</v>
      </c>
    </row>
    <row r="7" spans="1:3">
      <c r="A7">
        <v>21</v>
      </c>
      <c r="B7">
        <f>NORMDIST(A7,Usuarios!$O$88,Usuarios!$O$89,FALSE)</f>
        <v>1.4385765814605371E-2</v>
      </c>
    </row>
    <row r="8" spans="1:3">
      <c r="A8">
        <v>22</v>
      </c>
      <c r="B8">
        <f>NORMDIST(A8,Usuarios!$O$88,Usuarios!$O$89,FALSE)</f>
        <v>1.8331925922088706E-2</v>
      </c>
    </row>
    <row r="9" spans="1:3">
      <c r="A9">
        <v>23</v>
      </c>
      <c r="B9">
        <f>NORMDIST(A9,Usuarios!$O$88,Usuarios!$O$89,FALSE)</f>
        <v>2.2839574815627824E-2</v>
      </c>
    </row>
    <row r="10" spans="1:3">
      <c r="A10">
        <v>24</v>
      </c>
      <c r="B10">
        <f>NORMDIST(A10,Usuarios!$O$88,Usuarios!$O$89,FALSE)</f>
        <v>2.7821000854493974E-2</v>
      </c>
    </row>
    <row r="11" spans="1:3">
      <c r="A11">
        <v>25</v>
      </c>
      <c r="B11">
        <f>NORMDIST(A11,Usuarios!$O$88,Usuarios!$O$89,FALSE)</f>
        <v>3.3133117304928496E-2</v>
      </c>
    </row>
    <row r="12" spans="1:3">
      <c r="A12">
        <v>26</v>
      </c>
      <c r="B12">
        <f>NORMDIST(A12,Usuarios!$O$88,Usuarios!$O$89,FALSE)</f>
        <v>3.8579505815874264E-2</v>
      </c>
    </row>
    <row r="13" spans="1:3">
      <c r="A13">
        <v>27</v>
      </c>
      <c r="B13">
        <f>NORMDIST(A13,Usuarios!$O$88,Usuarios!$O$89,FALSE)</f>
        <v>4.3919343133200159E-2</v>
      </c>
    </row>
    <row r="14" spans="1:3">
      <c r="A14">
        <v>28</v>
      </c>
      <c r="B14">
        <f>NORMDIST(A14,Usuarios!$O$88,Usuarios!$O$89,FALSE)</f>
        <v>4.8883222240231054E-2</v>
      </c>
    </row>
    <row r="15" spans="1:3">
      <c r="A15">
        <v>29</v>
      </c>
      <c r="B15">
        <f>NORMDIST(A15,Usuarios!$O$88,Usuarios!$O$89,FALSE)</f>
        <v>5.3194732439505447E-2</v>
      </c>
    </row>
    <row r="16" spans="1:3">
      <c r="A16">
        <v>30</v>
      </c>
      <c r="B16">
        <f>NORMDIST(A16,Usuarios!$O$88,Usuarios!$O$89,FALSE)</f>
        <v>5.6595544903000256E-2</v>
      </c>
    </row>
    <row r="17" spans="1:4">
      <c r="A17">
        <v>31</v>
      </c>
      <c r="B17">
        <f>NORMDIST(A17,Usuarios!$O$88,Usuarios!$O$89,FALSE)</f>
        <v>5.8870900134749084E-2</v>
      </c>
    </row>
    <row r="18" spans="1:4">
      <c r="A18">
        <v>32</v>
      </c>
      <c r="B18">
        <f>NORMDIST(A18,Usuarios!$O$88,Usuarios!$O$89,FALSE)</f>
        <v>5.9872021315197019E-2</v>
      </c>
    </row>
    <row r="19" spans="1:4">
      <c r="A19">
        <v>33</v>
      </c>
      <c r="B19">
        <f>NORMDIST(A19,Usuarios!$O$88,Usuarios!$O$89,FALSE)</f>
        <v>5.9532206335417989E-2</v>
      </c>
    </row>
    <row r="20" spans="1:4">
      <c r="A20">
        <v>34</v>
      </c>
      <c r="B20">
        <f>NORMDIST(A20,Usuarios!$O$88,Usuarios!$O$89,FALSE)</f>
        <v>5.787417989345929E-2</v>
      </c>
    </row>
    <row r="21" spans="1:4">
      <c r="A21" s="46">
        <v>35</v>
      </c>
      <c r="B21" s="46">
        <f>NORMDIST(A21,Usuarios!$O$88,Usuarios!$O$89,FALSE)</f>
        <v>5.5007579505202402E-2</v>
      </c>
      <c r="C21" s="47">
        <f>SUM(B21:B26)</f>
        <v>0.26007012644421912</v>
      </c>
      <c r="D21" t="s">
        <v>252</v>
      </c>
    </row>
    <row r="22" spans="1:4">
      <c r="A22" s="46">
        <v>36</v>
      </c>
      <c r="B22" s="46">
        <f>NORMDIST(A22,Usuarios!$O$88,Usuarios!$O$89,FALSE)</f>
        <v>5.1116961914346074E-2</v>
      </c>
    </row>
    <row r="23" spans="1:4">
      <c r="A23" s="46">
        <v>37</v>
      </c>
      <c r="B23" s="46">
        <f>NORMDIST(A23,Usuarios!$O$88,Usuarios!$O$89,FALSE)</f>
        <v>4.644215318931387E-2</v>
      </c>
    </row>
    <row r="24" spans="1:4">
      <c r="A24" s="46">
        <v>38</v>
      </c>
      <c r="B24" s="46">
        <f>NORMDIST(A24,Usuarios!$O$88,Usuarios!$O$89,FALSE)</f>
        <v>4.1253848838617414E-2</v>
      </c>
    </row>
    <row r="25" spans="1:4">
      <c r="A25" s="46">
        <v>39</v>
      </c>
      <c r="B25" s="46">
        <f>NORMDIST(A25,Usuarios!$O$88,Usuarios!$O$89,FALSE)</f>
        <v>3.5827904907530871E-2</v>
      </c>
    </row>
    <row r="26" spans="1:4">
      <c r="A26" s="46">
        <v>40</v>
      </c>
      <c r="B26" s="46">
        <f>NORMDIST(A26,Usuarios!$O$88,Usuarios!$O$89,FALSE)</f>
        <v>3.0421678089208488E-2</v>
      </c>
    </row>
    <row r="27" spans="1:4">
      <c r="A27">
        <v>41</v>
      </c>
      <c r="B27">
        <f>NORMDIST(A27,Usuarios!$O$88,Usuarios!$O$89,FALSE)</f>
        <v>2.5255137292483555E-2</v>
      </c>
    </row>
    <row r="28" spans="1:4">
      <c r="A28">
        <v>42</v>
      </c>
      <c r="B28">
        <f>NORMDIST(A28,Usuarios!$O$88,Usuarios!$O$89,FALSE)</f>
        <v>2.0498454334284346E-2</v>
      </c>
    </row>
    <row r="29" spans="1:4">
      <c r="A29">
        <v>43</v>
      </c>
      <c r="B29">
        <f>NORMDIST(A29,Usuarios!$O$88,Usuarios!$O$89,FALSE)</f>
        <v>1.6266619551758024E-2</v>
      </c>
    </row>
    <row r="30" spans="1:4">
      <c r="A30">
        <v>44</v>
      </c>
      <c r="B30">
        <f>NORMDIST(A30,Usuarios!$O$88,Usuarios!$O$89,FALSE)</f>
        <v>1.2620551044828315E-2</v>
      </c>
    </row>
    <row r="31" spans="1:4">
      <c r="A31">
        <v>45</v>
      </c>
      <c r="B31">
        <f>NORMDIST(A31,Usuarios!$O$88,Usuarios!$O$89,FALSE)</f>
        <v>9.5733544696499969E-3</v>
      </c>
    </row>
    <row r="32" spans="1:4">
      <c r="A32">
        <v>46</v>
      </c>
      <c r="B32">
        <f>NORMDIST(A32,Usuarios!$O$88,Usuarios!$O$89,FALSE)</f>
        <v>7.099941581823299E-3</v>
      </c>
    </row>
    <row r="33" spans="1:2">
      <c r="A33">
        <v>47</v>
      </c>
      <c r="B33">
        <f>NORMDIST(A33,Usuarios!$O$88,Usuarios!$O$89,FALSE)</f>
        <v>5.1481385299699022E-3</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topLeftCell="A10" workbookViewId="0">
      <selection activeCell="D28" sqref="D28"/>
    </sheetView>
  </sheetViews>
  <sheetFormatPr defaultColWidth="11.42578125" defaultRowHeight="14.45"/>
  <cols>
    <col min="5" max="5" width="29.28515625" customWidth="1"/>
  </cols>
  <sheetData>
    <row r="1" spans="1:5">
      <c r="A1" s="84" t="s">
        <v>253</v>
      </c>
      <c r="B1" s="85"/>
      <c r="C1" s="85"/>
      <c r="D1" s="85"/>
      <c r="E1" s="86"/>
    </row>
    <row r="2" spans="1:5" ht="15" thickBot="1">
      <c r="A2" s="87"/>
      <c r="B2" s="88"/>
      <c r="C2" s="88"/>
      <c r="D2" s="88"/>
      <c r="E2" s="89"/>
    </row>
    <row r="5" spans="1:5">
      <c r="C5" t="s">
        <v>254</v>
      </c>
      <c r="D5">
        <f>Usuarios!K2</f>
        <v>0.54873829266008578</v>
      </c>
    </row>
    <row r="6" spans="1:5">
      <c r="C6" t="s">
        <v>255</v>
      </c>
      <c r="D6">
        <f>Usuarios!K3</f>
        <v>0.74076871738761063</v>
      </c>
    </row>
    <row r="7" spans="1:5">
      <c r="C7" t="s">
        <v>256</v>
      </c>
      <c r="D7">
        <f>Usuarios!K28</f>
        <v>4.5</v>
      </c>
    </row>
    <row r="8" spans="1:5">
      <c r="C8" t="s">
        <v>257</v>
      </c>
      <c r="D8">
        <f>Usuarios!L41</f>
        <v>245</v>
      </c>
    </row>
    <row r="9" spans="1:5">
      <c r="C9" t="s">
        <v>258</v>
      </c>
      <c r="D9">
        <f>Usuarios!L42</f>
        <v>284</v>
      </c>
    </row>
    <row r="10" spans="1:5">
      <c r="C10" t="s">
        <v>259</v>
      </c>
      <c r="D10">
        <f>Usuarios!K66</f>
        <v>0.64666441635023608</v>
      </c>
    </row>
    <row r="11" spans="1:5">
      <c r="C11" t="s">
        <v>260</v>
      </c>
      <c r="D11">
        <f>Usuarios!K67</f>
        <v>-0.30675108810456975</v>
      </c>
    </row>
    <row r="12" spans="1:5">
      <c r="C12" t="s">
        <v>261</v>
      </c>
      <c r="D12">
        <f>'Normalización de vectores'!R2</f>
        <v>1</v>
      </c>
    </row>
    <row r="13" spans="1:5">
      <c r="C13" t="s">
        <v>262</v>
      </c>
      <c r="D13">
        <f>'Matriz de Similitudes (coseno)'!D2</f>
        <v>0.31622776601683789</v>
      </c>
    </row>
    <row r="14" spans="1:5">
      <c r="C14" t="s">
        <v>263</v>
      </c>
      <c r="D14">
        <f>'Matriz de Similitudes (coseno)'!B3</f>
        <v>0.7745966692414834</v>
      </c>
    </row>
    <row r="15" spans="1:5">
      <c r="C15" t="s">
        <v>264</v>
      </c>
      <c r="D15">
        <f>'Matriz de Similitudes (coseno)'!C9</f>
        <v>0.81649658092772603</v>
      </c>
    </row>
    <row r="16" spans="1:5">
      <c r="C16" t="s">
        <v>265</v>
      </c>
      <c r="D16">
        <f>'Matriz de Similitudes (coseno)'!B14</f>
        <v>0.7745966692414834</v>
      </c>
    </row>
    <row r="17" spans="3:4">
      <c r="C17" t="s">
        <v>266</v>
      </c>
      <c r="D17">
        <f>Recomendaciones!B3</f>
        <v>12.573214099741122</v>
      </c>
    </row>
    <row r="18" spans="3:4">
      <c r="C18" t="s">
        <v>267</v>
      </c>
      <c r="D18">
        <f>Recomendaciones!D3</f>
        <v>72</v>
      </c>
    </row>
    <row r="19" spans="3:4">
      <c r="C19" t="s">
        <v>268</v>
      </c>
      <c r="D19">
        <f>Recomendaciones!B12</f>
        <v>9.9402209378856714</v>
      </c>
    </row>
    <row r="20" spans="3:4">
      <c r="C20" t="s">
        <v>269</v>
      </c>
      <c r="D20">
        <f>Recomendaciones!D12</f>
        <v>79</v>
      </c>
    </row>
    <row r="21" spans="3:4">
      <c r="C21" t="s">
        <v>270</v>
      </c>
      <c r="D21">
        <f>'Matriz de Similitudes (corr.)'!D2</f>
        <v>0.15289415743128765</v>
      </c>
    </row>
    <row r="22" spans="3:4">
      <c r="C22" t="s">
        <v>271</v>
      </c>
      <c r="D22">
        <f>'Matriz de Similitudes (corr.)'!B4</f>
        <v>0.15289415743128765</v>
      </c>
    </row>
    <row r="23" spans="3:4">
      <c r="C23" t="s">
        <v>272</v>
      </c>
      <c r="D23">
        <f>Usuarios!K86</f>
        <v>0.46313799621928164</v>
      </c>
    </row>
    <row r="24" spans="3:4">
      <c r="C24" t="s">
        <v>273</v>
      </c>
      <c r="D24" t="str">
        <f>Usuarios!K88</f>
        <v>N(32.6,7)</v>
      </c>
    </row>
    <row r="25" spans="3:4">
      <c r="C25" t="s">
        <v>274</v>
      </c>
      <c r="D25">
        <f>Usuarios!K91</f>
        <v>0.26007012644421912</v>
      </c>
    </row>
    <row r="26" spans="3:4">
      <c r="C26" t="s">
        <v>275</v>
      </c>
      <c r="D26" t="str">
        <f>Usuarios!K94</f>
        <v>Sí</v>
      </c>
    </row>
    <row r="27" spans="3:4">
      <c r="C27" t="s">
        <v>276</v>
      </c>
      <c r="D27">
        <f>Usuarios!K109</f>
        <v>5</v>
      </c>
    </row>
    <row r="28" spans="3:4">
      <c r="C28" t="s">
        <v>277</v>
      </c>
      <c r="D28" t="str">
        <f>Usuarios!K96</f>
        <v>Y=0,0725X + 1,4065</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75"/>
  <sheetViews>
    <sheetView workbookViewId="0">
      <selection activeCell="A8" sqref="A8"/>
    </sheetView>
  </sheetViews>
  <sheetFormatPr defaultColWidth="11.42578125" defaultRowHeight="14.45"/>
  <sheetData>
    <row r="1" spans="1:3">
      <c r="A1" t="s">
        <v>151</v>
      </c>
      <c r="B1" t="s">
        <v>0</v>
      </c>
      <c r="C1" t="s">
        <v>152</v>
      </c>
    </row>
    <row r="2" spans="1:3">
      <c r="A2">
        <v>1</v>
      </c>
      <c r="B2">
        <v>1</v>
      </c>
      <c r="C2">
        <v>4</v>
      </c>
    </row>
    <row r="3" spans="1:3">
      <c r="A3">
        <v>1</v>
      </c>
      <c r="B3">
        <v>3</v>
      </c>
      <c r="C3">
        <v>4</v>
      </c>
    </row>
    <row r="4" spans="1:3">
      <c r="A4">
        <v>1</v>
      </c>
      <c r="B4">
        <v>6</v>
      </c>
      <c r="C4">
        <v>4</v>
      </c>
    </row>
    <row r="5" spans="1:3">
      <c r="A5">
        <v>1</v>
      </c>
      <c r="B5">
        <v>47</v>
      </c>
      <c r="C5">
        <v>5</v>
      </c>
    </row>
    <row r="6" spans="1:3">
      <c r="A6">
        <v>1</v>
      </c>
      <c r="B6">
        <v>50</v>
      </c>
      <c r="C6">
        <v>5</v>
      </c>
    </row>
    <row r="7" spans="1:3">
      <c r="A7">
        <v>1</v>
      </c>
      <c r="B7">
        <v>70</v>
      </c>
      <c r="C7">
        <v>3</v>
      </c>
    </row>
    <row r="8" spans="1:3">
      <c r="A8">
        <v>1</v>
      </c>
      <c r="B8">
        <v>101</v>
      </c>
      <c r="C8">
        <v>5</v>
      </c>
    </row>
    <row r="9" spans="1:3">
      <c r="A9">
        <v>1</v>
      </c>
      <c r="B9">
        <v>110</v>
      </c>
      <c r="C9">
        <v>4</v>
      </c>
    </row>
    <row r="10" spans="1:3">
      <c r="A10">
        <v>3</v>
      </c>
      <c r="B10">
        <v>31</v>
      </c>
      <c r="C10">
        <v>0.5</v>
      </c>
    </row>
    <row r="11" spans="1:3">
      <c r="A11">
        <v>4</v>
      </c>
      <c r="B11">
        <v>21</v>
      </c>
      <c r="C11">
        <v>3</v>
      </c>
    </row>
    <row r="12" spans="1:3">
      <c r="A12">
        <v>4</v>
      </c>
      <c r="B12">
        <v>32</v>
      </c>
      <c r="C12">
        <v>2</v>
      </c>
    </row>
    <row r="13" spans="1:3">
      <c r="A13">
        <v>4</v>
      </c>
      <c r="B13">
        <v>45</v>
      </c>
      <c r="C13">
        <v>3</v>
      </c>
    </row>
    <row r="14" spans="1:3">
      <c r="A14">
        <v>4</v>
      </c>
      <c r="B14">
        <v>47</v>
      </c>
      <c r="C14">
        <v>2</v>
      </c>
    </row>
    <row r="15" spans="1:3">
      <c r="A15">
        <v>4</v>
      </c>
      <c r="B15">
        <v>52</v>
      </c>
      <c r="C15">
        <v>3</v>
      </c>
    </row>
    <row r="16" spans="1:3">
      <c r="A16">
        <v>4</v>
      </c>
      <c r="B16">
        <v>58</v>
      </c>
      <c r="C16">
        <v>3</v>
      </c>
    </row>
    <row r="17" spans="1:3">
      <c r="A17">
        <v>4</v>
      </c>
      <c r="B17">
        <v>106</v>
      </c>
      <c r="C17">
        <v>4</v>
      </c>
    </row>
    <row r="18" spans="1:3">
      <c r="A18">
        <v>5</v>
      </c>
      <c r="B18">
        <v>1</v>
      </c>
      <c r="C18">
        <v>4</v>
      </c>
    </row>
    <row r="19" spans="1:3">
      <c r="A19">
        <v>5</v>
      </c>
      <c r="B19">
        <v>21</v>
      </c>
      <c r="C19">
        <v>4</v>
      </c>
    </row>
    <row r="20" spans="1:3">
      <c r="A20">
        <v>5</v>
      </c>
      <c r="B20">
        <v>34</v>
      </c>
      <c r="C20">
        <v>4</v>
      </c>
    </row>
    <row r="21" spans="1:3">
      <c r="A21">
        <v>5</v>
      </c>
      <c r="B21">
        <v>36</v>
      </c>
      <c r="C21">
        <v>4</v>
      </c>
    </row>
    <row r="22" spans="1:3">
      <c r="A22">
        <v>5</v>
      </c>
      <c r="B22">
        <v>39</v>
      </c>
      <c r="C22">
        <v>3</v>
      </c>
    </row>
    <row r="23" spans="1:3">
      <c r="A23">
        <v>5</v>
      </c>
      <c r="B23">
        <v>50</v>
      </c>
      <c r="C23">
        <v>4</v>
      </c>
    </row>
    <row r="24" spans="1:3">
      <c r="A24">
        <v>5</v>
      </c>
      <c r="B24">
        <v>58</v>
      </c>
      <c r="C24">
        <v>5</v>
      </c>
    </row>
    <row r="25" spans="1:3">
      <c r="A25">
        <v>5</v>
      </c>
      <c r="B25">
        <v>110</v>
      </c>
      <c r="C25">
        <v>4</v>
      </c>
    </row>
    <row r="26" spans="1:3">
      <c r="A26">
        <v>6</v>
      </c>
      <c r="B26">
        <v>2</v>
      </c>
      <c r="C26">
        <v>4</v>
      </c>
    </row>
    <row r="27" spans="1:3">
      <c r="A27">
        <v>6</v>
      </c>
      <c r="B27">
        <v>3</v>
      </c>
      <c r="C27">
        <v>5</v>
      </c>
    </row>
    <row r="28" spans="1:3">
      <c r="A28">
        <v>6</v>
      </c>
      <c r="B28">
        <v>4</v>
      </c>
      <c r="C28">
        <v>3</v>
      </c>
    </row>
    <row r="29" spans="1:3">
      <c r="A29">
        <v>6</v>
      </c>
      <c r="B29">
        <v>5</v>
      </c>
      <c r="C29">
        <v>5</v>
      </c>
    </row>
    <row r="30" spans="1:3">
      <c r="A30">
        <v>6</v>
      </c>
      <c r="B30">
        <v>6</v>
      </c>
      <c r="C30">
        <v>4</v>
      </c>
    </row>
    <row r="31" spans="1:3">
      <c r="A31">
        <v>6</v>
      </c>
      <c r="B31">
        <v>7</v>
      </c>
      <c r="C31">
        <v>4</v>
      </c>
    </row>
    <row r="32" spans="1:3">
      <c r="A32">
        <v>6</v>
      </c>
      <c r="B32">
        <v>8</v>
      </c>
      <c r="C32">
        <v>3</v>
      </c>
    </row>
    <row r="33" spans="1:3">
      <c r="A33">
        <v>6</v>
      </c>
      <c r="B33">
        <v>10</v>
      </c>
      <c r="C33">
        <v>3</v>
      </c>
    </row>
    <row r="34" spans="1:3">
      <c r="A34">
        <v>6</v>
      </c>
      <c r="B34">
        <v>11</v>
      </c>
      <c r="C34">
        <v>4</v>
      </c>
    </row>
    <row r="35" spans="1:3">
      <c r="A35">
        <v>6</v>
      </c>
      <c r="B35">
        <v>13</v>
      </c>
      <c r="C35">
        <v>3</v>
      </c>
    </row>
    <row r="36" spans="1:3">
      <c r="A36">
        <v>6</v>
      </c>
      <c r="B36">
        <v>15</v>
      </c>
      <c r="C36">
        <v>4</v>
      </c>
    </row>
    <row r="37" spans="1:3">
      <c r="A37">
        <v>6</v>
      </c>
      <c r="B37">
        <v>16</v>
      </c>
      <c r="C37">
        <v>4</v>
      </c>
    </row>
    <row r="38" spans="1:3">
      <c r="A38">
        <v>6</v>
      </c>
      <c r="B38">
        <v>17</v>
      </c>
      <c r="C38">
        <v>4</v>
      </c>
    </row>
    <row r="39" spans="1:3">
      <c r="A39">
        <v>6</v>
      </c>
      <c r="B39">
        <v>19</v>
      </c>
      <c r="C39">
        <v>2</v>
      </c>
    </row>
    <row r="40" spans="1:3">
      <c r="A40">
        <v>6</v>
      </c>
      <c r="B40">
        <v>21</v>
      </c>
      <c r="C40">
        <v>2</v>
      </c>
    </row>
    <row r="41" spans="1:3">
      <c r="A41">
        <v>6</v>
      </c>
      <c r="B41">
        <v>22</v>
      </c>
      <c r="C41">
        <v>5</v>
      </c>
    </row>
    <row r="42" spans="1:3">
      <c r="A42">
        <v>6</v>
      </c>
      <c r="B42">
        <v>24</v>
      </c>
      <c r="C42">
        <v>4</v>
      </c>
    </row>
    <row r="43" spans="1:3">
      <c r="A43">
        <v>6</v>
      </c>
      <c r="B43">
        <v>25</v>
      </c>
      <c r="C43">
        <v>3</v>
      </c>
    </row>
    <row r="44" spans="1:3">
      <c r="A44">
        <v>6</v>
      </c>
      <c r="B44">
        <v>26</v>
      </c>
      <c r="C44">
        <v>4</v>
      </c>
    </row>
    <row r="45" spans="1:3">
      <c r="A45">
        <v>6</v>
      </c>
      <c r="B45">
        <v>27</v>
      </c>
      <c r="C45">
        <v>3</v>
      </c>
    </row>
    <row r="46" spans="1:3">
      <c r="A46">
        <v>6</v>
      </c>
      <c r="B46">
        <v>31</v>
      </c>
      <c r="C46">
        <v>3</v>
      </c>
    </row>
    <row r="47" spans="1:3">
      <c r="A47">
        <v>6</v>
      </c>
      <c r="B47">
        <v>32</v>
      </c>
      <c r="C47">
        <v>4</v>
      </c>
    </row>
    <row r="48" spans="1:3">
      <c r="A48">
        <v>6</v>
      </c>
      <c r="B48">
        <v>34</v>
      </c>
      <c r="C48">
        <v>4</v>
      </c>
    </row>
    <row r="49" spans="1:3">
      <c r="A49">
        <v>6</v>
      </c>
      <c r="B49">
        <v>36</v>
      </c>
      <c r="C49">
        <v>5</v>
      </c>
    </row>
    <row r="50" spans="1:3">
      <c r="A50">
        <v>6</v>
      </c>
      <c r="B50">
        <v>41</v>
      </c>
      <c r="C50">
        <v>4</v>
      </c>
    </row>
    <row r="51" spans="1:3">
      <c r="A51">
        <v>6</v>
      </c>
      <c r="B51">
        <v>43</v>
      </c>
      <c r="C51">
        <v>4</v>
      </c>
    </row>
    <row r="52" spans="1:3">
      <c r="A52">
        <v>6</v>
      </c>
      <c r="B52">
        <v>45</v>
      </c>
      <c r="C52">
        <v>3</v>
      </c>
    </row>
    <row r="53" spans="1:3">
      <c r="A53">
        <v>6</v>
      </c>
      <c r="B53">
        <v>46</v>
      </c>
      <c r="C53">
        <v>4</v>
      </c>
    </row>
    <row r="54" spans="1:3">
      <c r="A54">
        <v>6</v>
      </c>
      <c r="B54">
        <v>47</v>
      </c>
      <c r="C54">
        <v>4</v>
      </c>
    </row>
    <row r="55" spans="1:3">
      <c r="A55">
        <v>6</v>
      </c>
      <c r="B55">
        <v>50</v>
      </c>
      <c r="C55">
        <v>1</v>
      </c>
    </row>
    <row r="56" spans="1:3">
      <c r="A56">
        <v>6</v>
      </c>
      <c r="B56">
        <v>54</v>
      </c>
      <c r="C56">
        <v>4</v>
      </c>
    </row>
    <row r="57" spans="1:3">
      <c r="A57">
        <v>6</v>
      </c>
      <c r="B57">
        <v>60</v>
      </c>
      <c r="C57">
        <v>4</v>
      </c>
    </row>
    <row r="58" spans="1:3">
      <c r="A58">
        <v>6</v>
      </c>
      <c r="B58">
        <v>61</v>
      </c>
      <c r="C58">
        <v>4</v>
      </c>
    </row>
    <row r="59" spans="1:3">
      <c r="A59">
        <v>6</v>
      </c>
      <c r="B59">
        <v>62</v>
      </c>
      <c r="C59">
        <v>4</v>
      </c>
    </row>
    <row r="60" spans="1:3">
      <c r="A60">
        <v>6</v>
      </c>
      <c r="B60">
        <v>65</v>
      </c>
      <c r="C60">
        <v>3</v>
      </c>
    </row>
    <row r="61" spans="1:3">
      <c r="A61">
        <v>6</v>
      </c>
      <c r="B61">
        <v>66</v>
      </c>
      <c r="C61">
        <v>3</v>
      </c>
    </row>
    <row r="62" spans="1:3">
      <c r="A62">
        <v>6</v>
      </c>
      <c r="B62">
        <v>76</v>
      </c>
      <c r="C62">
        <v>4</v>
      </c>
    </row>
    <row r="63" spans="1:3">
      <c r="A63">
        <v>6</v>
      </c>
      <c r="B63">
        <v>79</v>
      </c>
      <c r="C63">
        <v>3</v>
      </c>
    </row>
    <row r="64" spans="1:3">
      <c r="A64">
        <v>6</v>
      </c>
      <c r="B64">
        <v>86</v>
      </c>
      <c r="C64">
        <v>5</v>
      </c>
    </row>
    <row r="65" spans="1:3">
      <c r="A65">
        <v>6</v>
      </c>
      <c r="B65">
        <v>87</v>
      </c>
      <c r="C65">
        <v>3</v>
      </c>
    </row>
    <row r="66" spans="1:3">
      <c r="A66">
        <v>6</v>
      </c>
      <c r="B66">
        <v>88</v>
      </c>
      <c r="C66">
        <v>2</v>
      </c>
    </row>
    <row r="67" spans="1:3">
      <c r="A67">
        <v>6</v>
      </c>
      <c r="B67">
        <v>89</v>
      </c>
      <c r="C67">
        <v>4</v>
      </c>
    </row>
    <row r="68" spans="1:3">
      <c r="A68">
        <v>6</v>
      </c>
      <c r="B68">
        <v>92</v>
      </c>
      <c r="C68">
        <v>4</v>
      </c>
    </row>
    <row r="69" spans="1:3">
      <c r="A69">
        <v>6</v>
      </c>
      <c r="B69">
        <v>93</v>
      </c>
      <c r="C69">
        <v>4</v>
      </c>
    </row>
    <row r="70" spans="1:3">
      <c r="A70">
        <v>6</v>
      </c>
      <c r="B70">
        <v>95</v>
      </c>
      <c r="C70">
        <v>4</v>
      </c>
    </row>
    <row r="71" spans="1:3">
      <c r="A71">
        <v>6</v>
      </c>
      <c r="B71">
        <v>100</v>
      </c>
      <c r="C71">
        <v>3</v>
      </c>
    </row>
    <row r="72" spans="1:3">
      <c r="A72">
        <v>6</v>
      </c>
      <c r="B72">
        <v>102</v>
      </c>
      <c r="C72">
        <v>1</v>
      </c>
    </row>
    <row r="73" spans="1:3">
      <c r="A73">
        <v>6</v>
      </c>
      <c r="B73">
        <v>104</v>
      </c>
      <c r="C73">
        <v>4</v>
      </c>
    </row>
    <row r="74" spans="1:3">
      <c r="A74">
        <v>6</v>
      </c>
      <c r="B74">
        <v>105</v>
      </c>
      <c r="C74">
        <v>3</v>
      </c>
    </row>
    <row r="75" spans="1:3">
      <c r="A75">
        <v>6</v>
      </c>
      <c r="B75">
        <v>110</v>
      </c>
      <c r="C75">
        <v>5</v>
      </c>
    </row>
    <row r="76" spans="1:3">
      <c r="A76">
        <v>6</v>
      </c>
      <c r="B76">
        <v>112</v>
      </c>
      <c r="C76">
        <v>4</v>
      </c>
    </row>
    <row r="77" spans="1:3">
      <c r="A77">
        <v>7</v>
      </c>
      <c r="B77">
        <v>1</v>
      </c>
      <c r="C77">
        <v>4.5</v>
      </c>
    </row>
    <row r="78" spans="1:3">
      <c r="A78">
        <v>7</v>
      </c>
      <c r="B78">
        <v>50</v>
      </c>
      <c r="C78">
        <v>4.5</v>
      </c>
    </row>
    <row r="79" spans="1:3">
      <c r="A79">
        <v>7</v>
      </c>
      <c r="B79">
        <v>58</v>
      </c>
      <c r="C79">
        <v>3</v>
      </c>
    </row>
    <row r="80" spans="1:3">
      <c r="A80">
        <v>8</v>
      </c>
      <c r="B80">
        <v>2</v>
      </c>
      <c r="C80">
        <v>4</v>
      </c>
    </row>
    <row r="81" spans="1:3">
      <c r="A81">
        <v>8</v>
      </c>
      <c r="B81">
        <v>10</v>
      </c>
      <c r="C81">
        <v>2</v>
      </c>
    </row>
    <row r="82" spans="1:3">
      <c r="A82">
        <v>8</v>
      </c>
      <c r="B82">
        <v>11</v>
      </c>
      <c r="C82">
        <v>4</v>
      </c>
    </row>
    <row r="83" spans="1:3">
      <c r="A83">
        <v>8</v>
      </c>
      <c r="B83">
        <v>21</v>
      </c>
      <c r="C83">
        <v>4</v>
      </c>
    </row>
    <row r="84" spans="1:3">
      <c r="A84">
        <v>8</v>
      </c>
      <c r="B84">
        <v>32</v>
      </c>
      <c r="C84">
        <v>3</v>
      </c>
    </row>
    <row r="85" spans="1:3">
      <c r="A85">
        <v>8</v>
      </c>
      <c r="B85">
        <v>34</v>
      </c>
      <c r="C85">
        <v>5</v>
      </c>
    </row>
    <row r="86" spans="1:3">
      <c r="A86">
        <v>8</v>
      </c>
      <c r="B86">
        <v>39</v>
      </c>
      <c r="C86">
        <v>3</v>
      </c>
    </row>
    <row r="87" spans="1:3">
      <c r="A87">
        <v>8</v>
      </c>
      <c r="B87">
        <v>47</v>
      </c>
      <c r="C87">
        <v>4</v>
      </c>
    </row>
    <row r="88" spans="1:3">
      <c r="A88">
        <v>8</v>
      </c>
      <c r="B88">
        <v>50</v>
      </c>
      <c r="C88">
        <v>5</v>
      </c>
    </row>
    <row r="89" spans="1:3">
      <c r="A89">
        <v>8</v>
      </c>
      <c r="B89">
        <v>110</v>
      </c>
      <c r="C89">
        <v>3</v>
      </c>
    </row>
    <row r="90" spans="1:3">
      <c r="A90">
        <v>9</v>
      </c>
      <c r="B90">
        <v>41</v>
      </c>
      <c r="C90">
        <v>3</v>
      </c>
    </row>
    <row r="91" spans="1:3">
      <c r="A91">
        <v>11</v>
      </c>
      <c r="B91">
        <v>6</v>
      </c>
      <c r="C91">
        <v>5</v>
      </c>
    </row>
    <row r="92" spans="1:3">
      <c r="A92">
        <v>11</v>
      </c>
      <c r="B92">
        <v>10</v>
      </c>
      <c r="C92">
        <v>3</v>
      </c>
    </row>
    <row r="93" spans="1:3">
      <c r="A93">
        <v>11</v>
      </c>
      <c r="B93">
        <v>36</v>
      </c>
      <c r="C93">
        <v>4</v>
      </c>
    </row>
    <row r="94" spans="1:3">
      <c r="A94">
        <v>11</v>
      </c>
      <c r="B94">
        <v>44</v>
      </c>
      <c r="C94">
        <v>2</v>
      </c>
    </row>
    <row r="95" spans="1:3">
      <c r="A95">
        <v>11</v>
      </c>
      <c r="B95">
        <v>95</v>
      </c>
      <c r="C95">
        <v>3</v>
      </c>
    </row>
    <row r="96" spans="1:3">
      <c r="A96">
        <v>11</v>
      </c>
      <c r="B96">
        <v>110</v>
      </c>
      <c r="C96">
        <v>5</v>
      </c>
    </row>
    <row r="97" spans="1:3">
      <c r="A97">
        <v>12</v>
      </c>
      <c r="B97">
        <v>39</v>
      </c>
      <c r="C97">
        <v>4</v>
      </c>
    </row>
    <row r="98" spans="1:3">
      <c r="A98">
        <v>13</v>
      </c>
      <c r="B98">
        <v>47</v>
      </c>
      <c r="C98">
        <v>5</v>
      </c>
    </row>
    <row r="99" spans="1:3">
      <c r="A99">
        <v>14</v>
      </c>
      <c r="B99">
        <v>4</v>
      </c>
      <c r="C99">
        <v>3</v>
      </c>
    </row>
    <row r="100" spans="1:3">
      <c r="A100">
        <v>14</v>
      </c>
      <c r="B100">
        <v>7</v>
      </c>
      <c r="C100">
        <v>3</v>
      </c>
    </row>
    <row r="101" spans="1:3">
      <c r="A101">
        <v>14</v>
      </c>
      <c r="B101">
        <v>19</v>
      </c>
      <c r="C101">
        <v>1</v>
      </c>
    </row>
    <row r="102" spans="1:3">
      <c r="A102">
        <v>14</v>
      </c>
      <c r="B102">
        <v>25</v>
      </c>
      <c r="C102">
        <v>4</v>
      </c>
    </row>
    <row r="103" spans="1:3">
      <c r="A103">
        <v>14</v>
      </c>
      <c r="B103">
        <v>32</v>
      </c>
      <c r="C103">
        <v>4</v>
      </c>
    </row>
    <row r="104" spans="1:3">
      <c r="A104">
        <v>14</v>
      </c>
      <c r="B104">
        <v>39</v>
      </c>
      <c r="C104">
        <v>3</v>
      </c>
    </row>
    <row r="105" spans="1:3">
      <c r="A105">
        <v>14</v>
      </c>
      <c r="B105">
        <v>47</v>
      </c>
      <c r="C105">
        <v>5</v>
      </c>
    </row>
    <row r="106" spans="1:3">
      <c r="A106">
        <v>14</v>
      </c>
      <c r="B106">
        <v>95</v>
      </c>
      <c r="C106">
        <v>5</v>
      </c>
    </row>
    <row r="107" spans="1:3">
      <c r="A107">
        <v>14</v>
      </c>
      <c r="B107">
        <v>105</v>
      </c>
      <c r="C107">
        <v>3</v>
      </c>
    </row>
    <row r="108" spans="1:3">
      <c r="A108">
        <v>14</v>
      </c>
      <c r="B108">
        <v>110</v>
      </c>
      <c r="C108">
        <v>5</v>
      </c>
    </row>
    <row r="109" spans="1:3">
      <c r="A109">
        <v>15</v>
      </c>
      <c r="B109">
        <v>1</v>
      </c>
      <c r="C109">
        <v>2.5</v>
      </c>
    </row>
    <row r="110" spans="1:3">
      <c r="A110">
        <v>15</v>
      </c>
      <c r="B110">
        <v>44</v>
      </c>
      <c r="C110">
        <v>1</v>
      </c>
    </row>
    <row r="111" spans="1:3">
      <c r="A111">
        <v>15</v>
      </c>
      <c r="B111">
        <v>47</v>
      </c>
      <c r="C111">
        <v>3.5</v>
      </c>
    </row>
    <row r="112" spans="1:3">
      <c r="A112">
        <v>16</v>
      </c>
      <c r="B112">
        <v>47</v>
      </c>
      <c r="C112">
        <v>3.5</v>
      </c>
    </row>
    <row r="113" spans="1:3">
      <c r="A113">
        <v>16</v>
      </c>
      <c r="B113">
        <v>50</v>
      </c>
      <c r="C113">
        <v>4</v>
      </c>
    </row>
    <row r="114" spans="1:3">
      <c r="A114">
        <v>16</v>
      </c>
      <c r="B114">
        <v>111</v>
      </c>
      <c r="C114">
        <v>4.5</v>
      </c>
    </row>
    <row r="115" spans="1:3">
      <c r="A115">
        <v>17</v>
      </c>
      <c r="B115">
        <v>1</v>
      </c>
      <c r="C115">
        <v>4.5</v>
      </c>
    </row>
    <row r="116" spans="1:3">
      <c r="A116">
        <v>17</v>
      </c>
      <c r="B116">
        <v>44</v>
      </c>
      <c r="C116">
        <v>3.5</v>
      </c>
    </row>
    <row r="117" spans="1:3">
      <c r="A117">
        <v>17</v>
      </c>
      <c r="B117">
        <v>47</v>
      </c>
      <c r="C117">
        <v>4</v>
      </c>
    </row>
    <row r="118" spans="1:3">
      <c r="A118">
        <v>17</v>
      </c>
      <c r="B118">
        <v>50</v>
      </c>
      <c r="C118">
        <v>4.5</v>
      </c>
    </row>
    <row r="119" spans="1:3">
      <c r="A119">
        <v>17</v>
      </c>
      <c r="B119">
        <v>110</v>
      </c>
      <c r="C119">
        <v>4.5</v>
      </c>
    </row>
    <row r="120" spans="1:3">
      <c r="A120">
        <v>17</v>
      </c>
      <c r="B120">
        <v>111</v>
      </c>
      <c r="C120">
        <v>4</v>
      </c>
    </row>
    <row r="121" spans="1:3">
      <c r="A121">
        <v>18</v>
      </c>
      <c r="B121">
        <v>1</v>
      </c>
      <c r="C121">
        <v>3.5</v>
      </c>
    </row>
    <row r="122" spans="1:3">
      <c r="A122">
        <v>18</v>
      </c>
      <c r="B122">
        <v>2</v>
      </c>
      <c r="C122">
        <v>3</v>
      </c>
    </row>
    <row r="123" spans="1:3">
      <c r="A123">
        <v>18</v>
      </c>
      <c r="B123">
        <v>6</v>
      </c>
      <c r="C123">
        <v>4</v>
      </c>
    </row>
    <row r="124" spans="1:3">
      <c r="A124">
        <v>18</v>
      </c>
      <c r="B124">
        <v>16</v>
      </c>
      <c r="C124">
        <v>4.5</v>
      </c>
    </row>
    <row r="125" spans="1:3">
      <c r="A125">
        <v>18</v>
      </c>
      <c r="B125">
        <v>32</v>
      </c>
      <c r="C125">
        <v>4</v>
      </c>
    </row>
    <row r="126" spans="1:3">
      <c r="A126">
        <v>18</v>
      </c>
      <c r="B126">
        <v>34</v>
      </c>
      <c r="C126">
        <v>2.5</v>
      </c>
    </row>
    <row r="127" spans="1:3">
      <c r="A127">
        <v>18</v>
      </c>
      <c r="B127">
        <v>36</v>
      </c>
      <c r="C127">
        <v>4</v>
      </c>
    </row>
    <row r="128" spans="1:3">
      <c r="A128">
        <v>18</v>
      </c>
      <c r="B128">
        <v>47</v>
      </c>
      <c r="C128">
        <v>4.5</v>
      </c>
    </row>
    <row r="129" spans="1:3">
      <c r="A129">
        <v>18</v>
      </c>
      <c r="B129">
        <v>50</v>
      </c>
      <c r="C129">
        <v>5</v>
      </c>
    </row>
    <row r="130" spans="1:3">
      <c r="A130">
        <v>18</v>
      </c>
      <c r="B130">
        <v>70</v>
      </c>
      <c r="C130">
        <v>3.5</v>
      </c>
    </row>
    <row r="131" spans="1:3">
      <c r="A131">
        <v>18</v>
      </c>
      <c r="B131">
        <v>104</v>
      </c>
      <c r="C131">
        <v>2.5</v>
      </c>
    </row>
    <row r="132" spans="1:3">
      <c r="A132">
        <v>18</v>
      </c>
      <c r="B132">
        <v>110</v>
      </c>
      <c r="C132">
        <v>4.5</v>
      </c>
    </row>
    <row r="133" spans="1:3">
      <c r="A133">
        <v>18</v>
      </c>
      <c r="B133">
        <v>111</v>
      </c>
      <c r="C133">
        <v>4</v>
      </c>
    </row>
    <row r="134" spans="1:3">
      <c r="A134">
        <v>19</v>
      </c>
      <c r="B134">
        <v>1</v>
      </c>
      <c r="C134">
        <v>4</v>
      </c>
    </row>
    <row r="135" spans="1:3">
      <c r="A135">
        <v>19</v>
      </c>
      <c r="B135">
        <v>2</v>
      </c>
      <c r="C135">
        <v>3</v>
      </c>
    </row>
    <row r="136" spans="1:3">
      <c r="A136">
        <v>19</v>
      </c>
      <c r="B136">
        <v>3</v>
      </c>
      <c r="C136">
        <v>3</v>
      </c>
    </row>
    <row r="137" spans="1:3">
      <c r="A137">
        <v>19</v>
      </c>
      <c r="B137">
        <v>7</v>
      </c>
      <c r="C137">
        <v>2</v>
      </c>
    </row>
    <row r="138" spans="1:3">
      <c r="A138">
        <v>19</v>
      </c>
      <c r="B138">
        <v>10</v>
      </c>
      <c r="C138">
        <v>2</v>
      </c>
    </row>
    <row r="139" spans="1:3">
      <c r="A139">
        <v>19</v>
      </c>
      <c r="B139">
        <v>12</v>
      </c>
      <c r="C139">
        <v>1</v>
      </c>
    </row>
    <row r="140" spans="1:3">
      <c r="A140">
        <v>19</v>
      </c>
      <c r="B140">
        <v>13</v>
      </c>
      <c r="C140">
        <v>3</v>
      </c>
    </row>
    <row r="141" spans="1:3">
      <c r="A141">
        <v>19</v>
      </c>
      <c r="B141">
        <v>15</v>
      </c>
      <c r="C141">
        <v>2</v>
      </c>
    </row>
    <row r="142" spans="1:3">
      <c r="A142">
        <v>19</v>
      </c>
      <c r="B142">
        <v>19</v>
      </c>
      <c r="C142">
        <v>2</v>
      </c>
    </row>
    <row r="143" spans="1:3">
      <c r="A143">
        <v>19</v>
      </c>
      <c r="B143">
        <v>32</v>
      </c>
      <c r="C143">
        <v>4</v>
      </c>
    </row>
    <row r="144" spans="1:3">
      <c r="A144">
        <v>19</v>
      </c>
      <c r="B144">
        <v>34</v>
      </c>
      <c r="C144">
        <v>4</v>
      </c>
    </row>
    <row r="145" spans="1:3">
      <c r="A145">
        <v>19</v>
      </c>
      <c r="B145">
        <v>44</v>
      </c>
      <c r="C145">
        <v>3</v>
      </c>
    </row>
    <row r="146" spans="1:3">
      <c r="A146">
        <v>19</v>
      </c>
      <c r="B146">
        <v>47</v>
      </c>
      <c r="C146">
        <v>3</v>
      </c>
    </row>
    <row r="147" spans="1:3">
      <c r="A147">
        <v>19</v>
      </c>
      <c r="B147">
        <v>48</v>
      </c>
      <c r="C147">
        <v>1</v>
      </c>
    </row>
    <row r="148" spans="1:3">
      <c r="A148">
        <v>19</v>
      </c>
      <c r="B148">
        <v>54</v>
      </c>
      <c r="C148">
        <v>2</v>
      </c>
    </row>
    <row r="149" spans="1:3">
      <c r="A149">
        <v>19</v>
      </c>
      <c r="B149">
        <v>64</v>
      </c>
      <c r="C149">
        <v>2</v>
      </c>
    </row>
    <row r="150" spans="1:3">
      <c r="A150">
        <v>19</v>
      </c>
      <c r="B150">
        <v>65</v>
      </c>
      <c r="C150">
        <v>2</v>
      </c>
    </row>
    <row r="151" spans="1:3">
      <c r="A151">
        <v>19</v>
      </c>
      <c r="B151">
        <v>70</v>
      </c>
      <c r="C151">
        <v>2</v>
      </c>
    </row>
    <row r="152" spans="1:3">
      <c r="A152">
        <v>19</v>
      </c>
      <c r="B152">
        <v>87</v>
      </c>
      <c r="C152">
        <v>2</v>
      </c>
    </row>
    <row r="153" spans="1:3">
      <c r="A153">
        <v>19</v>
      </c>
      <c r="B153">
        <v>92</v>
      </c>
      <c r="C153">
        <v>2</v>
      </c>
    </row>
    <row r="154" spans="1:3">
      <c r="A154">
        <v>19</v>
      </c>
      <c r="B154">
        <v>102</v>
      </c>
      <c r="C154">
        <v>1</v>
      </c>
    </row>
    <row r="155" spans="1:3">
      <c r="A155">
        <v>19</v>
      </c>
      <c r="B155">
        <v>104</v>
      </c>
      <c r="C155">
        <v>2</v>
      </c>
    </row>
    <row r="156" spans="1:3">
      <c r="A156">
        <v>19</v>
      </c>
      <c r="B156">
        <v>107</v>
      </c>
      <c r="C156">
        <v>2</v>
      </c>
    </row>
    <row r="157" spans="1:3">
      <c r="A157">
        <v>20</v>
      </c>
      <c r="B157">
        <v>2</v>
      </c>
      <c r="C157">
        <v>3</v>
      </c>
    </row>
    <row r="158" spans="1:3">
      <c r="A158">
        <v>20</v>
      </c>
      <c r="B158">
        <v>8</v>
      </c>
      <c r="C158">
        <v>1</v>
      </c>
    </row>
    <row r="159" spans="1:3">
      <c r="A159">
        <v>20</v>
      </c>
      <c r="B159">
        <v>13</v>
      </c>
      <c r="C159">
        <v>4</v>
      </c>
    </row>
    <row r="160" spans="1:3">
      <c r="A160">
        <v>20</v>
      </c>
      <c r="B160">
        <v>34</v>
      </c>
      <c r="C160">
        <v>4</v>
      </c>
    </row>
    <row r="161" spans="1:3">
      <c r="A161">
        <v>20</v>
      </c>
      <c r="B161">
        <v>48</v>
      </c>
      <c r="C161">
        <v>5</v>
      </c>
    </row>
    <row r="162" spans="1:3">
      <c r="A162">
        <v>20</v>
      </c>
      <c r="B162">
        <v>107</v>
      </c>
      <c r="C162">
        <v>3.5</v>
      </c>
    </row>
    <row r="163" spans="1:3">
      <c r="A163">
        <v>21</v>
      </c>
      <c r="B163">
        <v>1</v>
      </c>
      <c r="C163">
        <v>3.5</v>
      </c>
    </row>
    <row r="164" spans="1:3">
      <c r="A164">
        <v>21</v>
      </c>
      <c r="B164">
        <v>2</v>
      </c>
      <c r="C164">
        <v>3.5</v>
      </c>
    </row>
    <row r="165" spans="1:3">
      <c r="A165">
        <v>21</v>
      </c>
      <c r="B165">
        <v>10</v>
      </c>
      <c r="C165">
        <v>5</v>
      </c>
    </row>
    <row r="166" spans="1:3">
      <c r="A166">
        <v>21</v>
      </c>
      <c r="B166">
        <v>19</v>
      </c>
      <c r="C166">
        <v>2.5</v>
      </c>
    </row>
    <row r="167" spans="1:3">
      <c r="A167">
        <v>21</v>
      </c>
      <c r="B167">
        <v>38</v>
      </c>
      <c r="C167">
        <v>2.5</v>
      </c>
    </row>
    <row r="168" spans="1:3">
      <c r="A168">
        <v>21</v>
      </c>
      <c r="B168">
        <v>44</v>
      </c>
      <c r="C168">
        <v>1</v>
      </c>
    </row>
    <row r="169" spans="1:3">
      <c r="A169">
        <v>21</v>
      </c>
      <c r="B169">
        <v>48</v>
      </c>
      <c r="C169">
        <v>3</v>
      </c>
    </row>
    <row r="170" spans="1:3">
      <c r="A170">
        <v>22</v>
      </c>
      <c r="B170">
        <v>107</v>
      </c>
      <c r="C170">
        <v>4.5</v>
      </c>
    </row>
    <row r="171" spans="1:3">
      <c r="A171">
        <v>23</v>
      </c>
      <c r="B171">
        <v>6</v>
      </c>
      <c r="C171">
        <v>4</v>
      </c>
    </row>
    <row r="172" spans="1:3">
      <c r="A172">
        <v>23</v>
      </c>
      <c r="B172">
        <v>29</v>
      </c>
      <c r="C172">
        <v>4</v>
      </c>
    </row>
    <row r="173" spans="1:3">
      <c r="A173">
        <v>23</v>
      </c>
      <c r="B173">
        <v>32</v>
      </c>
      <c r="C173">
        <v>3.5</v>
      </c>
    </row>
    <row r="174" spans="1:3">
      <c r="A174">
        <v>23</v>
      </c>
      <c r="B174">
        <v>50</v>
      </c>
      <c r="C174">
        <v>4</v>
      </c>
    </row>
    <row r="175" spans="1:3">
      <c r="A175">
        <v>23</v>
      </c>
      <c r="B175">
        <v>58</v>
      </c>
      <c r="C175">
        <v>3</v>
      </c>
    </row>
    <row r="176" spans="1:3">
      <c r="A176">
        <v>24</v>
      </c>
      <c r="B176">
        <v>6</v>
      </c>
      <c r="C176">
        <v>4.5</v>
      </c>
    </row>
    <row r="177" spans="1:3">
      <c r="A177">
        <v>24</v>
      </c>
      <c r="B177">
        <v>32</v>
      </c>
      <c r="C177">
        <v>3.5</v>
      </c>
    </row>
    <row r="178" spans="1:3">
      <c r="A178">
        <v>24</v>
      </c>
      <c r="B178">
        <v>50</v>
      </c>
      <c r="C178">
        <v>4</v>
      </c>
    </row>
    <row r="179" spans="1:3">
      <c r="A179">
        <v>26</v>
      </c>
      <c r="B179">
        <v>10</v>
      </c>
      <c r="C179">
        <v>3</v>
      </c>
    </row>
    <row r="180" spans="1:3">
      <c r="A180">
        <v>26</v>
      </c>
      <c r="B180">
        <v>34</v>
      </c>
      <c r="C180">
        <v>3</v>
      </c>
    </row>
    <row r="181" spans="1:3">
      <c r="A181">
        <v>26</v>
      </c>
      <c r="B181">
        <v>47</v>
      </c>
      <c r="C181">
        <v>4</v>
      </c>
    </row>
    <row r="182" spans="1:3">
      <c r="A182">
        <v>27</v>
      </c>
      <c r="B182">
        <v>1</v>
      </c>
      <c r="C182">
        <v>3</v>
      </c>
    </row>
    <row r="183" spans="1:3">
      <c r="A183">
        <v>27</v>
      </c>
      <c r="B183">
        <v>2</v>
      </c>
      <c r="C183">
        <v>4</v>
      </c>
    </row>
    <row r="184" spans="1:3">
      <c r="A184">
        <v>27</v>
      </c>
      <c r="B184">
        <v>34</v>
      </c>
      <c r="C184">
        <v>5</v>
      </c>
    </row>
    <row r="185" spans="1:3">
      <c r="A185">
        <v>27</v>
      </c>
      <c r="B185">
        <v>48</v>
      </c>
      <c r="C185">
        <v>4</v>
      </c>
    </row>
    <row r="186" spans="1:3">
      <c r="A186">
        <v>27</v>
      </c>
      <c r="B186">
        <v>60</v>
      </c>
      <c r="C186">
        <v>3</v>
      </c>
    </row>
    <row r="187" spans="1:3">
      <c r="A187">
        <v>27</v>
      </c>
      <c r="B187">
        <v>62</v>
      </c>
      <c r="C187">
        <v>5</v>
      </c>
    </row>
    <row r="188" spans="1:3">
      <c r="A188">
        <v>28</v>
      </c>
      <c r="B188">
        <v>6</v>
      </c>
      <c r="C188">
        <v>3.5</v>
      </c>
    </row>
    <row r="189" spans="1:3">
      <c r="A189">
        <v>28</v>
      </c>
      <c r="B189">
        <v>16</v>
      </c>
      <c r="C189">
        <v>2.5</v>
      </c>
    </row>
    <row r="190" spans="1:3">
      <c r="A190">
        <v>28</v>
      </c>
      <c r="B190">
        <v>21</v>
      </c>
      <c r="C190">
        <v>3</v>
      </c>
    </row>
    <row r="191" spans="1:3">
      <c r="A191">
        <v>28</v>
      </c>
      <c r="B191">
        <v>23</v>
      </c>
      <c r="C191">
        <v>1.5</v>
      </c>
    </row>
    <row r="192" spans="1:3">
      <c r="A192">
        <v>28</v>
      </c>
      <c r="B192">
        <v>31</v>
      </c>
      <c r="C192">
        <v>2.5</v>
      </c>
    </row>
    <row r="193" spans="1:3">
      <c r="A193">
        <v>28</v>
      </c>
      <c r="B193">
        <v>32</v>
      </c>
      <c r="C193">
        <v>3.5</v>
      </c>
    </row>
    <row r="194" spans="1:3">
      <c r="A194">
        <v>28</v>
      </c>
      <c r="B194">
        <v>47</v>
      </c>
      <c r="C194">
        <v>3</v>
      </c>
    </row>
    <row r="195" spans="1:3">
      <c r="A195">
        <v>28</v>
      </c>
      <c r="B195">
        <v>50</v>
      </c>
      <c r="C195">
        <v>3.5</v>
      </c>
    </row>
    <row r="196" spans="1:3">
      <c r="A196">
        <v>28</v>
      </c>
      <c r="B196">
        <v>62</v>
      </c>
      <c r="C196">
        <v>3.5</v>
      </c>
    </row>
    <row r="197" spans="1:3">
      <c r="A197">
        <v>28</v>
      </c>
      <c r="B197">
        <v>95</v>
      </c>
      <c r="C197">
        <v>2</v>
      </c>
    </row>
    <row r="198" spans="1:3">
      <c r="A198">
        <v>28</v>
      </c>
      <c r="B198">
        <v>110</v>
      </c>
      <c r="C198">
        <v>3.5</v>
      </c>
    </row>
    <row r="199" spans="1:3">
      <c r="A199">
        <v>29</v>
      </c>
      <c r="B199">
        <v>50</v>
      </c>
      <c r="C199">
        <v>3.5</v>
      </c>
    </row>
    <row r="200" spans="1:3">
      <c r="A200">
        <v>30</v>
      </c>
      <c r="B200">
        <v>110</v>
      </c>
      <c r="C200">
        <v>5</v>
      </c>
    </row>
    <row r="201" spans="1:3">
      <c r="A201">
        <v>31</v>
      </c>
      <c r="B201">
        <v>1</v>
      </c>
      <c r="C201">
        <v>5</v>
      </c>
    </row>
    <row r="202" spans="1:3">
      <c r="A202">
        <v>31</v>
      </c>
      <c r="B202">
        <v>5</v>
      </c>
      <c r="C202">
        <v>3</v>
      </c>
    </row>
    <row r="203" spans="1:3">
      <c r="A203">
        <v>31</v>
      </c>
      <c r="B203">
        <v>7</v>
      </c>
      <c r="C203">
        <v>4</v>
      </c>
    </row>
    <row r="204" spans="1:3">
      <c r="A204">
        <v>31</v>
      </c>
      <c r="B204">
        <v>10</v>
      </c>
      <c r="C204">
        <v>4</v>
      </c>
    </row>
    <row r="205" spans="1:3">
      <c r="A205">
        <v>31</v>
      </c>
      <c r="B205">
        <v>17</v>
      </c>
      <c r="C205">
        <v>3</v>
      </c>
    </row>
    <row r="206" spans="1:3">
      <c r="A206">
        <v>31</v>
      </c>
      <c r="B206">
        <v>25</v>
      </c>
      <c r="C206">
        <v>2</v>
      </c>
    </row>
    <row r="207" spans="1:3">
      <c r="A207">
        <v>31</v>
      </c>
      <c r="B207">
        <v>62</v>
      </c>
      <c r="C207">
        <v>4</v>
      </c>
    </row>
    <row r="208" spans="1:3">
      <c r="A208">
        <v>32</v>
      </c>
      <c r="B208">
        <v>1</v>
      </c>
      <c r="C208">
        <v>3</v>
      </c>
    </row>
    <row r="209" spans="1:3">
      <c r="A209">
        <v>32</v>
      </c>
      <c r="B209">
        <v>3</v>
      </c>
      <c r="C209">
        <v>3</v>
      </c>
    </row>
    <row r="210" spans="1:3">
      <c r="A210">
        <v>32</v>
      </c>
      <c r="B210">
        <v>6</v>
      </c>
      <c r="C210">
        <v>3</v>
      </c>
    </row>
    <row r="211" spans="1:3">
      <c r="A211">
        <v>32</v>
      </c>
      <c r="B211">
        <v>7</v>
      </c>
      <c r="C211">
        <v>4</v>
      </c>
    </row>
    <row r="212" spans="1:3">
      <c r="A212">
        <v>32</v>
      </c>
      <c r="B212">
        <v>21</v>
      </c>
      <c r="C212">
        <v>4</v>
      </c>
    </row>
    <row r="213" spans="1:3">
      <c r="A213">
        <v>32</v>
      </c>
      <c r="B213">
        <v>24</v>
      </c>
      <c r="C213">
        <v>3</v>
      </c>
    </row>
    <row r="214" spans="1:3">
      <c r="A214">
        <v>32</v>
      </c>
      <c r="B214">
        <v>25</v>
      </c>
      <c r="C214">
        <v>4</v>
      </c>
    </row>
    <row r="215" spans="1:3">
      <c r="A215">
        <v>32</v>
      </c>
      <c r="B215">
        <v>26</v>
      </c>
      <c r="C215">
        <v>4</v>
      </c>
    </row>
    <row r="216" spans="1:3">
      <c r="A216">
        <v>32</v>
      </c>
      <c r="B216">
        <v>32</v>
      </c>
      <c r="C216">
        <v>4</v>
      </c>
    </row>
    <row r="217" spans="1:3">
      <c r="A217">
        <v>32</v>
      </c>
      <c r="B217">
        <v>36</v>
      </c>
      <c r="C217">
        <v>4</v>
      </c>
    </row>
    <row r="218" spans="1:3">
      <c r="A218">
        <v>32</v>
      </c>
      <c r="B218">
        <v>39</v>
      </c>
      <c r="C218">
        <v>3</v>
      </c>
    </row>
    <row r="219" spans="1:3">
      <c r="A219">
        <v>32</v>
      </c>
      <c r="B219">
        <v>50</v>
      </c>
      <c r="C219">
        <v>5</v>
      </c>
    </row>
    <row r="220" spans="1:3">
      <c r="A220">
        <v>32</v>
      </c>
      <c r="B220">
        <v>52</v>
      </c>
      <c r="C220">
        <v>3</v>
      </c>
    </row>
    <row r="221" spans="1:3">
      <c r="A221">
        <v>32</v>
      </c>
      <c r="B221">
        <v>58</v>
      </c>
      <c r="C221">
        <v>5</v>
      </c>
    </row>
    <row r="222" spans="1:3">
      <c r="A222">
        <v>32</v>
      </c>
      <c r="B222">
        <v>62</v>
      </c>
      <c r="C222">
        <v>3</v>
      </c>
    </row>
    <row r="223" spans="1:3">
      <c r="A223">
        <v>32</v>
      </c>
      <c r="B223">
        <v>74</v>
      </c>
      <c r="C223">
        <v>4</v>
      </c>
    </row>
    <row r="224" spans="1:3">
      <c r="A224">
        <v>32</v>
      </c>
      <c r="B224">
        <v>78</v>
      </c>
      <c r="C224">
        <v>4</v>
      </c>
    </row>
    <row r="225" spans="1:3">
      <c r="A225">
        <v>32</v>
      </c>
      <c r="B225">
        <v>95</v>
      </c>
      <c r="C225">
        <v>3</v>
      </c>
    </row>
    <row r="226" spans="1:3">
      <c r="A226">
        <v>32</v>
      </c>
      <c r="B226">
        <v>100</v>
      </c>
      <c r="C226">
        <v>4</v>
      </c>
    </row>
    <row r="227" spans="1:3">
      <c r="A227">
        <v>33</v>
      </c>
      <c r="B227">
        <v>1</v>
      </c>
      <c r="C227">
        <v>3</v>
      </c>
    </row>
    <row r="228" spans="1:3">
      <c r="A228">
        <v>33</v>
      </c>
      <c r="B228">
        <v>7</v>
      </c>
      <c r="C228">
        <v>1</v>
      </c>
    </row>
    <row r="229" spans="1:3">
      <c r="A229">
        <v>33</v>
      </c>
      <c r="B229">
        <v>11</v>
      </c>
      <c r="C229">
        <v>2</v>
      </c>
    </row>
    <row r="230" spans="1:3">
      <c r="A230">
        <v>33</v>
      </c>
      <c r="B230">
        <v>17</v>
      </c>
      <c r="C230">
        <v>4</v>
      </c>
    </row>
    <row r="231" spans="1:3">
      <c r="A231">
        <v>33</v>
      </c>
      <c r="B231">
        <v>21</v>
      </c>
      <c r="C231">
        <v>4</v>
      </c>
    </row>
    <row r="232" spans="1:3">
      <c r="A232">
        <v>33</v>
      </c>
      <c r="B232">
        <v>25</v>
      </c>
      <c r="C232">
        <v>3</v>
      </c>
    </row>
    <row r="233" spans="1:3">
      <c r="A233">
        <v>33</v>
      </c>
      <c r="B233">
        <v>28</v>
      </c>
      <c r="C233">
        <v>5</v>
      </c>
    </row>
    <row r="234" spans="1:3">
      <c r="A234">
        <v>33</v>
      </c>
      <c r="B234">
        <v>32</v>
      </c>
      <c r="C234">
        <v>3</v>
      </c>
    </row>
    <row r="235" spans="1:3">
      <c r="A235">
        <v>33</v>
      </c>
      <c r="B235">
        <v>34</v>
      </c>
      <c r="C235">
        <v>3</v>
      </c>
    </row>
    <row r="236" spans="1:3">
      <c r="A236">
        <v>33</v>
      </c>
      <c r="B236">
        <v>36</v>
      </c>
      <c r="C236">
        <v>5</v>
      </c>
    </row>
    <row r="237" spans="1:3">
      <c r="A237">
        <v>33</v>
      </c>
      <c r="B237">
        <v>39</v>
      </c>
      <c r="C237">
        <v>5</v>
      </c>
    </row>
    <row r="238" spans="1:3">
      <c r="A238">
        <v>33</v>
      </c>
      <c r="B238">
        <v>43</v>
      </c>
      <c r="C238">
        <v>2</v>
      </c>
    </row>
    <row r="239" spans="1:3">
      <c r="A239">
        <v>33</v>
      </c>
      <c r="B239">
        <v>50</v>
      </c>
      <c r="C239">
        <v>5</v>
      </c>
    </row>
    <row r="240" spans="1:3">
      <c r="A240">
        <v>33</v>
      </c>
      <c r="B240">
        <v>58</v>
      </c>
      <c r="C240">
        <v>4</v>
      </c>
    </row>
    <row r="241" spans="1:3">
      <c r="A241">
        <v>33</v>
      </c>
      <c r="B241">
        <v>94</v>
      </c>
      <c r="C241">
        <v>4</v>
      </c>
    </row>
    <row r="242" spans="1:3">
      <c r="A242">
        <v>33</v>
      </c>
      <c r="B242">
        <v>110</v>
      </c>
      <c r="C242">
        <v>5</v>
      </c>
    </row>
    <row r="243" spans="1:3">
      <c r="A243">
        <v>34</v>
      </c>
      <c r="B243">
        <v>10</v>
      </c>
      <c r="C243">
        <v>5</v>
      </c>
    </row>
    <row r="244" spans="1:3">
      <c r="A244">
        <v>34</v>
      </c>
      <c r="B244">
        <v>70</v>
      </c>
      <c r="C244">
        <v>3.5</v>
      </c>
    </row>
    <row r="245" spans="1:3">
      <c r="A245">
        <v>34</v>
      </c>
      <c r="B245">
        <v>110</v>
      </c>
      <c r="C245">
        <v>0.5</v>
      </c>
    </row>
    <row r="246" spans="1:3">
      <c r="A246">
        <v>35</v>
      </c>
      <c r="B246">
        <v>11</v>
      </c>
      <c r="C246">
        <v>4</v>
      </c>
    </row>
    <row r="247" spans="1:3">
      <c r="A247">
        <v>35</v>
      </c>
      <c r="B247">
        <v>21</v>
      </c>
      <c r="C247">
        <v>5</v>
      </c>
    </row>
    <row r="248" spans="1:3">
      <c r="A248">
        <v>35</v>
      </c>
      <c r="B248">
        <v>39</v>
      </c>
      <c r="C248">
        <v>3</v>
      </c>
    </row>
    <row r="249" spans="1:3">
      <c r="A249">
        <v>35</v>
      </c>
      <c r="B249">
        <v>50</v>
      </c>
      <c r="C249">
        <v>5</v>
      </c>
    </row>
    <row r="250" spans="1:3">
      <c r="A250">
        <v>35</v>
      </c>
      <c r="B250">
        <v>60</v>
      </c>
      <c r="C250">
        <v>5</v>
      </c>
    </row>
    <row r="251" spans="1:3">
      <c r="A251">
        <v>35</v>
      </c>
      <c r="B251">
        <v>62</v>
      </c>
      <c r="C251">
        <v>5</v>
      </c>
    </row>
    <row r="252" spans="1:3">
      <c r="A252">
        <v>36</v>
      </c>
      <c r="B252">
        <v>25</v>
      </c>
      <c r="C252">
        <v>2.5</v>
      </c>
    </row>
    <row r="253" spans="1:3">
      <c r="A253">
        <v>38</v>
      </c>
      <c r="B253">
        <v>11</v>
      </c>
      <c r="C253">
        <v>5</v>
      </c>
    </row>
    <row r="254" spans="1:3">
      <c r="A254">
        <v>38</v>
      </c>
      <c r="B254">
        <v>17</v>
      </c>
      <c r="C254">
        <v>3</v>
      </c>
    </row>
    <row r="255" spans="1:3">
      <c r="A255">
        <v>38</v>
      </c>
      <c r="B255">
        <v>21</v>
      </c>
      <c r="C255">
        <v>3</v>
      </c>
    </row>
    <row r="256" spans="1:3">
      <c r="A256">
        <v>38</v>
      </c>
      <c r="B256">
        <v>39</v>
      </c>
      <c r="C256">
        <v>3</v>
      </c>
    </row>
    <row r="257" spans="1:3">
      <c r="A257">
        <v>38</v>
      </c>
      <c r="B257">
        <v>48</v>
      </c>
      <c r="C257">
        <v>3</v>
      </c>
    </row>
    <row r="258" spans="1:3">
      <c r="A258">
        <v>38</v>
      </c>
      <c r="B258">
        <v>50</v>
      </c>
      <c r="C258">
        <v>5</v>
      </c>
    </row>
    <row r="259" spans="1:3">
      <c r="A259">
        <v>38</v>
      </c>
      <c r="B259">
        <v>62</v>
      </c>
      <c r="C259">
        <v>3</v>
      </c>
    </row>
    <row r="260" spans="1:3">
      <c r="A260">
        <v>38</v>
      </c>
      <c r="B260">
        <v>105</v>
      </c>
      <c r="C260">
        <v>3</v>
      </c>
    </row>
    <row r="261" spans="1:3">
      <c r="A261">
        <v>38</v>
      </c>
      <c r="B261">
        <v>110</v>
      </c>
      <c r="C261">
        <v>5</v>
      </c>
    </row>
    <row r="262" spans="1:3">
      <c r="A262">
        <v>39</v>
      </c>
      <c r="B262">
        <v>32</v>
      </c>
      <c r="C262">
        <v>3</v>
      </c>
    </row>
    <row r="263" spans="1:3">
      <c r="A263">
        <v>39</v>
      </c>
      <c r="B263">
        <v>47</v>
      </c>
      <c r="C263">
        <v>3</v>
      </c>
    </row>
    <row r="264" spans="1:3">
      <c r="A264">
        <v>39</v>
      </c>
      <c r="B264">
        <v>50</v>
      </c>
      <c r="C264">
        <v>5</v>
      </c>
    </row>
    <row r="265" spans="1:3">
      <c r="A265">
        <v>40</v>
      </c>
      <c r="B265">
        <v>1</v>
      </c>
      <c r="C265">
        <v>5</v>
      </c>
    </row>
    <row r="266" spans="1:3">
      <c r="A266">
        <v>40</v>
      </c>
      <c r="B266">
        <v>17</v>
      </c>
      <c r="C266">
        <v>5</v>
      </c>
    </row>
    <row r="267" spans="1:3">
      <c r="A267">
        <v>40</v>
      </c>
      <c r="B267">
        <v>19</v>
      </c>
      <c r="C267">
        <v>2</v>
      </c>
    </row>
    <row r="268" spans="1:3">
      <c r="A268">
        <v>40</v>
      </c>
      <c r="B268">
        <v>21</v>
      </c>
      <c r="C268">
        <v>4</v>
      </c>
    </row>
    <row r="269" spans="1:3">
      <c r="A269">
        <v>40</v>
      </c>
      <c r="B269">
        <v>26</v>
      </c>
      <c r="C269">
        <v>4</v>
      </c>
    </row>
    <row r="270" spans="1:3">
      <c r="A270">
        <v>40</v>
      </c>
      <c r="B270">
        <v>31</v>
      </c>
      <c r="C270">
        <v>4</v>
      </c>
    </row>
    <row r="271" spans="1:3">
      <c r="A271">
        <v>40</v>
      </c>
      <c r="B271">
        <v>34</v>
      </c>
      <c r="C271">
        <v>5</v>
      </c>
    </row>
    <row r="272" spans="1:3">
      <c r="A272">
        <v>40</v>
      </c>
      <c r="B272">
        <v>44</v>
      </c>
      <c r="C272">
        <v>3</v>
      </c>
    </row>
    <row r="273" spans="1:3">
      <c r="A273">
        <v>40</v>
      </c>
      <c r="B273">
        <v>46</v>
      </c>
      <c r="C273">
        <v>4</v>
      </c>
    </row>
    <row r="274" spans="1:3">
      <c r="A274">
        <v>40</v>
      </c>
      <c r="B274">
        <v>48</v>
      </c>
      <c r="C274">
        <v>2</v>
      </c>
    </row>
    <row r="275" spans="1:3">
      <c r="A275">
        <v>40</v>
      </c>
      <c r="B275">
        <v>60</v>
      </c>
      <c r="C275">
        <v>4</v>
      </c>
    </row>
    <row r="276" spans="1:3">
      <c r="A276">
        <v>40</v>
      </c>
      <c r="B276">
        <v>62</v>
      </c>
      <c r="C276">
        <v>5</v>
      </c>
    </row>
    <row r="277" spans="1:3">
      <c r="A277">
        <v>40</v>
      </c>
      <c r="B277">
        <v>82</v>
      </c>
      <c r="C277">
        <v>5</v>
      </c>
    </row>
    <row r="278" spans="1:3">
      <c r="A278">
        <v>40</v>
      </c>
      <c r="B278">
        <v>104</v>
      </c>
      <c r="C278">
        <v>1</v>
      </c>
    </row>
    <row r="279" spans="1:3">
      <c r="A279">
        <v>40</v>
      </c>
      <c r="B279">
        <v>107</v>
      </c>
      <c r="C279">
        <v>4</v>
      </c>
    </row>
    <row r="280" spans="1:3">
      <c r="A280">
        <v>40</v>
      </c>
      <c r="B280">
        <v>110</v>
      </c>
      <c r="C280">
        <v>4</v>
      </c>
    </row>
    <row r="281" spans="1:3">
      <c r="A281">
        <v>40</v>
      </c>
      <c r="B281">
        <v>111</v>
      </c>
      <c r="C281">
        <v>5</v>
      </c>
    </row>
    <row r="282" spans="1:3">
      <c r="A282">
        <v>41</v>
      </c>
      <c r="B282">
        <v>47</v>
      </c>
      <c r="C282">
        <v>3.5</v>
      </c>
    </row>
    <row r="283" spans="1:3">
      <c r="A283">
        <v>41</v>
      </c>
      <c r="B283">
        <v>50</v>
      </c>
      <c r="C283">
        <v>3</v>
      </c>
    </row>
    <row r="284" spans="1:3">
      <c r="A284">
        <v>41</v>
      </c>
      <c r="B284">
        <v>111</v>
      </c>
      <c r="C284">
        <v>2</v>
      </c>
    </row>
    <row r="285" spans="1:3">
      <c r="A285">
        <v>42</v>
      </c>
      <c r="B285">
        <v>3</v>
      </c>
      <c r="C285">
        <v>4</v>
      </c>
    </row>
    <row r="286" spans="1:3">
      <c r="A286">
        <v>42</v>
      </c>
      <c r="B286">
        <v>7</v>
      </c>
      <c r="C286">
        <v>3</v>
      </c>
    </row>
    <row r="287" spans="1:3">
      <c r="A287">
        <v>42</v>
      </c>
      <c r="B287">
        <v>10</v>
      </c>
      <c r="C287">
        <v>5</v>
      </c>
    </row>
    <row r="288" spans="1:3">
      <c r="A288">
        <v>42</v>
      </c>
      <c r="B288">
        <v>11</v>
      </c>
      <c r="C288">
        <v>5</v>
      </c>
    </row>
    <row r="289" spans="1:3">
      <c r="A289">
        <v>42</v>
      </c>
      <c r="B289">
        <v>16</v>
      </c>
      <c r="C289">
        <v>5</v>
      </c>
    </row>
    <row r="290" spans="1:3">
      <c r="A290">
        <v>42</v>
      </c>
      <c r="B290">
        <v>19</v>
      </c>
      <c r="C290">
        <v>2</v>
      </c>
    </row>
    <row r="291" spans="1:3">
      <c r="A291">
        <v>42</v>
      </c>
      <c r="B291">
        <v>21</v>
      </c>
      <c r="C291">
        <v>4</v>
      </c>
    </row>
    <row r="292" spans="1:3">
      <c r="A292">
        <v>42</v>
      </c>
      <c r="B292">
        <v>22</v>
      </c>
      <c r="C292">
        <v>5</v>
      </c>
    </row>
    <row r="293" spans="1:3">
      <c r="A293">
        <v>42</v>
      </c>
      <c r="B293">
        <v>47</v>
      </c>
      <c r="C293">
        <v>4</v>
      </c>
    </row>
    <row r="294" spans="1:3">
      <c r="A294">
        <v>42</v>
      </c>
      <c r="B294">
        <v>50</v>
      </c>
      <c r="C294">
        <v>5</v>
      </c>
    </row>
    <row r="295" spans="1:3">
      <c r="A295">
        <v>42</v>
      </c>
      <c r="B295">
        <v>86</v>
      </c>
      <c r="C295">
        <v>4</v>
      </c>
    </row>
    <row r="296" spans="1:3">
      <c r="A296">
        <v>42</v>
      </c>
      <c r="B296">
        <v>95</v>
      </c>
      <c r="C296">
        <v>3</v>
      </c>
    </row>
    <row r="297" spans="1:3">
      <c r="A297">
        <v>42</v>
      </c>
      <c r="B297">
        <v>104</v>
      </c>
      <c r="C297">
        <v>4</v>
      </c>
    </row>
    <row r="298" spans="1:3">
      <c r="A298">
        <v>42</v>
      </c>
      <c r="B298">
        <v>110</v>
      </c>
      <c r="C298">
        <v>4</v>
      </c>
    </row>
    <row r="299" spans="1:3">
      <c r="A299">
        <v>43</v>
      </c>
      <c r="B299">
        <v>1</v>
      </c>
      <c r="C299">
        <v>5</v>
      </c>
    </row>
    <row r="300" spans="1:3">
      <c r="A300">
        <v>43</v>
      </c>
      <c r="B300">
        <v>3</v>
      </c>
      <c r="C300">
        <v>5</v>
      </c>
    </row>
    <row r="301" spans="1:3">
      <c r="A301">
        <v>43</v>
      </c>
      <c r="B301">
        <v>5</v>
      </c>
      <c r="C301">
        <v>5</v>
      </c>
    </row>
    <row r="302" spans="1:3">
      <c r="A302">
        <v>43</v>
      </c>
      <c r="B302">
        <v>7</v>
      </c>
      <c r="C302">
        <v>5</v>
      </c>
    </row>
    <row r="303" spans="1:3">
      <c r="A303">
        <v>43</v>
      </c>
      <c r="B303">
        <v>8</v>
      </c>
      <c r="C303">
        <v>5</v>
      </c>
    </row>
    <row r="304" spans="1:3">
      <c r="A304">
        <v>43</v>
      </c>
      <c r="B304">
        <v>10</v>
      </c>
      <c r="C304">
        <v>4</v>
      </c>
    </row>
    <row r="305" spans="1:3">
      <c r="A305">
        <v>43</v>
      </c>
      <c r="B305">
        <v>11</v>
      </c>
      <c r="C305">
        <v>4</v>
      </c>
    </row>
    <row r="306" spans="1:3">
      <c r="A306">
        <v>43</v>
      </c>
      <c r="B306">
        <v>23</v>
      </c>
      <c r="C306">
        <v>5</v>
      </c>
    </row>
    <row r="307" spans="1:3">
      <c r="A307">
        <v>43</v>
      </c>
      <c r="B307">
        <v>29</v>
      </c>
      <c r="C307">
        <v>5</v>
      </c>
    </row>
    <row r="308" spans="1:3">
      <c r="A308">
        <v>43</v>
      </c>
      <c r="B308">
        <v>34</v>
      </c>
      <c r="C308">
        <v>5</v>
      </c>
    </row>
    <row r="309" spans="1:3">
      <c r="A309">
        <v>43</v>
      </c>
      <c r="B309">
        <v>47</v>
      </c>
      <c r="C309">
        <v>4</v>
      </c>
    </row>
    <row r="310" spans="1:3">
      <c r="A310">
        <v>43</v>
      </c>
      <c r="B310">
        <v>48</v>
      </c>
      <c r="C310">
        <v>5</v>
      </c>
    </row>
    <row r="311" spans="1:3">
      <c r="A311">
        <v>43</v>
      </c>
      <c r="B311">
        <v>57</v>
      </c>
      <c r="C311">
        <v>5</v>
      </c>
    </row>
    <row r="312" spans="1:3">
      <c r="A312">
        <v>43</v>
      </c>
      <c r="B312">
        <v>60</v>
      </c>
      <c r="C312">
        <v>5</v>
      </c>
    </row>
    <row r="313" spans="1:3">
      <c r="A313">
        <v>43</v>
      </c>
      <c r="B313">
        <v>79</v>
      </c>
      <c r="C313">
        <v>5</v>
      </c>
    </row>
    <row r="314" spans="1:3">
      <c r="A314">
        <v>43</v>
      </c>
      <c r="B314">
        <v>95</v>
      </c>
      <c r="C314">
        <v>4</v>
      </c>
    </row>
    <row r="315" spans="1:3">
      <c r="A315">
        <v>43</v>
      </c>
      <c r="B315">
        <v>102</v>
      </c>
      <c r="C315">
        <v>5</v>
      </c>
    </row>
    <row r="316" spans="1:3">
      <c r="A316">
        <v>43</v>
      </c>
      <c r="B316">
        <v>107</v>
      </c>
      <c r="C316">
        <v>5</v>
      </c>
    </row>
    <row r="317" spans="1:3">
      <c r="A317">
        <v>43</v>
      </c>
      <c r="B317">
        <v>110</v>
      </c>
      <c r="C317">
        <v>3</v>
      </c>
    </row>
    <row r="318" spans="1:3">
      <c r="A318">
        <v>44</v>
      </c>
      <c r="B318">
        <v>1</v>
      </c>
      <c r="C318">
        <v>3</v>
      </c>
    </row>
    <row r="319" spans="1:3">
      <c r="A319">
        <v>44</v>
      </c>
      <c r="B319">
        <v>3</v>
      </c>
      <c r="C319">
        <v>3</v>
      </c>
    </row>
    <row r="320" spans="1:3">
      <c r="A320">
        <v>44</v>
      </c>
      <c r="B320">
        <v>6</v>
      </c>
      <c r="C320">
        <v>3</v>
      </c>
    </row>
    <row r="321" spans="1:3">
      <c r="A321">
        <v>44</v>
      </c>
      <c r="B321">
        <v>12</v>
      </c>
      <c r="C321">
        <v>1</v>
      </c>
    </row>
    <row r="322" spans="1:3">
      <c r="A322">
        <v>44</v>
      </c>
      <c r="B322">
        <v>18</v>
      </c>
      <c r="C322">
        <v>4</v>
      </c>
    </row>
    <row r="323" spans="1:3">
      <c r="A323">
        <v>44</v>
      </c>
      <c r="B323">
        <v>36</v>
      </c>
      <c r="C323">
        <v>4</v>
      </c>
    </row>
    <row r="324" spans="1:3">
      <c r="A324">
        <v>44</v>
      </c>
      <c r="B324">
        <v>65</v>
      </c>
      <c r="C324">
        <v>3</v>
      </c>
    </row>
    <row r="325" spans="1:3">
      <c r="A325">
        <v>44</v>
      </c>
      <c r="B325">
        <v>66</v>
      </c>
      <c r="C325">
        <v>3</v>
      </c>
    </row>
    <row r="326" spans="1:3">
      <c r="A326">
        <v>44</v>
      </c>
      <c r="B326">
        <v>94</v>
      </c>
      <c r="C326">
        <v>4</v>
      </c>
    </row>
    <row r="327" spans="1:3">
      <c r="A327">
        <v>44</v>
      </c>
      <c r="B327">
        <v>95</v>
      </c>
      <c r="C327">
        <v>4</v>
      </c>
    </row>
    <row r="328" spans="1:3">
      <c r="A328">
        <v>44</v>
      </c>
      <c r="B328">
        <v>104</v>
      </c>
      <c r="C328">
        <v>4</v>
      </c>
    </row>
    <row r="329" spans="1:3">
      <c r="A329">
        <v>44</v>
      </c>
      <c r="B329">
        <v>112</v>
      </c>
      <c r="C329">
        <v>5</v>
      </c>
    </row>
    <row r="330" spans="1:3">
      <c r="A330">
        <v>45</v>
      </c>
      <c r="B330">
        <v>1</v>
      </c>
      <c r="C330">
        <v>4</v>
      </c>
    </row>
    <row r="331" spans="1:3">
      <c r="A331">
        <v>45</v>
      </c>
      <c r="B331">
        <v>5</v>
      </c>
      <c r="C331">
        <v>3</v>
      </c>
    </row>
    <row r="332" spans="1:3">
      <c r="A332">
        <v>45</v>
      </c>
      <c r="B332">
        <v>6</v>
      </c>
      <c r="C332">
        <v>4</v>
      </c>
    </row>
    <row r="333" spans="1:3">
      <c r="A333">
        <v>45</v>
      </c>
      <c r="B333">
        <v>7</v>
      </c>
      <c r="C333">
        <v>3</v>
      </c>
    </row>
    <row r="334" spans="1:3">
      <c r="A334">
        <v>45</v>
      </c>
      <c r="B334">
        <v>11</v>
      </c>
      <c r="C334">
        <v>3</v>
      </c>
    </row>
    <row r="335" spans="1:3">
      <c r="A335">
        <v>45</v>
      </c>
      <c r="B335">
        <v>19</v>
      </c>
      <c r="C335">
        <v>4.5</v>
      </c>
    </row>
    <row r="336" spans="1:3">
      <c r="A336">
        <v>45</v>
      </c>
      <c r="B336">
        <v>21</v>
      </c>
      <c r="C336">
        <v>4</v>
      </c>
    </row>
    <row r="337" spans="1:3">
      <c r="A337">
        <v>45</v>
      </c>
      <c r="B337">
        <v>32</v>
      </c>
      <c r="C337">
        <v>4.5</v>
      </c>
    </row>
    <row r="338" spans="1:3">
      <c r="A338">
        <v>45</v>
      </c>
      <c r="B338">
        <v>39</v>
      </c>
      <c r="C338">
        <v>3</v>
      </c>
    </row>
    <row r="339" spans="1:3">
      <c r="A339">
        <v>45</v>
      </c>
      <c r="B339">
        <v>50</v>
      </c>
      <c r="C339">
        <v>5</v>
      </c>
    </row>
    <row r="340" spans="1:3">
      <c r="A340">
        <v>45</v>
      </c>
      <c r="B340">
        <v>62</v>
      </c>
      <c r="C340">
        <v>4</v>
      </c>
    </row>
    <row r="341" spans="1:3">
      <c r="A341">
        <v>45</v>
      </c>
      <c r="B341">
        <v>65</v>
      </c>
      <c r="C341">
        <v>3</v>
      </c>
    </row>
    <row r="342" spans="1:3">
      <c r="A342">
        <v>45</v>
      </c>
      <c r="B342">
        <v>69</v>
      </c>
      <c r="C342">
        <v>3</v>
      </c>
    </row>
    <row r="343" spans="1:3">
      <c r="A343">
        <v>45</v>
      </c>
      <c r="B343">
        <v>70</v>
      </c>
      <c r="C343">
        <v>4</v>
      </c>
    </row>
    <row r="344" spans="1:3">
      <c r="A344">
        <v>45</v>
      </c>
      <c r="B344">
        <v>88</v>
      </c>
      <c r="C344">
        <v>4</v>
      </c>
    </row>
    <row r="345" spans="1:3">
      <c r="A345">
        <v>45</v>
      </c>
      <c r="B345">
        <v>104</v>
      </c>
      <c r="C345">
        <v>5</v>
      </c>
    </row>
    <row r="346" spans="1:3">
      <c r="A346">
        <v>45</v>
      </c>
      <c r="B346">
        <v>107</v>
      </c>
      <c r="C346">
        <v>4</v>
      </c>
    </row>
    <row r="347" spans="1:3">
      <c r="A347">
        <v>45</v>
      </c>
      <c r="B347">
        <v>110</v>
      </c>
      <c r="C347">
        <v>5</v>
      </c>
    </row>
    <row r="348" spans="1:3">
      <c r="A348">
        <v>45</v>
      </c>
      <c r="B348">
        <v>112</v>
      </c>
      <c r="C348">
        <v>4</v>
      </c>
    </row>
    <row r="349" spans="1:3">
      <c r="A349">
        <v>46</v>
      </c>
      <c r="B349">
        <v>1</v>
      </c>
      <c r="C349">
        <v>5</v>
      </c>
    </row>
    <row r="350" spans="1:3">
      <c r="A350">
        <v>46</v>
      </c>
      <c r="B350">
        <v>10</v>
      </c>
      <c r="C350">
        <v>3</v>
      </c>
    </row>
    <row r="351" spans="1:3">
      <c r="A351">
        <v>46</v>
      </c>
      <c r="B351">
        <v>32</v>
      </c>
      <c r="C351">
        <v>4</v>
      </c>
    </row>
    <row r="352" spans="1:3">
      <c r="A352">
        <v>46</v>
      </c>
      <c r="B352">
        <v>39</v>
      </c>
      <c r="C352">
        <v>3</v>
      </c>
    </row>
    <row r="353" spans="1:3">
      <c r="A353">
        <v>46</v>
      </c>
      <c r="B353">
        <v>50</v>
      </c>
      <c r="C353">
        <v>5</v>
      </c>
    </row>
    <row r="354" spans="1:3">
      <c r="A354">
        <v>46</v>
      </c>
      <c r="B354">
        <v>110</v>
      </c>
      <c r="C354">
        <v>5</v>
      </c>
    </row>
    <row r="355" spans="1:3">
      <c r="A355">
        <v>46</v>
      </c>
      <c r="B355">
        <v>111</v>
      </c>
      <c r="C355">
        <v>4</v>
      </c>
    </row>
    <row r="356" spans="1:3">
      <c r="A356">
        <v>47</v>
      </c>
      <c r="B356">
        <v>31</v>
      </c>
      <c r="C356">
        <v>3</v>
      </c>
    </row>
    <row r="357" spans="1:3">
      <c r="A357">
        <v>47</v>
      </c>
      <c r="B357">
        <v>47</v>
      </c>
      <c r="C357">
        <v>3</v>
      </c>
    </row>
    <row r="358" spans="1:3">
      <c r="A358">
        <v>47</v>
      </c>
      <c r="B358">
        <v>62</v>
      </c>
      <c r="C358">
        <v>3</v>
      </c>
    </row>
    <row r="359" spans="1:3">
      <c r="A359">
        <v>48</v>
      </c>
      <c r="B359">
        <v>48</v>
      </c>
      <c r="C359">
        <v>4</v>
      </c>
    </row>
    <row r="360" spans="1:3">
      <c r="A360">
        <v>49</v>
      </c>
      <c r="B360">
        <v>110</v>
      </c>
      <c r="C360">
        <v>4</v>
      </c>
    </row>
    <row r="361" spans="1:3">
      <c r="A361">
        <v>50</v>
      </c>
      <c r="B361">
        <v>1</v>
      </c>
      <c r="C361">
        <v>3</v>
      </c>
    </row>
    <row r="362" spans="1:3">
      <c r="A362">
        <v>50</v>
      </c>
      <c r="B362">
        <v>32</v>
      </c>
      <c r="C362">
        <v>3</v>
      </c>
    </row>
    <row r="363" spans="1:3">
      <c r="A363">
        <v>50</v>
      </c>
      <c r="B363">
        <v>111</v>
      </c>
      <c r="C363">
        <v>4</v>
      </c>
    </row>
    <row r="364" spans="1:3">
      <c r="A364">
        <v>51</v>
      </c>
      <c r="B364">
        <v>2</v>
      </c>
      <c r="C364">
        <v>4.5</v>
      </c>
    </row>
    <row r="365" spans="1:3">
      <c r="A365">
        <v>51</v>
      </c>
      <c r="B365">
        <v>3</v>
      </c>
      <c r="C365">
        <v>4</v>
      </c>
    </row>
    <row r="366" spans="1:3">
      <c r="A366">
        <v>51</v>
      </c>
      <c r="B366">
        <v>7</v>
      </c>
      <c r="C366">
        <v>4</v>
      </c>
    </row>
    <row r="367" spans="1:3">
      <c r="A367">
        <v>51</v>
      </c>
      <c r="B367">
        <v>36</v>
      </c>
      <c r="C367">
        <v>3</v>
      </c>
    </row>
    <row r="368" spans="1:3">
      <c r="A368">
        <v>51</v>
      </c>
      <c r="B368">
        <v>65</v>
      </c>
      <c r="C368">
        <v>3.5</v>
      </c>
    </row>
    <row r="369" spans="1:3">
      <c r="A369">
        <v>51</v>
      </c>
      <c r="B369">
        <v>70</v>
      </c>
      <c r="C369">
        <v>5</v>
      </c>
    </row>
    <row r="370" spans="1:3">
      <c r="A370">
        <v>51</v>
      </c>
      <c r="B370">
        <v>76</v>
      </c>
      <c r="C370">
        <v>5</v>
      </c>
    </row>
    <row r="371" spans="1:3">
      <c r="A371">
        <v>51</v>
      </c>
      <c r="B371">
        <v>93</v>
      </c>
      <c r="C371">
        <v>3</v>
      </c>
    </row>
    <row r="372" spans="1:3">
      <c r="A372">
        <v>51</v>
      </c>
      <c r="B372">
        <v>111</v>
      </c>
      <c r="C372">
        <v>5</v>
      </c>
    </row>
    <row r="373" spans="1:3">
      <c r="A373">
        <v>54</v>
      </c>
      <c r="B373">
        <v>1</v>
      </c>
      <c r="C373">
        <v>3</v>
      </c>
    </row>
    <row r="374" spans="1:3">
      <c r="A374">
        <v>54</v>
      </c>
      <c r="B374">
        <v>17</v>
      </c>
      <c r="C374">
        <v>3</v>
      </c>
    </row>
    <row r="375" spans="1:3">
      <c r="A375">
        <v>54</v>
      </c>
      <c r="B375">
        <v>21</v>
      </c>
      <c r="C375">
        <v>3</v>
      </c>
    </row>
    <row r="376" spans="1:3">
      <c r="A376">
        <v>54</v>
      </c>
      <c r="B376">
        <v>32</v>
      </c>
      <c r="C376">
        <v>3</v>
      </c>
    </row>
    <row r="377" spans="1:3">
      <c r="A377">
        <v>54</v>
      </c>
      <c r="B377">
        <v>47</v>
      </c>
      <c r="C377">
        <v>3</v>
      </c>
    </row>
    <row r="378" spans="1:3">
      <c r="A378">
        <v>54</v>
      </c>
      <c r="B378">
        <v>50</v>
      </c>
      <c r="C378">
        <v>3</v>
      </c>
    </row>
    <row r="379" spans="1:3">
      <c r="A379">
        <v>54</v>
      </c>
      <c r="B379">
        <v>110</v>
      </c>
      <c r="C379">
        <v>3</v>
      </c>
    </row>
    <row r="380" spans="1:3">
      <c r="A380">
        <v>56</v>
      </c>
      <c r="B380">
        <v>10</v>
      </c>
      <c r="C380">
        <v>4</v>
      </c>
    </row>
    <row r="381" spans="1:3">
      <c r="A381">
        <v>56</v>
      </c>
      <c r="B381">
        <v>11</v>
      </c>
      <c r="C381">
        <v>4</v>
      </c>
    </row>
    <row r="382" spans="1:3">
      <c r="A382">
        <v>56</v>
      </c>
      <c r="B382">
        <v>19</v>
      </c>
      <c r="C382">
        <v>5</v>
      </c>
    </row>
    <row r="383" spans="1:3">
      <c r="A383">
        <v>56</v>
      </c>
      <c r="B383">
        <v>39</v>
      </c>
      <c r="C383">
        <v>4</v>
      </c>
    </row>
    <row r="384" spans="1:3">
      <c r="A384">
        <v>56</v>
      </c>
      <c r="B384">
        <v>47</v>
      </c>
      <c r="C384">
        <v>5</v>
      </c>
    </row>
    <row r="385" spans="1:3">
      <c r="A385">
        <v>56</v>
      </c>
      <c r="B385">
        <v>69</v>
      </c>
      <c r="C385">
        <v>4</v>
      </c>
    </row>
    <row r="386" spans="1:3">
      <c r="A386">
        <v>56</v>
      </c>
      <c r="B386">
        <v>110</v>
      </c>
      <c r="C386">
        <v>4</v>
      </c>
    </row>
    <row r="387" spans="1:3">
      <c r="A387">
        <v>57</v>
      </c>
      <c r="B387">
        <v>1</v>
      </c>
      <c r="C387">
        <v>5</v>
      </c>
    </row>
    <row r="388" spans="1:3">
      <c r="A388">
        <v>57</v>
      </c>
      <c r="B388">
        <v>6</v>
      </c>
      <c r="C388">
        <v>3</v>
      </c>
    </row>
    <row r="389" spans="1:3">
      <c r="A389">
        <v>57</v>
      </c>
      <c r="B389">
        <v>10</v>
      </c>
      <c r="C389">
        <v>3</v>
      </c>
    </row>
    <row r="390" spans="1:3">
      <c r="A390">
        <v>57</v>
      </c>
      <c r="B390">
        <v>11</v>
      </c>
      <c r="C390">
        <v>3</v>
      </c>
    </row>
    <row r="391" spans="1:3">
      <c r="A391">
        <v>57</v>
      </c>
      <c r="B391">
        <v>21</v>
      </c>
      <c r="C391">
        <v>3</v>
      </c>
    </row>
    <row r="392" spans="1:3">
      <c r="A392">
        <v>57</v>
      </c>
      <c r="B392">
        <v>32</v>
      </c>
      <c r="C392">
        <v>4</v>
      </c>
    </row>
    <row r="393" spans="1:3">
      <c r="A393">
        <v>57</v>
      </c>
      <c r="B393">
        <v>39</v>
      </c>
      <c r="C393">
        <v>3</v>
      </c>
    </row>
    <row r="394" spans="1:3">
      <c r="A394">
        <v>57</v>
      </c>
      <c r="B394">
        <v>50</v>
      </c>
      <c r="C394">
        <v>5</v>
      </c>
    </row>
    <row r="395" spans="1:3">
      <c r="A395">
        <v>57</v>
      </c>
      <c r="B395">
        <v>52</v>
      </c>
      <c r="C395">
        <v>3</v>
      </c>
    </row>
    <row r="396" spans="1:3">
      <c r="A396">
        <v>57</v>
      </c>
      <c r="B396">
        <v>65</v>
      </c>
      <c r="C396">
        <v>1</v>
      </c>
    </row>
    <row r="397" spans="1:3">
      <c r="A397">
        <v>57</v>
      </c>
      <c r="B397">
        <v>69</v>
      </c>
      <c r="C397">
        <v>4</v>
      </c>
    </row>
    <row r="398" spans="1:3">
      <c r="A398">
        <v>57</v>
      </c>
      <c r="B398">
        <v>70</v>
      </c>
      <c r="C398">
        <v>1</v>
      </c>
    </row>
    <row r="399" spans="1:3">
      <c r="A399">
        <v>57</v>
      </c>
      <c r="B399">
        <v>89</v>
      </c>
      <c r="C399">
        <v>2</v>
      </c>
    </row>
    <row r="400" spans="1:3">
      <c r="A400">
        <v>57</v>
      </c>
      <c r="B400">
        <v>95</v>
      </c>
      <c r="C400">
        <v>3</v>
      </c>
    </row>
    <row r="401" spans="1:3">
      <c r="A401">
        <v>57</v>
      </c>
      <c r="B401">
        <v>104</v>
      </c>
      <c r="C401">
        <v>2</v>
      </c>
    </row>
    <row r="402" spans="1:3">
      <c r="A402">
        <v>57</v>
      </c>
      <c r="B402">
        <v>107</v>
      </c>
      <c r="C402">
        <v>3</v>
      </c>
    </row>
    <row r="403" spans="1:3">
      <c r="A403">
        <v>57</v>
      </c>
      <c r="B403">
        <v>110</v>
      </c>
      <c r="C403">
        <v>4</v>
      </c>
    </row>
    <row r="404" spans="1:3">
      <c r="A404">
        <v>57</v>
      </c>
      <c r="B404">
        <v>112</v>
      </c>
      <c r="C404">
        <v>4</v>
      </c>
    </row>
    <row r="405" spans="1:3">
      <c r="A405">
        <v>58</v>
      </c>
      <c r="B405">
        <v>3</v>
      </c>
      <c r="C405">
        <v>3</v>
      </c>
    </row>
    <row r="406" spans="1:3">
      <c r="A406">
        <v>58</v>
      </c>
      <c r="B406">
        <v>5</v>
      </c>
      <c r="C406">
        <v>4</v>
      </c>
    </row>
    <row r="407" spans="1:3">
      <c r="A407">
        <v>58</v>
      </c>
      <c r="B407">
        <v>7</v>
      </c>
      <c r="C407">
        <v>5</v>
      </c>
    </row>
    <row r="408" spans="1:3">
      <c r="A408">
        <v>58</v>
      </c>
      <c r="B408">
        <v>19</v>
      </c>
      <c r="C408">
        <v>1</v>
      </c>
    </row>
    <row r="409" spans="1:3">
      <c r="A409">
        <v>58</v>
      </c>
      <c r="B409">
        <v>21</v>
      </c>
      <c r="C409">
        <v>4</v>
      </c>
    </row>
    <row r="410" spans="1:3">
      <c r="A410">
        <v>58</v>
      </c>
      <c r="B410">
        <v>22</v>
      </c>
      <c r="C410">
        <v>3</v>
      </c>
    </row>
    <row r="411" spans="1:3">
      <c r="A411">
        <v>58</v>
      </c>
      <c r="B411">
        <v>31</v>
      </c>
      <c r="C411">
        <v>4</v>
      </c>
    </row>
    <row r="412" spans="1:3">
      <c r="A412">
        <v>58</v>
      </c>
      <c r="B412">
        <v>32</v>
      </c>
      <c r="C412">
        <v>5</v>
      </c>
    </row>
    <row r="413" spans="1:3">
      <c r="A413">
        <v>58</v>
      </c>
      <c r="B413">
        <v>36</v>
      </c>
      <c r="C413">
        <v>4</v>
      </c>
    </row>
    <row r="414" spans="1:3">
      <c r="A414">
        <v>58</v>
      </c>
      <c r="B414">
        <v>39</v>
      </c>
      <c r="C414">
        <v>5</v>
      </c>
    </row>
    <row r="415" spans="1:3">
      <c r="A415">
        <v>58</v>
      </c>
      <c r="B415">
        <v>44</v>
      </c>
      <c r="C415">
        <v>2</v>
      </c>
    </row>
    <row r="416" spans="1:3">
      <c r="A416">
        <v>58</v>
      </c>
      <c r="B416">
        <v>47</v>
      </c>
      <c r="C416">
        <v>5</v>
      </c>
    </row>
    <row r="417" spans="1:3">
      <c r="A417">
        <v>58</v>
      </c>
      <c r="B417">
        <v>48</v>
      </c>
      <c r="C417">
        <v>3</v>
      </c>
    </row>
    <row r="418" spans="1:3">
      <c r="A418">
        <v>58</v>
      </c>
      <c r="B418">
        <v>50</v>
      </c>
      <c r="C418">
        <v>5</v>
      </c>
    </row>
    <row r="419" spans="1:3">
      <c r="A419">
        <v>58</v>
      </c>
      <c r="B419">
        <v>62</v>
      </c>
      <c r="C419">
        <v>3</v>
      </c>
    </row>
    <row r="420" spans="1:3">
      <c r="A420">
        <v>58</v>
      </c>
      <c r="B420">
        <v>110</v>
      </c>
      <c r="C420">
        <v>5</v>
      </c>
    </row>
    <row r="421" spans="1:3">
      <c r="A421">
        <v>59</v>
      </c>
      <c r="B421">
        <v>10</v>
      </c>
      <c r="C421">
        <v>3</v>
      </c>
    </row>
    <row r="422" spans="1:3">
      <c r="A422">
        <v>59</v>
      </c>
      <c r="B422">
        <v>41</v>
      </c>
      <c r="C422">
        <v>5</v>
      </c>
    </row>
    <row r="423" spans="1:3">
      <c r="A423">
        <v>59</v>
      </c>
      <c r="B423">
        <v>105</v>
      </c>
      <c r="C423">
        <v>4</v>
      </c>
    </row>
    <row r="424" spans="1:3">
      <c r="A424">
        <v>59</v>
      </c>
      <c r="B424">
        <v>110</v>
      </c>
      <c r="C424">
        <v>2</v>
      </c>
    </row>
    <row r="425" spans="1:3">
      <c r="A425">
        <v>59</v>
      </c>
      <c r="B425">
        <v>111</v>
      </c>
      <c r="C425">
        <v>5</v>
      </c>
    </row>
    <row r="426" spans="1:3">
      <c r="A426">
        <v>60</v>
      </c>
      <c r="B426">
        <v>48</v>
      </c>
      <c r="C426">
        <v>3</v>
      </c>
    </row>
    <row r="427" spans="1:3">
      <c r="A427">
        <v>60</v>
      </c>
      <c r="B427">
        <v>50</v>
      </c>
      <c r="C427">
        <v>3</v>
      </c>
    </row>
    <row r="428" spans="1:3">
      <c r="A428">
        <v>60</v>
      </c>
      <c r="B428">
        <v>60</v>
      </c>
      <c r="C428">
        <v>3</v>
      </c>
    </row>
    <row r="429" spans="1:3">
      <c r="A429">
        <v>61</v>
      </c>
      <c r="B429">
        <v>16</v>
      </c>
      <c r="C429">
        <v>4</v>
      </c>
    </row>
    <row r="430" spans="1:3">
      <c r="A430">
        <v>61</v>
      </c>
      <c r="B430">
        <v>32</v>
      </c>
      <c r="C430">
        <v>4.5</v>
      </c>
    </row>
    <row r="431" spans="1:3">
      <c r="A431">
        <v>61</v>
      </c>
      <c r="B431">
        <v>50</v>
      </c>
      <c r="C431">
        <v>4.5</v>
      </c>
    </row>
    <row r="432" spans="1:3">
      <c r="A432">
        <v>62</v>
      </c>
      <c r="B432">
        <v>2</v>
      </c>
      <c r="C432">
        <v>4</v>
      </c>
    </row>
    <row r="433" spans="1:3">
      <c r="A433">
        <v>62</v>
      </c>
      <c r="B433">
        <v>6</v>
      </c>
      <c r="C433">
        <v>4.5</v>
      </c>
    </row>
    <row r="434" spans="1:3">
      <c r="A434">
        <v>62</v>
      </c>
      <c r="B434">
        <v>47</v>
      </c>
      <c r="C434">
        <v>4.5</v>
      </c>
    </row>
    <row r="435" spans="1:3">
      <c r="A435">
        <v>62</v>
      </c>
      <c r="B435">
        <v>110</v>
      </c>
      <c r="C435">
        <v>4.5</v>
      </c>
    </row>
    <row r="436" spans="1:3">
      <c r="A436">
        <v>63</v>
      </c>
      <c r="B436">
        <v>1</v>
      </c>
      <c r="C436">
        <v>5</v>
      </c>
    </row>
    <row r="437" spans="1:3">
      <c r="A437">
        <v>63</v>
      </c>
      <c r="B437">
        <v>10</v>
      </c>
      <c r="C437">
        <v>3</v>
      </c>
    </row>
    <row r="438" spans="1:3">
      <c r="A438">
        <v>63</v>
      </c>
      <c r="B438">
        <v>32</v>
      </c>
      <c r="C438">
        <v>3</v>
      </c>
    </row>
    <row r="439" spans="1:3">
      <c r="A439">
        <v>63</v>
      </c>
      <c r="B439">
        <v>34</v>
      </c>
      <c r="C439">
        <v>3</v>
      </c>
    </row>
    <row r="440" spans="1:3">
      <c r="A440">
        <v>63</v>
      </c>
      <c r="B440">
        <v>47</v>
      </c>
      <c r="C440">
        <v>4</v>
      </c>
    </row>
    <row r="441" spans="1:3">
      <c r="A441">
        <v>63</v>
      </c>
      <c r="B441">
        <v>50</v>
      </c>
      <c r="C441">
        <v>5</v>
      </c>
    </row>
    <row r="442" spans="1:3">
      <c r="A442">
        <v>63</v>
      </c>
      <c r="B442">
        <v>110</v>
      </c>
      <c r="C442">
        <v>2.5</v>
      </c>
    </row>
    <row r="443" spans="1:3">
      <c r="A443">
        <v>63</v>
      </c>
      <c r="B443">
        <v>111</v>
      </c>
      <c r="C443">
        <v>3</v>
      </c>
    </row>
    <row r="444" spans="1:3">
      <c r="A444">
        <v>64</v>
      </c>
      <c r="B444">
        <v>1</v>
      </c>
      <c r="C444">
        <v>4</v>
      </c>
    </row>
    <row r="445" spans="1:3">
      <c r="A445">
        <v>64</v>
      </c>
      <c r="B445">
        <v>3</v>
      </c>
      <c r="C445">
        <v>3.5</v>
      </c>
    </row>
    <row r="446" spans="1:3">
      <c r="A446">
        <v>64</v>
      </c>
      <c r="B446">
        <v>6</v>
      </c>
      <c r="C446">
        <v>4.5</v>
      </c>
    </row>
    <row r="447" spans="1:3">
      <c r="A447">
        <v>64</v>
      </c>
      <c r="B447">
        <v>16</v>
      </c>
      <c r="C447">
        <v>5</v>
      </c>
    </row>
    <row r="448" spans="1:3">
      <c r="A448">
        <v>64</v>
      </c>
      <c r="B448">
        <v>19</v>
      </c>
      <c r="C448">
        <v>3.5</v>
      </c>
    </row>
    <row r="449" spans="1:3">
      <c r="A449">
        <v>64</v>
      </c>
      <c r="B449">
        <v>22</v>
      </c>
      <c r="C449">
        <v>3.5</v>
      </c>
    </row>
    <row r="450" spans="1:3">
      <c r="A450">
        <v>64</v>
      </c>
      <c r="B450">
        <v>25</v>
      </c>
      <c r="C450">
        <v>3.5</v>
      </c>
    </row>
    <row r="451" spans="1:3">
      <c r="A451">
        <v>64</v>
      </c>
      <c r="B451">
        <v>32</v>
      </c>
      <c r="C451">
        <v>4</v>
      </c>
    </row>
    <row r="452" spans="1:3">
      <c r="A452">
        <v>64</v>
      </c>
      <c r="B452">
        <v>34</v>
      </c>
      <c r="C452">
        <v>4.5</v>
      </c>
    </row>
    <row r="453" spans="1:3">
      <c r="A453">
        <v>64</v>
      </c>
      <c r="B453">
        <v>36</v>
      </c>
      <c r="C453">
        <v>4</v>
      </c>
    </row>
    <row r="454" spans="1:3">
      <c r="A454">
        <v>64</v>
      </c>
      <c r="B454">
        <v>39</v>
      </c>
      <c r="C454">
        <v>4</v>
      </c>
    </row>
    <row r="455" spans="1:3">
      <c r="A455">
        <v>64</v>
      </c>
      <c r="B455">
        <v>45</v>
      </c>
      <c r="C455">
        <v>3.5</v>
      </c>
    </row>
    <row r="456" spans="1:3">
      <c r="A456">
        <v>64</v>
      </c>
      <c r="B456">
        <v>47</v>
      </c>
      <c r="C456">
        <v>4.5</v>
      </c>
    </row>
    <row r="457" spans="1:3">
      <c r="A457">
        <v>64</v>
      </c>
      <c r="B457">
        <v>48</v>
      </c>
      <c r="C457">
        <v>3</v>
      </c>
    </row>
    <row r="458" spans="1:3">
      <c r="A458">
        <v>64</v>
      </c>
      <c r="B458">
        <v>50</v>
      </c>
      <c r="C458">
        <v>3</v>
      </c>
    </row>
    <row r="459" spans="1:3">
      <c r="A459">
        <v>64</v>
      </c>
      <c r="B459">
        <v>70</v>
      </c>
      <c r="C459">
        <v>4</v>
      </c>
    </row>
    <row r="460" spans="1:3">
      <c r="A460">
        <v>64</v>
      </c>
      <c r="B460">
        <v>104</v>
      </c>
      <c r="C460">
        <v>3</v>
      </c>
    </row>
    <row r="461" spans="1:3">
      <c r="A461">
        <v>64</v>
      </c>
      <c r="B461">
        <v>110</v>
      </c>
      <c r="C461">
        <v>4</v>
      </c>
    </row>
    <row r="462" spans="1:3">
      <c r="A462">
        <v>64</v>
      </c>
      <c r="B462">
        <v>111</v>
      </c>
      <c r="C462">
        <v>4</v>
      </c>
    </row>
    <row r="463" spans="1:3">
      <c r="A463">
        <v>64</v>
      </c>
      <c r="B463">
        <v>112</v>
      </c>
      <c r="C463">
        <v>3</v>
      </c>
    </row>
    <row r="464" spans="1:3">
      <c r="A464">
        <v>66</v>
      </c>
      <c r="B464">
        <v>1</v>
      </c>
      <c r="C464">
        <v>4</v>
      </c>
    </row>
    <row r="465" spans="1:3">
      <c r="A465">
        <v>66</v>
      </c>
      <c r="B465">
        <v>5</v>
      </c>
      <c r="C465">
        <v>4</v>
      </c>
    </row>
    <row r="466" spans="1:3">
      <c r="A466">
        <v>66</v>
      </c>
      <c r="B466">
        <v>18</v>
      </c>
      <c r="C466">
        <v>4</v>
      </c>
    </row>
    <row r="467" spans="1:3">
      <c r="A467">
        <v>66</v>
      </c>
      <c r="B467">
        <v>19</v>
      </c>
      <c r="C467">
        <v>3</v>
      </c>
    </row>
    <row r="468" spans="1:3">
      <c r="A468">
        <v>66</v>
      </c>
      <c r="B468">
        <v>21</v>
      </c>
      <c r="C468">
        <v>4</v>
      </c>
    </row>
    <row r="469" spans="1:3">
      <c r="A469">
        <v>66</v>
      </c>
      <c r="B469">
        <v>29</v>
      </c>
      <c r="C469">
        <v>4.5</v>
      </c>
    </row>
    <row r="470" spans="1:3">
      <c r="A470">
        <v>66</v>
      </c>
      <c r="B470">
        <v>32</v>
      </c>
      <c r="C470">
        <v>5</v>
      </c>
    </row>
    <row r="471" spans="1:3">
      <c r="A471">
        <v>66</v>
      </c>
      <c r="B471">
        <v>47</v>
      </c>
      <c r="C471">
        <v>5</v>
      </c>
    </row>
    <row r="472" spans="1:3">
      <c r="A472">
        <v>66</v>
      </c>
      <c r="B472">
        <v>50</v>
      </c>
      <c r="C472">
        <v>4</v>
      </c>
    </row>
    <row r="473" spans="1:3">
      <c r="A473">
        <v>66</v>
      </c>
      <c r="B473">
        <v>110</v>
      </c>
      <c r="C473">
        <v>5</v>
      </c>
    </row>
    <row r="474" spans="1:3">
      <c r="A474">
        <v>66</v>
      </c>
      <c r="B474">
        <v>111</v>
      </c>
      <c r="C474">
        <v>4.5</v>
      </c>
    </row>
    <row r="475" spans="1:3">
      <c r="A475">
        <v>68</v>
      </c>
      <c r="B475">
        <v>1</v>
      </c>
      <c r="C475">
        <v>2.5</v>
      </c>
    </row>
    <row r="476" spans="1:3">
      <c r="A476">
        <v>68</v>
      </c>
      <c r="B476">
        <v>2</v>
      </c>
      <c r="C476">
        <v>2.5</v>
      </c>
    </row>
    <row r="477" spans="1:3">
      <c r="A477">
        <v>68</v>
      </c>
      <c r="B477">
        <v>3</v>
      </c>
      <c r="C477">
        <v>2</v>
      </c>
    </row>
    <row r="478" spans="1:3">
      <c r="A478">
        <v>68</v>
      </c>
      <c r="B478">
        <v>5</v>
      </c>
      <c r="C478">
        <v>2</v>
      </c>
    </row>
    <row r="479" spans="1:3">
      <c r="A479">
        <v>68</v>
      </c>
      <c r="B479">
        <v>6</v>
      </c>
      <c r="C479">
        <v>4</v>
      </c>
    </row>
    <row r="480" spans="1:3">
      <c r="A480">
        <v>68</v>
      </c>
      <c r="B480">
        <v>7</v>
      </c>
      <c r="C480">
        <v>2</v>
      </c>
    </row>
    <row r="481" spans="1:3">
      <c r="A481">
        <v>68</v>
      </c>
      <c r="B481">
        <v>10</v>
      </c>
      <c r="C481">
        <v>4.5</v>
      </c>
    </row>
    <row r="482" spans="1:3">
      <c r="A482">
        <v>68</v>
      </c>
      <c r="B482">
        <v>11</v>
      </c>
      <c r="C482">
        <v>4.5</v>
      </c>
    </row>
    <row r="483" spans="1:3">
      <c r="A483">
        <v>68</v>
      </c>
      <c r="B483">
        <v>16</v>
      </c>
      <c r="C483">
        <v>3.5</v>
      </c>
    </row>
    <row r="484" spans="1:3">
      <c r="A484">
        <v>68</v>
      </c>
      <c r="B484">
        <v>17</v>
      </c>
      <c r="C484">
        <v>3.5</v>
      </c>
    </row>
    <row r="485" spans="1:3">
      <c r="A485">
        <v>68</v>
      </c>
      <c r="B485">
        <v>18</v>
      </c>
      <c r="C485">
        <v>2</v>
      </c>
    </row>
    <row r="486" spans="1:3">
      <c r="A486">
        <v>68</v>
      </c>
      <c r="B486">
        <v>19</v>
      </c>
      <c r="C486">
        <v>1.5</v>
      </c>
    </row>
    <row r="487" spans="1:3">
      <c r="A487">
        <v>68</v>
      </c>
      <c r="B487">
        <v>25</v>
      </c>
      <c r="C487">
        <v>3.5</v>
      </c>
    </row>
    <row r="488" spans="1:3">
      <c r="A488">
        <v>68</v>
      </c>
      <c r="B488">
        <v>26</v>
      </c>
      <c r="C488">
        <v>3</v>
      </c>
    </row>
    <row r="489" spans="1:3">
      <c r="A489">
        <v>68</v>
      </c>
      <c r="B489">
        <v>31</v>
      </c>
      <c r="C489">
        <v>3.5</v>
      </c>
    </row>
    <row r="490" spans="1:3">
      <c r="A490">
        <v>68</v>
      </c>
      <c r="B490">
        <v>34</v>
      </c>
      <c r="C490">
        <v>1</v>
      </c>
    </row>
    <row r="491" spans="1:3">
      <c r="A491">
        <v>68</v>
      </c>
      <c r="B491">
        <v>39</v>
      </c>
      <c r="C491">
        <v>4</v>
      </c>
    </row>
    <row r="492" spans="1:3">
      <c r="A492">
        <v>68</v>
      </c>
      <c r="B492">
        <v>44</v>
      </c>
      <c r="C492">
        <v>3</v>
      </c>
    </row>
    <row r="493" spans="1:3">
      <c r="A493">
        <v>68</v>
      </c>
      <c r="B493">
        <v>47</v>
      </c>
      <c r="C493">
        <v>4</v>
      </c>
    </row>
    <row r="494" spans="1:3">
      <c r="A494">
        <v>68</v>
      </c>
      <c r="B494">
        <v>48</v>
      </c>
      <c r="C494">
        <v>4</v>
      </c>
    </row>
    <row r="495" spans="1:3">
      <c r="A495">
        <v>68</v>
      </c>
      <c r="B495">
        <v>50</v>
      </c>
      <c r="C495">
        <v>3</v>
      </c>
    </row>
    <row r="496" spans="1:3">
      <c r="A496">
        <v>68</v>
      </c>
      <c r="B496">
        <v>62</v>
      </c>
      <c r="C496">
        <v>3.5</v>
      </c>
    </row>
    <row r="497" spans="1:3">
      <c r="A497">
        <v>68</v>
      </c>
      <c r="B497">
        <v>65</v>
      </c>
      <c r="C497">
        <v>1.5</v>
      </c>
    </row>
    <row r="498" spans="1:3">
      <c r="A498">
        <v>68</v>
      </c>
      <c r="B498">
        <v>70</v>
      </c>
      <c r="C498">
        <v>4</v>
      </c>
    </row>
    <row r="499" spans="1:3">
      <c r="A499">
        <v>68</v>
      </c>
      <c r="B499">
        <v>95</v>
      </c>
      <c r="C499">
        <v>3.5</v>
      </c>
    </row>
    <row r="500" spans="1:3">
      <c r="A500">
        <v>68</v>
      </c>
      <c r="B500">
        <v>104</v>
      </c>
      <c r="C500">
        <v>4.5</v>
      </c>
    </row>
    <row r="501" spans="1:3">
      <c r="A501">
        <v>68</v>
      </c>
      <c r="B501">
        <v>110</v>
      </c>
      <c r="C501">
        <v>2.5</v>
      </c>
    </row>
    <row r="502" spans="1:3">
      <c r="A502">
        <v>69</v>
      </c>
      <c r="B502">
        <v>50</v>
      </c>
      <c r="C502">
        <v>5</v>
      </c>
    </row>
    <row r="503" spans="1:3">
      <c r="A503">
        <v>70</v>
      </c>
      <c r="B503">
        <v>36</v>
      </c>
      <c r="C503">
        <v>5</v>
      </c>
    </row>
    <row r="504" spans="1:3">
      <c r="A504">
        <v>71</v>
      </c>
      <c r="B504">
        <v>1</v>
      </c>
      <c r="C504">
        <v>5</v>
      </c>
    </row>
    <row r="505" spans="1:3">
      <c r="A505">
        <v>71</v>
      </c>
      <c r="B505">
        <v>7</v>
      </c>
      <c r="C505">
        <v>3</v>
      </c>
    </row>
    <row r="506" spans="1:3">
      <c r="A506">
        <v>71</v>
      </c>
      <c r="B506">
        <v>17</v>
      </c>
      <c r="C506">
        <v>1</v>
      </c>
    </row>
    <row r="507" spans="1:3">
      <c r="A507">
        <v>71</v>
      </c>
      <c r="B507">
        <v>24</v>
      </c>
      <c r="C507">
        <v>2</v>
      </c>
    </row>
    <row r="508" spans="1:3">
      <c r="A508">
        <v>71</v>
      </c>
      <c r="B508">
        <v>62</v>
      </c>
      <c r="C508">
        <v>4</v>
      </c>
    </row>
    <row r="509" spans="1:3">
      <c r="A509">
        <v>71</v>
      </c>
      <c r="B509">
        <v>86</v>
      </c>
      <c r="C509">
        <v>5</v>
      </c>
    </row>
    <row r="510" spans="1:3">
      <c r="A510">
        <v>71</v>
      </c>
      <c r="B510">
        <v>95</v>
      </c>
      <c r="C510">
        <v>4</v>
      </c>
    </row>
    <row r="511" spans="1:3">
      <c r="A511">
        <v>72</v>
      </c>
      <c r="B511">
        <v>32</v>
      </c>
      <c r="C511">
        <v>4.5</v>
      </c>
    </row>
    <row r="512" spans="1:3">
      <c r="A512">
        <v>72</v>
      </c>
      <c r="B512">
        <v>47</v>
      </c>
      <c r="C512">
        <v>4.5</v>
      </c>
    </row>
    <row r="513" spans="1:3">
      <c r="A513">
        <v>72</v>
      </c>
      <c r="B513">
        <v>50</v>
      </c>
      <c r="C513">
        <v>4.5</v>
      </c>
    </row>
    <row r="514" spans="1:3">
      <c r="A514">
        <v>72</v>
      </c>
      <c r="B514">
        <v>110</v>
      </c>
      <c r="C514">
        <v>4.5</v>
      </c>
    </row>
    <row r="515" spans="1:3">
      <c r="A515">
        <v>73</v>
      </c>
      <c r="B515">
        <v>1</v>
      </c>
      <c r="C515">
        <v>4.5</v>
      </c>
    </row>
    <row r="516" spans="1:3">
      <c r="A516">
        <v>74</v>
      </c>
      <c r="B516">
        <v>58</v>
      </c>
      <c r="C516">
        <v>5</v>
      </c>
    </row>
    <row r="517" spans="1:3">
      <c r="A517">
        <v>74</v>
      </c>
      <c r="B517">
        <v>111</v>
      </c>
      <c r="C517">
        <v>5</v>
      </c>
    </row>
    <row r="518" spans="1:3">
      <c r="A518">
        <v>75</v>
      </c>
      <c r="B518">
        <v>47</v>
      </c>
      <c r="C518">
        <v>2</v>
      </c>
    </row>
    <row r="519" spans="1:3">
      <c r="A519">
        <v>76</v>
      </c>
      <c r="B519">
        <v>1</v>
      </c>
      <c r="C519">
        <v>0.5</v>
      </c>
    </row>
    <row r="520" spans="1:3">
      <c r="A520">
        <v>76</v>
      </c>
      <c r="B520">
        <v>47</v>
      </c>
      <c r="C520">
        <v>3.5</v>
      </c>
    </row>
    <row r="521" spans="1:3">
      <c r="A521">
        <v>76</v>
      </c>
      <c r="B521">
        <v>48</v>
      </c>
      <c r="C521">
        <v>0.5</v>
      </c>
    </row>
    <row r="522" spans="1:3">
      <c r="A522">
        <v>76</v>
      </c>
      <c r="B522">
        <v>111</v>
      </c>
      <c r="C522">
        <v>3</v>
      </c>
    </row>
    <row r="523" spans="1:3">
      <c r="A523">
        <v>78</v>
      </c>
      <c r="B523">
        <v>1</v>
      </c>
      <c r="C523">
        <v>4</v>
      </c>
    </row>
    <row r="524" spans="1:3">
      <c r="A524">
        <v>78</v>
      </c>
      <c r="B524">
        <v>20</v>
      </c>
      <c r="C524">
        <v>3</v>
      </c>
    </row>
    <row r="525" spans="1:3">
      <c r="A525">
        <v>78</v>
      </c>
      <c r="B525">
        <v>32</v>
      </c>
      <c r="C525">
        <v>3.5</v>
      </c>
    </row>
    <row r="526" spans="1:3">
      <c r="A526">
        <v>79</v>
      </c>
      <c r="B526">
        <v>6</v>
      </c>
      <c r="C526">
        <v>4</v>
      </c>
    </row>
    <row r="527" spans="1:3">
      <c r="A527">
        <v>80</v>
      </c>
      <c r="B527">
        <v>32</v>
      </c>
      <c r="C527">
        <v>4</v>
      </c>
    </row>
    <row r="528" spans="1:3">
      <c r="A528">
        <v>80</v>
      </c>
      <c r="B528">
        <v>50</v>
      </c>
      <c r="C528">
        <v>4.5</v>
      </c>
    </row>
    <row r="529" spans="1:3">
      <c r="A529">
        <v>81</v>
      </c>
      <c r="B529">
        <v>10</v>
      </c>
      <c r="C529">
        <v>1</v>
      </c>
    </row>
    <row r="530" spans="1:3">
      <c r="A530">
        <v>81</v>
      </c>
      <c r="B530">
        <v>32</v>
      </c>
      <c r="C530">
        <v>5</v>
      </c>
    </row>
    <row r="531" spans="1:3">
      <c r="A531">
        <v>81</v>
      </c>
      <c r="B531">
        <v>47</v>
      </c>
      <c r="C531">
        <v>3</v>
      </c>
    </row>
    <row r="532" spans="1:3">
      <c r="A532">
        <v>81</v>
      </c>
      <c r="B532">
        <v>110</v>
      </c>
      <c r="C532">
        <v>3</v>
      </c>
    </row>
    <row r="533" spans="1:3">
      <c r="A533">
        <v>82</v>
      </c>
      <c r="B533">
        <v>1</v>
      </c>
      <c r="C533">
        <v>2.5</v>
      </c>
    </row>
    <row r="534" spans="1:3">
      <c r="A534">
        <v>82</v>
      </c>
      <c r="B534">
        <v>2</v>
      </c>
      <c r="C534">
        <v>3</v>
      </c>
    </row>
    <row r="535" spans="1:3">
      <c r="A535">
        <v>82</v>
      </c>
      <c r="B535">
        <v>6</v>
      </c>
      <c r="C535">
        <v>3.5</v>
      </c>
    </row>
    <row r="536" spans="1:3">
      <c r="A536">
        <v>82</v>
      </c>
      <c r="B536">
        <v>10</v>
      </c>
      <c r="C536">
        <v>3.5</v>
      </c>
    </row>
    <row r="537" spans="1:3">
      <c r="A537">
        <v>82</v>
      </c>
      <c r="B537">
        <v>34</v>
      </c>
      <c r="C537">
        <v>2</v>
      </c>
    </row>
    <row r="538" spans="1:3">
      <c r="A538">
        <v>82</v>
      </c>
      <c r="B538">
        <v>47</v>
      </c>
      <c r="C538">
        <v>3.5</v>
      </c>
    </row>
    <row r="539" spans="1:3">
      <c r="A539">
        <v>82</v>
      </c>
      <c r="B539">
        <v>104</v>
      </c>
      <c r="C539">
        <v>3.5</v>
      </c>
    </row>
    <row r="540" spans="1:3">
      <c r="A540">
        <v>82</v>
      </c>
      <c r="B540">
        <v>110</v>
      </c>
      <c r="C540">
        <v>4.5</v>
      </c>
    </row>
    <row r="541" spans="1:3">
      <c r="A541">
        <v>83</v>
      </c>
      <c r="B541">
        <v>110</v>
      </c>
      <c r="C541">
        <v>4</v>
      </c>
    </row>
    <row r="542" spans="1:3">
      <c r="A542">
        <v>84</v>
      </c>
      <c r="B542">
        <v>4</v>
      </c>
      <c r="C542">
        <v>3</v>
      </c>
    </row>
    <row r="543" spans="1:3">
      <c r="A543">
        <v>84</v>
      </c>
      <c r="B543">
        <v>5</v>
      </c>
      <c r="C543">
        <v>3</v>
      </c>
    </row>
    <row r="544" spans="1:3">
      <c r="A544">
        <v>84</v>
      </c>
      <c r="B544">
        <v>6</v>
      </c>
      <c r="C544">
        <v>4</v>
      </c>
    </row>
    <row r="545" spans="1:3">
      <c r="A545">
        <v>84</v>
      </c>
      <c r="B545">
        <v>7</v>
      </c>
      <c r="C545">
        <v>3</v>
      </c>
    </row>
    <row r="546" spans="1:3">
      <c r="A546">
        <v>84</v>
      </c>
      <c r="B546">
        <v>10</v>
      </c>
      <c r="C546">
        <v>3</v>
      </c>
    </row>
    <row r="547" spans="1:3">
      <c r="A547">
        <v>84</v>
      </c>
      <c r="B547">
        <v>11</v>
      </c>
      <c r="C547">
        <v>4</v>
      </c>
    </row>
    <row r="548" spans="1:3">
      <c r="A548">
        <v>84</v>
      </c>
      <c r="B548">
        <v>14</v>
      </c>
      <c r="C548">
        <v>4</v>
      </c>
    </row>
    <row r="549" spans="1:3">
      <c r="A549">
        <v>84</v>
      </c>
      <c r="B549">
        <v>17</v>
      </c>
      <c r="C549">
        <v>5</v>
      </c>
    </row>
    <row r="550" spans="1:3">
      <c r="A550">
        <v>84</v>
      </c>
      <c r="B550">
        <v>21</v>
      </c>
      <c r="C550">
        <v>4</v>
      </c>
    </row>
    <row r="551" spans="1:3">
      <c r="A551">
        <v>84</v>
      </c>
      <c r="B551">
        <v>25</v>
      </c>
      <c r="C551">
        <v>5</v>
      </c>
    </row>
    <row r="552" spans="1:3">
      <c r="A552">
        <v>84</v>
      </c>
      <c r="B552">
        <v>31</v>
      </c>
      <c r="C552">
        <v>3</v>
      </c>
    </row>
    <row r="553" spans="1:3">
      <c r="A553">
        <v>84</v>
      </c>
      <c r="B553">
        <v>34</v>
      </c>
      <c r="C553">
        <v>4</v>
      </c>
    </row>
    <row r="554" spans="1:3">
      <c r="A554">
        <v>84</v>
      </c>
      <c r="B554">
        <v>36</v>
      </c>
      <c r="C554">
        <v>5</v>
      </c>
    </row>
    <row r="555" spans="1:3">
      <c r="A555">
        <v>84</v>
      </c>
      <c r="B555">
        <v>45</v>
      </c>
      <c r="C555">
        <v>4</v>
      </c>
    </row>
    <row r="556" spans="1:3">
      <c r="A556">
        <v>84</v>
      </c>
      <c r="B556">
        <v>46</v>
      </c>
      <c r="C556">
        <v>3</v>
      </c>
    </row>
    <row r="557" spans="1:3">
      <c r="A557">
        <v>84</v>
      </c>
      <c r="B557">
        <v>50</v>
      </c>
      <c r="C557">
        <v>4</v>
      </c>
    </row>
    <row r="558" spans="1:3">
      <c r="A558">
        <v>84</v>
      </c>
      <c r="B558">
        <v>52</v>
      </c>
      <c r="C558">
        <v>5</v>
      </c>
    </row>
    <row r="559" spans="1:3">
      <c r="A559">
        <v>84</v>
      </c>
      <c r="B559">
        <v>55</v>
      </c>
      <c r="C559">
        <v>4</v>
      </c>
    </row>
    <row r="560" spans="1:3">
      <c r="A560">
        <v>84</v>
      </c>
      <c r="B560">
        <v>57</v>
      </c>
      <c r="C560">
        <v>3</v>
      </c>
    </row>
    <row r="561" spans="1:3">
      <c r="A561">
        <v>84</v>
      </c>
      <c r="B561">
        <v>62</v>
      </c>
      <c r="C561">
        <v>4</v>
      </c>
    </row>
    <row r="562" spans="1:3">
      <c r="A562">
        <v>84</v>
      </c>
      <c r="B562">
        <v>94</v>
      </c>
      <c r="C562">
        <v>4</v>
      </c>
    </row>
    <row r="563" spans="1:3">
      <c r="A563">
        <v>84</v>
      </c>
      <c r="B563">
        <v>95</v>
      </c>
      <c r="C563">
        <v>2</v>
      </c>
    </row>
    <row r="564" spans="1:3">
      <c r="A564">
        <v>84</v>
      </c>
      <c r="B564">
        <v>100</v>
      </c>
      <c r="C564">
        <v>3</v>
      </c>
    </row>
    <row r="565" spans="1:3">
      <c r="A565">
        <v>84</v>
      </c>
      <c r="B565">
        <v>102</v>
      </c>
      <c r="C565">
        <v>1</v>
      </c>
    </row>
    <row r="566" spans="1:3">
      <c r="A566">
        <v>84</v>
      </c>
      <c r="B566">
        <v>105</v>
      </c>
      <c r="C566">
        <v>3</v>
      </c>
    </row>
    <row r="567" spans="1:3">
      <c r="A567">
        <v>85</v>
      </c>
      <c r="B567">
        <v>53</v>
      </c>
      <c r="C567">
        <v>5</v>
      </c>
    </row>
    <row r="568" spans="1:3">
      <c r="A568">
        <v>86</v>
      </c>
      <c r="B568">
        <v>1</v>
      </c>
      <c r="C568">
        <v>4</v>
      </c>
    </row>
    <row r="569" spans="1:3">
      <c r="A569">
        <v>87</v>
      </c>
      <c r="B569">
        <v>60</v>
      </c>
      <c r="C569">
        <v>3</v>
      </c>
    </row>
    <row r="570" spans="1:3">
      <c r="A570">
        <v>88</v>
      </c>
      <c r="B570">
        <v>16</v>
      </c>
      <c r="C570">
        <v>4.5</v>
      </c>
    </row>
    <row r="571" spans="1:3">
      <c r="A571">
        <v>88</v>
      </c>
      <c r="B571">
        <v>50</v>
      </c>
      <c r="C571">
        <v>5</v>
      </c>
    </row>
    <row r="572" spans="1:3">
      <c r="A572">
        <v>88</v>
      </c>
      <c r="B572">
        <v>69</v>
      </c>
      <c r="C572">
        <v>3.5</v>
      </c>
    </row>
    <row r="573" spans="1:3">
      <c r="A573">
        <v>89</v>
      </c>
      <c r="B573">
        <v>1</v>
      </c>
      <c r="C573">
        <v>3</v>
      </c>
    </row>
    <row r="574" spans="1:3">
      <c r="A574">
        <v>89</v>
      </c>
      <c r="B574">
        <v>11</v>
      </c>
      <c r="C574">
        <v>2.5</v>
      </c>
    </row>
    <row r="575" spans="1:3">
      <c r="A575">
        <v>89</v>
      </c>
      <c r="B575">
        <v>88</v>
      </c>
      <c r="C575">
        <v>2</v>
      </c>
    </row>
    <row r="576" spans="1:3">
      <c r="A576">
        <v>89</v>
      </c>
      <c r="B576">
        <v>104</v>
      </c>
      <c r="C576">
        <v>4</v>
      </c>
    </row>
    <row r="577" spans="1:3">
      <c r="A577">
        <v>90</v>
      </c>
      <c r="B577">
        <v>1</v>
      </c>
      <c r="C577">
        <v>3</v>
      </c>
    </row>
    <row r="578" spans="1:3">
      <c r="A578">
        <v>90</v>
      </c>
      <c r="B578">
        <v>7</v>
      </c>
      <c r="C578">
        <v>4</v>
      </c>
    </row>
    <row r="579" spans="1:3">
      <c r="A579">
        <v>90</v>
      </c>
      <c r="B579">
        <v>14</v>
      </c>
      <c r="C579">
        <v>5</v>
      </c>
    </row>
    <row r="580" spans="1:3">
      <c r="A580">
        <v>90</v>
      </c>
      <c r="B580">
        <v>17</v>
      </c>
      <c r="C580">
        <v>5</v>
      </c>
    </row>
    <row r="581" spans="1:3">
      <c r="A581">
        <v>90</v>
      </c>
      <c r="B581">
        <v>25</v>
      </c>
      <c r="C581">
        <v>5</v>
      </c>
    </row>
    <row r="582" spans="1:3">
      <c r="A582">
        <v>90</v>
      </c>
      <c r="B582">
        <v>32</v>
      </c>
      <c r="C582">
        <v>4</v>
      </c>
    </row>
    <row r="583" spans="1:3">
      <c r="A583">
        <v>90</v>
      </c>
      <c r="B583">
        <v>36</v>
      </c>
      <c r="C583">
        <v>4</v>
      </c>
    </row>
    <row r="584" spans="1:3">
      <c r="A584">
        <v>90</v>
      </c>
      <c r="B584">
        <v>52</v>
      </c>
      <c r="C584">
        <v>5</v>
      </c>
    </row>
    <row r="585" spans="1:3">
      <c r="A585">
        <v>90</v>
      </c>
      <c r="B585">
        <v>58</v>
      </c>
      <c r="C585">
        <v>5</v>
      </c>
    </row>
    <row r="586" spans="1:3">
      <c r="A586">
        <v>90</v>
      </c>
      <c r="B586">
        <v>68</v>
      </c>
      <c r="C586">
        <v>3</v>
      </c>
    </row>
    <row r="587" spans="1:3">
      <c r="A587">
        <v>90</v>
      </c>
      <c r="B587">
        <v>81</v>
      </c>
      <c r="C587">
        <v>3</v>
      </c>
    </row>
    <row r="588" spans="1:3">
      <c r="A588">
        <v>90</v>
      </c>
      <c r="B588">
        <v>82</v>
      </c>
      <c r="C588">
        <v>5</v>
      </c>
    </row>
    <row r="589" spans="1:3">
      <c r="A589">
        <v>90</v>
      </c>
      <c r="B589">
        <v>85</v>
      </c>
      <c r="C589">
        <v>5</v>
      </c>
    </row>
    <row r="590" spans="1:3">
      <c r="A590">
        <v>91</v>
      </c>
      <c r="B590">
        <v>1</v>
      </c>
      <c r="C590">
        <v>4</v>
      </c>
    </row>
    <row r="591" spans="1:3">
      <c r="A591">
        <v>91</v>
      </c>
      <c r="B591">
        <v>2</v>
      </c>
      <c r="C591">
        <v>3</v>
      </c>
    </row>
    <row r="592" spans="1:3">
      <c r="A592">
        <v>91</v>
      </c>
      <c r="B592">
        <v>3</v>
      </c>
      <c r="C592">
        <v>3</v>
      </c>
    </row>
    <row r="593" spans="1:3">
      <c r="A593">
        <v>91</v>
      </c>
      <c r="B593">
        <v>6</v>
      </c>
      <c r="C593">
        <v>5</v>
      </c>
    </row>
    <row r="594" spans="1:3">
      <c r="A594">
        <v>91</v>
      </c>
      <c r="B594">
        <v>10</v>
      </c>
      <c r="C594">
        <v>3.5</v>
      </c>
    </row>
    <row r="595" spans="1:3">
      <c r="A595">
        <v>91</v>
      </c>
      <c r="B595">
        <v>16</v>
      </c>
      <c r="C595">
        <v>4.5</v>
      </c>
    </row>
    <row r="596" spans="1:3">
      <c r="A596">
        <v>91</v>
      </c>
      <c r="B596">
        <v>19</v>
      </c>
      <c r="C596">
        <v>2</v>
      </c>
    </row>
    <row r="597" spans="1:3">
      <c r="A597">
        <v>91</v>
      </c>
      <c r="B597">
        <v>21</v>
      </c>
      <c r="C597">
        <v>4</v>
      </c>
    </row>
    <row r="598" spans="1:3">
      <c r="A598">
        <v>91</v>
      </c>
      <c r="B598">
        <v>22</v>
      </c>
      <c r="C598">
        <v>3.5</v>
      </c>
    </row>
    <row r="599" spans="1:3">
      <c r="A599">
        <v>91</v>
      </c>
      <c r="B599">
        <v>25</v>
      </c>
      <c r="C599">
        <v>2</v>
      </c>
    </row>
    <row r="600" spans="1:3">
      <c r="A600">
        <v>91</v>
      </c>
      <c r="B600">
        <v>29</v>
      </c>
      <c r="C600">
        <v>4</v>
      </c>
    </row>
    <row r="601" spans="1:3">
      <c r="A601">
        <v>91</v>
      </c>
      <c r="B601">
        <v>32</v>
      </c>
      <c r="C601">
        <v>4</v>
      </c>
    </row>
    <row r="602" spans="1:3">
      <c r="A602">
        <v>91</v>
      </c>
      <c r="B602">
        <v>36</v>
      </c>
      <c r="C602">
        <v>3</v>
      </c>
    </row>
    <row r="603" spans="1:3">
      <c r="A603">
        <v>91</v>
      </c>
      <c r="B603">
        <v>39</v>
      </c>
      <c r="C603">
        <v>1.5</v>
      </c>
    </row>
    <row r="604" spans="1:3">
      <c r="A604">
        <v>91</v>
      </c>
      <c r="B604">
        <v>41</v>
      </c>
      <c r="C604">
        <v>4</v>
      </c>
    </row>
    <row r="605" spans="1:3">
      <c r="A605">
        <v>91</v>
      </c>
      <c r="B605">
        <v>47</v>
      </c>
      <c r="C605">
        <v>4.5</v>
      </c>
    </row>
    <row r="606" spans="1:3">
      <c r="A606">
        <v>91</v>
      </c>
      <c r="B606">
        <v>50</v>
      </c>
      <c r="C606">
        <v>4.5</v>
      </c>
    </row>
    <row r="607" spans="1:3">
      <c r="A607">
        <v>91</v>
      </c>
      <c r="B607">
        <v>58</v>
      </c>
      <c r="C607">
        <v>2</v>
      </c>
    </row>
    <row r="608" spans="1:3">
      <c r="A608">
        <v>91</v>
      </c>
      <c r="B608">
        <v>88</v>
      </c>
      <c r="C608">
        <v>3</v>
      </c>
    </row>
    <row r="609" spans="1:3">
      <c r="A609">
        <v>91</v>
      </c>
      <c r="B609">
        <v>92</v>
      </c>
      <c r="C609">
        <v>2</v>
      </c>
    </row>
    <row r="610" spans="1:3">
      <c r="A610">
        <v>91</v>
      </c>
      <c r="B610">
        <v>95</v>
      </c>
      <c r="C610">
        <v>3</v>
      </c>
    </row>
    <row r="611" spans="1:3">
      <c r="A611">
        <v>91</v>
      </c>
      <c r="B611">
        <v>104</v>
      </c>
      <c r="C611">
        <v>1.5</v>
      </c>
    </row>
    <row r="612" spans="1:3">
      <c r="A612">
        <v>91</v>
      </c>
      <c r="B612">
        <v>110</v>
      </c>
      <c r="C612">
        <v>4</v>
      </c>
    </row>
    <row r="613" spans="1:3">
      <c r="A613">
        <v>91</v>
      </c>
      <c r="B613">
        <v>111</v>
      </c>
      <c r="C613">
        <v>4</v>
      </c>
    </row>
    <row r="614" spans="1:3">
      <c r="A614">
        <v>91</v>
      </c>
      <c r="B614">
        <v>112</v>
      </c>
      <c r="C614">
        <v>3</v>
      </c>
    </row>
    <row r="615" spans="1:3">
      <c r="A615">
        <v>92</v>
      </c>
      <c r="B615">
        <v>107</v>
      </c>
      <c r="C615">
        <v>5</v>
      </c>
    </row>
    <row r="616" spans="1:3">
      <c r="A616">
        <v>93</v>
      </c>
      <c r="B616">
        <v>1</v>
      </c>
      <c r="C616">
        <v>3</v>
      </c>
    </row>
    <row r="617" spans="1:3">
      <c r="A617">
        <v>93</v>
      </c>
      <c r="B617">
        <v>2</v>
      </c>
      <c r="C617">
        <v>5</v>
      </c>
    </row>
    <row r="618" spans="1:3">
      <c r="A618">
        <v>93</v>
      </c>
      <c r="B618">
        <v>10</v>
      </c>
      <c r="C618">
        <v>4</v>
      </c>
    </row>
    <row r="619" spans="1:3">
      <c r="A619">
        <v>93</v>
      </c>
      <c r="B619">
        <v>15</v>
      </c>
      <c r="C619">
        <v>4</v>
      </c>
    </row>
    <row r="620" spans="1:3">
      <c r="A620">
        <v>93</v>
      </c>
      <c r="B620">
        <v>34</v>
      </c>
      <c r="C620">
        <v>5</v>
      </c>
    </row>
    <row r="621" spans="1:3">
      <c r="A621">
        <v>93</v>
      </c>
      <c r="B621">
        <v>60</v>
      </c>
      <c r="C621">
        <v>4</v>
      </c>
    </row>
    <row r="622" spans="1:3">
      <c r="A622">
        <v>93</v>
      </c>
      <c r="B622">
        <v>86</v>
      </c>
      <c r="C622">
        <v>4</v>
      </c>
    </row>
    <row r="623" spans="1:3">
      <c r="A623">
        <v>93</v>
      </c>
      <c r="B623">
        <v>110</v>
      </c>
      <c r="C623">
        <v>5</v>
      </c>
    </row>
    <row r="624" spans="1:3">
      <c r="A624">
        <v>94</v>
      </c>
      <c r="B624">
        <v>2</v>
      </c>
      <c r="C624">
        <v>4</v>
      </c>
    </row>
    <row r="625" spans="1:3">
      <c r="A625">
        <v>94</v>
      </c>
      <c r="B625">
        <v>10</v>
      </c>
      <c r="C625">
        <v>3</v>
      </c>
    </row>
    <row r="626" spans="1:3">
      <c r="A626">
        <v>94</v>
      </c>
      <c r="B626">
        <v>11</v>
      </c>
      <c r="C626">
        <v>3</v>
      </c>
    </row>
    <row r="627" spans="1:3">
      <c r="A627">
        <v>94</v>
      </c>
      <c r="B627">
        <v>17</v>
      </c>
      <c r="C627">
        <v>1</v>
      </c>
    </row>
    <row r="628" spans="1:3">
      <c r="A628">
        <v>94</v>
      </c>
      <c r="B628">
        <v>19</v>
      </c>
      <c r="C628">
        <v>2</v>
      </c>
    </row>
    <row r="629" spans="1:3">
      <c r="A629">
        <v>94</v>
      </c>
      <c r="B629">
        <v>21</v>
      </c>
      <c r="C629">
        <v>3</v>
      </c>
    </row>
    <row r="630" spans="1:3">
      <c r="A630">
        <v>94</v>
      </c>
      <c r="B630">
        <v>32</v>
      </c>
      <c r="C630">
        <v>5</v>
      </c>
    </row>
    <row r="631" spans="1:3">
      <c r="A631">
        <v>94</v>
      </c>
      <c r="B631">
        <v>34</v>
      </c>
      <c r="C631">
        <v>4</v>
      </c>
    </row>
    <row r="632" spans="1:3">
      <c r="A632">
        <v>94</v>
      </c>
      <c r="B632">
        <v>39</v>
      </c>
      <c r="C632">
        <v>1</v>
      </c>
    </row>
    <row r="633" spans="1:3">
      <c r="A633">
        <v>94</v>
      </c>
      <c r="B633">
        <v>44</v>
      </c>
      <c r="C633">
        <v>1</v>
      </c>
    </row>
    <row r="634" spans="1:3">
      <c r="A634">
        <v>94</v>
      </c>
      <c r="B634">
        <v>47</v>
      </c>
      <c r="C634">
        <v>2</v>
      </c>
    </row>
    <row r="635" spans="1:3">
      <c r="A635">
        <v>94</v>
      </c>
      <c r="B635">
        <v>95</v>
      </c>
      <c r="C635">
        <v>3</v>
      </c>
    </row>
    <row r="636" spans="1:3">
      <c r="A636">
        <v>94</v>
      </c>
      <c r="B636">
        <v>110</v>
      </c>
      <c r="C636">
        <v>5</v>
      </c>
    </row>
    <row r="637" spans="1:3">
      <c r="A637">
        <v>95</v>
      </c>
      <c r="B637">
        <v>7</v>
      </c>
      <c r="C637">
        <v>3</v>
      </c>
    </row>
    <row r="638" spans="1:3">
      <c r="A638">
        <v>95</v>
      </c>
      <c r="B638">
        <v>18</v>
      </c>
      <c r="C638">
        <v>3.5</v>
      </c>
    </row>
    <row r="639" spans="1:3">
      <c r="A639">
        <v>95</v>
      </c>
      <c r="B639">
        <v>25</v>
      </c>
      <c r="C639">
        <v>5</v>
      </c>
    </row>
    <row r="640" spans="1:3">
      <c r="A640">
        <v>95</v>
      </c>
      <c r="B640">
        <v>29</v>
      </c>
      <c r="C640">
        <v>5</v>
      </c>
    </row>
    <row r="641" spans="1:3">
      <c r="A641">
        <v>95</v>
      </c>
      <c r="B641">
        <v>32</v>
      </c>
      <c r="C641">
        <v>4</v>
      </c>
    </row>
    <row r="642" spans="1:3">
      <c r="A642">
        <v>95</v>
      </c>
      <c r="B642">
        <v>34</v>
      </c>
      <c r="C642">
        <v>4</v>
      </c>
    </row>
    <row r="643" spans="1:3">
      <c r="A643">
        <v>95</v>
      </c>
      <c r="B643">
        <v>39</v>
      </c>
      <c r="C643">
        <v>4</v>
      </c>
    </row>
    <row r="644" spans="1:3">
      <c r="A644">
        <v>96</v>
      </c>
      <c r="B644">
        <v>1</v>
      </c>
      <c r="C644">
        <v>5</v>
      </c>
    </row>
    <row r="645" spans="1:3">
      <c r="A645">
        <v>96</v>
      </c>
      <c r="B645">
        <v>34</v>
      </c>
      <c r="C645">
        <v>5</v>
      </c>
    </row>
    <row r="646" spans="1:3">
      <c r="A646">
        <v>96</v>
      </c>
      <c r="B646">
        <v>50</v>
      </c>
      <c r="C646">
        <v>5</v>
      </c>
    </row>
    <row r="647" spans="1:3">
      <c r="A647">
        <v>96</v>
      </c>
      <c r="B647">
        <v>110</v>
      </c>
      <c r="C647">
        <v>5</v>
      </c>
    </row>
    <row r="648" spans="1:3">
      <c r="A648">
        <v>98</v>
      </c>
      <c r="B648">
        <v>1</v>
      </c>
      <c r="C648">
        <v>4.5</v>
      </c>
    </row>
    <row r="649" spans="1:3">
      <c r="A649">
        <v>99</v>
      </c>
      <c r="B649">
        <v>10</v>
      </c>
      <c r="C649">
        <v>4</v>
      </c>
    </row>
    <row r="650" spans="1:3">
      <c r="A650">
        <v>99</v>
      </c>
      <c r="B650">
        <v>22</v>
      </c>
      <c r="C650">
        <v>4</v>
      </c>
    </row>
    <row r="651" spans="1:3">
      <c r="A651">
        <v>99</v>
      </c>
      <c r="B651">
        <v>23</v>
      </c>
      <c r="C651">
        <v>4</v>
      </c>
    </row>
    <row r="652" spans="1:3">
      <c r="A652">
        <v>100</v>
      </c>
      <c r="B652">
        <v>3</v>
      </c>
      <c r="C652">
        <v>3.5</v>
      </c>
    </row>
    <row r="653" spans="1:3">
      <c r="A653">
        <v>100</v>
      </c>
      <c r="B653">
        <v>11</v>
      </c>
      <c r="C653">
        <v>4</v>
      </c>
    </row>
    <row r="654" spans="1:3">
      <c r="A654">
        <v>100</v>
      </c>
      <c r="B654">
        <v>16</v>
      </c>
      <c r="C654">
        <v>4.5</v>
      </c>
    </row>
    <row r="655" spans="1:3">
      <c r="A655">
        <v>100</v>
      </c>
      <c r="B655">
        <v>17</v>
      </c>
      <c r="C655">
        <v>4.5</v>
      </c>
    </row>
    <row r="656" spans="1:3">
      <c r="A656">
        <v>100</v>
      </c>
      <c r="B656">
        <v>19</v>
      </c>
      <c r="C656">
        <v>1</v>
      </c>
    </row>
    <row r="657" spans="1:3">
      <c r="A657">
        <v>100</v>
      </c>
      <c r="B657">
        <v>28</v>
      </c>
      <c r="C657">
        <v>4.5</v>
      </c>
    </row>
    <row r="658" spans="1:3">
      <c r="A658">
        <v>100</v>
      </c>
      <c r="B658">
        <v>62</v>
      </c>
      <c r="C658">
        <v>4</v>
      </c>
    </row>
    <row r="659" spans="1:3">
      <c r="A659">
        <v>100</v>
      </c>
      <c r="B659">
        <v>74</v>
      </c>
      <c r="C659">
        <v>4</v>
      </c>
    </row>
    <row r="660" spans="1:3">
      <c r="A660">
        <v>100</v>
      </c>
      <c r="B660">
        <v>89</v>
      </c>
      <c r="C660">
        <v>4</v>
      </c>
    </row>
    <row r="661" spans="1:3">
      <c r="A661">
        <v>100</v>
      </c>
      <c r="B661">
        <v>95</v>
      </c>
      <c r="C661">
        <v>4.5</v>
      </c>
    </row>
    <row r="662" spans="1:3">
      <c r="A662">
        <v>100</v>
      </c>
      <c r="B662">
        <v>104</v>
      </c>
      <c r="C662">
        <v>3.5</v>
      </c>
    </row>
    <row r="663" spans="1:3">
      <c r="A663">
        <v>102</v>
      </c>
      <c r="B663">
        <v>3</v>
      </c>
      <c r="C663">
        <v>5</v>
      </c>
    </row>
    <row r="664" spans="1:3">
      <c r="A664">
        <v>102</v>
      </c>
      <c r="B664">
        <v>6</v>
      </c>
      <c r="C664">
        <v>3</v>
      </c>
    </row>
    <row r="665" spans="1:3">
      <c r="A665">
        <v>102</v>
      </c>
      <c r="B665">
        <v>21</v>
      </c>
      <c r="C665">
        <v>3</v>
      </c>
    </row>
    <row r="666" spans="1:3">
      <c r="A666">
        <v>102</v>
      </c>
      <c r="B666">
        <v>23</v>
      </c>
      <c r="C666">
        <v>3</v>
      </c>
    </row>
    <row r="667" spans="1:3">
      <c r="A667">
        <v>102</v>
      </c>
      <c r="B667">
        <v>39</v>
      </c>
      <c r="C667">
        <v>3</v>
      </c>
    </row>
    <row r="668" spans="1:3">
      <c r="A668">
        <v>102</v>
      </c>
      <c r="B668">
        <v>47</v>
      </c>
      <c r="C668">
        <v>5</v>
      </c>
    </row>
    <row r="669" spans="1:3">
      <c r="A669">
        <v>103</v>
      </c>
      <c r="B669">
        <v>1</v>
      </c>
      <c r="C669">
        <v>4</v>
      </c>
    </row>
    <row r="670" spans="1:3">
      <c r="A670">
        <v>103</v>
      </c>
      <c r="B670">
        <v>2</v>
      </c>
      <c r="C670">
        <v>4</v>
      </c>
    </row>
    <row r="671" spans="1:3">
      <c r="A671">
        <v>103</v>
      </c>
      <c r="B671">
        <v>5</v>
      </c>
      <c r="C671">
        <v>4</v>
      </c>
    </row>
    <row r="672" spans="1:3">
      <c r="A672">
        <v>103</v>
      </c>
      <c r="B672">
        <v>16</v>
      </c>
      <c r="C672">
        <v>5</v>
      </c>
    </row>
    <row r="673" spans="1:3">
      <c r="A673">
        <v>103</v>
      </c>
      <c r="B673">
        <v>18</v>
      </c>
      <c r="C673">
        <v>5</v>
      </c>
    </row>
    <row r="674" spans="1:3">
      <c r="A674">
        <v>103</v>
      </c>
      <c r="B674">
        <v>19</v>
      </c>
      <c r="C674">
        <v>3.5</v>
      </c>
    </row>
    <row r="675" spans="1:3">
      <c r="A675">
        <v>103</v>
      </c>
      <c r="B675">
        <v>34</v>
      </c>
      <c r="C675">
        <v>4</v>
      </c>
    </row>
    <row r="676" spans="1:3">
      <c r="A676">
        <v>103</v>
      </c>
      <c r="B676">
        <v>36</v>
      </c>
      <c r="C676">
        <v>4</v>
      </c>
    </row>
    <row r="677" spans="1:3">
      <c r="A677">
        <v>103</v>
      </c>
      <c r="B677">
        <v>48</v>
      </c>
      <c r="C677">
        <v>3.5</v>
      </c>
    </row>
    <row r="678" spans="1:3">
      <c r="A678">
        <v>103</v>
      </c>
      <c r="B678">
        <v>50</v>
      </c>
      <c r="C678">
        <v>4</v>
      </c>
    </row>
    <row r="679" spans="1:3">
      <c r="A679">
        <v>103</v>
      </c>
      <c r="B679">
        <v>60</v>
      </c>
      <c r="C679">
        <v>4</v>
      </c>
    </row>
    <row r="680" spans="1:3">
      <c r="A680">
        <v>103</v>
      </c>
      <c r="B680">
        <v>70</v>
      </c>
      <c r="C680">
        <v>3.5</v>
      </c>
    </row>
    <row r="681" spans="1:3">
      <c r="A681">
        <v>103</v>
      </c>
      <c r="B681">
        <v>101</v>
      </c>
      <c r="C681">
        <v>4</v>
      </c>
    </row>
    <row r="682" spans="1:3">
      <c r="A682">
        <v>103</v>
      </c>
      <c r="B682">
        <v>104</v>
      </c>
      <c r="C682">
        <v>4</v>
      </c>
    </row>
    <row r="683" spans="1:3">
      <c r="A683">
        <v>103</v>
      </c>
      <c r="B683">
        <v>107</v>
      </c>
      <c r="C683">
        <v>3.5</v>
      </c>
    </row>
    <row r="684" spans="1:3">
      <c r="A684">
        <v>103</v>
      </c>
      <c r="B684">
        <v>110</v>
      </c>
      <c r="C684">
        <v>4.5</v>
      </c>
    </row>
    <row r="685" spans="1:3">
      <c r="A685">
        <v>103</v>
      </c>
      <c r="B685">
        <v>111</v>
      </c>
      <c r="C685">
        <v>4.5</v>
      </c>
    </row>
    <row r="686" spans="1:3">
      <c r="A686">
        <v>104</v>
      </c>
      <c r="B686">
        <v>2</v>
      </c>
      <c r="C686">
        <v>3</v>
      </c>
    </row>
    <row r="687" spans="1:3">
      <c r="A687">
        <v>104</v>
      </c>
      <c r="B687">
        <v>10</v>
      </c>
      <c r="C687">
        <v>3</v>
      </c>
    </row>
    <row r="688" spans="1:3">
      <c r="A688">
        <v>104</v>
      </c>
      <c r="B688">
        <v>31</v>
      </c>
      <c r="C688">
        <v>4</v>
      </c>
    </row>
    <row r="689" spans="1:3">
      <c r="A689">
        <v>104</v>
      </c>
      <c r="B689">
        <v>39</v>
      </c>
      <c r="C689">
        <v>4</v>
      </c>
    </row>
    <row r="690" spans="1:3">
      <c r="A690">
        <v>104</v>
      </c>
      <c r="B690">
        <v>47</v>
      </c>
      <c r="C690">
        <v>0.5</v>
      </c>
    </row>
    <row r="691" spans="1:3">
      <c r="A691">
        <v>104</v>
      </c>
      <c r="B691">
        <v>87</v>
      </c>
      <c r="C691">
        <v>3</v>
      </c>
    </row>
    <row r="692" spans="1:3">
      <c r="A692">
        <v>104</v>
      </c>
      <c r="B692">
        <v>105</v>
      </c>
      <c r="C692">
        <v>4</v>
      </c>
    </row>
    <row r="693" spans="1:3">
      <c r="A693">
        <v>104</v>
      </c>
      <c r="B693">
        <v>110</v>
      </c>
      <c r="C693">
        <v>1</v>
      </c>
    </row>
    <row r="694" spans="1:3">
      <c r="A694">
        <v>105</v>
      </c>
      <c r="B694">
        <v>6</v>
      </c>
      <c r="C694">
        <v>4</v>
      </c>
    </row>
    <row r="695" spans="1:3">
      <c r="A695">
        <v>105</v>
      </c>
      <c r="B695">
        <v>16</v>
      </c>
      <c r="C695">
        <v>4.5</v>
      </c>
    </row>
    <row r="696" spans="1:3">
      <c r="A696">
        <v>105</v>
      </c>
      <c r="B696">
        <v>32</v>
      </c>
      <c r="C696">
        <v>3.5</v>
      </c>
    </row>
    <row r="697" spans="1:3">
      <c r="A697">
        <v>105</v>
      </c>
      <c r="B697">
        <v>47</v>
      </c>
      <c r="C697">
        <v>5</v>
      </c>
    </row>
    <row r="698" spans="1:3">
      <c r="A698">
        <v>105</v>
      </c>
      <c r="B698">
        <v>50</v>
      </c>
      <c r="C698">
        <v>5</v>
      </c>
    </row>
    <row r="699" spans="1:3">
      <c r="A699">
        <v>105</v>
      </c>
      <c r="B699">
        <v>110</v>
      </c>
      <c r="C699">
        <v>3.5</v>
      </c>
    </row>
    <row r="700" spans="1:3">
      <c r="A700">
        <v>105</v>
      </c>
      <c r="B700">
        <v>111</v>
      </c>
      <c r="C700">
        <v>4.5</v>
      </c>
    </row>
    <row r="701" spans="1:3">
      <c r="A701">
        <v>107</v>
      </c>
      <c r="B701">
        <v>1</v>
      </c>
      <c r="C701">
        <v>4</v>
      </c>
    </row>
    <row r="702" spans="1:3">
      <c r="A702">
        <v>107</v>
      </c>
      <c r="B702">
        <v>2</v>
      </c>
      <c r="C702">
        <v>5</v>
      </c>
    </row>
    <row r="703" spans="1:3">
      <c r="A703">
        <v>107</v>
      </c>
      <c r="B703">
        <v>5</v>
      </c>
      <c r="C703">
        <v>4</v>
      </c>
    </row>
    <row r="704" spans="1:3">
      <c r="A704">
        <v>107</v>
      </c>
      <c r="B704">
        <v>11</v>
      </c>
      <c r="C704">
        <v>5</v>
      </c>
    </row>
    <row r="705" spans="1:3">
      <c r="A705">
        <v>107</v>
      </c>
      <c r="B705">
        <v>62</v>
      </c>
      <c r="C705">
        <v>5</v>
      </c>
    </row>
    <row r="706" spans="1:3">
      <c r="A706">
        <v>107</v>
      </c>
      <c r="B706">
        <v>104</v>
      </c>
      <c r="C706">
        <v>3</v>
      </c>
    </row>
    <row r="707" spans="1:3">
      <c r="A707">
        <v>107</v>
      </c>
      <c r="B707">
        <v>105</v>
      </c>
      <c r="C707">
        <v>4</v>
      </c>
    </row>
    <row r="708" spans="1:3">
      <c r="A708">
        <v>107</v>
      </c>
      <c r="B708">
        <v>110</v>
      </c>
      <c r="C708">
        <v>5</v>
      </c>
    </row>
    <row r="709" spans="1:3">
      <c r="A709">
        <v>107</v>
      </c>
      <c r="B709">
        <v>111</v>
      </c>
      <c r="C709">
        <v>4</v>
      </c>
    </row>
    <row r="710" spans="1:3">
      <c r="A710">
        <v>108</v>
      </c>
      <c r="B710">
        <v>25</v>
      </c>
      <c r="C710">
        <v>4</v>
      </c>
    </row>
    <row r="711" spans="1:3">
      <c r="A711">
        <v>108</v>
      </c>
      <c r="B711">
        <v>82</v>
      </c>
      <c r="C711">
        <v>5</v>
      </c>
    </row>
    <row r="712" spans="1:3">
      <c r="A712">
        <v>109</v>
      </c>
      <c r="B712">
        <v>6</v>
      </c>
      <c r="C712">
        <v>3</v>
      </c>
    </row>
    <row r="713" spans="1:3">
      <c r="A713">
        <v>109</v>
      </c>
      <c r="B713">
        <v>11</v>
      </c>
      <c r="C713">
        <v>4</v>
      </c>
    </row>
    <row r="714" spans="1:3">
      <c r="A714">
        <v>109</v>
      </c>
      <c r="B714">
        <v>14</v>
      </c>
      <c r="C714">
        <v>4</v>
      </c>
    </row>
    <row r="715" spans="1:3">
      <c r="A715">
        <v>109</v>
      </c>
      <c r="B715">
        <v>16</v>
      </c>
      <c r="C715">
        <v>4</v>
      </c>
    </row>
    <row r="716" spans="1:3">
      <c r="A716">
        <v>109</v>
      </c>
      <c r="B716">
        <v>18</v>
      </c>
      <c r="C716">
        <v>3</v>
      </c>
    </row>
    <row r="717" spans="1:3">
      <c r="A717">
        <v>109</v>
      </c>
      <c r="B717">
        <v>21</v>
      </c>
      <c r="C717">
        <v>3</v>
      </c>
    </row>
    <row r="718" spans="1:3">
      <c r="A718">
        <v>109</v>
      </c>
      <c r="B718">
        <v>25</v>
      </c>
      <c r="C718">
        <v>5</v>
      </c>
    </row>
    <row r="719" spans="1:3">
      <c r="A719">
        <v>109</v>
      </c>
      <c r="B719">
        <v>31</v>
      </c>
      <c r="C719">
        <v>3</v>
      </c>
    </row>
    <row r="720" spans="1:3">
      <c r="A720">
        <v>109</v>
      </c>
      <c r="B720">
        <v>32</v>
      </c>
      <c r="C720">
        <v>4</v>
      </c>
    </row>
    <row r="721" spans="1:3">
      <c r="A721">
        <v>109</v>
      </c>
      <c r="B721">
        <v>34</v>
      </c>
      <c r="C721">
        <v>3</v>
      </c>
    </row>
    <row r="722" spans="1:3">
      <c r="A722">
        <v>109</v>
      </c>
      <c r="B722">
        <v>36</v>
      </c>
      <c r="C722">
        <v>5</v>
      </c>
    </row>
    <row r="723" spans="1:3">
      <c r="A723">
        <v>109</v>
      </c>
      <c r="B723">
        <v>39</v>
      </c>
      <c r="C723">
        <v>3</v>
      </c>
    </row>
    <row r="724" spans="1:3">
      <c r="A724">
        <v>109</v>
      </c>
      <c r="B724">
        <v>45</v>
      </c>
      <c r="C724">
        <v>3</v>
      </c>
    </row>
    <row r="725" spans="1:3">
      <c r="A725">
        <v>109</v>
      </c>
      <c r="B725">
        <v>47</v>
      </c>
      <c r="C725">
        <v>3</v>
      </c>
    </row>
    <row r="726" spans="1:3">
      <c r="A726">
        <v>109</v>
      </c>
      <c r="B726">
        <v>50</v>
      </c>
      <c r="C726">
        <v>4</v>
      </c>
    </row>
    <row r="727" spans="1:3">
      <c r="A727">
        <v>109</v>
      </c>
      <c r="B727">
        <v>52</v>
      </c>
      <c r="C727">
        <v>3</v>
      </c>
    </row>
    <row r="728" spans="1:3">
      <c r="A728">
        <v>109</v>
      </c>
      <c r="B728">
        <v>62</v>
      </c>
      <c r="C728">
        <v>5</v>
      </c>
    </row>
    <row r="729" spans="1:3">
      <c r="A729">
        <v>109</v>
      </c>
      <c r="B729">
        <v>76</v>
      </c>
      <c r="C729">
        <v>3</v>
      </c>
    </row>
    <row r="730" spans="1:3">
      <c r="A730">
        <v>109</v>
      </c>
      <c r="B730">
        <v>104</v>
      </c>
      <c r="C730">
        <v>2</v>
      </c>
    </row>
    <row r="731" spans="1:3">
      <c r="A731">
        <v>109</v>
      </c>
      <c r="B731">
        <v>110</v>
      </c>
      <c r="C731">
        <v>5</v>
      </c>
    </row>
    <row r="732" spans="1:3">
      <c r="A732">
        <v>110</v>
      </c>
      <c r="B732">
        <v>47</v>
      </c>
      <c r="C732">
        <v>4.5</v>
      </c>
    </row>
    <row r="733" spans="1:3">
      <c r="A733">
        <v>110</v>
      </c>
      <c r="B733">
        <v>110</v>
      </c>
      <c r="C733">
        <v>3.5</v>
      </c>
    </row>
    <row r="734" spans="1:3">
      <c r="A734">
        <v>110</v>
      </c>
      <c r="B734">
        <v>111</v>
      </c>
      <c r="C734">
        <v>4</v>
      </c>
    </row>
    <row r="735" spans="1:3">
      <c r="A735">
        <v>111</v>
      </c>
      <c r="B735">
        <v>5</v>
      </c>
      <c r="C735">
        <v>3.5</v>
      </c>
    </row>
    <row r="736" spans="1:3">
      <c r="A736">
        <v>111</v>
      </c>
      <c r="B736">
        <v>16</v>
      </c>
      <c r="C736">
        <v>4.5</v>
      </c>
    </row>
    <row r="737" spans="1:3">
      <c r="A737">
        <v>111</v>
      </c>
      <c r="B737">
        <v>24</v>
      </c>
      <c r="C737">
        <v>2.5</v>
      </c>
    </row>
    <row r="738" spans="1:3">
      <c r="A738">
        <v>111</v>
      </c>
      <c r="B738">
        <v>34</v>
      </c>
      <c r="C738">
        <v>2.5</v>
      </c>
    </row>
    <row r="739" spans="1:3">
      <c r="A739">
        <v>111</v>
      </c>
      <c r="B739">
        <v>39</v>
      </c>
      <c r="C739">
        <v>4</v>
      </c>
    </row>
    <row r="740" spans="1:3">
      <c r="A740">
        <v>111</v>
      </c>
      <c r="B740">
        <v>48</v>
      </c>
      <c r="C740">
        <v>3.5</v>
      </c>
    </row>
    <row r="741" spans="1:3">
      <c r="A741">
        <v>111</v>
      </c>
      <c r="B741">
        <v>65</v>
      </c>
      <c r="C741">
        <v>3.5</v>
      </c>
    </row>
    <row r="742" spans="1:3">
      <c r="A742">
        <v>111</v>
      </c>
      <c r="B742">
        <v>104</v>
      </c>
      <c r="C742">
        <v>3.5</v>
      </c>
    </row>
    <row r="743" spans="1:3">
      <c r="A743">
        <v>112</v>
      </c>
      <c r="B743">
        <v>1</v>
      </c>
      <c r="C743">
        <v>3</v>
      </c>
    </row>
    <row r="744" spans="1:3">
      <c r="A744">
        <v>112</v>
      </c>
      <c r="B744">
        <v>2</v>
      </c>
      <c r="C744">
        <v>1.5</v>
      </c>
    </row>
    <row r="745" spans="1:3">
      <c r="A745">
        <v>112</v>
      </c>
      <c r="B745">
        <v>6</v>
      </c>
      <c r="C745">
        <v>4.5</v>
      </c>
    </row>
    <row r="746" spans="1:3">
      <c r="A746">
        <v>112</v>
      </c>
      <c r="B746">
        <v>16</v>
      </c>
      <c r="C746">
        <v>4.5</v>
      </c>
    </row>
    <row r="747" spans="1:3">
      <c r="A747">
        <v>112</v>
      </c>
      <c r="B747">
        <v>17</v>
      </c>
      <c r="C747">
        <v>0.5</v>
      </c>
    </row>
    <row r="748" spans="1:3">
      <c r="A748">
        <v>112</v>
      </c>
      <c r="B748">
        <v>19</v>
      </c>
      <c r="C748">
        <v>4</v>
      </c>
    </row>
    <row r="749" spans="1:3">
      <c r="A749">
        <v>112</v>
      </c>
      <c r="B749">
        <v>21</v>
      </c>
      <c r="C749">
        <v>2</v>
      </c>
    </row>
    <row r="750" spans="1:3">
      <c r="A750">
        <v>112</v>
      </c>
      <c r="B750">
        <v>25</v>
      </c>
      <c r="C750">
        <v>2.5</v>
      </c>
    </row>
    <row r="751" spans="1:3">
      <c r="A751">
        <v>112</v>
      </c>
      <c r="B751">
        <v>32</v>
      </c>
      <c r="C751">
        <v>5</v>
      </c>
    </row>
    <row r="752" spans="1:3">
      <c r="A752">
        <v>112</v>
      </c>
      <c r="B752">
        <v>36</v>
      </c>
      <c r="C752">
        <v>0.5</v>
      </c>
    </row>
    <row r="753" spans="1:3">
      <c r="A753">
        <v>112</v>
      </c>
      <c r="B753">
        <v>39</v>
      </c>
      <c r="C753">
        <v>0.5</v>
      </c>
    </row>
    <row r="754" spans="1:3">
      <c r="A754">
        <v>112</v>
      </c>
      <c r="B754">
        <v>47</v>
      </c>
      <c r="C754">
        <v>5</v>
      </c>
    </row>
    <row r="755" spans="1:3">
      <c r="A755">
        <v>112</v>
      </c>
      <c r="B755">
        <v>50</v>
      </c>
      <c r="C755">
        <v>5</v>
      </c>
    </row>
    <row r="756" spans="1:3">
      <c r="A756">
        <v>112</v>
      </c>
      <c r="B756">
        <v>62</v>
      </c>
      <c r="C756">
        <v>4</v>
      </c>
    </row>
    <row r="757" spans="1:3">
      <c r="A757">
        <v>112</v>
      </c>
      <c r="B757">
        <v>95</v>
      </c>
      <c r="C757">
        <v>1.5</v>
      </c>
    </row>
    <row r="758" spans="1:3">
      <c r="A758">
        <v>112</v>
      </c>
      <c r="B758">
        <v>104</v>
      </c>
      <c r="C758">
        <v>4</v>
      </c>
    </row>
    <row r="759" spans="1:3">
      <c r="A759">
        <v>112</v>
      </c>
      <c r="B759">
        <v>110</v>
      </c>
      <c r="C759">
        <v>3.5</v>
      </c>
    </row>
    <row r="760" spans="1:3">
      <c r="A760">
        <v>113</v>
      </c>
      <c r="B760">
        <v>11</v>
      </c>
      <c r="C760">
        <v>3</v>
      </c>
    </row>
    <row r="761" spans="1:3">
      <c r="A761">
        <v>113</v>
      </c>
      <c r="B761">
        <v>25</v>
      </c>
      <c r="C761">
        <v>1</v>
      </c>
    </row>
    <row r="762" spans="1:3">
      <c r="A762">
        <v>113</v>
      </c>
      <c r="B762">
        <v>39</v>
      </c>
      <c r="C762">
        <v>3</v>
      </c>
    </row>
    <row r="763" spans="1:3">
      <c r="A763">
        <v>113</v>
      </c>
      <c r="B763">
        <v>46</v>
      </c>
      <c r="C763">
        <v>3</v>
      </c>
    </row>
    <row r="764" spans="1:3">
      <c r="A764">
        <v>113</v>
      </c>
      <c r="B764">
        <v>64</v>
      </c>
      <c r="C764">
        <v>2</v>
      </c>
    </row>
    <row r="765" spans="1:3">
      <c r="A765">
        <v>113</v>
      </c>
      <c r="B765">
        <v>71</v>
      </c>
      <c r="C765">
        <v>1</v>
      </c>
    </row>
    <row r="766" spans="1:3">
      <c r="A766">
        <v>113</v>
      </c>
      <c r="B766">
        <v>74</v>
      </c>
      <c r="C766">
        <v>3</v>
      </c>
    </row>
    <row r="767" spans="1:3">
      <c r="A767">
        <v>113</v>
      </c>
      <c r="B767">
        <v>111</v>
      </c>
      <c r="C767">
        <v>4</v>
      </c>
    </row>
    <row r="768" spans="1:3">
      <c r="A768">
        <v>115</v>
      </c>
      <c r="B768">
        <v>21</v>
      </c>
      <c r="C768">
        <v>4</v>
      </c>
    </row>
    <row r="769" spans="1:3">
      <c r="A769">
        <v>115</v>
      </c>
      <c r="B769">
        <v>32</v>
      </c>
      <c r="C769">
        <v>5</v>
      </c>
    </row>
    <row r="770" spans="1:3">
      <c r="A770">
        <v>115</v>
      </c>
      <c r="B770">
        <v>34</v>
      </c>
      <c r="C770">
        <v>2</v>
      </c>
    </row>
    <row r="771" spans="1:3">
      <c r="A771">
        <v>115</v>
      </c>
      <c r="B771">
        <v>110</v>
      </c>
      <c r="C771">
        <v>3</v>
      </c>
    </row>
    <row r="772" spans="1:3">
      <c r="A772">
        <v>115</v>
      </c>
      <c r="B772">
        <v>112</v>
      </c>
      <c r="C772">
        <v>2</v>
      </c>
    </row>
    <row r="773" spans="1:3">
      <c r="A773">
        <v>116</v>
      </c>
      <c r="B773">
        <v>3</v>
      </c>
      <c r="C773">
        <v>3.5</v>
      </c>
    </row>
    <row r="774" spans="1:3">
      <c r="A774">
        <v>116</v>
      </c>
      <c r="B774">
        <v>47</v>
      </c>
      <c r="C774">
        <v>3.5</v>
      </c>
    </row>
    <row r="775" spans="1:3">
      <c r="A775">
        <v>117</v>
      </c>
      <c r="B775">
        <v>2</v>
      </c>
      <c r="C775">
        <v>3</v>
      </c>
    </row>
    <row r="776" spans="1:3">
      <c r="A776">
        <v>117</v>
      </c>
      <c r="B776">
        <v>3</v>
      </c>
      <c r="C776">
        <v>3</v>
      </c>
    </row>
    <row r="777" spans="1:3">
      <c r="A777">
        <v>117</v>
      </c>
      <c r="B777">
        <v>5</v>
      </c>
      <c r="C777">
        <v>3</v>
      </c>
    </row>
    <row r="778" spans="1:3">
      <c r="A778">
        <v>117</v>
      </c>
      <c r="B778">
        <v>6</v>
      </c>
      <c r="C778">
        <v>3</v>
      </c>
    </row>
    <row r="779" spans="1:3">
      <c r="A779">
        <v>117</v>
      </c>
      <c r="B779">
        <v>7</v>
      </c>
      <c r="C779">
        <v>4</v>
      </c>
    </row>
    <row r="780" spans="1:3">
      <c r="A780">
        <v>117</v>
      </c>
      <c r="B780">
        <v>10</v>
      </c>
      <c r="C780">
        <v>3</v>
      </c>
    </row>
    <row r="781" spans="1:3">
      <c r="A781">
        <v>117</v>
      </c>
      <c r="B781">
        <v>11</v>
      </c>
      <c r="C781">
        <v>4</v>
      </c>
    </row>
    <row r="782" spans="1:3">
      <c r="A782">
        <v>117</v>
      </c>
      <c r="B782">
        <v>17</v>
      </c>
      <c r="C782">
        <v>3</v>
      </c>
    </row>
    <row r="783" spans="1:3">
      <c r="A783">
        <v>117</v>
      </c>
      <c r="B783">
        <v>19</v>
      </c>
      <c r="C783">
        <v>2</v>
      </c>
    </row>
    <row r="784" spans="1:3">
      <c r="A784">
        <v>117</v>
      </c>
      <c r="B784">
        <v>21</v>
      </c>
      <c r="C784">
        <v>4</v>
      </c>
    </row>
    <row r="785" spans="1:3">
      <c r="A785">
        <v>117</v>
      </c>
      <c r="B785">
        <v>26</v>
      </c>
      <c r="C785">
        <v>4</v>
      </c>
    </row>
    <row r="786" spans="1:3">
      <c r="A786">
        <v>117</v>
      </c>
      <c r="B786">
        <v>31</v>
      </c>
      <c r="C786">
        <v>3</v>
      </c>
    </row>
    <row r="787" spans="1:3">
      <c r="A787">
        <v>117</v>
      </c>
      <c r="B787">
        <v>32</v>
      </c>
      <c r="C787">
        <v>3</v>
      </c>
    </row>
    <row r="788" spans="1:3">
      <c r="A788">
        <v>117</v>
      </c>
      <c r="B788">
        <v>34</v>
      </c>
      <c r="C788">
        <v>3</v>
      </c>
    </row>
    <row r="789" spans="1:3">
      <c r="A789">
        <v>117</v>
      </c>
      <c r="B789">
        <v>36</v>
      </c>
      <c r="C789">
        <v>3</v>
      </c>
    </row>
    <row r="790" spans="1:3">
      <c r="A790">
        <v>117</v>
      </c>
      <c r="B790">
        <v>39</v>
      </c>
      <c r="C790">
        <v>3</v>
      </c>
    </row>
    <row r="791" spans="1:3">
      <c r="A791">
        <v>117</v>
      </c>
      <c r="B791">
        <v>41</v>
      </c>
      <c r="C791">
        <v>4</v>
      </c>
    </row>
    <row r="792" spans="1:3">
      <c r="A792">
        <v>117</v>
      </c>
      <c r="B792">
        <v>44</v>
      </c>
      <c r="C792">
        <v>2</v>
      </c>
    </row>
    <row r="793" spans="1:3">
      <c r="A793">
        <v>117</v>
      </c>
      <c r="B793">
        <v>47</v>
      </c>
      <c r="C793">
        <v>4</v>
      </c>
    </row>
    <row r="794" spans="1:3">
      <c r="A794">
        <v>117</v>
      </c>
      <c r="B794">
        <v>48</v>
      </c>
      <c r="C794">
        <v>3</v>
      </c>
    </row>
    <row r="795" spans="1:3">
      <c r="A795">
        <v>117</v>
      </c>
      <c r="B795">
        <v>50</v>
      </c>
      <c r="C795">
        <v>4</v>
      </c>
    </row>
    <row r="796" spans="1:3">
      <c r="A796">
        <v>117</v>
      </c>
      <c r="B796">
        <v>60</v>
      </c>
      <c r="C796">
        <v>3</v>
      </c>
    </row>
    <row r="797" spans="1:3">
      <c r="A797">
        <v>117</v>
      </c>
      <c r="B797">
        <v>62</v>
      </c>
      <c r="C797">
        <v>4</v>
      </c>
    </row>
    <row r="798" spans="1:3">
      <c r="A798">
        <v>117</v>
      </c>
      <c r="B798">
        <v>73</v>
      </c>
      <c r="C798">
        <v>4</v>
      </c>
    </row>
    <row r="799" spans="1:3">
      <c r="A799">
        <v>117</v>
      </c>
      <c r="B799">
        <v>105</v>
      </c>
      <c r="C799">
        <v>3</v>
      </c>
    </row>
    <row r="800" spans="1:3">
      <c r="A800">
        <v>117</v>
      </c>
      <c r="B800">
        <v>110</v>
      </c>
      <c r="C800">
        <v>5</v>
      </c>
    </row>
    <row r="801" spans="1:3">
      <c r="A801">
        <v>118</v>
      </c>
      <c r="B801">
        <v>25</v>
      </c>
      <c r="C801">
        <v>2</v>
      </c>
    </row>
    <row r="802" spans="1:3">
      <c r="A802">
        <v>119</v>
      </c>
      <c r="B802">
        <v>1</v>
      </c>
      <c r="C802">
        <v>3.5</v>
      </c>
    </row>
    <row r="803" spans="1:3">
      <c r="A803">
        <v>119</v>
      </c>
      <c r="B803">
        <v>10</v>
      </c>
      <c r="C803">
        <v>4</v>
      </c>
    </row>
    <row r="804" spans="1:3">
      <c r="A804">
        <v>119</v>
      </c>
      <c r="B804">
        <v>44</v>
      </c>
      <c r="C804">
        <v>3</v>
      </c>
    </row>
    <row r="805" spans="1:3">
      <c r="A805">
        <v>120</v>
      </c>
      <c r="B805">
        <v>5</v>
      </c>
      <c r="C805">
        <v>4</v>
      </c>
    </row>
    <row r="806" spans="1:3">
      <c r="A806">
        <v>120</v>
      </c>
      <c r="B806">
        <v>12</v>
      </c>
      <c r="C806">
        <v>3</v>
      </c>
    </row>
    <row r="807" spans="1:3">
      <c r="A807">
        <v>120</v>
      </c>
      <c r="B807">
        <v>32</v>
      </c>
      <c r="C807">
        <v>3</v>
      </c>
    </row>
    <row r="808" spans="1:3">
      <c r="A808">
        <v>120</v>
      </c>
      <c r="B808">
        <v>52</v>
      </c>
      <c r="C808">
        <v>3</v>
      </c>
    </row>
    <row r="809" spans="1:3">
      <c r="A809">
        <v>121</v>
      </c>
      <c r="B809">
        <v>1</v>
      </c>
      <c r="C809">
        <v>4</v>
      </c>
    </row>
    <row r="810" spans="1:3">
      <c r="A810">
        <v>121</v>
      </c>
      <c r="B810">
        <v>5</v>
      </c>
      <c r="C810">
        <v>3</v>
      </c>
    </row>
    <row r="811" spans="1:3">
      <c r="A811">
        <v>121</v>
      </c>
      <c r="B811">
        <v>6</v>
      </c>
      <c r="C811">
        <v>5</v>
      </c>
    </row>
    <row r="812" spans="1:3">
      <c r="A812">
        <v>121</v>
      </c>
      <c r="B812">
        <v>11</v>
      </c>
      <c r="C812">
        <v>4</v>
      </c>
    </row>
    <row r="813" spans="1:3">
      <c r="A813">
        <v>121</v>
      </c>
      <c r="B813">
        <v>16</v>
      </c>
      <c r="C813">
        <v>5</v>
      </c>
    </row>
    <row r="814" spans="1:3">
      <c r="A814">
        <v>121</v>
      </c>
      <c r="B814">
        <v>19</v>
      </c>
      <c r="C814">
        <v>2</v>
      </c>
    </row>
    <row r="815" spans="1:3">
      <c r="A815">
        <v>121</v>
      </c>
      <c r="B815">
        <v>22</v>
      </c>
      <c r="C815">
        <v>3</v>
      </c>
    </row>
    <row r="816" spans="1:3">
      <c r="A816">
        <v>121</v>
      </c>
      <c r="B816">
        <v>25</v>
      </c>
      <c r="C816">
        <v>4</v>
      </c>
    </row>
    <row r="817" spans="1:3">
      <c r="A817">
        <v>121</v>
      </c>
      <c r="B817">
        <v>39</v>
      </c>
      <c r="C817">
        <v>4</v>
      </c>
    </row>
    <row r="818" spans="1:3">
      <c r="A818">
        <v>121</v>
      </c>
      <c r="B818">
        <v>44</v>
      </c>
      <c r="C818">
        <v>1</v>
      </c>
    </row>
    <row r="819" spans="1:3">
      <c r="A819">
        <v>121</v>
      </c>
      <c r="B819">
        <v>47</v>
      </c>
      <c r="C819">
        <v>3</v>
      </c>
    </row>
    <row r="820" spans="1:3">
      <c r="A820">
        <v>121</v>
      </c>
      <c r="B820">
        <v>62</v>
      </c>
      <c r="C820">
        <v>5</v>
      </c>
    </row>
    <row r="821" spans="1:3">
      <c r="A821">
        <v>121</v>
      </c>
      <c r="B821">
        <v>95</v>
      </c>
      <c r="C821">
        <v>3</v>
      </c>
    </row>
    <row r="822" spans="1:3">
      <c r="A822">
        <v>121</v>
      </c>
      <c r="B822">
        <v>110</v>
      </c>
      <c r="C822">
        <v>4</v>
      </c>
    </row>
    <row r="823" spans="1:3">
      <c r="A823">
        <v>122</v>
      </c>
      <c r="B823">
        <v>2</v>
      </c>
      <c r="C823">
        <v>4</v>
      </c>
    </row>
    <row r="824" spans="1:3">
      <c r="A824">
        <v>122</v>
      </c>
      <c r="B824">
        <v>19</v>
      </c>
      <c r="C824">
        <v>3.5</v>
      </c>
    </row>
    <row r="825" spans="1:3">
      <c r="A825">
        <v>122</v>
      </c>
      <c r="B825">
        <v>32</v>
      </c>
      <c r="C825">
        <v>5</v>
      </c>
    </row>
    <row r="826" spans="1:3">
      <c r="A826">
        <v>122</v>
      </c>
      <c r="B826">
        <v>47</v>
      </c>
      <c r="C826">
        <v>4.5</v>
      </c>
    </row>
    <row r="827" spans="1:3">
      <c r="A827">
        <v>122</v>
      </c>
      <c r="B827">
        <v>50</v>
      </c>
      <c r="C827">
        <v>5</v>
      </c>
    </row>
    <row r="828" spans="1:3">
      <c r="A828">
        <v>122</v>
      </c>
      <c r="B828">
        <v>70</v>
      </c>
      <c r="C828">
        <v>4.5</v>
      </c>
    </row>
    <row r="829" spans="1:3">
      <c r="A829">
        <v>122</v>
      </c>
      <c r="B829">
        <v>104</v>
      </c>
      <c r="C829">
        <v>4</v>
      </c>
    </row>
    <row r="830" spans="1:3">
      <c r="A830">
        <v>122</v>
      </c>
      <c r="B830">
        <v>111</v>
      </c>
      <c r="C830">
        <v>5</v>
      </c>
    </row>
    <row r="831" spans="1:3">
      <c r="A831">
        <v>123</v>
      </c>
      <c r="B831">
        <v>47</v>
      </c>
      <c r="C831">
        <v>4.5</v>
      </c>
    </row>
    <row r="832" spans="1:3">
      <c r="A832">
        <v>124</v>
      </c>
      <c r="B832">
        <v>1</v>
      </c>
      <c r="C832">
        <v>4</v>
      </c>
    </row>
    <row r="833" spans="1:3">
      <c r="A833">
        <v>124</v>
      </c>
      <c r="B833">
        <v>50</v>
      </c>
      <c r="C833">
        <v>4.5</v>
      </c>
    </row>
    <row r="834" spans="1:3">
      <c r="A834">
        <v>124</v>
      </c>
      <c r="B834">
        <v>110</v>
      </c>
      <c r="C834">
        <v>3.5</v>
      </c>
    </row>
    <row r="835" spans="1:3">
      <c r="A835">
        <v>125</v>
      </c>
      <c r="B835">
        <v>2</v>
      </c>
      <c r="C835">
        <v>4</v>
      </c>
    </row>
    <row r="836" spans="1:3">
      <c r="A836">
        <v>125</v>
      </c>
      <c r="B836">
        <v>81</v>
      </c>
      <c r="C836">
        <v>3</v>
      </c>
    </row>
    <row r="837" spans="1:3">
      <c r="A837">
        <v>125</v>
      </c>
      <c r="B837">
        <v>110</v>
      </c>
      <c r="C837">
        <v>4.5</v>
      </c>
    </row>
    <row r="838" spans="1:3">
      <c r="A838">
        <v>126</v>
      </c>
      <c r="B838">
        <v>34</v>
      </c>
      <c r="C838">
        <v>3</v>
      </c>
    </row>
    <row r="839" spans="1:3">
      <c r="A839">
        <v>126</v>
      </c>
      <c r="B839">
        <v>47</v>
      </c>
      <c r="C839">
        <v>5</v>
      </c>
    </row>
    <row r="840" spans="1:3">
      <c r="A840">
        <v>126</v>
      </c>
      <c r="B840">
        <v>110</v>
      </c>
      <c r="C840">
        <v>4</v>
      </c>
    </row>
    <row r="841" spans="1:3">
      <c r="A841">
        <v>128</v>
      </c>
      <c r="B841">
        <v>110</v>
      </c>
      <c r="C841">
        <v>5</v>
      </c>
    </row>
    <row r="842" spans="1:3">
      <c r="A842">
        <v>129</v>
      </c>
      <c r="B842">
        <v>47</v>
      </c>
      <c r="C842">
        <v>3.5</v>
      </c>
    </row>
    <row r="843" spans="1:3">
      <c r="A843">
        <v>129</v>
      </c>
      <c r="B843">
        <v>110</v>
      </c>
      <c r="C843">
        <v>4</v>
      </c>
    </row>
    <row r="844" spans="1:3">
      <c r="A844">
        <v>130</v>
      </c>
      <c r="B844">
        <v>1</v>
      </c>
      <c r="C844">
        <v>3</v>
      </c>
    </row>
    <row r="845" spans="1:3">
      <c r="A845">
        <v>130</v>
      </c>
      <c r="B845">
        <v>110</v>
      </c>
      <c r="C845">
        <v>5</v>
      </c>
    </row>
    <row r="846" spans="1:3">
      <c r="A846">
        <v>131</v>
      </c>
      <c r="B846">
        <v>31</v>
      </c>
      <c r="C846">
        <v>3</v>
      </c>
    </row>
    <row r="847" spans="1:3">
      <c r="A847">
        <v>131</v>
      </c>
      <c r="B847">
        <v>47</v>
      </c>
      <c r="C847">
        <v>4</v>
      </c>
    </row>
    <row r="848" spans="1:3">
      <c r="A848">
        <v>131</v>
      </c>
      <c r="B848">
        <v>50</v>
      </c>
      <c r="C848">
        <v>4</v>
      </c>
    </row>
    <row r="849" spans="1:3">
      <c r="A849">
        <v>131</v>
      </c>
      <c r="B849">
        <v>110</v>
      </c>
      <c r="C849">
        <v>2.5</v>
      </c>
    </row>
    <row r="850" spans="1:3">
      <c r="A850">
        <v>131</v>
      </c>
      <c r="B850">
        <v>111</v>
      </c>
      <c r="C850">
        <v>4</v>
      </c>
    </row>
    <row r="851" spans="1:3">
      <c r="A851">
        <v>132</v>
      </c>
      <c r="B851">
        <v>1</v>
      </c>
      <c r="C851">
        <v>2</v>
      </c>
    </row>
    <row r="852" spans="1:3">
      <c r="A852">
        <v>132</v>
      </c>
      <c r="B852">
        <v>17</v>
      </c>
      <c r="C852">
        <v>3</v>
      </c>
    </row>
    <row r="853" spans="1:3">
      <c r="A853">
        <v>132</v>
      </c>
      <c r="B853">
        <v>29</v>
      </c>
      <c r="C853">
        <v>2</v>
      </c>
    </row>
    <row r="854" spans="1:3">
      <c r="A854">
        <v>132</v>
      </c>
      <c r="B854">
        <v>32</v>
      </c>
      <c r="C854">
        <v>3</v>
      </c>
    </row>
    <row r="855" spans="1:3">
      <c r="A855">
        <v>132</v>
      </c>
      <c r="B855">
        <v>34</v>
      </c>
      <c r="C855">
        <v>1.5</v>
      </c>
    </row>
    <row r="856" spans="1:3">
      <c r="A856">
        <v>132</v>
      </c>
      <c r="B856">
        <v>39</v>
      </c>
      <c r="C856">
        <v>3</v>
      </c>
    </row>
    <row r="857" spans="1:3">
      <c r="A857">
        <v>132</v>
      </c>
      <c r="B857">
        <v>45</v>
      </c>
      <c r="C857">
        <v>2.5</v>
      </c>
    </row>
    <row r="858" spans="1:3">
      <c r="A858">
        <v>132</v>
      </c>
      <c r="B858">
        <v>47</v>
      </c>
      <c r="C858">
        <v>4</v>
      </c>
    </row>
    <row r="859" spans="1:3">
      <c r="A859">
        <v>132</v>
      </c>
      <c r="B859">
        <v>48</v>
      </c>
      <c r="C859">
        <v>3</v>
      </c>
    </row>
    <row r="860" spans="1:3">
      <c r="A860">
        <v>132</v>
      </c>
      <c r="B860">
        <v>50</v>
      </c>
      <c r="C860">
        <v>4</v>
      </c>
    </row>
    <row r="861" spans="1:3">
      <c r="A861">
        <v>132</v>
      </c>
      <c r="B861">
        <v>58</v>
      </c>
      <c r="C861">
        <v>2</v>
      </c>
    </row>
    <row r="862" spans="1:3">
      <c r="A862">
        <v>132</v>
      </c>
      <c r="B862">
        <v>70</v>
      </c>
      <c r="C862">
        <v>2.5</v>
      </c>
    </row>
    <row r="863" spans="1:3">
      <c r="A863">
        <v>132</v>
      </c>
      <c r="B863">
        <v>89</v>
      </c>
      <c r="C863">
        <v>2.5</v>
      </c>
    </row>
    <row r="864" spans="1:3">
      <c r="A864">
        <v>133</v>
      </c>
      <c r="B864">
        <v>32</v>
      </c>
      <c r="C864">
        <v>4</v>
      </c>
    </row>
    <row r="865" spans="1:3">
      <c r="A865">
        <v>133</v>
      </c>
      <c r="B865">
        <v>47</v>
      </c>
      <c r="C865">
        <v>4</v>
      </c>
    </row>
    <row r="866" spans="1:3">
      <c r="A866">
        <v>133</v>
      </c>
      <c r="B866">
        <v>50</v>
      </c>
      <c r="C866">
        <v>3</v>
      </c>
    </row>
    <row r="867" spans="1:3">
      <c r="A867">
        <v>133</v>
      </c>
      <c r="B867">
        <v>110</v>
      </c>
      <c r="C867">
        <v>3</v>
      </c>
    </row>
    <row r="868" spans="1:3">
      <c r="A868">
        <v>134</v>
      </c>
      <c r="B868">
        <v>1</v>
      </c>
      <c r="C868">
        <v>3</v>
      </c>
    </row>
    <row r="869" spans="1:3">
      <c r="A869">
        <v>134</v>
      </c>
      <c r="B869">
        <v>47</v>
      </c>
      <c r="C869">
        <v>4</v>
      </c>
    </row>
    <row r="870" spans="1:3">
      <c r="A870">
        <v>134</v>
      </c>
      <c r="B870">
        <v>48</v>
      </c>
      <c r="C870">
        <v>3</v>
      </c>
    </row>
    <row r="871" spans="1:3">
      <c r="A871">
        <v>134</v>
      </c>
      <c r="B871">
        <v>110</v>
      </c>
      <c r="C871">
        <v>5</v>
      </c>
    </row>
    <row r="872" spans="1:3">
      <c r="A872">
        <v>135</v>
      </c>
      <c r="B872">
        <v>1</v>
      </c>
      <c r="C872">
        <v>4</v>
      </c>
    </row>
    <row r="873" spans="1:3">
      <c r="A873">
        <v>135</v>
      </c>
      <c r="B873">
        <v>2</v>
      </c>
      <c r="C873">
        <v>3</v>
      </c>
    </row>
    <row r="874" spans="1:3">
      <c r="A874">
        <v>135</v>
      </c>
      <c r="B874">
        <v>21</v>
      </c>
      <c r="C874">
        <v>3</v>
      </c>
    </row>
    <row r="875" spans="1:3">
      <c r="A875">
        <v>135</v>
      </c>
      <c r="B875">
        <v>32</v>
      </c>
      <c r="C875">
        <v>5</v>
      </c>
    </row>
    <row r="876" spans="1:3">
      <c r="A876">
        <v>135</v>
      </c>
      <c r="B876">
        <v>47</v>
      </c>
      <c r="C876">
        <v>5</v>
      </c>
    </row>
    <row r="877" spans="1:3">
      <c r="A877">
        <v>135</v>
      </c>
      <c r="B877">
        <v>65</v>
      </c>
      <c r="C877">
        <v>1</v>
      </c>
    </row>
    <row r="878" spans="1:3">
      <c r="A878">
        <v>135</v>
      </c>
      <c r="B878">
        <v>110</v>
      </c>
      <c r="C878">
        <v>4</v>
      </c>
    </row>
    <row r="879" spans="1:3">
      <c r="A879">
        <v>135</v>
      </c>
      <c r="B879">
        <v>112</v>
      </c>
      <c r="C879">
        <v>4</v>
      </c>
    </row>
    <row r="880" spans="1:3">
      <c r="A880">
        <v>136</v>
      </c>
      <c r="B880">
        <v>10</v>
      </c>
      <c r="C880">
        <v>5</v>
      </c>
    </row>
    <row r="881" spans="1:3">
      <c r="A881">
        <v>136</v>
      </c>
      <c r="B881">
        <v>15</v>
      </c>
      <c r="C881">
        <v>5</v>
      </c>
    </row>
    <row r="882" spans="1:3">
      <c r="A882">
        <v>136</v>
      </c>
      <c r="B882">
        <v>16</v>
      </c>
      <c r="C882">
        <v>5</v>
      </c>
    </row>
    <row r="883" spans="1:3">
      <c r="A883">
        <v>136</v>
      </c>
      <c r="B883">
        <v>19</v>
      </c>
      <c r="C883">
        <v>3</v>
      </c>
    </row>
    <row r="884" spans="1:3">
      <c r="A884">
        <v>136</v>
      </c>
      <c r="B884">
        <v>23</v>
      </c>
      <c r="C884">
        <v>5</v>
      </c>
    </row>
    <row r="885" spans="1:3">
      <c r="A885">
        <v>136</v>
      </c>
      <c r="B885">
        <v>34</v>
      </c>
      <c r="C885">
        <v>2</v>
      </c>
    </row>
    <row r="886" spans="1:3">
      <c r="A886">
        <v>136</v>
      </c>
      <c r="B886">
        <v>44</v>
      </c>
      <c r="C886">
        <v>2</v>
      </c>
    </row>
    <row r="887" spans="1:3">
      <c r="A887">
        <v>136</v>
      </c>
      <c r="B887">
        <v>47</v>
      </c>
      <c r="C887">
        <v>5</v>
      </c>
    </row>
    <row r="888" spans="1:3">
      <c r="A888">
        <v>136</v>
      </c>
      <c r="B888">
        <v>62</v>
      </c>
      <c r="C888">
        <v>5</v>
      </c>
    </row>
    <row r="889" spans="1:3">
      <c r="A889">
        <v>136</v>
      </c>
      <c r="B889">
        <v>93</v>
      </c>
      <c r="C889">
        <v>4</v>
      </c>
    </row>
    <row r="890" spans="1:3">
      <c r="A890">
        <v>136</v>
      </c>
      <c r="B890">
        <v>95</v>
      </c>
      <c r="C890">
        <v>4</v>
      </c>
    </row>
    <row r="891" spans="1:3">
      <c r="A891">
        <v>136</v>
      </c>
      <c r="B891">
        <v>110</v>
      </c>
      <c r="C891">
        <v>5</v>
      </c>
    </row>
    <row r="892" spans="1:3">
      <c r="A892">
        <v>137</v>
      </c>
      <c r="B892">
        <v>1</v>
      </c>
      <c r="C892">
        <v>4</v>
      </c>
    </row>
    <row r="893" spans="1:3">
      <c r="A893">
        <v>137</v>
      </c>
      <c r="B893">
        <v>110</v>
      </c>
      <c r="C893">
        <v>4</v>
      </c>
    </row>
    <row r="894" spans="1:3">
      <c r="A894">
        <v>137</v>
      </c>
      <c r="B894">
        <v>111</v>
      </c>
      <c r="C894">
        <v>5</v>
      </c>
    </row>
    <row r="895" spans="1:3">
      <c r="A895">
        <v>139</v>
      </c>
      <c r="B895">
        <v>19</v>
      </c>
      <c r="C895">
        <v>1</v>
      </c>
    </row>
    <row r="896" spans="1:3">
      <c r="A896">
        <v>140</v>
      </c>
      <c r="B896">
        <v>1</v>
      </c>
      <c r="C896">
        <v>3</v>
      </c>
    </row>
    <row r="897" spans="1:3">
      <c r="A897">
        <v>140</v>
      </c>
      <c r="B897">
        <v>2</v>
      </c>
      <c r="C897">
        <v>3.5</v>
      </c>
    </row>
    <row r="898" spans="1:3">
      <c r="A898">
        <v>140</v>
      </c>
      <c r="B898">
        <v>6</v>
      </c>
      <c r="C898">
        <v>5</v>
      </c>
    </row>
    <row r="899" spans="1:3">
      <c r="A899">
        <v>140</v>
      </c>
      <c r="B899">
        <v>11</v>
      </c>
      <c r="C899">
        <v>4</v>
      </c>
    </row>
    <row r="900" spans="1:3">
      <c r="A900">
        <v>140</v>
      </c>
      <c r="B900">
        <v>21</v>
      </c>
      <c r="C900">
        <v>4</v>
      </c>
    </row>
    <row r="901" spans="1:3">
      <c r="A901">
        <v>140</v>
      </c>
      <c r="B901">
        <v>22</v>
      </c>
      <c r="C901">
        <v>3</v>
      </c>
    </row>
    <row r="902" spans="1:3">
      <c r="A902">
        <v>140</v>
      </c>
      <c r="B902">
        <v>23</v>
      </c>
      <c r="C902">
        <v>3</v>
      </c>
    </row>
    <row r="903" spans="1:3">
      <c r="A903">
        <v>140</v>
      </c>
      <c r="B903">
        <v>34</v>
      </c>
      <c r="C903">
        <v>4</v>
      </c>
    </row>
    <row r="904" spans="1:3">
      <c r="A904">
        <v>140</v>
      </c>
      <c r="B904">
        <v>47</v>
      </c>
      <c r="C904">
        <v>4</v>
      </c>
    </row>
    <row r="905" spans="1:3">
      <c r="A905">
        <v>140</v>
      </c>
      <c r="B905">
        <v>50</v>
      </c>
      <c r="C905">
        <v>3</v>
      </c>
    </row>
    <row r="906" spans="1:3">
      <c r="A906">
        <v>140</v>
      </c>
      <c r="B906">
        <v>62</v>
      </c>
      <c r="C906">
        <v>4.5</v>
      </c>
    </row>
    <row r="907" spans="1:3">
      <c r="A907">
        <v>140</v>
      </c>
      <c r="B907">
        <v>86</v>
      </c>
      <c r="C907">
        <v>4</v>
      </c>
    </row>
    <row r="908" spans="1:3">
      <c r="A908">
        <v>140</v>
      </c>
      <c r="B908">
        <v>95</v>
      </c>
      <c r="C908">
        <v>2.5</v>
      </c>
    </row>
    <row r="909" spans="1:3">
      <c r="A909">
        <v>140</v>
      </c>
      <c r="B909">
        <v>104</v>
      </c>
      <c r="C909">
        <v>3</v>
      </c>
    </row>
    <row r="910" spans="1:3">
      <c r="A910">
        <v>140</v>
      </c>
      <c r="B910">
        <v>105</v>
      </c>
      <c r="C910">
        <v>4</v>
      </c>
    </row>
    <row r="911" spans="1:3">
      <c r="A911">
        <v>140</v>
      </c>
      <c r="B911">
        <v>110</v>
      </c>
      <c r="C911">
        <v>4</v>
      </c>
    </row>
    <row r="912" spans="1:3">
      <c r="A912">
        <v>141</v>
      </c>
      <c r="B912">
        <v>1</v>
      </c>
      <c r="C912">
        <v>4</v>
      </c>
    </row>
    <row r="913" spans="1:3">
      <c r="A913">
        <v>141</v>
      </c>
      <c r="B913">
        <v>19</v>
      </c>
      <c r="C913">
        <v>2</v>
      </c>
    </row>
    <row r="914" spans="1:3">
      <c r="A914">
        <v>141</v>
      </c>
      <c r="B914">
        <v>47</v>
      </c>
      <c r="C914">
        <v>3</v>
      </c>
    </row>
    <row r="915" spans="1:3">
      <c r="A915">
        <v>141</v>
      </c>
      <c r="B915">
        <v>104</v>
      </c>
      <c r="C915">
        <v>3.5</v>
      </c>
    </row>
    <row r="916" spans="1:3">
      <c r="A916">
        <v>141</v>
      </c>
      <c r="B916">
        <v>107</v>
      </c>
      <c r="C916">
        <v>3.5</v>
      </c>
    </row>
    <row r="917" spans="1:3">
      <c r="A917">
        <v>141</v>
      </c>
      <c r="B917">
        <v>110</v>
      </c>
      <c r="C917">
        <v>3.5</v>
      </c>
    </row>
    <row r="918" spans="1:3">
      <c r="A918">
        <v>142</v>
      </c>
      <c r="B918">
        <v>34</v>
      </c>
      <c r="C918">
        <v>4</v>
      </c>
    </row>
    <row r="919" spans="1:3">
      <c r="A919">
        <v>142</v>
      </c>
      <c r="B919">
        <v>36</v>
      </c>
      <c r="C919">
        <v>4</v>
      </c>
    </row>
    <row r="920" spans="1:3">
      <c r="A920">
        <v>142</v>
      </c>
      <c r="B920">
        <v>47</v>
      </c>
      <c r="C920">
        <v>4</v>
      </c>
    </row>
    <row r="921" spans="1:3">
      <c r="A921">
        <v>142</v>
      </c>
      <c r="B921">
        <v>50</v>
      </c>
      <c r="C921">
        <v>5</v>
      </c>
    </row>
    <row r="922" spans="1:3">
      <c r="A922">
        <v>142</v>
      </c>
      <c r="B922">
        <v>95</v>
      </c>
      <c r="C922">
        <v>3</v>
      </c>
    </row>
    <row r="923" spans="1:3">
      <c r="A923">
        <v>144</v>
      </c>
      <c r="B923">
        <v>1</v>
      </c>
      <c r="C923">
        <v>3.5</v>
      </c>
    </row>
    <row r="924" spans="1:3">
      <c r="A924">
        <v>144</v>
      </c>
      <c r="B924">
        <v>2</v>
      </c>
      <c r="C924">
        <v>3</v>
      </c>
    </row>
    <row r="925" spans="1:3">
      <c r="A925">
        <v>144</v>
      </c>
      <c r="B925">
        <v>10</v>
      </c>
      <c r="C925">
        <v>3</v>
      </c>
    </row>
    <row r="926" spans="1:3">
      <c r="A926">
        <v>144</v>
      </c>
      <c r="B926">
        <v>17</v>
      </c>
      <c r="C926">
        <v>4</v>
      </c>
    </row>
    <row r="927" spans="1:3">
      <c r="A927">
        <v>144</v>
      </c>
      <c r="B927">
        <v>19</v>
      </c>
      <c r="C927">
        <v>3</v>
      </c>
    </row>
    <row r="928" spans="1:3">
      <c r="A928">
        <v>144</v>
      </c>
      <c r="B928">
        <v>25</v>
      </c>
      <c r="C928">
        <v>3</v>
      </c>
    </row>
    <row r="929" spans="1:3">
      <c r="A929">
        <v>144</v>
      </c>
      <c r="B929">
        <v>32</v>
      </c>
      <c r="C929">
        <v>4</v>
      </c>
    </row>
    <row r="930" spans="1:3">
      <c r="A930">
        <v>144</v>
      </c>
      <c r="B930">
        <v>34</v>
      </c>
      <c r="C930">
        <v>3</v>
      </c>
    </row>
    <row r="931" spans="1:3">
      <c r="A931">
        <v>144</v>
      </c>
      <c r="B931">
        <v>39</v>
      </c>
      <c r="C931">
        <v>3.5</v>
      </c>
    </row>
    <row r="932" spans="1:3">
      <c r="A932">
        <v>144</v>
      </c>
      <c r="B932">
        <v>47</v>
      </c>
      <c r="C932">
        <v>4.5</v>
      </c>
    </row>
    <row r="933" spans="1:3">
      <c r="A933">
        <v>144</v>
      </c>
      <c r="B933">
        <v>48</v>
      </c>
      <c r="C933">
        <v>4.5</v>
      </c>
    </row>
    <row r="934" spans="1:3">
      <c r="A934">
        <v>144</v>
      </c>
      <c r="B934">
        <v>110</v>
      </c>
      <c r="C934">
        <v>4.5</v>
      </c>
    </row>
    <row r="935" spans="1:3">
      <c r="A935">
        <v>145</v>
      </c>
      <c r="B935">
        <v>1</v>
      </c>
      <c r="C935">
        <v>5</v>
      </c>
    </row>
    <row r="936" spans="1:3">
      <c r="A936">
        <v>145</v>
      </c>
      <c r="B936">
        <v>50</v>
      </c>
      <c r="C936">
        <v>5</v>
      </c>
    </row>
    <row r="937" spans="1:3">
      <c r="A937">
        <v>145</v>
      </c>
      <c r="B937">
        <v>111</v>
      </c>
      <c r="C937">
        <v>4</v>
      </c>
    </row>
    <row r="938" spans="1:3">
      <c r="A938">
        <v>146</v>
      </c>
      <c r="B938">
        <v>32</v>
      </c>
      <c r="C938">
        <v>5</v>
      </c>
    </row>
    <row r="939" spans="1:3">
      <c r="A939">
        <v>147</v>
      </c>
      <c r="B939">
        <v>5</v>
      </c>
      <c r="C939">
        <v>4.5</v>
      </c>
    </row>
    <row r="940" spans="1:3">
      <c r="A940">
        <v>149</v>
      </c>
      <c r="B940">
        <v>2</v>
      </c>
      <c r="C940">
        <v>1</v>
      </c>
    </row>
    <row r="941" spans="1:3">
      <c r="A941">
        <v>149</v>
      </c>
      <c r="B941">
        <v>32</v>
      </c>
      <c r="C941">
        <v>4</v>
      </c>
    </row>
    <row r="942" spans="1:3">
      <c r="A942">
        <v>150</v>
      </c>
      <c r="B942">
        <v>3</v>
      </c>
      <c r="C942">
        <v>3</v>
      </c>
    </row>
    <row r="943" spans="1:3">
      <c r="A943">
        <v>150</v>
      </c>
      <c r="B943">
        <v>5</v>
      </c>
      <c r="C943">
        <v>3</v>
      </c>
    </row>
    <row r="944" spans="1:3">
      <c r="A944">
        <v>150</v>
      </c>
      <c r="B944">
        <v>6</v>
      </c>
      <c r="C944">
        <v>4</v>
      </c>
    </row>
    <row r="945" spans="1:3">
      <c r="A945">
        <v>150</v>
      </c>
      <c r="B945">
        <v>7</v>
      </c>
      <c r="C945">
        <v>3</v>
      </c>
    </row>
    <row r="946" spans="1:3">
      <c r="A946">
        <v>150</v>
      </c>
      <c r="B946">
        <v>25</v>
      </c>
      <c r="C946">
        <v>4</v>
      </c>
    </row>
    <row r="947" spans="1:3">
      <c r="A947">
        <v>150</v>
      </c>
      <c r="B947">
        <v>32</v>
      </c>
      <c r="C947">
        <v>5</v>
      </c>
    </row>
    <row r="948" spans="1:3">
      <c r="A948">
        <v>150</v>
      </c>
      <c r="B948">
        <v>36</v>
      </c>
      <c r="C948">
        <v>4</v>
      </c>
    </row>
    <row r="949" spans="1:3">
      <c r="A949">
        <v>150</v>
      </c>
      <c r="B949">
        <v>52</v>
      </c>
      <c r="C949">
        <v>4</v>
      </c>
    </row>
    <row r="950" spans="1:3">
      <c r="A950">
        <v>150</v>
      </c>
      <c r="B950">
        <v>58</v>
      </c>
      <c r="C950">
        <v>3</v>
      </c>
    </row>
    <row r="951" spans="1:3">
      <c r="A951">
        <v>150</v>
      </c>
      <c r="B951">
        <v>62</v>
      </c>
      <c r="C951">
        <v>3</v>
      </c>
    </row>
    <row r="952" spans="1:3">
      <c r="A952">
        <v>150</v>
      </c>
      <c r="B952">
        <v>79</v>
      </c>
      <c r="C952">
        <v>3</v>
      </c>
    </row>
    <row r="953" spans="1:3">
      <c r="A953">
        <v>150</v>
      </c>
      <c r="B953">
        <v>95</v>
      </c>
      <c r="C953">
        <v>3</v>
      </c>
    </row>
    <row r="954" spans="1:3">
      <c r="A954">
        <v>151</v>
      </c>
      <c r="B954">
        <v>1</v>
      </c>
      <c r="C954">
        <v>5</v>
      </c>
    </row>
    <row r="955" spans="1:3">
      <c r="A955">
        <v>151</v>
      </c>
      <c r="B955">
        <v>3</v>
      </c>
      <c r="C955">
        <v>3</v>
      </c>
    </row>
    <row r="956" spans="1:3">
      <c r="A956">
        <v>151</v>
      </c>
      <c r="B956">
        <v>9</v>
      </c>
      <c r="C956">
        <v>4</v>
      </c>
    </row>
    <row r="957" spans="1:3">
      <c r="A957">
        <v>151</v>
      </c>
      <c r="B957">
        <v>12</v>
      </c>
      <c r="C957">
        <v>3</v>
      </c>
    </row>
    <row r="958" spans="1:3">
      <c r="A958">
        <v>151</v>
      </c>
      <c r="B958">
        <v>62</v>
      </c>
      <c r="C958">
        <v>4</v>
      </c>
    </row>
    <row r="959" spans="1:3">
      <c r="A959">
        <v>151</v>
      </c>
      <c r="B959">
        <v>75</v>
      </c>
      <c r="C959">
        <v>3</v>
      </c>
    </row>
    <row r="960" spans="1:3">
      <c r="A960">
        <v>151</v>
      </c>
      <c r="B960">
        <v>92</v>
      </c>
      <c r="C960">
        <v>1</v>
      </c>
    </row>
    <row r="961" spans="1:3">
      <c r="A961">
        <v>151</v>
      </c>
      <c r="B961">
        <v>95</v>
      </c>
      <c r="C961">
        <v>4</v>
      </c>
    </row>
    <row r="962" spans="1:3">
      <c r="A962">
        <v>151</v>
      </c>
      <c r="B962">
        <v>102</v>
      </c>
      <c r="C962">
        <v>4</v>
      </c>
    </row>
    <row r="963" spans="1:3">
      <c r="A963">
        <v>151</v>
      </c>
      <c r="B963">
        <v>104</v>
      </c>
      <c r="C963">
        <v>5</v>
      </c>
    </row>
    <row r="964" spans="1:3">
      <c r="A964">
        <v>151</v>
      </c>
      <c r="B964">
        <v>107</v>
      </c>
      <c r="C964">
        <v>3</v>
      </c>
    </row>
    <row r="965" spans="1:3">
      <c r="A965">
        <v>152</v>
      </c>
      <c r="B965">
        <v>47</v>
      </c>
      <c r="C965">
        <v>5</v>
      </c>
    </row>
    <row r="966" spans="1:3">
      <c r="A966">
        <v>152</v>
      </c>
      <c r="B966">
        <v>50</v>
      </c>
      <c r="C966">
        <v>4.5</v>
      </c>
    </row>
    <row r="967" spans="1:3">
      <c r="A967">
        <v>152</v>
      </c>
      <c r="B967">
        <v>111</v>
      </c>
      <c r="C967">
        <v>5</v>
      </c>
    </row>
    <row r="968" spans="1:3">
      <c r="A968">
        <v>153</v>
      </c>
      <c r="B968">
        <v>1</v>
      </c>
      <c r="C968">
        <v>2</v>
      </c>
    </row>
    <row r="969" spans="1:3">
      <c r="A969">
        <v>153</v>
      </c>
      <c r="B969">
        <v>2</v>
      </c>
      <c r="C969">
        <v>2</v>
      </c>
    </row>
    <row r="970" spans="1:3">
      <c r="A970">
        <v>155</v>
      </c>
      <c r="B970">
        <v>1</v>
      </c>
      <c r="C970">
        <v>3</v>
      </c>
    </row>
    <row r="971" spans="1:3">
      <c r="A971">
        <v>156</v>
      </c>
      <c r="B971">
        <v>1</v>
      </c>
      <c r="C971">
        <v>4</v>
      </c>
    </row>
    <row r="972" spans="1:3">
      <c r="A972">
        <v>156</v>
      </c>
      <c r="B972">
        <v>11</v>
      </c>
      <c r="C972">
        <v>3</v>
      </c>
    </row>
    <row r="973" spans="1:3">
      <c r="A973">
        <v>156</v>
      </c>
      <c r="B973">
        <v>17</v>
      </c>
      <c r="C973">
        <v>4</v>
      </c>
    </row>
    <row r="974" spans="1:3">
      <c r="A974">
        <v>156</v>
      </c>
      <c r="B974">
        <v>19</v>
      </c>
      <c r="C974">
        <v>3</v>
      </c>
    </row>
    <row r="975" spans="1:3">
      <c r="A975">
        <v>156</v>
      </c>
      <c r="B975">
        <v>21</v>
      </c>
      <c r="C975">
        <v>5</v>
      </c>
    </row>
    <row r="976" spans="1:3">
      <c r="A976">
        <v>156</v>
      </c>
      <c r="B976">
        <v>25</v>
      </c>
      <c r="C976">
        <v>4</v>
      </c>
    </row>
    <row r="977" spans="1:3">
      <c r="A977">
        <v>156</v>
      </c>
      <c r="B977">
        <v>34</v>
      </c>
      <c r="C977">
        <v>4</v>
      </c>
    </row>
    <row r="978" spans="1:3">
      <c r="A978">
        <v>156</v>
      </c>
      <c r="B978">
        <v>39</v>
      </c>
      <c r="C978">
        <v>1</v>
      </c>
    </row>
    <row r="979" spans="1:3">
      <c r="A979">
        <v>156</v>
      </c>
      <c r="B979">
        <v>45</v>
      </c>
      <c r="C979">
        <v>4</v>
      </c>
    </row>
    <row r="980" spans="1:3">
      <c r="A980">
        <v>156</v>
      </c>
      <c r="B980">
        <v>47</v>
      </c>
      <c r="C980">
        <v>3.5</v>
      </c>
    </row>
    <row r="981" spans="1:3">
      <c r="A981">
        <v>156</v>
      </c>
      <c r="B981">
        <v>50</v>
      </c>
      <c r="C981">
        <v>4</v>
      </c>
    </row>
    <row r="982" spans="1:3">
      <c r="A982">
        <v>156</v>
      </c>
      <c r="B982">
        <v>52</v>
      </c>
      <c r="C982">
        <v>3.5</v>
      </c>
    </row>
    <row r="983" spans="1:3">
      <c r="A983">
        <v>156</v>
      </c>
      <c r="B983">
        <v>58</v>
      </c>
      <c r="C983">
        <v>4</v>
      </c>
    </row>
    <row r="984" spans="1:3">
      <c r="A984">
        <v>156</v>
      </c>
      <c r="B984">
        <v>62</v>
      </c>
      <c r="C984">
        <v>2</v>
      </c>
    </row>
    <row r="985" spans="1:3">
      <c r="A985">
        <v>156</v>
      </c>
      <c r="B985">
        <v>68</v>
      </c>
      <c r="C985">
        <v>2</v>
      </c>
    </row>
    <row r="986" spans="1:3">
      <c r="A986">
        <v>156</v>
      </c>
      <c r="B986">
        <v>111</v>
      </c>
      <c r="C986">
        <v>4</v>
      </c>
    </row>
    <row r="987" spans="1:3">
      <c r="A987">
        <v>159</v>
      </c>
      <c r="B987">
        <v>1</v>
      </c>
      <c r="C987">
        <v>4.5</v>
      </c>
    </row>
    <row r="988" spans="1:3">
      <c r="A988">
        <v>159</v>
      </c>
      <c r="B988">
        <v>31</v>
      </c>
      <c r="C988">
        <v>3.5</v>
      </c>
    </row>
    <row r="989" spans="1:3">
      <c r="A989">
        <v>159</v>
      </c>
      <c r="B989">
        <v>62</v>
      </c>
      <c r="C989">
        <v>3</v>
      </c>
    </row>
    <row r="990" spans="1:3">
      <c r="A990">
        <v>159</v>
      </c>
      <c r="B990">
        <v>110</v>
      </c>
      <c r="C990">
        <v>3</v>
      </c>
    </row>
    <row r="991" spans="1:3">
      <c r="A991">
        <v>160</v>
      </c>
      <c r="B991">
        <v>1</v>
      </c>
      <c r="C991">
        <v>4</v>
      </c>
    </row>
    <row r="992" spans="1:3">
      <c r="A992">
        <v>160</v>
      </c>
      <c r="B992">
        <v>2</v>
      </c>
      <c r="C992">
        <v>4</v>
      </c>
    </row>
    <row r="993" spans="1:3">
      <c r="A993">
        <v>160</v>
      </c>
      <c r="B993">
        <v>6</v>
      </c>
      <c r="C993">
        <v>2</v>
      </c>
    </row>
    <row r="994" spans="1:3">
      <c r="A994">
        <v>160</v>
      </c>
      <c r="B994">
        <v>10</v>
      </c>
      <c r="C994">
        <v>1</v>
      </c>
    </row>
    <row r="995" spans="1:3">
      <c r="A995">
        <v>160</v>
      </c>
      <c r="B995">
        <v>22</v>
      </c>
      <c r="C995">
        <v>1</v>
      </c>
    </row>
    <row r="996" spans="1:3">
      <c r="A996">
        <v>160</v>
      </c>
      <c r="B996">
        <v>32</v>
      </c>
      <c r="C996">
        <v>5</v>
      </c>
    </row>
    <row r="997" spans="1:3">
      <c r="A997">
        <v>160</v>
      </c>
      <c r="B997">
        <v>34</v>
      </c>
      <c r="C997">
        <v>5</v>
      </c>
    </row>
    <row r="998" spans="1:3">
      <c r="A998">
        <v>160</v>
      </c>
      <c r="B998">
        <v>44</v>
      </c>
      <c r="C998">
        <v>3</v>
      </c>
    </row>
    <row r="999" spans="1:3">
      <c r="A999">
        <v>160</v>
      </c>
      <c r="B999">
        <v>47</v>
      </c>
      <c r="C999">
        <v>5</v>
      </c>
    </row>
    <row r="1000" spans="1:3">
      <c r="A1000">
        <v>160</v>
      </c>
      <c r="B1000">
        <v>50</v>
      </c>
      <c r="C1000">
        <v>4</v>
      </c>
    </row>
    <row r="1001" spans="1:3">
      <c r="A1001">
        <v>160</v>
      </c>
      <c r="B1001">
        <v>60</v>
      </c>
      <c r="C1001">
        <v>2</v>
      </c>
    </row>
    <row r="1002" spans="1:3">
      <c r="A1002">
        <v>160</v>
      </c>
      <c r="B1002">
        <v>76</v>
      </c>
      <c r="C1002">
        <v>4</v>
      </c>
    </row>
    <row r="1003" spans="1:3">
      <c r="A1003">
        <v>160</v>
      </c>
      <c r="B1003">
        <v>79</v>
      </c>
      <c r="C1003">
        <v>1</v>
      </c>
    </row>
    <row r="1004" spans="1:3">
      <c r="A1004">
        <v>160</v>
      </c>
      <c r="B1004">
        <v>85</v>
      </c>
      <c r="C1004">
        <v>5</v>
      </c>
    </row>
    <row r="1005" spans="1:3">
      <c r="A1005">
        <v>160</v>
      </c>
      <c r="B1005">
        <v>93</v>
      </c>
      <c r="C1005">
        <v>1</v>
      </c>
    </row>
    <row r="1006" spans="1:3">
      <c r="A1006">
        <v>160</v>
      </c>
      <c r="B1006">
        <v>95</v>
      </c>
      <c r="C1006">
        <v>1</v>
      </c>
    </row>
    <row r="1007" spans="1:3">
      <c r="A1007">
        <v>160</v>
      </c>
      <c r="B1007">
        <v>110</v>
      </c>
      <c r="C1007">
        <v>4</v>
      </c>
    </row>
    <row r="1008" spans="1:3">
      <c r="A1008">
        <v>160</v>
      </c>
      <c r="B1008">
        <v>111</v>
      </c>
      <c r="C1008">
        <v>5</v>
      </c>
    </row>
    <row r="1009" spans="1:3">
      <c r="A1009">
        <v>161</v>
      </c>
      <c r="B1009">
        <v>1</v>
      </c>
      <c r="C1009">
        <v>4</v>
      </c>
    </row>
    <row r="1010" spans="1:3">
      <c r="A1010">
        <v>161</v>
      </c>
      <c r="B1010">
        <v>48</v>
      </c>
      <c r="C1010">
        <v>4</v>
      </c>
    </row>
    <row r="1011" spans="1:3">
      <c r="A1011">
        <v>162</v>
      </c>
      <c r="B1011">
        <v>4</v>
      </c>
      <c r="C1011">
        <v>3</v>
      </c>
    </row>
    <row r="1012" spans="1:3">
      <c r="A1012">
        <v>162</v>
      </c>
      <c r="B1012">
        <v>16</v>
      </c>
      <c r="C1012">
        <v>5</v>
      </c>
    </row>
    <row r="1013" spans="1:3">
      <c r="A1013">
        <v>162</v>
      </c>
      <c r="B1013">
        <v>17</v>
      </c>
      <c r="C1013">
        <v>5</v>
      </c>
    </row>
    <row r="1014" spans="1:3">
      <c r="A1014">
        <v>162</v>
      </c>
      <c r="B1014">
        <v>31</v>
      </c>
      <c r="C1014">
        <v>4</v>
      </c>
    </row>
    <row r="1015" spans="1:3">
      <c r="A1015">
        <v>162</v>
      </c>
      <c r="B1015">
        <v>36</v>
      </c>
      <c r="C1015">
        <v>5</v>
      </c>
    </row>
    <row r="1016" spans="1:3">
      <c r="A1016">
        <v>162</v>
      </c>
      <c r="B1016">
        <v>50</v>
      </c>
      <c r="C1016">
        <v>4</v>
      </c>
    </row>
    <row r="1017" spans="1:3">
      <c r="A1017">
        <v>162</v>
      </c>
      <c r="B1017">
        <v>62</v>
      </c>
      <c r="C1017">
        <v>5</v>
      </c>
    </row>
    <row r="1018" spans="1:3">
      <c r="A1018">
        <v>164</v>
      </c>
      <c r="B1018">
        <v>110</v>
      </c>
      <c r="C1018">
        <v>5</v>
      </c>
    </row>
    <row r="1019" spans="1:3">
      <c r="A1019">
        <v>165</v>
      </c>
      <c r="B1019">
        <v>110</v>
      </c>
      <c r="C1019">
        <v>4</v>
      </c>
    </row>
    <row r="1020" spans="1:3">
      <c r="A1020">
        <v>166</v>
      </c>
      <c r="B1020">
        <v>1</v>
      </c>
      <c r="C1020">
        <v>5</v>
      </c>
    </row>
    <row r="1021" spans="1:3">
      <c r="A1021">
        <v>166</v>
      </c>
      <c r="B1021">
        <v>6</v>
      </c>
      <c r="C1021">
        <v>3.5</v>
      </c>
    </row>
    <row r="1022" spans="1:3">
      <c r="A1022">
        <v>166</v>
      </c>
      <c r="B1022">
        <v>10</v>
      </c>
      <c r="C1022">
        <v>4.5</v>
      </c>
    </row>
    <row r="1023" spans="1:3">
      <c r="A1023">
        <v>166</v>
      </c>
      <c r="B1023">
        <v>17</v>
      </c>
      <c r="C1023">
        <v>4</v>
      </c>
    </row>
    <row r="1024" spans="1:3">
      <c r="A1024">
        <v>166</v>
      </c>
      <c r="B1024">
        <v>32</v>
      </c>
      <c r="C1024">
        <v>4</v>
      </c>
    </row>
    <row r="1025" spans="1:3">
      <c r="A1025">
        <v>166</v>
      </c>
      <c r="B1025">
        <v>47</v>
      </c>
      <c r="C1025">
        <v>4</v>
      </c>
    </row>
    <row r="1026" spans="1:3">
      <c r="A1026">
        <v>166</v>
      </c>
      <c r="B1026">
        <v>50</v>
      </c>
      <c r="C1026">
        <v>5</v>
      </c>
    </row>
    <row r="1027" spans="1:3">
      <c r="A1027">
        <v>167</v>
      </c>
      <c r="B1027">
        <v>1</v>
      </c>
      <c r="C1027">
        <v>3.5</v>
      </c>
    </row>
    <row r="1028" spans="1:3">
      <c r="A1028">
        <v>167</v>
      </c>
      <c r="B1028">
        <v>39</v>
      </c>
      <c r="C1028">
        <v>2</v>
      </c>
    </row>
    <row r="1029" spans="1:3">
      <c r="A1029">
        <v>167</v>
      </c>
      <c r="B1029">
        <v>69</v>
      </c>
      <c r="C1029">
        <v>2.5</v>
      </c>
    </row>
    <row r="1030" spans="1:3">
      <c r="A1030">
        <v>167</v>
      </c>
      <c r="B1030">
        <v>104</v>
      </c>
      <c r="C1030">
        <v>4</v>
      </c>
    </row>
    <row r="1031" spans="1:3">
      <c r="A1031">
        <v>167</v>
      </c>
      <c r="B1031">
        <v>110</v>
      </c>
      <c r="C1031">
        <v>3.5</v>
      </c>
    </row>
    <row r="1032" spans="1:3">
      <c r="A1032">
        <v>168</v>
      </c>
      <c r="B1032">
        <v>111</v>
      </c>
      <c r="C1032">
        <v>4.5</v>
      </c>
    </row>
    <row r="1033" spans="1:3">
      <c r="A1033">
        <v>169</v>
      </c>
      <c r="B1033">
        <v>1</v>
      </c>
      <c r="C1033">
        <v>4.5</v>
      </c>
    </row>
    <row r="1034" spans="1:3">
      <c r="A1034">
        <v>169</v>
      </c>
      <c r="B1034">
        <v>2</v>
      </c>
      <c r="C1034">
        <v>4</v>
      </c>
    </row>
    <row r="1035" spans="1:3">
      <c r="A1035">
        <v>169</v>
      </c>
      <c r="B1035">
        <v>3</v>
      </c>
      <c r="C1035">
        <v>5</v>
      </c>
    </row>
    <row r="1036" spans="1:3">
      <c r="A1036">
        <v>169</v>
      </c>
      <c r="B1036">
        <v>5</v>
      </c>
      <c r="C1036">
        <v>5</v>
      </c>
    </row>
    <row r="1037" spans="1:3">
      <c r="A1037">
        <v>169</v>
      </c>
      <c r="B1037">
        <v>7</v>
      </c>
      <c r="C1037">
        <v>4.5</v>
      </c>
    </row>
    <row r="1038" spans="1:3">
      <c r="A1038">
        <v>169</v>
      </c>
      <c r="B1038">
        <v>11</v>
      </c>
      <c r="C1038">
        <v>4</v>
      </c>
    </row>
    <row r="1039" spans="1:3">
      <c r="A1039">
        <v>169</v>
      </c>
      <c r="B1039">
        <v>34</v>
      </c>
      <c r="C1039">
        <v>4</v>
      </c>
    </row>
    <row r="1040" spans="1:3">
      <c r="A1040">
        <v>169</v>
      </c>
      <c r="B1040">
        <v>39</v>
      </c>
      <c r="C1040">
        <v>3.5</v>
      </c>
    </row>
    <row r="1041" spans="1:3">
      <c r="A1041">
        <v>169</v>
      </c>
      <c r="B1041">
        <v>48</v>
      </c>
      <c r="C1041">
        <v>3.5</v>
      </c>
    </row>
    <row r="1042" spans="1:3">
      <c r="A1042">
        <v>169</v>
      </c>
      <c r="B1042">
        <v>60</v>
      </c>
      <c r="C1042">
        <v>4</v>
      </c>
    </row>
    <row r="1043" spans="1:3">
      <c r="A1043">
        <v>169</v>
      </c>
      <c r="B1043">
        <v>62</v>
      </c>
      <c r="C1043">
        <v>5</v>
      </c>
    </row>
    <row r="1044" spans="1:3">
      <c r="A1044">
        <v>169</v>
      </c>
      <c r="B1044">
        <v>73</v>
      </c>
      <c r="C1044">
        <v>4</v>
      </c>
    </row>
    <row r="1045" spans="1:3">
      <c r="A1045">
        <v>169</v>
      </c>
      <c r="B1045">
        <v>104</v>
      </c>
      <c r="C1045">
        <v>5</v>
      </c>
    </row>
    <row r="1046" spans="1:3">
      <c r="A1046">
        <v>170</v>
      </c>
      <c r="B1046">
        <v>5</v>
      </c>
      <c r="C1046">
        <v>3</v>
      </c>
    </row>
    <row r="1047" spans="1:3">
      <c r="A1047">
        <v>170</v>
      </c>
      <c r="B1047">
        <v>10</v>
      </c>
      <c r="C1047">
        <v>3</v>
      </c>
    </row>
    <row r="1048" spans="1:3">
      <c r="A1048">
        <v>170</v>
      </c>
      <c r="B1048">
        <v>34</v>
      </c>
      <c r="C1048">
        <v>5</v>
      </c>
    </row>
    <row r="1049" spans="1:3">
      <c r="A1049">
        <v>170</v>
      </c>
      <c r="B1049">
        <v>48</v>
      </c>
      <c r="C1049">
        <v>4</v>
      </c>
    </row>
    <row r="1050" spans="1:3">
      <c r="A1050">
        <v>170</v>
      </c>
      <c r="B1050">
        <v>95</v>
      </c>
      <c r="C1050">
        <v>3</v>
      </c>
    </row>
    <row r="1051" spans="1:3">
      <c r="A1051">
        <v>170</v>
      </c>
      <c r="B1051">
        <v>110</v>
      </c>
      <c r="C1051">
        <v>4</v>
      </c>
    </row>
    <row r="1052" spans="1:3">
      <c r="A1052">
        <v>171</v>
      </c>
      <c r="B1052">
        <v>1</v>
      </c>
      <c r="C1052">
        <v>5</v>
      </c>
    </row>
    <row r="1053" spans="1:3">
      <c r="A1053">
        <v>171</v>
      </c>
      <c r="B1053">
        <v>25</v>
      </c>
      <c r="C1053">
        <v>5</v>
      </c>
    </row>
    <row r="1054" spans="1:3">
      <c r="A1054">
        <v>171</v>
      </c>
      <c r="B1054">
        <v>29</v>
      </c>
      <c r="C1054">
        <v>5</v>
      </c>
    </row>
    <row r="1055" spans="1:3">
      <c r="A1055">
        <v>171</v>
      </c>
      <c r="B1055">
        <v>32</v>
      </c>
      <c r="C1055">
        <v>5</v>
      </c>
    </row>
    <row r="1056" spans="1:3">
      <c r="A1056">
        <v>171</v>
      </c>
      <c r="B1056">
        <v>36</v>
      </c>
      <c r="C1056">
        <v>4</v>
      </c>
    </row>
    <row r="1057" spans="1:3">
      <c r="A1057">
        <v>171</v>
      </c>
      <c r="B1057">
        <v>47</v>
      </c>
      <c r="C1057">
        <v>5</v>
      </c>
    </row>
    <row r="1058" spans="1:3">
      <c r="A1058">
        <v>171</v>
      </c>
      <c r="B1058">
        <v>81</v>
      </c>
      <c r="C1058">
        <v>5</v>
      </c>
    </row>
    <row r="1059" spans="1:3">
      <c r="A1059">
        <v>171</v>
      </c>
      <c r="B1059">
        <v>111</v>
      </c>
      <c r="C1059">
        <v>5</v>
      </c>
    </row>
    <row r="1060" spans="1:3">
      <c r="A1060">
        <v>173</v>
      </c>
      <c r="B1060">
        <v>10</v>
      </c>
      <c r="C1060">
        <v>3</v>
      </c>
    </row>
    <row r="1061" spans="1:3">
      <c r="A1061">
        <v>173</v>
      </c>
      <c r="B1061">
        <v>17</v>
      </c>
      <c r="C1061">
        <v>4</v>
      </c>
    </row>
    <row r="1062" spans="1:3">
      <c r="A1062">
        <v>173</v>
      </c>
      <c r="B1062">
        <v>110</v>
      </c>
      <c r="C1062">
        <v>3</v>
      </c>
    </row>
    <row r="1063" spans="1:3">
      <c r="A1063">
        <v>174</v>
      </c>
      <c r="B1063">
        <v>10</v>
      </c>
      <c r="C1063">
        <v>3</v>
      </c>
    </row>
    <row r="1064" spans="1:3">
      <c r="A1064">
        <v>174</v>
      </c>
      <c r="B1064">
        <v>11</v>
      </c>
      <c r="C1064">
        <v>5</v>
      </c>
    </row>
    <row r="1065" spans="1:3">
      <c r="A1065">
        <v>174</v>
      </c>
      <c r="B1065">
        <v>32</v>
      </c>
      <c r="C1065">
        <v>3</v>
      </c>
    </row>
    <row r="1066" spans="1:3">
      <c r="A1066">
        <v>174</v>
      </c>
      <c r="B1066">
        <v>34</v>
      </c>
      <c r="C1066">
        <v>4</v>
      </c>
    </row>
    <row r="1067" spans="1:3">
      <c r="A1067">
        <v>174</v>
      </c>
      <c r="B1067">
        <v>39</v>
      </c>
      <c r="C1067">
        <v>4</v>
      </c>
    </row>
    <row r="1068" spans="1:3">
      <c r="A1068">
        <v>174</v>
      </c>
      <c r="B1068">
        <v>50</v>
      </c>
      <c r="C1068">
        <v>3</v>
      </c>
    </row>
    <row r="1069" spans="1:3">
      <c r="A1069">
        <v>174</v>
      </c>
      <c r="B1069">
        <v>62</v>
      </c>
      <c r="C1069">
        <v>1</v>
      </c>
    </row>
    <row r="1070" spans="1:3">
      <c r="A1070">
        <v>176</v>
      </c>
      <c r="B1070">
        <v>10</v>
      </c>
      <c r="C1070">
        <v>5</v>
      </c>
    </row>
    <row r="1071" spans="1:3">
      <c r="A1071">
        <v>176</v>
      </c>
      <c r="B1071">
        <v>39</v>
      </c>
      <c r="C1071">
        <v>3</v>
      </c>
    </row>
    <row r="1072" spans="1:3">
      <c r="A1072">
        <v>176</v>
      </c>
      <c r="B1072">
        <v>47</v>
      </c>
      <c r="C1072">
        <v>5</v>
      </c>
    </row>
    <row r="1073" spans="1:3">
      <c r="A1073">
        <v>176</v>
      </c>
      <c r="B1073">
        <v>110</v>
      </c>
      <c r="C1073">
        <v>5</v>
      </c>
    </row>
    <row r="1074" spans="1:3">
      <c r="A1074">
        <v>177</v>
      </c>
      <c r="B1074">
        <v>1</v>
      </c>
      <c r="C1074">
        <v>5</v>
      </c>
    </row>
    <row r="1075" spans="1:3">
      <c r="A1075">
        <v>177</v>
      </c>
      <c r="B1075">
        <v>2</v>
      </c>
      <c r="C1075">
        <v>3.5</v>
      </c>
    </row>
    <row r="1076" spans="1:3">
      <c r="A1076">
        <v>177</v>
      </c>
      <c r="B1076">
        <v>7</v>
      </c>
      <c r="C1076">
        <v>1</v>
      </c>
    </row>
    <row r="1077" spans="1:3">
      <c r="A1077">
        <v>177</v>
      </c>
      <c r="B1077">
        <v>11</v>
      </c>
      <c r="C1077">
        <v>3</v>
      </c>
    </row>
    <row r="1078" spans="1:3">
      <c r="A1078">
        <v>177</v>
      </c>
      <c r="B1078">
        <v>16</v>
      </c>
      <c r="C1078">
        <v>3</v>
      </c>
    </row>
    <row r="1079" spans="1:3">
      <c r="A1079">
        <v>177</v>
      </c>
      <c r="B1079">
        <v>19</v>
      </c>
      <c r="C1079">
        <v>2</v>
      </c>
    </row>
    <row r="1080" spans="1:3">
      <c r="A1080">
        <v>177</v>
      </c>
      <c r="B1080">
        <v>28</v>
      </c>
      <c r="C1080">
        <v>2.5</v>
      </c>
    </row>
    <row r="1081" spans="1:3">
      <c r="A1081">
        <v>177</v>
      </c>
      <c r="B1081">
        <v>39</v>
      </c>
      <c r="C1081">
        <v>4</v>
      </c>
    </row>
    <row r="1082" spans="1:3">
      <c r="A1082">
        <v>177</v>
      </c>
      <c r="B1082">
        <v>47</v>
      </c>
      <c r="C1082">
        <v>4.5</v>
      </c>
    </row>
    <row r="1083" spans="1:3">
      <c r="A1083">
        <v>177</v>
      </c>
      <c r="B1083">
        <v>48</v>
      </c>
      <c r="C1083">
        <v>3</v>
      </c>
    </row>
    <row r="1084" spans="1:3">
      <c r="A1084">
        <v>177</v>
      </c>
      <c r="B1084">
        <v>50</v>
      </c>
      <c r="C1084">
        <v>4</v>
      </c>
    </row>
    <row r="1085" spans="1:3">
      <c r="A1085">
        <v>177</v>
      </c>
      <c r="B1085">
        <v>60</v>
      </c>
      <c r="C1085">
        <v>3</v>
      </c>
    </row>
    <row r="1086" spans="1:3">
      <c r="A1086">
        <v>177</v>
      </c>
      <c r="B1086">
        <v>104</v>
      </c>
      <c r="C1086">
        <v>2.5</v>
      </c>
    </row>
    <row r="1087" spans="1:3">
      <c r="A1087">
        <v>177</v>
      </c>
      <c r="B1087">
        <v>107</v>
      </c>
      <c r="C1087">
        <v>3</v>
      </c>
    </row>
    <row r="1088" spans="1:3">
      <c r="A1088">
        <v>178</v>
      </c>
      <c r="B1088">
        <v>1</v>
      </c>
      <c r="C1088">
        <v>4</v>
      </c>
    </row>
    <row r="1089" spans="1:3">
      <c r="A1089">
        <v>178</v>
      </c>
      <c r="B1089">
        <v>10</v>
      </c>
      <c r="C1089">
        <v>4</v>
      </c>
    </row>
    <row r="1090" spans="1:3">
      <c r="A1090">
        <v>178</v>
      </c>
      <c r="B1090">
        <v>25</v>
      </c>
      <c r="C1090">
        <v>4.5</v>
      </c>
    </row>
    <row r="1091" spans="1:3">
      <c r="A1091">
        <v>178</v>
      </c>
      <c r="B1091">
        <v>47</v>
      </c>
      <c r="C1091">
        <v>4.5</v>
      </c>
    </row>
    <row r="1092" spans="1:3">
      <c r="A1092">
        <v>178</v>
      </c>
      <c r="B1092">
        <v>50</v>
      </c>
      <c r="C1092">
        <v>4.5</v>
      </c>
    </row>
    <row r="1093" spans="1:3">
      <c r="A1093">
        <v>178</v>
      </c>
      <c r="B1093">
        <v>110</v>
      </c>
      <c r="C1093">
        <v>4</v>
      </c>
    </row>
    <row r="1094" spans="1:3">
      <c r="A1094">
        <v>179</v>
      </c>
      <c r="B1094">
        <v>1</v>
      </c>
      <c r="C1094">
        <v>4</v>
      </c>
    </row>
    <row r="1095" spans="1:3">
      <c r="A1095">
        <v>179</v>
      </c>
      <c r="B1095">
        <v>3</v>
      </c>
      <c r="C1095">
        <v>4</v>
      </c>
    </row>
    <row r="1096" spans="1:3">
      <c r="A1096">
        <v>179</v>
      </c>
      <c r="B1096">
        <v>7</v>
      </c>
      <c r="C1096">
        <v>3</v>
      </c>
    </row>
    <row r="1097" spans="1:3">
      <c r="A1097">
        <v>179</v>
      </c>
      <c r="B1097">
        <v>9</v>
      </c>
      <c r="C1097">
        <v>3</v>
      </c>
    </row>
    <row r="1098" spans="1:3">
      <c r="A1098">
        <v>179</v>
      </c>
      <c r="B1098">
        <v>18</v>
      </c>
      <c r="C1098">
        <v>4</v>
      </c>
    </row>
    <row r="1099" spans="1:3">
      <c r="A1099">
        <v>179</v>
      </c>
      <c r="B1099">
        <v>19</v>
      </c>
      <c r="C1099">
        <v>3</v>
      </c>
    </row>
    <row r="1100" spans="1:3">
      <c r="A1100">
        <v>179</v>
      </c>
      <c r="B1100">
        <v>32</v>
      </c>
      <c r="C1100">
        <v>4</v>
      </c>
    </row>
    <row r="1101" spans="1:3">
      <c r="A1101">
        <v>179</v>
      </c>
      <c r="B1101">
        <v>34</v>
      </c>
      <c r="C1101">
        <v>5</v>
      </c>
    </row>
    <row r="1102" spans="1:3">
      <c r="A1102">
        <v>179</v>
      </c>
      <c r="B1102">
        <v>47</v>
      </c>
      <c r="C1102">
        <v>4</v>
      </c>
    </row>
    <row r="1103" spans="1:3">
      <c r="A1103">
        <v>179</v>
      </c>
      <c r="B1103">
        <v>52</v>
      </c>
      <c r="C1103">
        <v>4</v>
      </c>
    </row>
    <row r="1104" spans="1:3">
      <c r="A1104">
        <v>179</v>
      </c>
      <c r="B1104">
        <v>65</v>
      </c>
      <c r="C1104">
        <v>3</v>
      </c>
    </row>
    <row r="1105" spans="1:3">
      <c r="A1105">
        <v>179</v>
      </c>
      <c r="B1105">
        <v>95</v>
      </c>
      <c r="C1105">
        <v>3</v>
      </c>
    </row>
    <row r="1106" spans="1:3">
      <c r="A1106">
        <v>179</v>
      </c>
      <c r="B1106">
        <v>104</v>
      </c>
      <c r="C1106">
        <v>4</v>
      </c>
    </row>
    <row r="1107" spans="1:3">
      <c r="A1107">
        <v>179</v>
      </c>
      <c r="B1107">
        <v>110</v>
      </c>
      <c r="C1107">
        <v>5</v>
      </c>
    </row>
    <row r="1108" spans="1:3">
      <c r="A1108">
        <v>179</v>
      </c>
      <c r="B1108">
        <v>112</v>
      </c>
      <c r="C1108">
        <v>4</v>
      </c>
    </row>
    <row r="1109" spans="1:3">
      <c r="A1109">
        <v>181</v>
      </c>
      <c r="B1109">
        <v>5</v>
      </c>
      <c r="C1109">
        <v>3</v>
      </c>
    </row>
    <row r="1110" spans="1:3">
      <c r="A1110">
        <v>181</v>
      </c>
      <c r="B1110">
        <v>6</v>
      </c>
      <c r="C1110">
        <v>3</v>
      </c>
    </row>
    <row r="1111" spans="1:3">
      <c r="A1111">
        <v>181</v>
      </c>
      <c r="B1111">
        <v>7</v>
      </c>
      <c r="C1111">
        <v>3</v>
      </c>
    </row>
    <row r="1112" spans="1:3">
      <c r="A1112">
        <v>181</v>
      </c>
      <c r="B1112">
        <v>10</v>
      </c>
      <c r="C1112">
        <v>2</v>
      </c>
    </row>
    <row r="1113" spans="1:3">
      <c r="A1113">
        <v>181</v>
      </c>
      <c r="B1113">
        <v>11</v>
      </c>
      <c r="C1113">
        <v>5</v>
      </c>
    </row>
    <row r="1114" spans="1:3">
      <c r="A1114">
        <v>181</v>
      </c>
      <c r="B1114">
        <v>16</v>
      </c>
      <c r="C1114">
        <v>3</v>
      </c>
    </row>
    <row r="1115" spans="1:3">
      <c r="A1115">
        <v>181</v>
      </c>
      <c r="B1115">
        <v>21</v>
      </c>
      <c r="C1115">
        <v>2</v>
      </c>
    </row>
    <row r="1116" spans="1:3">
      <c r="A1116">
        <v>181</v>
      </c>
      <c r="B1116">
        <v>22</v>
      </c>
      <c r="C1116">
        <v>3</v>
      </c>
    </row>
    <row r="1117" spans="1:3">
      <c r="A1117">
        <v>181</v>
      </c>
      <c r="B1117">
        <v>24</v>
      </c>
      <c r="C1117">
        <v>3</v>
      </c>
    </row>
    <row r="1118" spans="1:3">
      <c r="A1118">
        <v>181</v>
      </c>
      <c r="B1118">
        <v>25</v>
      </c>
      <c r="C1118">
        <v>1</v>
      </c>
    </row>
    <row r="1119" spans="1:3">
      <c r="A1119">
        <v>181</v>
      </c>
      <c r="B1119">
        <v>31</v>
      </c>
      <c r="C1119">
        <v>3</v>
      </c>
    </row>
    <row r="1120" spans="1:3">
      <c r="A1120">
        <v>181</v>
      </c>
      <c r="B1120">
        <v>34</v>
      </c>
      <c r="C1120">
        <v>5</v>
      </c>
    </row>
    <row r="1121" spans="1:3">
      <c r="A1121">
        <v>181</v>
      </c>
      <c r="B1121">
        <v>39</v>
      </c>
      <c r="C1121">
        <v>3</v>
      </c>
    </row>
    <row r="1122" spans="1:3">
      <c r="A1122">
        <v>181</v>
      </c>
      <c r="B1122">
        <v>45</v>
      </c>
      <c r="C1122">
        <v>3</v>
      </c>
    </row>
    <row r="1123" spans="1:3">
      <c r="A1123">
        <v>181</v>
      </c>
      <c r="B1123">
        <v>47</v>
      </c>
      <c r="C1123">
        <v>3</v>
      </c>
    </row>
    <row r="1124" spans="1:3">
      <c r="A1124">
        <v>181</v>
      </c>
      <c r="B1124">
        <v>61</v>
      </c>
      <c r="C1124">
        <v>4</v>
      </c>
    </row>
    <row r="1125" spans="1:3">
      <c r="A1125">
        <v>181</v>
      </c>
      <c r="B1125">
        <v>62</v>
      </c>
      <c r="C1125">
        <v>4</v>
      </c>
    </row>
    <row r="1126" spans="1:3">
      <c r="A1126">
        <v>181</v>
      </c>
      <c r="B1126">
        <v>79</v>
      </c>
      <c r="C1126">
        <v>4</v>
      </c>
    </row>
    <row r="1127" spans="1:3">
      <c r="A1127">
        <v>181</v>
      </c>
      <c r="B1127">
        <v>86</v>
      </c>
      <c r="C1127">
        <v>4</v>
      </c>
    </row>
    <row r="1128" spans="1:3">
      <c r="A1128">
        <v>181</v>
      </c>
      <c r="B1128">
        <v>100</v>
      </c>
      <c r="C1128">
        <v>3</v>
      </c>
    </row>
    <row r="1129" spans="1:3">
      <c r="A1129">
        <v>181</v>
      </c>
      <c r="B1129">
        <v>110</v>
      </c>
      <c r="C1129">
        <v>3</v>
      </c>
    </row>
    <row r="1130" spans="1:3">
      <c r="A1130">
        <v>182</v>
      </c>
      <c r="B1130">
        <v>1</v>
      </c>
      <c r="C1130">
        <v>4</v>
      </c>
    </row>
    <row r="1131" spans="1:3">
      <c r="A1131">
        <v>182</v>
      </c>
      <c r="B1131">
        <v>6</v>
      </c>
      <c r="C1131">
        <v>4.5</v>
      </c>
    </row>
    <row r="1132" spans="1:3">
      <c r="A1132">
        <v>182</v>
      </c>
      <c r="B1132">
        <v>10</v>
      </c>
      <c r="C1132">
        <v>3.5</v>
      </c>
    </row>
    <row r="1133" spans="1:3">
      <c r="A1133">
        <v>182</v>
      </c>
      <c r="B1133">
        <v>14</v>
      </c>
      <c r="C1133">
        <v>4</v>
      </c>
    </row>
    <row r="1134" spans="1:3">
      <c r="A1134">
        <v>182</v>
      </c>
      <c r="B1134">
        <v>16</v>
      </c>
      <c r="C1134">
        <v>5</v>
      </c>
    </row>
    <row r="1135" spans="1:3">
      <c r="A1135">
        <v>182</v>
      </c>
      <c r="B1135">
        <v>17</v>
      </c>
      <c r="C1135">
        <v>4</v>
      </c>
    </row>
    <row r="1136" spans="1:3">
      <c r="A1136">
        <v>182</v>
      </c>
      <c r="B1136">
        <v>18</v>
      </c>
      <c r="C1136">
        <v>5</v>
      </c>
    </row>
    <row r="1137" spans="1:3">
      <c r="A1137">
        <v>182</v>
      </c>
      <c r="B1137">
        <v>21</v>
      </c>
      <c r="C1137">
        <v>2.5</v>
      </c>
    </row>
    <row r="1138" spans="1:3">
      <c r="A1138">
        <v>182</v>
      </c>
      <c r="B1138">
        <v>23</v>
      </c>
      <c r="C1138">
        <v>3.5</v>
      </c>
    </row>
    <row r="1139" spans="1:3">
      <c r="A1139">
        <v>182</v>
      </c>
      <c r="B1139">
        <v>25</v>
      </c>
      <c r="C1139">
        <v>4.5</v>
      </c>
    </row>
    <row r="1140" spans="1:3">
      <c r="A1140">
        <v>182</v>
      </c>
      <c r="B1140">
        <v>26</v>
      </c>
      <c r="C1140">
        <v>4</v>
      </c>
    </row>
    <row r="1141" spans="1:3">
      <c r="A1141">
        <v>182</v>
      </c>
      <c r="B1141">
        <v>29</v>
      </c>
      <c r="C1141">
        <v>4</v>
      </c>
    </row>
    <row r="1142" spans="1:3">
      <c r="A1142">
        <v>182</v>
      </c>
      <c r="B1142">
        <v>32</v>
      </c>
      <c r="C1142">
        <v>4</v>
      </c>
    </row>
    <row r="1143" spans="1:3">
      <c r="A1143">
        <v>182</v>
      </c>
      <c r="B1143">
        <v>36</v>
      </c>
      <c r="C1143">
        <v>4.5</v>
      </c>
    </row>
    <row r="1144" spans="1:3">
      <c r="A1144">
        <v>182</v>
      </c>
      <c r="B1144">
        <v>41</v>
      </c>
      <c r="C1144">
        <v>4.5</v>
      </c>
    </row>
    <row r="1145" spans="1:3">
      <c r="A1145">
        <v>182</v>
      </c>
      <c r="B1145">
        <v>44</v>
      </c>
      <c r="C1145">
        <v>1.5</v>
      </c>
    </row>
    <row r="1146" spans="1:3">
      <c r="A1146">
        <v>182</v>
      </c>
      <c r="B1146">
        <v>45</v>
      </c>
      <c r="C1146">
        <v>3</v>
      </c>
    </row>
    <row r="1147" spans="1:3">
      <c r="A1147">
        <v>182</v>
      </c>
      <c r="B1147">
        <v>47</v>
      </c>
      <c r="C1147">
        <v>4</v>
      </c>
    </row>
    <row r="1148" spans="1:3">
      <c r="A1148">
        <v>182</v>
      </c>
      <c r="B1148">
        <v>50</v>
      </c>
      <c r="C1148">
        <v>4.5</v>
      </c>
    </row>
    <row r="1149" spans="1:3">
      <c r="A1149">
        <v>182</v>
      </c>
      <c r="B1149">
        <v>69</v>
      </c>
      <c r="C1149">
        <v>3</v>
      </c>
    </row>
    <row r="1150" spans="1:3">
      <c r="A1150">
        <v>182</v>
      </c>
      <c r="B1150">
        <v>70</v>
      </c>
      <c r="C1150">
        <v>4.5</v>
      </c>
    </row>
    <row r="1151" spans="1:3">
      <c r="A1151">
        <v>182</v>
      </c>
      <c r="B1151">
        <v>76</v>
      </c>
      <c r="C1151">
        <v>3.5</v>
      </c>
    </row>
    <row r="1152" spans="1:3">
      <c r="A1152">
        <v>182</v>
      </c>
      <c r="B1152">
        <v>81</v>
      </c>
      <c r="C1152">
        <v>3.5</v>
      </c>
    </row>
    <row r="1153" spans="1:3">
      <c r="A1153">
        <v>182</v>
      </c>
      <c r="B1153">
        <v>89</v>
      </c>
      <c r="C1153">
        <v>3</v>
      </c>
    </row>
    <row r="1154" spans="1:3">
      <c r="A1154">
        <v>182</v>
      </c>
      <c r="B1154">
        <v>94</v>
      </c>
      <c r="C1154">
        <v>4</v>
      </c>
    </row>
    <row r="1155" spans="1:3">
      <c r="A1155">
        <v>182</v>
      </c>
      <c r="B1155">
        <v>97</v>
      </c>
      <c r="C1155">
        <v>4.5</v>
      </c>
    </row>
    <row r="1156" spans="1:3">
      <c r="A1156">
        <v>182</v>
      </c>
      <c r="B1156">
        <v>100</v>
      </c>
      <c r="C1156">
        <v>3</v>
      </c>
    </row>
    <row r="1157" spans="1:3">
      <c r="A1157">
        <v>182</v>
      </c>
      <c r="B1157">
        <v>104</v>
      </c>
      <c r="C1157">
        <v>3</v>
      </c>
    </row>
    <row r="1158" spans="1:3">
      <c r="A1158">
        <v>182</v>
      </c>
      <c r="B1158">
        <v>110</v>
      </c>
      <c r="C1158">
        <v>3.5</v>
      </c>
    </row>
    <row r="1159" spans="1:3">
      <c r="A1159">
        <v>182</v>
      </c>
      <c r="B1159">
        <v>111</v>
      </c>
      <c r="C1159">
        <v>4.5</v>
      </c>
    </row>
    <row r="1160" spans="1:3">
      <c r="A1160">
        <v>182</v>
      </c>
      <c r="B1160">
        <v>112</v>
      </c>
      <c r="C1160">
        <v>3.5</v>
      </c>
    </row>
    <row r="1161" spans="1:3">
      <c r="A1161">
        <v>183</v>
      </c>
      <c r="B1161">
        <v>110</v>
      </c>
      <c r="C1161">
        <v>5</v>
      </c>
    </row>
    <row r="1162" spans="1:3">
      <c r="A1162">
        <v>185</v>
      </c>
      <c r="B1162">
        <v>1</v>
      </c>
      <c r="C1162">
        <v>4</v>
      </c>
    </row>
    <row r="1163" spans="1:3">
      <c r="A1163">
        <v>185</v>
      </c>
      <c r="B1163">
        <v>34</v>
      </c>
      <c r="C1163">
        <v>2</v>
      </c>
    </row>
    <row r="1164" spans="1:3">
      <c r="A1164">
        <v>186</v>
      </c>
      <c r="B1164">
        <v>1</v>
      </c>
      <c r="C1164">
        <v>4</v>
      </c>
    </row>
    <row r="1165" spans="1:3">
      <c r="A1165">
        <v>186</v>
      </c>
      <c r="B1165">
        <v>2</v>
      </c>
      <c r="C1165">
        <v>4</v>
      </c>
    </row>
    <row r="1166" spans="1:3">
      <c r="A1166">
        <v>186</v>
      </c>
      <c r="B1166">
        <v>10</v>
      </c>
      <c r="C1166">
        <v>4</v>
      </c>
    </row>
    <row r="1167" spans="1:3">
      <c r="A1167">
        <v>187</v>
      </c>
      <c r="B1167">
        <v>16</v>
      </c>
      <c r="C1167">
        <v>4</v>
      </c>
    </row>
    <row r="1168" spans="1:3">
      <c r="A1168">
        <v>187</v>
      </c>
      <c r="B1168">
        <v>25</v>
      </c>
      <c r="C1168">
        <v>3</v>
      </c>
    </row>
    <row r="1169" spans="1:3">
      <c r="A1169">
        <v>187</v>
      </c>
      <c r="B1169">
        <v>29</v>
      </c>
      <c r="C1169">
        <v>4</v>
      </c>
    </row>
    <row r="1170" spans="1:3">
      <c r="A1170">
        <v>187</v>
      </c>
      <c r="B1170">
        <v>47</v>
      </c>
      <c r="C1170">
        <v>4</v>
      </c>
    </row>
    <row r="1171" spans="1:3">
      <c r="A1171">
        <v>187</v>
      </c>
      <c r="B1171">
        <v>50</v>
      </c>
      <c r="C1171">
        <v>4.5</v>
      </c>
    </row>
    <row r="1172" spans="1:3">
      <c r="A1172">
        <v>187</v>
      </c>
      <c r="B1172">
        <v>70</v>
      </c>
      <c r="C1172">
        <v>4</v>
      </c>
    </row>
    <row r="1173" spans="1:3">
      <c r="A1173">
        <v>187</v>
      </c>
      <c r="B1173">
        <v>97</v>
      </c>
      <c r="C1173">
        <v>3</v>
      </c>
    </row>
    <row r="1174" spans="1:3">
      <c r="A1174">
        <v>187</v>
      </c>
      <c r="B1174">
        <v>110</v>
      </c>
      <c r="C1174">
        <v>3</v>
      </c>
    </row>
    <row r="1175" spans="1:3">
      <c r="A1175">
        <v>187</v>
      </c>
      <c r="B1175">
        <v>111</v>
      </c>
      <c r="C1175">
        <v>4.5</v>
      </c>
    </row>
    <row r="1176" spans="1:3">
      <c r="A1176">
        <v>188</v>
      </c>
      <c r="B1176">
        <v>7</v>
      </c>
      <c r="C1176">
        <v>4</v>
      </c>
    </row>
    <row r="1177" spans="1:3">
      <c r="A1177">
        <v>191</v>
      </c>
      <c r="B1177">
        <v>1</v>
      </c>
      <c r="C1177">
        <v>4</v>
      </c>
    </row>
    <row r="1178" spans="1:3">
      <c r="A1178">
        <v>191</v>
      </c>
      <c r="B1178">
        <v>6</v>
      </c>
      <c r="C1178">
        <v>4</v>
      </c>
    </row>
    <row r="1179" spans="1:3">
      <c r="A1179">
        <v>191</v>
      </c>
      <c r="B1179">
        <v>16</v>
      </c>
      <c r="C1179">
        <v>4</v>
      </c>
    </row>
    <row r="1180" spans="1:3">
      <c r="A1180">
        <v>191</v>
      </c>
      <c r="B1180">
        <v>17</v>
      </c>
      <c r="C1180">
        <v>5</v>
      </c>
    </row>
    <row r="1181" spans="1:3">
      <c r="A1181">
        <v>191</v>
      </c>
      <c r="B1181">
        <v>21</v>
      </c>
      <c r="C1181">
        <v>4</v>
      </c>
    </row>
    <row r="1182" spans="1:3">
      <c r="A1182">
        <v>191</v>
      </c>
      <c r="B1182">
        <v>25</v>
      </c>
      <c r="C1182">
        <v>5</v>
      </c>
    </row>
    <row r="1183" spans="1:3">
      <c r="A1183">
        <v>191</v>
      </c>
      <c r="B1183">
        <v>32</v>
      </c>
      <c r="C1183">
        <v>5</v>
      </c>
    </row>
    <row r="1184" spans="1:3">
      <c r="A1184">
        <v>191</v>
      </c>
      <c r="B1184">
        <v>34</v>
      </c>
      <c r="C1184">
        <v>4</v>
      </c>
    </row>
    <row r="1185" spans="1:3">
      <c r="A1185">
        <v>191</v>
      </c>
      <c r="B1185">
        <v>36</v>
      </c>
      <c r="C1185">
        <v>5</v>
      </c>
    </row>
    <row r="1186" spans="1:3">
      <c r="A1186">
        <v>191</v>
      </c>
      <c r="B1186">
        <v>39</v>
      </c>
      <c r="C1186">
        <v>1</v>
      </c>
    </row>
    <row r="1187" spans="1:3">
      <c r="A1187">
        <v>191</v>
      </c>
      <c r="B1187">
        <v>47</v>
      </c>
      <c r="C1187">
        <v>4</v>
      </c>
    </row>
    <row r="1188" spans="1:3">
      <c r="A1188">
        <v>191</v>
      </c>
      <c r="B1188">
        <v>50</v>
      </c>
      <c r="C1188">
        <v>5</v>
      </c>
    </row>
    <row r="1189" spans="1:3">
      <c r="A1189">
        <v>191</v>
      </c>
      <c r="B1189">
        <v>52</v>
      </c>
      <c r="C1189">
        <v>5</v>
      </c>
    </row>
    <row r="1190" spans="1:3">
      <c r="A1190">
        <v>191</v>
      </c>
      <c r="B1190">
        <v>58</v>
      </c>
      <c r="C1190">
        <v>4</v>
      </c>
    </row>
    <row r="1191" spans="1:3">
      <c r="A1191">
        <v>191</v>
      </c>
      <c r="B1191">
        <v>72</v>
      </c>
      <c r="C1191">
        <v>4</v>
      </c>
    </row>
    <row r="1192" spans="1:3">
      <c r="A1192">
        <v>191</v>
      </c>
      <c r="B1192">
        <v>85</v>
      </c>
      <c r="C1192">
        <v>5</v>
      </c>
    </row>
    <row r="1193" spans="1:3">
      <c r="A1193">
        <v>191</v>
      </c>
      <c r="B1193">
        <v>94</v>
      </c>
      <c r="C1193">
        <v>4</v>
      </c>
    </row>
    <row r="1194" spans="1:3">
      <c r="A1194">
        <v>191</v>
      </c>
      <c r="B1194">
        <v>95</v>
      </c>
      <c r="C1194">
        <v>3</v>
      </c>
    </row>
    <row r="1195" spans="1:3">
      <c r="A1195">
        <v>191</v>
      </c>
      <c r="B1195">
        <v>99</v>
      </c>
      <c r="C1195">
        <v>5</v>
      </c>
    </row>
    <row r="1196" spans="1:3">
      <c r="A1196">
        <v>191</v>
      </c>
      <c r="B1196">
        <v>110</v>
      </c>
      <c r="C1196">
        <v>3</v>
      </c>
    </row>
    <row r="1197" spans="1:3">
      <c r="A1197">
        <v>191</v>
      </c>
      <c r="B1197">
        <v>111</v>
      </c>
      <c r="C1197">
        <v>5</v>
      </c>
    </row>
    <row r="1198" spans="1:3">
      <c r="A1198">
        <v>192</v>
      </c>
      <c r="B1198">
        <v>10</v>
      </c>
      <c r="C1198">
        <v>5</v>
      </c>
    </row>
    <row r="1199" spans="1:3">
      <c r="A1199">
        <v>192</v>
      </c>
      <c r="B1199">
        <v>47</v>
      </c>
      <c r="C1199">
        <v>3</v>
      </c>
    </row>
    <row r="1200" spans="1:3">
      <c r="A1200">
        <v>192</v>
      </c>
      <c r="B1200">
        <v>110</v>
      </c>
      <c r="C1200">
        <v>3</v>
      </c>
    </row>
    <row r="1201" spans="1:3">
      <c r="A1201">
        <v>193</v>
      </c>
      <c r="B1201">
        <v>1</v>
      </c>
      <c r="C1201">
        <v>2</v>
      </c>
    </row>
    <row r="1202" spans="1:3">
      <c r="A1202">
        <v>194</v>
      </c>
      <c r="B1202">
        <v>48</v>
      </c>
      <c r="C1202">
        <v>2</v>
      </c>
    </row>
    <row r="1203" spans="1:3">
      <c r="A1203">
        <v>195</v>
      </c>
      <c r="B1203">
        <v>6</v>
      </c>
      <c r="C1203">
        <v>4</v>
      </c>
    </row>
    <row r="1204" spans="1:3">
      <c r="A1204">
        <v>195</v>
      </c>
      <c r="B1204">
        <v>10</v>
      </c>
      <c r="C1204">
        <v>4</v>
      </c>
    </row>
    <row r="1205" spans="1:3">
      <c r="A1205">
        <v>195</v>
      </c>
      <c r="B1205">
        <v>16</v>
      </c>
      <c r="C1205">
        <v>4</v>
      </c>
    </row>
    <row r="1206" spans="1:3">
      <c r="A1206">
        <v>195</v>
      </c>
      <c r="B1206">
        <v>25</v>
      </c>
      <c r="C1206">
        <v>4</v>
      </c>
    </row>
    <row r="1207" spans="1:3">
      <c r="A1207">
        <v>195</v>
      </c>
      <c r="B1207">
        <v>32</v>
      </c>
      <c r="C1207">
        <v>4</v>
      </c>
    </row>
    <row r="1208" spans="1:3">
      <c r="A1208">
        <v>195</v>
      </c>
      <c r="B1208">
        <v>36</v>
      </c>
      <c r="C1208">
        <v>4</v>
      </c>
    </row>
    <row r="1209" spans="1:3">
      <c r="A1209">
        <v>195</v>
      </c>
      <c r="B1209">
        <v>50</v>
      </c>
      <c r="C1209">
        <v>5</v>
      </c>
    </row>
    <row r="1210" spans="1:3">
      <c r="A1210">
        <v>195</v>
      </c>
      <c r="B1210">
        <v>70</v>
      </c>
      <c r="C1210">
        <v>4</v>
      </c>
    </row>
    <row r="1211" spans="1:3">
      <c r="A1211">
        <v>195</v>
      </c>
      <c r="B1211">
        <v>111</v>
      </c>
      <c r="C1211">
        <v>2</v>
      </c>
    </row>
    <row r="1212" spans="1:3">
      <c r="A1212">
        <v>196</v>
      </c>
      <c r="B1212">
        <v>62</v>
      </c>
      <c r="C1212">
        <v>4.5</v>
      </c>
    </row>
    <row r="1213" spans="1:3">
      <c r="A1213">
        <v>196</v>
      </c>
      <c r="B1213">
        <v>104</v>
      </c>
      <c r="C1213">
        <v>3.5</v>
      </c>
    </row>
    <row r="1214" spans="1:3">
      <c r="A1214">
        <v>196</v>
      </c>
      <c r="B1214">
        <v>110</v>
      </c>
      <c r="C1214">
        <v>3.5</v>
      </c>
    </row>
    <row r="1215" spans="1:3">
      <c r="A1215">
        <v>197</v>
      </c>
      <c r="B1215">
        <v>50</v>
      </c>
      <c r="C1215">
        <v>3</v>
      </c>
    </row>
    <row r="1216" spans="1:3">
      <c r="A1216">
        <v>198</v>
      </c>
      <c r="B1216">
        <v>17</v>
      </c>
      <c r="C1216">
        <v>3</v>
      </c>
    </row>
    <row r="1217" spans="1:3">
      <c r="A1217">
        <v>198</v>
      </c>
      <c r="B1217">
        <v>24</v>
      </c>
      <c r="C1217">
        <v>4</v>
      </c>
    </row>
    <row r="1218" spans="1:3">
      <c r="A1218">
        <v>198</v>
      </c>
      <c r="B1218">
        <v>25</v>
      </c>
      <c r="C1218">
        <v>4</v>
      </c>
    </row>
    <row r="1219" spans="1:3">
      <c r="A1219">
        <v>198</v>
      </c>
      <c r="B1219">
        <v>32</v>
      </c>
      <c r="C1219">
        <v>5</v>
      </c>
    </row>
    <row r="1220" spans="1:3">
      <c r="A1220">
        <v>198</v>
      </c>
      <c r="B1220">
        <v>34</v>
      </c>
      <c r="C1220">
        <v>4</v>
      </c>
    </row>
    <row r="1221" spans="1:3">
      <c r="A1221">
        <v>198</v>
      </c>
      <c r="B1221">
        <v>36</v>
      </c>
      <c r="C1221">
        <v>5</v>
      </c>
    </row>
    <row r="1222" spans="1:3">
      <c r="A1222">
        <v>198</v>
      </c>
      <c r="B1222">
        <v>47</v>
      </c>
      <c r="C1222">
        <v>5</v>
      </c>
    </row>
    <row r="1223" spans="1:3">
      <c r="A1223">
        <v>198</v>
      </c>
      <c r="B1223">
        <v>50</v>
      </c>
      <c r="C1223">
        <v>5</v>
      </c>
    </row>
    <row r="1224" spans="1:3">
      <c r="A1224">
        <v>198</v>
      </c>
      <c r="B1224">
        <v>58</v>
      </c>
      <c r="C1224">
        <v>5</v>
      </c>
    </row>
    <row r="1225" spans="1:3">
      <c r="A1225">
        <v>198</v>
      </c>
      <c r="B1225">
        <v>66</v>
      </c>
      <c r="C1225">
        <v>1</v>
      </c>
    </row>
    <row r="1226" spans="1:3">
      <c r="A1226">
        <v>198</v>
      </c>
      <c r="B1226">
        <v>104</v>
      </c>
      <c r="C1226">
        <v>3</v>
      </c>
    </row>
    <row r="1227" spans="1:3">
      <c r="A1227">
        <v>198</v>
      </c>
      <c r="B1227">
        <v>105</v>
      </c>
      <c r="C1227">
        <v>4</v>
      </c>
    </row>
    <row r="1228" spans="1:3">
      <c r="A1228">
        <v>198</v>
      </c>
      <c r="B1228">
        <v>110</v>
      </c>
      <c r="C1228">
        <v>3</v>
      </c>
    </row>
    <row r="1229" spans="1:3">
      <c r="A1229">
        <v>199</v>
      </c>
      <c r="B1229">
        <v>6</v>
      </c>
      <c r="C1229">
        <v>4</v>
      </c>
    </row>
    <row r="1230" spans="1:3">
      <c r="A1230">
        <v>199</v>
      </c>
      <c r="B1230">
        <v>7</v>
      </c>
      <c r="C1230">
        <v>3</v>
      </c>
    </row>
    <row r="1231" spans="1:3">
      <c r="A1231">
        <v>199</v>
      </c>
      <c r="B1231">
        <v>11</v>
      </c>
      <c r="C1231">
        <v>4</v>
      </c>
    </row>
    <row r="1232" spans="1:3">
      <c r="A1232">
        <v>199</v>
      </c>
      <c r="B1232">
        <v>20</v>
      </c>
      <c r="C1232">
        <v>2</v>
      </c>
    </row>
    <row r="1233" spans="1:3">
      <c r="A1233">
        <v>199</v>
      </c>
      <c r="B1233">
        <v>21</v>
      </c>
      <c r="C1233">
        <v>4</v>
      </c>
    </row>
    <row r="1234" spans="1:3">
      <c r="A1234">
        <v>199</v>
      </c>
      <c r="B1234">
        <v>25</v>
      </c>
      <c r="C1234">
        <v>5</v>
      </c>
    </row>
    <row r="1235" spans="1:3">
      <c r="A1235">
        <v>199</v>
      </c>
      <c r="B1235">
        <v>36</v>
      </c>
      <c r="C1235">
        <v>4</v>
      </c>
    </row>
    <row r="1236" spans="1:3">
      <c r="A1236">
        <v>199</v>
      </c>
      <c r="B1236">
        <v>47</v>
      </c>
      <c r="C1236">
        <v>3</v>
      </c>
    </row>
    <row r="1237" spans="1:3">
      <c r="A1237">
        <v>199</v>
      </c>
      <c r="B1237">
        <v>50</v>
      </c>
      <c r="C1237">
        <v>4</v>
      </c>
    </row>
    <row r="1238" spans="1:3">
      <c r="A1238">
        <v>199</v>
      </c>
      <c r="B1238">
        <v>62</v>
      </c>
      <c r="C1238">
        <v>1</v>
      </c>
    </row>
    <row r="1239" spans="1:3">
      <c r="A1239">
        <v>199</v>
      </c>
      <c r="B1239">
        <v>81</v>
      </c>
      <c r="C1239">
        <v>3</v>
      </c>
    </row>
    <row r="1240" spans="1:3">
      <c r="A1240">
        <v>199</v>
      </c>
      <c r="B1240">
        <v>85</v>
      </c>
      <c r="C1240">
        <v>1</v>
      </c>
    </row>
    <row r="1241" spans="1:3">
      <c r="A1241">
        <v>199</v>
      </c>
      <c r="B1241">
        <v>111</v>
      </c>
      <c r="C1241">
        <v>3</v>
      </c>
    </row>
    <row r="1242" spans="1:3">
      <c r="A1242">
        <v>200</v>
      </c>
      <c r="B1242">
        <v>1</v>
      </c>
      <c r="C1242">
        <v>3.5</v>
      </c>
    </row>
    <row r="1243" spans="1:3">
      <c r="A1243">
        <v>200</v>
      </c>
      <c r="B1243">
        <v>5</v>
      </c>
      <c r="C1243">
        <v>4</v>
      </c>
    </row>
    <row r="1244" spans="1:3">
      <c r="A1244">
        <v>200</v>
      </c>
      <c r="B1244">
        <v>10</v>
      </c>
      <c r="C1244">
        <v>4.5</v>
      </c>
    </row>
    <row r="1245" spans="1:3">
      <c r="A1245">
        <v>200</v>
      </c>
      <c r="B1245">
        <v>19</v>
      </c>
      <c r="C1245">
        <v>3.5</v>
      </c>
    </row>
    <row r="1246" spans="1:3">
      <c r="A1246">
        <v>200</v>
      </c>
      <c r="B1246">
        <v>34</v>
      </c>
      <c r="C1246">
        <v>2.5</v>
      </c>
    </row>
    <row r="1247" spans="1:3">
      <c r="A1247">
        <v>200</v>
      </c>
      <c r="B1247">
        <v>39</v>
      </c>
      <c r="C1247">
        <v>5</v>
      </c>
    </row>
    <row r="1248" spans="1:3">
      <c r="A1248">
        <v>200</v>
      </c>
      <c r="B1248">
        <v>47</v>
      </c>
      <c r="C1248">
        <v>4</v>
      </c>
    </row>
    <row r="1249" spans="1:3">
      <c r="A1249">
        <v>200</v>
      </c>
      <c r="B1249">
        <v>62</v>
      </c>
      <c r="C1249">
        <v>3</v>
      </c>
    </row>
    <row r="1250" spans="1:3">
      <c r="A1250">
        <v>200</v>
      </c>
      <c r="B1250">
        <v>104</v>
      </c>
      <c r="C1250">
        <v>4.5</v>
      </c>
    </row>
    <row r="1251" spans="1:3">
      <c r="A1251">
        <v>200</v>
      </c>
      <c r="B1251">
        <v>110</v>
      </c>
      <c r="C1251">
        <v>4.5</v>
      </c>
    </row>
    <row r="1252" spans="1:3">
      <c r="A1252">
        <v>201</v>
      </c>
      <c r="B1252">
        <v>1</v>
      </c>
      <c r="C1252">
        <v>5</v>
      </c>
    </row>
    <row r="1253" spans="1:3">
      <c r="A1253">
        <v>201</v>
      </c>
      <c r="B1253">
        <v>11</v>
      </c>
      <c r="C1253">
        <v>4</v>
      </c>
    </row>
    <row r="1254" spans="1:3">
      <c r="A1254">
        <v>201</v>
      </c>
      <c r="B1254">
        <v>16</v>
      </c>
      <c r="C1254">
        <v>4</v>
      </c>
    </row>
    <row r="1255" spans="1:3">
      <c r="A1255">
        <v>201</v>
      </c>
      <c r="B1255">
        <v>24</v>
      </c>
      <c r="C1255">
        <v>4</v>
      </c>
    </row>
    <row r="1256" spans="1:3">
      <c r="A1256">
        <v>201</v>
      </c>
      <c r="B1256">
        <v>25</v>
      </c>
      <c r="C1256">
        <v>5</v>
      </c>
    </row>
    <row r="1257" spans="1:3">
      <c r="A1257">
        <v>201</v>
      </c>
      <c r="B1257">
        <v>32</v>
      </c>
      <c r="C1257">
        <v>4</v>
      </c>
    </row>
    <row r="1258" spans="1:3">
      <c r="A1258">
        <v>201</v>
      </c>
      <c r="B1258">
        <v>34</v>
      </c>
      <c r="C1258">
        <v>5</v>
      </c>
    </row>
    <row r="1259" spans="1:3">
      <c r="A1259">
        <v>201</v>
      </c>
      <c r="B1259">
        <v>46</v>
      </c>
      <c r="C1259">
        <v>1</v>
      </c>
    </row>
    <row r="1260" spans="1:3">
      <c r="A1260">
        <v>202</v>
      </c>
      <c r="B1260">
        <v>1</v>
      </c>
      <c r="C1260">
        <v>4</v>
      </c>
    </row>
    <row r="1261" spans="1:3">
      <c r="A1261">
        <v>202</v>
      </c>
      <c r="B1261">
        <v>2</v>
      </c>
      <c r="C1261">
        <v>4</v>
      </c>
    </row>
    <row r="1262" spans="1:3">
      <c r="A1262">
        <v>202</v>
      </c>
      <c r="B1262">
        <v>6</v>
      </c>
      <c r="C1262">
        <v>5</v>
      </c>
    </row>
    <row r="1263" spans="1:3">
      <c r="A1263">
        <v>202</v>
      </c>
      <c r="B1263">
        <v>10</v>
      </c>
      <c r="C1263">
        <v>4</v>
      </c>
    </row>
    <row r="1264" spans="1:3">
      <c r="A1264">
        <v>202</v>
      </c>
      <c r="B1264">
        <v>11</v>
      </c>
      <c r="C1264">
        <v>4</v>
      </c>
    </row>
    <row r="1265" spans="1:3">
      <c r="A1265">
        <v>202</v>
      </c>
      <c r="B1265">
        <v>29</v>
      </c>
      <c r="C1265">
        <v>4</v>
      </c>
    </row>
    <row r="1266" spans="1:3">
      <c r="A1266">
        <v>202</v>
      </c>
      <c r="B1266">
        <v>32</v>
      </c>
      <c r="C1266">
        <v>4</v>
      </c>
    </row>
    <row r="1267" spans="1:3">
      <c r="A1267">
        <v>202</v>
      </c>
      <c r="B1267">
        <v>44</v>
      </c>
      <c r="C1267">
        <v>2</v>
      </c>
    </row>
    <row r="1268" spans="1:3">
      <c r="A1268">
        <v>202</v>
      </c>
      <c r="B1268">
        <v>49</v>
      </c>
      <c r="C1268">
        <v>3</v>
      </c>
    </row>
    <row r="1269" spans="1:3">
      <c r="A1269">
        <v>202</v>
      </c>
      <c r="B1269">
        <v>50</v>
      </c>
      <c r="C1269">
        <v>4</v>
      </c>
    </row>
    <row r="1270" spans="1:3">
      <c r="A1270">
        <v>202</v>
      </c>
      <c r="B1270">
        <v>58</v>
      </c>
      <c r="C1270">
        <v>4</v>
      </c>
    </row>
    <row r="1271" spans="1:3">
      <c r="A1271">
        <v>202</v>
      </c>
      <c r="B1271">
        <v>62</v>
      </c>
      <c r="C1271">
        <v>3</v>
      </c>
    </row>
    <row r="1272" spans="1:3">
      <c r="A1272">
        <v>202</v>
      </c>
      <c r="B1272">
        <v>105</v>
      </c>
      <c r="C1272">
        <v>4</v>
      </c>
    </row>
    <row r="1273" spans="1:3">
      <c r="A1273">
        <v>202</v>
      </c>
      <c r="B1273">
        <v>110</v>
      </c>
      <c r="C1273">
        <v>4</v>
      </c>
    </row>
    <row r="1274" spans="1:3">
      <c r="A1274">
        <v>203</v>
      </c>
      <c r="B1274">
        <v>31</v>
      </c>
      <c r="C1274">
        <v>3.5</v>
      </c>
    </row>
    <row r="1275" spans="1:3">
      <c r="A1275">
        <v>203</v>
      </c>
      <c r="B1275">
        <v>110</v>
      </c>
      <c r="C1275">
        <v>5</v>
      </c>
    </row>
    <row r="1276" spans="1:3">
      <c r="A1276">
        <v>204</v>
      </c>
      <c r="B1276">
        <v>47</v>
      </c>
      <c r="C1276">
        <v>5</v>
      </c>
    </row>
    <row r="1277" spans="1:3">
      <c r="A1277">
        <v>206</v>
      </c>
      <c r="B1277">
        <v>1</v>
      </c>
      <c r="C1277">
        <v>5</v>
      </c>
    </row>
    <row r="1278" spans="1:3">
      <c r="A1278">
        <v>206</v>
      </c>
      <c r="B1278">
        <v>7</v>
      </c>
      <c r="C1278">
        <v>4</v>
      </c>
    </row>
    <row r="1279" spans="1:3">
      <c r="A1279">
        <v>206</v>
      </c>
      <c r="B1279">
        <v>14</v>
      </c>
      <c r="C1279">
        <v>4</v>
      </c>
    </row>
    <row r="1280" spans="1:3">
      <c r="A1280">
        <v>206</v>
      </c>
      <c r="B1280">
        <v>17</v>
      </c>
      <c r="C1280">
        <v>5</v>
      </c>
    </row>
    <row r="1281" spans="1:3">
      <c r="A1281">
        <v>206</v>
      </c>
      <c r="B1281">
        <v>25</v>
      </c>
      <c r="C1281">
        <v>5</v>
      </c>
    </row>
    <row r="1282" spans="1:3">
      <c r="A1282">
        <v>206</v>
      </c>
      <c r="B1282">
        <v>32</v>
      </c>
      <c r="C1282">
        <v>3</v>
      </c>
    </row>
    <row r="1283" spans="1:3">
      <c r="A1283">
        <v>206</v>
      </c>
      <c r="B1283">
        <v>36</v>
      </c>
      <c r="C1283">
        <v>5</v>
      </c>
    </row>
    <row r="1284" spans="1:3">
      <c r="A1284">
        <v>206</v>
      </c>
      <c r="B1284">
        <v>58</v>
      </c>
      <c r="C1284">
        <v>5</v>
      </c>
    </row>
    <row r="1285" spans="1:3">
      <c r="A1285">
        <v>206</v>
      </c>
      <c r="B1285">
        <v>62</v>
      </c>
      <c r="C1285">
        <v>4</v>
      </c>
    </row>
    <row r="1286" spans="1:3">
      <c r="A1286">
        <v>206</v>
      </c>
      <c r="B1286">
        <v>95</v>
      </c>
      <c r="C1286">
        <v>3</v>
      </c>
    </row>
    <row r="1287" spans="1:3">
      <c r="A1287">
        <v>207</v>
      </c>
      <c r="B1287">
        <v>100</v>
      </c>
      <c r="C1287">
        <v>3</v>
      </c>
    </row>
    <row r="1288" spans="1:3">
      <c r="A1288">
        <v>208</v>
      </c>
      <c r="B1288">
        <v>10</v>
      </c>
      <c r="C1288">
        <v>2</v>
      </c>
    </row>
    <row r="1289" spans="1:3">
      <c r="A1289">
        <v>208</v>
      </c>
      <c r="B1289">
        <v>110</v>
      </c>
      <c r="C1289">
        <v>4</v>
      </c>
    </row>
    <row r="1290" spans="1:3">
      <c r="A1290">
        <v>211</v>
      </c>
      <c r="B1290">
        <v>50</v>
      </c>
      <c r="C1290">
        <v>4</v>
      </c>
    </row>
    <row r="1291" spans="1:3">
      <c r="A1291">
        <v>213</v>
      </c>
      <c r="B1291">
        <v>1</v>
      </c>
      <c r="C1291">
        <v>3.5</v>
      </c>
    </row>
    <row r="1292" spans="1:3">
      <c r="A1292">
        <v>214</v>
      </c>
      <c r="B1292">
        <v>1</v>
      </c>
      <c r="C1292">
        <v>3</v>
      </c>
    </row>
    <row r="1293" spans="1:3">
      <c r="A1293">
        <v>214</v>
      </c>
      <c r="B1293">
        <v>17</v>
      </c>
      <c r="C1293">
        <v>3</v>
      </c>
    </row>
    <row r="1294" spans="1:3">
      <c r="A1294">
        <v>214</v>
      </c>
      <c r="B1294">
        <v>25</v>
      </c>
      <c r="C1294">
        <v>2</v>
      </c>
    </row>
    <row r="1295" spans="1:3">
      <c r="A1295">
        <v>214</v>
      </c>
      <c r="B1295">
        <v>62</v>
      </c>
      <c r="C1295">
        <v>3</v>
      </c>
    </row>
    <row r="1296" spans="1:3">
      <c r="A1296">
        <v>214</v>
      </c>
      <c r="B1296">
        <v>66</v>
      </c>
      <c r="C1296">
        <v>3</v>
      </c>
    </row>
    <row r="1297" spans="1:3">
      <c r="A1297">
        <v>214</v>
      </c>
      <c r="B1297">
        <v>83</v>
      </c>
      <c r="C1297">
        <v>3</v>
      </c>
    </row>
    <row r="1298" spans="1:3">
      <c r="A1298">
        <v>214</v>
      </c>
      <c r="B1298">
        <v>104</v>
      </c>
      <c r="C1298">
        <v>3</v>
      </c>
    </row>
    <row r="1299" spans="1:3">
      <c r="A1299">
        <v>215</v>
      </c>
      <c r="B1299">
        <v>50</v>
      </c>
      <c r="C1299">
        <v>5</v>
      </c>
    </row>
    <row r="1300" spans="1:3">
      <c r="A1300">
        <v>216</v>
      </c>
      <c r="B1300">
        <v>1</v>
      </c>
      <c r="C1300">
        <v>3</v>
      </c>
    </row>
    <row r="1301" spans="1:3">
      <c r="A1301">
        <v>216</v>
      </c>
      <c r="B1301">
        <v>21</v>
      </c>
      <c r="C1301">
        <v>3</v>
      </c>
    </row>
    <row r="1302" spans="1:3">
      <c r="A1302">
        <v>216</v>
      </c>
      <c r="B1302">
        <v>34</v>
      </c>
      <c r="C1302">
        <v>5</v>
      </c>
    </row>
    <row r="1303" spans="1:3">
      <c r="A1303">
        <v>216</v>
      </c>
      <c r="B1303">
        <v>39</v>
      </c>
      <c r="C1303">
        <v>3</v>
      </c>
    </row>
    <row r="1304" spans="1:3">
      <c r="A1304">
        <v>216</v>
      </c>
      <c r="B1304">
        <v>48</v>
      </c>
      <c r="C1304">
        <v>2</v>
      </c>
    </row>
    <row r="1305" spans="1:3">
      <c r="A1305">
        <v>216</v>
      </c>
      <c r="B1305">
        <v>104</v>
      </c>
      <c r="C1305">
        <v>2</v>
      </c>
    </row>
    <row r="1306" spans="1:3">
      <c r="A1306">
        <v>217</v>
      </c>
      <c r="B1306">
        <v>1</v>
      </c>
      <c r="C1306">
        <v>4</v>
      </c>
    </row>
    <row r="1307" spans="1:3">
      <c r="A1307">
        <v>217</v>
      </c>
      <c r="B1307">
        <v>2</v>
      </c>
      <c r="C1307">
        <v>2</v>
      </c>
    </row>
    <row r="1308" spans="1:3">
      <c r="A1308">
        <v>217</v>
      </c>
      <c r="B1308">
        <v>3</v>
      </c>
      <c r="C1308">
        <v>1</v>
      </c>
    </row>
    <row r="1309" spans="1:3">
      <c r="A1309">
        <v>217</v>
      </c>
      <c r="B1309">
        <v>6</v>
      </c>
      <c r="C1309">
        <v>2</v>
      </c>
    </row>
    <row r="1310" spans="1:3">
      <c r="A1310">
        <v>217</v>
      </c>
      <c r="B1310">
        <v>9</v>
      </c>
      <c r="C1310">
        <v>3</v>
      </c>
    </row>
    <row r="1311" spans="1:3">
      <c r="A1311">
        <v>217</v>
      </c>
      <c r="B1311">
        <v>10</v>
      </c>
      <c r="C1311">
        <v>4</v>
      </c>
    </row>
    <row r="1312" spans="1:3">
      <c r="A1312">
        <v>217</v>
      </c>
      <c r="B1312">
        <v>12</v>
      </c>
      <c r="C1312">
        <v>3</v>
      </c>
    </row>
    <row r="1313" spans="1:3">
      <c r="A1313">
        <v>217</v>
      </c>
      <c r="B1313">
        <v>19</v>
      </c>
      <c r="C1313">
        <v>1</v>
      </c>
    </row>
    <row r="1314" spans="1:3">
      <c r="A1314">
        <v>217</v>
      </c>
      <c r="B1314">
        <v>20</v>
      </c>
      <c r="C1314">
        <v>2</v>
      </c>
    </row>
    <row r="1315" spans="1:3">
      <c r="A1315">
        <v>217</v>
      </c>
      <c r="B1315">
        <v>22</v>
      </c>
      <c r="C1315">
        <v>3</v>
      </c>
    </row>
    <row r="1316" spans="1:3">
      <c r="A1316">
        <v>217</v>
      </c>
      <c r="B1316">
        <v>34</v>
      </c>
      <c r="C1316">
        <v>4</v>
      </c>
    </row>
    <row r="1317" spans="1:3">
      <c r="A1317">
        <v>217</v>
      </c>
      <c r="B1317">
        <v>38</v>
      </c>
      <c r="C1317">
        <v>2</v>
      </c>
    </row>
    <row r="1318" spans="1:3">
      <c r="A1318">
        <v>217</v>
      </c>
      <c r="B1318">
        <v>44</v>
      </c>
      <c r="C1318">
        <v>2</v>
      </c>
    </row>
    <row r="1319" spans="1:3">
      <c r="A1319">
        <v>217</v>
      </c>
      <c r="B1319">
        <v>45</v>
      </c>
      <c r="C1319">
        <v>2</v>
      </c>
    </row>
    <row r="1320" spans="1:3">
      <c r="A1320">
        <v>217</v>
      </c>
      <c r="B1320">
        <v>47</v>
      </c>
      <c r="C1320">
        <v>2</v>
      </c>
    </row>
    <row r="1321" spans="1:3">
      <c r="A1321">
        <v>217</v>
      </c>
      <c r="B1321">
        <v>50</v>
      </c>
      <c r="C1321">
        <v>3</v>
      </c>
    </row>
    <row r="1322" spans="1:3">
      <c r="A1322">
        <v>217</v>
      </c>
      <c r="B1322">
        <v>60</v>
      </c>
      <c r="C1322">
        <v>2</v>
      </c>
    </row>
    <row r="1323" spans="1:3">
      <c r="A1323">
        <v>217</v>
      </c>
      <c r="B1323">
        <v>65</v>
      </c>
      <c r="C1323">
        <v>1</v>
      </c>
    </row>
    <row r="1324" spans="1:3">
      <c r="A1324">
        <v>217</v>
      </c>
      <c r="B1324">
        <v>87</v>
      </c>
      <c r="C1324">
        <v>3</v>
      </c>
    </row>
    <row r="1325" spans="1:3">
      <c r="A1325">
        <v>217</v>
      </c>
      <c r="B1325">
        <v>89</v>
      </c>
      <c r="C1325">
        <v>4</v>
      </c>
    </row>
    <row r="1326" spans="1:3">
      <c r="A1326">
        <v>217</v>
      </c>
      <c r="B1326">
        <v>95</v>
      </c>
      <c r="C1326">
        <v>3</v>
      </c>
    </row>
    <row r="1327" spans="1:3">
      <c r="A1327">
        <v>217</v>
      </c>
      <c r="B1327">
        <v>110</v>
      </c>
      <c r="C1327">
        <v>2</v>
      </c>
    </row>
    <row r="1328" spans="1:3">
      <c r="A1328">
        <v>219</v>
      </c>
      <c r="B1328">
        <v>1</v>
      </c>
      <c r="C1328">
        <v>3.5</v>
      </c>
    </row>
    <row r="1329" spans="1:3">
      <c r="A1329">
        <v>219</v>
      </c>
      <c r="B1329">
        <v>2</v>
      </c>
      <c r="C1329">
        <v>2.5</v>
      </c>
    </row>
    <row r="1330" spans="1:3">
      <c r="A1330">
        <v>219</v>
      </c>
      <c r="B1330">
        <v>6</v>
      </c>
      <c r="C1330">
        <v>3.5</v>
      </c>
    </row>
    <row r="1331" spans="1:3">
      <c r="A1331">
        <v>219</v>
      </c>
      <c r="B1331">
        <v>10</v>
      </c>
      <c r="C1331">
        <v>4.5</v>
      </c>
    </row>
    <row r="1332" spans="1:3">
      <c r="A1332">
        <v>219</v>
      </c>
      <c r="B1332">
        <v>19</v>
      </c>
      <c r="C1332">
        <v>2.5</v>
      </c>
    </row>
    <row r="1333" spans="1:3">
      <c r="A1333">
        <v>219</v>
      </c>
      <c r="B1333">
        <v>21</v>
      </c>
      <c r="C1333">
        <v>3.5</v>
      </c>
    </row>
    <row r="1334" spans="1:3">
      <c r="A1334">
        <v>219</v>
      </c>
      <c r="B1334">
        <v>32</v>
      </c>
      <c r="C1334">
        <v>3.5</v>
      </c>
    </row>
    <row r="1335" spans="1:3">
      <c r="A1335">
        <v>219</v>
      </c>
      <c r="B1335">
        <v>44</v>
      </c>
      <c r="C1335">
        <v>1.5</v>
      </c>
    </row>
    <row r="1336" spans="1:3">
      <c r="A1336">
        <v>219</v>
      </c>
      <c r="B1336">
        <v>47</v>
      </c>
      <c r="C1336">
        <v>3.5</v>
      </c>
    </row>
    <row r="1337" spans="1:3">
      <c r="A1337">
        <v>219</v>
      </c>
      <c r="B1337">
        <v>50</v>
      </c>
      <c r="C1337">
        <v>5</v>
      </c>
    </row>
    <row r="1338" spans="1:3">
      <c r="A1338">
        <v>219</v>
      </c>
      <c r="B1338">
        <v>65</v>
      </c>
      <c r="C1338">
        <v>1</v>
      </c>
    </row>
    <row r="1339" spans="1:3">
      <c r="A1339">
        <v>219</v>
      </c>
      <c r="B1339">
        <v>95</v>
      </c>
      <c r="C1339">
        <v>1.5</v>
      </c>
    </row>
    <row r="1340" spans="1:3">
      <c r="A1340">
        <v>219</v>
      </c>
      <c r="B1340">
        <v>104</v>
      </c>
      <c r="C1340">
        <v>3.5</v>
      </c>
    </row>
    <row r="1341" spans="1:3">
      <c r="A1341">
        <v>219</v>
      </c>
      <c r="B1341">
        <v>112</v>
      </c>
      <c r="C1341">
        <v>3.5</v>
      </c>
    </row>
    <row r="1342" spans="1:3">
      <c r="A1342">
        <v>220</v>
      </c>
      <c r="B1342">
        <v>1</v>
      </c>
      <c r="C1342">
        <v>5</v>
      </c>
    </row>
    <row r="1343" spans="1:3">
      <c r="A1343">
        <v>220</v>
      </c>
      <c r="B1343">
        <v>6</v>
      </c>
      <c r="C1343">
        <v>3.5</v>
      </c>
    </row>
    <row r="1344" spans="1:3">
      <c r="A1344">
        <v>220</v>
      </c>
      <c r="B1344">
        <v>10</v>
      </c>
      <c r="C1344">
        <v>4</v>
      </c>
    </row>
    <row r="1345" spans="1:3">
      <c r="A1345">
        <v>220</v>
      </c>
      <c r="B1345">
        <v>32</v>
      </c>
      <c r="C1345">
        <v>4.5</v>
      </c>
    </row>
    <row r="1346" spans="1:3">
      <c r="A1346">
        <v>220</v>
      </c>
      <c r="B1346">
        <v>34</v>
      </c>
      <c r="C1346">
        <v>4.5</v>
      </c>
    </row>
    <row r="1347" spans="1:3">
      <c r="A1347">
        <v>220</v>
      </c>
      <c r="B1347">
        <v>47</v>
      </c>
      <c r="C1347">
        <v>3</v>
      </c>
    </row>
    <row r="1348" spans="1:3">
      <c r="A1348">
        <v>220</v>
      </c>
      <c r="B1348">
        <v>50</v>
      </c>
      <c r="C1348">
        <v>5</v>
      </c>
    </row>
    <row r="1349" spans="1:3">
      <c r="A1349">
        <v>221</v>
      </c>
      <c r="B1349">
        <v>2</v>
      </c>
      <c r="C1349">
        <v>3.5</v>
      </c>
    </row>
    <row r="1350" spans="1:3">
      <c r="A1350">
        <v>221</v>
      </c>
      <c r="B1350">
        <v>29</v>
      </c>
      <c r="C1350">
        <v>4.5</v>
      </c>
    </row>
    <row r="1351" spans="1:3">
      <c r="A1351">
        <v>221</v>
      </c>
      <c r="B1351">
        <v>32</v>
      </c>
      <c r="C1351">
        <v>5</v>
      </c>
    </row>
    <row r="1352" spans="1:3">
      <c r="A1352">
        <v>221</v>
      </c>
      <c r="B1352">
        <v>50</v>
      </c>
      <c r="C1352">
        <v>4.5</v>
      </c>
    </row>
    <row r="1353" spans="1:3">
      <c r="A1353">
        <v>221</v>
      </c>
      <c r="B1353">
        <v>58</v>
      </c>
      <c r="C1353">
        <v>4.5</v>
      </c>
    </row>
    <row r="1354" spans="1:3">
      <c r="A1354">
        <v>221</v>
      </c>
      <c r="B1354">
        <v>101</v>
      </c>
      <c r="C1354">
        <v>4.5</v>
      </c>
    </row>
    <row r="1355" spans="1:3">
      <c r="A1355">
        <v>221</v>
      </c>
      <c r="B1355">
        <v>104</v>
      </c>
      <c r="C1355">
        <v>2.5</v>
      </c>
    </row>
    <row r="1356" spans="1:3">
      <c r="A1356">
        <v>221</v>
      </c>
      <c r="B1356">
        <v>111</v>
      </c>
      <c r="C1356">
        <v>5</v>
      </c>
    </row>
    <row r="1357" spans="1:3">
      <c r="A1357">
        <v>222</v>
      </c>
      <c r="B1357">
        <v>2</v>
      </c>
      <c r="C1357">
        <v>2.5</v>
      </c>
    </row>
    <row r="1358" spans="1:3">
      <c r="A1358">
        <v>222</v>
      </c>
      <c r="B1358">
        <v>19</v>
      </c>
      <c r="C1358">
        <v>3.5</v>
      </c>
    </row>
    <row r="1359" spans="1:3">
      <c r="A1359">
        <v>222</v>
      </c>
      <c r="B1359">
        <v>32</v>
      </c>
      <c r="C1359">
        <v>3</v>
      </c>
    </row>
    <row r="1360" spans="1:3">
      <c r="A1360">
        <v>222</v>
      </c>
      <c r="B1360">
        <v>47</v>
      </c>
      <c r="C1360">
        <v>4</v>
      </c>
    </row>
    <row r="1361" spans="1:3">
      <c r="A1361">
        <v>222</v>
      </c>
      <c r="B1361">
        <v>50</v>
      </c>
      <c r="C1361">
        <v>3</v>
      </c>
    </row>
    <row r="1362" spans="1:3">
      <c r="A1362">
        <v>222</v>
      </c>
      <c r="B1362">
        <v>110</v>
      </c>
      <c r="C1362">
        <v>4</v>
      </c>
    </row>
    <row r="1363" spans="1:3">
      <c r="A1363">
        <v>223</v>
      </c>
      <c r="B1363">
        <v>1</v>
      </c>
      <c r="C1363">
        <v>3.5</v>
      </c>
    </row>
    <row r="1364" spans="1:3">
      <c r="A1364">
        <v>223</v>
      </c>
      <c r="B1364">
        <v>34</v>
      </c>
      <c r="C1364">
        <v>1</v>
      </c>
    </row>
    <row r="1365" spans="1:3">
      <c r="A1365">
        <v>223</v>
      </c>
      <c r="B1365">
        <v>47</v>
      </c>
      <c r="C1365">
        <v>3</v>
      </c>
    </row>
    <row r="1366" spans="1:3">
      <c r="A1366">
        <v>223</v>
      </c>
      <c r="B1366">
        <v>110</v>
      </c>
      <c r="C1366">
        <v>3.5</v>
      </c>
    </row>
    <row r="1367" spans="1:3">
      <c r="A1367">
        <v>224</v>
      </c>
      <c r="B1367">
        <v>39</v>
      </c>
      <c r="C1367">
        <v>5</v>
      </c>
    </row>
    <row r="1368" spans="1:3">
      <c r="A1368">
        <v>225</v>
      </c>
      <c r="B1368">
        <v>69</v>
      </c>
      <c r="C1368">
        <v>5</v>
      </c>
    </row>
    <row r="1369" spans="1:3">
      <c r="A1369">
        <v>225</v>
      </c>
      <c r="B1369">
        <v>104</v>
      </c>
      <c r="C1369">
        <v>5</v>
      </c>
    </row>
    <row r="1370" spans="1:3">
      <c r="A1370">
        <v>226</v>
      </c>
      <c r="B1370">
        <v>1</v>
      </c>
      <c r="C1370">
        <v>3.5</v>
      </c>
    </row>
    <row r="1371" spans="1:3">
      <c r="A1371">
        <v>226</v>
      </c>
      <c r="B1371">
        <v>2</v>
      </c>
      <c r="C1371">
        <v>3</v>
      </c>
    </row>
    <row r="1372" spans="1:3">
      <c r="A1372">
        <v>226</v>
      </c>
      <c r="B1372">
        <v>3</v>
      </c>
      <c r="C1372">
        <v>3.5</v>
      </c>
    </row>
    <row r="1373" spans="1:3">
      <c r="A1373">
        <v>226</v>
      </c>
      <c r="B1373">
        <v>10</v>
      </c>
      <c r="C1373">
        <v>4</v>
      </c>
    </row>
    <row r="1374" spans="1:3">
      <c r="A1374">
        <v>226</v>
      </c>
      <c r="B1374">
        <v>16</v>
      </c>
      <c r="C1374">
        <v>4.5</v>
      </c>
    </row>
    <row r="1375" spans="1:3">
      <c r="A1375">
        <v>226</v>
      </c>
      <c r="B1375">
        <v>19</v>
      </c>
      <c r="C1375">
        <v>3.5</v>
      </c>
    </row>
    <row r="1376" spans="1:3">
      <c r="A1376">
        <v>226</v>
      </c>
      <c r="B1376">
        <v>22</v>
      </c>
      <c r="C1376">
        <v>2</v>
      </c>
    </row>
    <row r="1377" spans="1:3">
      <c r="A1377">
        <v>226</v>
      </c>
      <c r="B1377">
        <v>32</v>
      </c>
      <c r="C1377">
        <v>4</v>
      </c>
    </row>
    <row r="1378" spans="1:3">
      <c r="A1378">
        <v>226</v>
      </c>
      <c r="B1378">
        <v>39</v>
      </c>
      <c r="C1378">
        <v>3</v>
      </c>
    </row>
    <row r="1379" spans="1:3">
      <c r="A1379">
        <v>226</v>
      </c>
      <c r="B1379">
        <v>44</v>
      </c>
      <c r="C1379">
        <v>3.5</v>
      </c>
    </row>
    <row r="1380" spans="1:3">
      <c r="A1380">
        <v>226</v>
      </c>
      <c r="B1380">
        <v>47</v>
      </c>
      <c r="C1380">
        <v>5</v>
      </c>
    </row>
    <row r="1381" spans="1:3">
      <c r="A1381">
        <v>226</v>
      </c>
      <c r="B1381">
        <v>48</v>
      </c>
      <c r="C1381">
        <v>3</v>
      </c>
    </row>
    <row r="1382" spans="1:3">
      <c r="A1382">
        <v>226</v>
      </c>
      <c r="B1382">
        <v>60</v>
      </c>
      <c r="C1382">
        <v>2.5</v>
      </c>
    </row>
    <row r="1383" spans="1:3">
      <c r="A1383">
        <v>226</v>
      </c>
      <c r="B1383">
        <v>63</v>
      </c>
      <c r="C1383">
        <v>3.5</v>
      </c>
    </row>
    <row r="1384" spans="1:3">
      <c r="A1384">
        <v>226</v>
      </c>
      <c r="B1384">
        <v>65</v>
      </c>
      <c r="C1384">
        <v>3</v>
      </c>
    </row>
    <row r="1385" spans="1:3">
      <c r="A1385">
        <v>226</v>
      </c>
      <c r="B1385">
        <v>69</v>
      </c>
      <c r="C1385">
        <v>4</v>
      </c>
    </row>
    <row r="1386" spans="1:3">
      <c r="A1386">
        <v>226</v>
      </c>
      <c r="B1386">
        <v>88</v>
      </c>
      <c r="C1386">
        <v>3</v>
      </c>
    </row>
    <row r="1387" spans="1:3">
      <c r="A1387">
        <v>226</v>
      </c>
      <c r="B1387">
        <v>104</v>
      </c>
      <c r="C1387">
        <v>5</v>
      </c>
    </row>
    <row r="1388" spans="1:3">
      <c r="A1388">
        <v>226</v>
      </c>
      <c r="B1388">
        <v>105</v>
      </c>
      <c r="C1388">
        <v>2.5</v>
      </c>
    </row>
    <row r="1389" spans="1:3">
      <c r="A1389">
        <v>226</v>
      </c>
      <c r="B1389">
        <v>112</v>
      </c>
      <c r="C1389">
        <v>4</v>
      </c>
    </row>
    <row r="1390" spans="1:3">
      <c r="A1390">
        <v>227</v>
      </c>
      <c r="B1390">
        <v>17</v>
      </c>
      <c r="C1390">
        <v>3.5</v>
      </c>
    </row>
    <row r="1391" spans="1:3">
      <c r="A1391">
        <v>227</v>
      </c>
      <c r="B1391">
        <v>32</v>
      </c>
      <c r="C1391">
        <v>4.5</v>
      </c>
    </row>
    <row r="1392" spans="1:3">
      <c r="A1392">
        <v>227</v>
      </c>
      <c r="B1392">
        <v>47</v>
      </c>
      <c r="C1392">
        <v>5</v>
      </c>
    </row>
    <row r="1393" spans="1:3">
      <c r="A1393">
        <v>227</v>
      </c>
      <c r="B1393">
        <v>110</v>
      </c>
      <c r="C1393">
        <v>3.5</v>
      </c>
    </row>
    <row r="1394" spans="1:3">
      <c r="A1394">
        <v>228</v>
      </c>
      <c r="B1394">
        <v>50</v>
      </c>
      <c r="C1394">
        <v>4.5</v>
      </c>
    </row>
    <row r="1395" spans="1:3">
      <c r="A1395">
        <v>228</v>
      </c>
      <c r="B1395">
        <v>65</v>
      </c>
      <c r="C1395">
        <v>2</v>
      </c>
    </row>
    <row r="1396" spans="1:3">
      <c r="A1396">
        <v>229</v>
      </c>
      <c r="B1396">
        <v>1</v>
      </c>
      <c r="C1396">
        <v>5</v>
      </c>
    </row>
    <row r="1397" spans="1:3">
      <c r="A1397">
        <v>229</v>
      </c>
      <c r="B1397">
        <v>5</v>
      </c>
      <c r="C1397">
        <v>3</v>
      </c>
    </row>
    <row r="1398" spans="1:3">
      <c r="A1398">
        <v>229</v>
      </c>
      <c r="B1398">
        <v>10</v>
      </c>
      <c r="C1398">
        <v>4</v>
      </c>
    </row>
    <row r="1399" spans="1:3">
      <c r="A1399">
        <v>229</v>
      </c>
      <c r="B1399">
        <v>19</v>
      </c>
      <c r="C1399">
        <v>3</v>
      </c>
    </row>
    <row r="1400" spans="1:3">
      <c r="A1400">
        <v>229</v>
      </c>
      <c r="B1400">
        <v>21</v>
      </c>
      <c r="C1400">
        <v>4</v>
      </c>
    </row>
    <row r="1401" spans="1:3">
      <c r="A1401">
        <v>229</v>
      </c>
      <c r="B1401">
        <v>34</v>
      </c>
      <c r="C1401">
        <v>5</v>
      </c>
    </row>
    <row r="1402" spans="1:3">
      <c r="A1402">
        <v>229</v>
      </c>
      <c r="B1402">
        <v>36</v>
      </c>
      <c r="C1402">
        <v>4</v>
      </c>
    </row>
    <row r="1403" spans="1:3">
      <c r="A1403">
        <v>229</v>
      </c>
      <c r="B1403">
        <v>45</v>
      </c>
      <c r="C1403">
        <v>3</v>
      </c>
    </row>
    <row r="1404" spans="1:3">
      <c r="A1404">
        <v>229</v>
      </c>
      <c r="B1404">
        <v>110</v>
      </c>
      <c r="C1404">
        <v>5</v>
      </c>
    </row>
    <row r="1405" spans="1:3">
      <c r="A1405">
        <v>230</v>
      </c>
      <c r="B1405">
        <v>2</v>
      </c>
      <c r="C1405">
        <v>2.5</v>
      </c>
    </row>
    <row r="1406" spans="1:3">
      <c r="A1406">
        <v>230</v>
      </c>
      <c r="B1406">
        <v>34</v>
      </c>
      <c r="C1406">
        <v>2</v>
      </c>
    </row>
    <row r="1407" spans="1:3">
      <c r="A1407">
        <v>230</v>
      </c>
      <c r="B1407">
        <v>39</v>
      </c>
      <c r="C1407">
        <v>3</v>
      </c>
    </row>
    <row r="1408" spans="1:3">
      <c r="A1408">
        <v>230</v>
      </c>
      <c r="B1408">
        <v>47</v>
      </c>
      <c r="C1408">
        <v>3</v>
      </c>
    </row>
    <row r="1409" spans="1:3">
      <c r="A1409">
        <v>232</v>
      </c>
      <c r="B1409">
        <v>1</v>
      </c>
      <c r="C1409">
        <v>3.5</v>
      </c>
    </row>
    <row r="1410" spans="1:3">
      <c r="A1410">
        <v>232</v>
      </c>
      <c r="B1410">
        <v>2</v>
      </c>
      <c r="C1410">
        <v>4</v>
      </c>
    </row>
    <row r="1411" spans="1:3">
      <c r="A1411">
        <v>232</v>
      </c>
      <c r="B1411">
        <v>10</v>
      </c>
      <c r="C1411">
        <v>3</v>
      </c>
    </row>
    <row r="1412" spans="1:3">
      <c r="A1412">
        <v>232</v>
      </c>
      <c r="B1412">
        <v>39</v>
      </c>
      <c r="C1412">
        <v>3</v>
      </c>
    </row>
    <row r="1413" spans="1:3">
      <c r="A1413">
        <v>232</v>
      </c>
      <c r="B1413">
        <v>47</v>
      </c>
      <c r="C1413">
        <v>4.5</v>
      </c>
    </row>
    <row r="1414" spans="1:3">
      <c r="A1414">
        <v>232</v>
      </c>
      <c r="B1414">
        <v>48</v>
      </c>
      <c r="C1414">
        <v>2.5</v>
      </c>
    </row>
    <row r="1415" spans="1:3">
      <c r="A1415">
        <v>232</v>
      </c>
      <c r="B1415">
        <v>104</v>
      </c>
      <c r="C1415">
        <v>3.5</v>
      </c>
    </row>
    <row r="1416" spans="1:3">
      <c r="A1416">
        <v>232</v>
      </c>
      <c r="B1416">
        <v>110</v>
      </c>
      <c r="C1416">
        <v>4.5</v>
      </c>
    </row>
    <row r="1417" spans="1:3">
      <c r="A1417">
        <v>233</v>
      </c>
      <c r="B1417">
        <v>1</v>
      </c>
      <c r="C1417">
        <v>3</v>
      </c>
    </row>
    <row r="1418" spans="1:3">
      <c r="A1418">
        <v>233</v>
      </c>
      <c r="B1418">
        <v>47</v>
      </c>
      <c r="C1418">
        <v>3.5</v>
      </c>
    </row>
    <row r="1419" spans="1:3">
      <c r="A1419">
        <v>233</v>
      </c>
      <c r="B1419">
        <v>50</v>
      </c>
      <c r="C1419">
        <v>4</v>
      </c>
    </row>
    <row r="1420" spans="1:3">
      <c r="A1420">
        <v>233</v>
      </c>
      <c r="B1420">
        <v>110</v>
      </c>
      <c r="C1420">
        <v>3</v>
      </c>
    </row>
    <row r="1421" spans="1:3">
      <c r="A1421">
        <v>234</v>
      </c>
      <c r="B1421">
        <v>1</v>
      </c>
      <c r="C1421">
        <v>5</v>
      </c>
    </row>
    <row r="1422" spans="1:3">
      <c r="A1422">
        <v>234</v>
      </c>
      <c r="B1422">
        <v>24</v>
      </c>
      <c r="C1422">
        <v>5</v>
      </c>
    </row>
    <row r="1423" spans="1:3">
      <c r="A1423">
        <v>234</v>
      </c>
      <c r="B1423">
        <v>34</v>
      </c>
      <c r="C1423">
        <v>3</v>
      </c>
    </row>
    <row r="1424" spans="1:3">
      <c r="A1424">
        <v>234</v>
      </c>
      <c r="B1424">
        <v>42</v>
      </c>
      <c r="C1424">
        <v>4</v>
      </c>
    </row>
    <row r="1425" spans="1:3">
      <c r="A1425">
        <v>234</v>
      </c>
      <c r="B1425">
        <v>48</v>
      </c>
      <c r="C1425">
        <v>5</v>
      </c>
    </row>
    <row r="1426" spans="1:3">
      <c r="A1426">
        <v>234</v>
      </c>
      <c r="B1426">
        <v>60</v>
      </c>
      <c r="C1426">
        <v>4</v>
      </c>
    </row>
    <row r="1427" spans="1:3">
      <c r="A1427">
        <v>234</v>
      </c>
      <c r="B1427">
        <v>65</v>
      </c>
      <c r="C1427">
        <v>3</v>
      </c>
    </row>
    <row r="1428" spans="1:3">
      <c r="A1428">
        <v>235</v>
      </c>
      <c r="B1428">
        <v>10</v>
      </c>
      <c r="C1428">
        <v>2</v>
      </c>
    </row>
    <row r="1429" spans="1:3">
      <c r="A1429">
        <v>235</v>
      </c>
      <c r="B1429">
        <v>11</v>
      </c>
      <c r="C1429">
        <v>4</v>
      </c>
    </row>
    <row r="1430" spans="1:3">
      <c r="A1430">
        <v>235</v>
      </c>
      <c r="B1430">
        <v>21</v>
      </c>
      <c r="C1430">
        <v>4</v>
      </c>
    </row>
    <row r="1431" spans="1:3">
      <c r="A1431">
        <v>235</v>
      </c>
      <c r="B1431">
        <v>25</v>
      </c>
      <c r="C1431">
        <v>5</v>
      </c>
    </row>
    <row r="1432" spans="1:3">
      <c r="A1432">
        <v>235</v>
      </c>
      <c r="B1432">
        <v>32</v>
      </c>
      <c r="C1432">
        <v>4</v>
      </c>
    </row>
    <row r="1433" spans="1:3">
      <c r="A1433">
        <v>235</v>
      </c>
      <c r="B1433">
        <v>34</v>
      </c>
      <c r="C1433">
        <v>4</v>
      </c>
    </row>
    <row r="1434" spans="1:3">
      <c r="A1434">
        <v>235</v>
      </c>
      <c r="B1434">
        <v>36</v>
      </c>
      <c r="C1434">
        <v>4</v>
      </c>
    </row>
    <row r="1435" spans="1:3">
      <c r="A1435">
        <v>235</v>
      </c>
      <c r="B1435">
        <v>39</v>
      </c>
      <c r="C1435">
        <v>3</v>
      </c>
    </row>
    <row r="1436" spans="1:3">
      <c r="A1436">
        <v>235</v>
      </c>
      <c r="B1436">
        <v>48</v>
      </c>
      <c r="C1436">
        <v>3</v>
      </c>
    </row>
    <row r="1437" spans="1:3">
      <c r="A1437">
        <v>235</v>
      </c>
      <c r="B1437">
        <v>62</v>
      </c>
      <c r="C1437">
        <v>5</v>
      </c>
    </row>
    <row r="1438" spans="1:3">
      <c r="A1438">
        <v>235</v>
      </c>
      <c r="B1438">
        <v>110</v>
      </c>
      <c r="C1438">
        <v>4</v>
      </c>
    </row>
    <row r="1439" spans="1:3">
      <c r="A1439">
        <v>237</v>
      </c>
      <c r="B1439">
        <v>32</v>
      </c>
      <c r="C1439">
        <v>5</v>
      </c>
    </row>
    <row r="1440" spans="1:3">
      <c r="A1440">
        <v>237</v>
      </c>
      <c r="B1440">
        <v>50</v>
      </c>
      <c r="C1440">
        <v>2.5</v>
      </c>
    </row>
    <row r="1441" spans="1:3">
      <c r="A1441">
        <v>239</v>
      </c>
      <c r="B1441">
        <v>1</v>
      </c>
      <c r="C1441">
        <v>4</v>
      </c>
    </row>
    <row r="1442" spans="1:3">
      <c r="A1442">
        <v>239</v>
      </c>
      <c r="B1442">
        <v>6</v>
      </c>
      <c r="C1442">
        <v>5</v>
      </c>
    </row>
    <row r="1443" spans="1:3">
      <c r="A1443">
        <v>239</v>
      </c>
      <c r="B1443">
        <v>11</v>
      </c>
      <c r="C1443">
        <v>5</v>
      </c>
    </row>
    <row r="1444" spans="1:3">
      <c r="A1444">
        <v>239</v>
      </c>
      <c r="B1444">
        <v>16</v>
      </c>
      <c r="C1444">
        <v>4.5</v>
      </c>
    </row>
    <row r="1445" spans="1:3">
      <c r="A1445">
        <v>239</v>
      </c>
      <c r="B1445">
        <v>20</v>
      </c>
      <c r="C1445">
        <v>3.5</v>
      </c>
    </row>
    <row r="1446" spans="1:3">
      <c r="A1446">
        <v>239</v>
      </c>
      <c r="B1446">
        <v>21</v>
      </c>
      <c r="C1446">
        <v>4</v>
      </c>
    </row>
    <row r="1447" spans="1:3">
      <c r="A1447">
        <v>239</v>
      </c>
      <c r="B1447">
        <v>23</v>
      </c>
      <c r="C1447">
        <v>3.5</v>
      </c>
    </row>
    <row r="1448" spans="1:3">
      <c r="A1448">
        <v>239</v>
      </c>
      <c r="B1448">
        <v>32</v>
      </c>
      <c r="C1448">
        <v>5</v>
      </c>
    </row>
    <row r="1449" spans="1:3">
      <c r="A1449">
        <v>239</v>
      </c>
      <c r="B1449">
        <v>47</v>
      </c>
      <c r="C1449">
        <v>5</v>
      </c>
    </row>
    <row r="1450" spans="1:3">
      <c r="A1450">
        <v>239</v>
      </c>
      <c r="B1450">
        <v>50</v>
      </c>
      <c r="C1450">
        <v>4.5</v>
      </c>
    </row>
    <row r="1451" spans="1:3">
      <c r="A1451">
        <v>239</v>
      </c>
      <c r="B1451">
        <v>95</v>
      </c>
      <c r="C1451">
        <v>3.5</v>
      </c>
    </row>
    <row r="1452" spans="1:3">
      <c r="A1452">
        <v>239</v>
      </c>
      <c r="B1452">
        <v>104</v>
      </c>
      <c r="C1452">
        <v>3.5</v>
      </c>
    </row>
    <row r="1453" spans="1:3">
      <c r="A1453">
        <v>239</v>
      </c>
      <c r="B1453">
        <v>110</v>
      </c>
      <c r="C1453">
        <v>4.5</v>
      </c>
    </row>
    <row r="1454" spans="1:3">
      <c r="A1454">
        <v>240</v>
      </c>
      <c r="B1454">
        <v>1</v>
      </c>
      <c r="C1454">
        <v>5</v>
      </c>
    </row>
    <row r="1455" spans="1:3">
      <c r="A1455">
        <v>240</v>
      </c>
      <c r="B1455">
        <v>2</v>
      </c>
      <c r="C1455">
        <v>5</v>
      </c>
    </row>
    <row r="1456" spans="1:3">
      <c r="A1456">
        <v>240</v>
      </c>
      <c r="B1456">
        <v>3</v>
      </c>
      <c r="C1456">
        <v>4</v>
      </c>
    </row>
    <row r="1457" spans="1:3">
      <c r="A1457">
        <v>240</v>
      </c>
      <c r="B1457">
        <v>10</v>
      </c>
      <c r="C1457">
        <v>3</v>
      </c>
    </row>
    <row r="1458" spans="1:3">
      <c r="A1458">
        <v>240</v>
      </c>
      <c r="B1458">
        <v>16</v>
      </c>
      <c r="C1458">
        <v>3</v>
      </c>
    </row>
    <row r="1459" spans="1:3">
      <c r="A1459">
        <v>240</v>
      </c>
      <c r="B1459">
        <v>19</v>
      </c>
      <c r="C1459">
        <v>5</v>
      </c>
    </row>
    <row r="1460" spans="1:3">
      <c r="A1460">
        <v>240</v>
      </c>
      <c r="B1460">
        <v>31</v>
      </c>
      <c r="C1460">
        <v>4</v>
      </c>
    </row>
    <row r="1461" spans="1:3">
      <c r="A1461">
        <v>240</v>
      </c>
      <c r="B1461">
        <v>34</v>
      </c>
      <c r="C1461">
        <v>5</v>
      </c>
    </row>
    <row r="1462" spans="1:3">
      <c r="A1462">
        <v>240</v>
      </c>
      <c r="B1462">
        <v>39</v>
      </c>
      <c r="C1462">
        <v>5</v>
      </c>
    </row>
    <row r="1463" spans="1:3">
      <c r="A1463">
        <v>240</v>
      </c>
      <c r="B1463">
        <v>44</v>
      </c>
      <c r="C1463">
        <v>4</v>
      </c>
    </row>
    <row r="1464" spans="1:3">
      <c r="A1464">
        <v>240</v>
      </c>
      <c r="B1464">
        <v>46</v>
      </c>
      <c r="C1464">
        <v>3</v>
      </c>
    </row>
    <row r="1465" spans="1:3">
      <c r="A1465">
        <v>240</v>
      </c>
      <c r="B1465">
        <v>48</v>
      </c>
      <c r="C1465">
        <v>3</v>
      </c>
    </row>
    <row r="1466" spans="1:3">
      <c r="A1466">
        <v>240</v>
      </c>
      <c r="B1466">
        <v>60</v>
      </c>
      <c r="C1466">
        <v>4</v>
      </c>
    </row>
    <row r="1467" spans="1:3">
      <c r="A1467">
        <v>240</v>
      </c>
      <c r="B1467">
        <v>95</v>
      </c>
      <c r="C1467">
        <v>5</v>
      </c>
    </row>
    <row r="1468" spans="1:3">
      <c r="A1468">
        <v>240</v>
      </c>
      <c r="B1468">
        <v>104</v>
      </c>
      <c r="C1468">
        <v>5</v>
      </c>
    </row>
    <row r="1469" spans="1:3">
      <c r="A1469">
        <v>240</v>
      </c>
      <c r="B1469">
        <v>110</v>
      </c>
      <c r="C1469">
        <v>5</v>
      </c>
    </row>
    <row r="1470" spans="1:3">
      <c r="A1470">
        <v>241</v>
      </c>
      <c r="B1470">
        <v>47</v>
      </c>
      <c r="C1470">
        <v>4</v>
      </c>
    </row>
    <row r="1471" spans="1:3">
      <c r="A1471">
        <v>241</v>
      </c>
      <c r="B1471">
        <v>50</v>
      </c>
      <c r="C1471">
        <v>4</v>
      </c>
    </row>
    <row r="1472" spans="1:3">
      <c r="A1472">
        <v>242</v>
      </c>
      <c r="B1472">
        <v>21</v>
      </c>
      <c r="C1472">
        <v>3</v>
      </c>
    </row>
    <row r="1473" spans="1:3">
      <c r="A1473">
        <v>242</v>
      </c>
      <c r="B1473">
        <v>32</v>
      </c>
      <c r="C1473">
        <v>5</v>
      </c>
    </row>
    <row r="1474" spans="1:3">
      <c r="A1474">
        <v>242</v>
      </c>
      <c r="B1474">
        <v>39</v>
      </c>
      <c r="C1474">
        <v>3</v>
      </c>
    </row>
    <row r="1475" spans="1:3">
      <c r="A1475">
        <v>242</v>
      </c>
      <c r="B1475">
        <v>47</v>
      </c>
      <c r="C1475">
        <v>5</v>
      </c>
    </row>
    <row r="1476" spans="1:3">
      <c r="A1476">
        <v>242</v>
      </c>
      <c r="B1476">
        <v>111</v>
      </c>
      <c r="C1476">
        <v>4</v>
      </c>
    </row>
    <row r="1477" spans="1:3">
      <c r="A1477">
        <v>243</v>
      </c>
      <c r="B1477">
        <v>10</v>
      </c>
      <c r="C1477">
        <v>5</v>
      </c>
    </row>
    <row r="1478" spans="1:3">
      <c r="A1478">
        <v>243</v>
      </c>
      <c r="B1478">
        <v>36</v>
      </c>
      <c r="C1478">
        <v>4</v>
      </c>
    </row>
    <row r="1479" spans="1:3">
      <c r="A1479">
        <v>243</v>
      </c>
      <c r="B1479">
        <v>44</v>
      </c>
      <c r="C1479">
        <v>4</v>
      </c>
    </row>
    <row r="1480" spans="1:3">
      <c r="A1480">
        <v>243</v>
      </c>
      <c r="B1480">
        <v>48</v>
      </c>
      <c r="C1480">
        <v>4</v>
      </c>
    </row>
    <row r="1481" spans="1:3">
      <c r="A1481">
        <v>243</v>
      </c>
      <c r="B1481">
        <v>62</v>
      </c>
      <c r="C1481">
        <v>5</v>
      </c>
    </row>
    <row r="1482" spans="1:3">
      <c r="A1482">
        <v>243</v>
      </c>
      <c r="B1482">
        <v>112</v>
      </c>
      <c r="C1482">
        <v>5</v>
      </c>
    </row>
    <row r="1483" spans="1:3">
      <c r="A1483">
        <v>244</v>
      </c>
      <c r="B1483">
        <v>6</v>
      </c>
      <c r="C1483">
        <v>5</v>
      </c>
    </row>
    <row r="1484" spans="1:3">
      <c r="A1484">
        <v>244</v>
      </c>
      <c r="B1484">
        <v>10</v>
      </c>
      <c r="C1484">
        <v>5</v>
      </c>
    </row>
    <row r="1485" spans="1:3">
      <c r="A1485">
        <v>244</v>
      </c>
      <c r="B1485">
        <v>110</v>
      </c>
      <c r="C1485">
        <v>5</v>
      </c>
    </row>
    <row r="1486" spans="1:3">
      <c r="A1486">
        <v>246</v>
      </c>
      <c r="B1486">
        <v>17</v>
      </c>
      <c r="C1486">
        <v>5</v>
      </c>
    </row>
    <row r="1487" spans="1:3">
      <c r="A1487">
        <v>246</v>
      </c>
      <c r="B1487">
        <v>28</v>
      </c>
      <c r="C1487">
        <v>4.5</v>
      </c>
    </row>
    <row r="1488" spans="1:3">
      <c r="A1488">
        <v>246</v>
      </c>
      <c r="B1488">
        <v>29</v>
      </c>
      <c r="C1488">
        <v>5</v>
      </c>
    </row>
    <row r="1489" spans="1:3">
      <c r="A1489">
        <v>246</v>
      </c>
      <c r="B1489">
        <v>50</v>
      </c>
      <c r="C1489">
        <v>4.5</v>
      </c>
    </row>
    <row r="1490" spans="1:3">
      <c r="A1490">
        <v>247</v>
      </c>
      <c r="B1490">
        <v>1</v>
      </c>
      <c r="C1490">
        <v>5</v>
      </c>
    </row>
    <row r="1491" spans="1:3">
      <c r="A1491">
        <v>247</v>
      </c>
      <c r="B1491">
        <v>32</v>
      </c>
      <c r="C1491">
        <v>3</v>
      </c>
    </row>
    <row r="1492" spans="1:3">
      <c r="A1492">
        <v>247</v>
      </c>
      <c r="B1492">
        <v>47</v>
      </c>
      <c r="C1492">
        <v>4</v>
      </c>
    </row>
    <row r="1493" spans="1:3">
      <c r="A1493">
        <v>247</v>
      </c>
      <c r="B1493">
        <v>50</v>
      </c>
      <c r="C1493">
        <v>5</v>
      </c>
    </row>
    <row r="1494" spans="1:3">
      <c r="A1494">
        <v>247</v>
      </c>
      <c r="B1494">
        <v>110</v>
      </c>
      <c r="C1494">
        <v>4</v>
      </c>
    </row>
    <row r="1495" spans="1:3">
      <c r="A1495">
        <v>248</v>
      </c>
      <c r="B1495">
        <v>10</v>
      </c>
      <c r="C1495">
        <v>3.5</v>
      </c>
    </row>
    <row r="1496" spans="1:3">
      <c r="A1496">
        <v>249</v>
      </c>
      <c r="B1496">
        <v>1</v>
      </c>
      <c r="C1496">
        <v>4</v>
      </c>
    </row>
    <row r="1497" spans="1:3">
      <c r="A1497">
        <v>249</v>
      </c>
      <c r="B1497">
        <v>2</v>
      </c>
      <c r="C1497">
        <v>4</v>
      </c>
    </row>
    <row r="1498" spans="1:3">
      <c r="A1498">
        <v>249</v>
      </c>
      <c r="B1498">
        <v>19</v>
      </c>
      <c r="C1498">
        <v>3.5</v>
      </c>
    </row>
    <row r="1499" spans="1:3">
      <c r="A1499">
        <v>249</v>
      </c>
      <c r="B1499">
        <v>20</v>
      </c>
      <c r="C1499">
        <v>3.5</v>
      </c>
    </row>
    <row r="1500" spans="1:3">
      <c r="A1500">
        <v>249</v>
      </c>
      <c r="B1500">
        <v>32</v>
      </c>
      <c r="C1500">
        <v>5</v>
      </c>
    </row>
    <row r="1501" spans="1:3">
      <c r="A1501">
        <v>249</v>
      </c>
      <c r="B1501">
        <v>47</v>
      </c>
      <c r="C1501">
        <v>5</v>
      </c>
    </row>
    <row r="1502" spans="1:3">
      <c r="A1502">
        <v>249</v>
      </c>
      <c r="B1502">
        <v>48</v>
      </c>
      <c r="C1502">
        <v>3</v>
      </c>
    </row>
    <row r="1503" spans="1:3">
      <c r="A1503">
        <v>249</v>
      </c>
      <c r="B1503">
        <v>50</v>
      </c>
      <c r="C1503">
        <v>4</v>
      </c>
    </row>
    <row r="1504" spans="1:3">
      <c r="A1504">
        <v>249</v>
      </c>
      <c r="B1504">
        <v>70</v>
      </c>
      <c r="C1504">
        <v>4</v>
      </c>
    </row>
    <row r="1505" spans="1:3">
      <c r="A1505">
        <v>249</v>
      </c>
      <c r="B1505">
        <v>89</v>
      </c>
      <c r="C1505">
        <v>3.5</v>
      </c>
    </row>
    <row r="1506" spans="1:3">
      <c r="A1506">
        <v>249</v>
      </c>
      <c r="B1506">
        <v>101</v>
      </c>
      <c r="C1506">
        <v>3</v>
      </c>
    </row>
    <row r="1507" spans="1:3">
      <c r="A1507">
        <v>249</v>
      </c>
      <c r="B1507">
        <v>104</v>
      </c>
      <c r="C1507">
        <v>3.5</v>
      </c>
    </row>
    <row r="1508" spans="1:3">
      <c r="A1508">
        <v>249</v>
      </c>
      <c r="B1508">
        <v>110</v>
      </c>
      <c r="C1508">
        <v>5</v>
      </c>
    </row>
    <row r="1509" spans="1:3">
      <c r="A1509">
        <v>249</v>
      </c>
      <c r="B1509">
        <v>111</v>
      </c>
      <c r="C1509">
        <v>4.5</v>
      </c>
    </row>
    <row r="1510" spans="1:3">
      <c r="A1510">
        <v>250</v>
      </c>
      <c r="B1510">
        <v>45</v>
      </c>
      <c r="C1510">
        <v>4</v>
      </c>
    </row>
    <row r="1511" spans="1:3">
      <c r="A1511">
        <v>251</v>
      </c>
      <c r="B1511">
        <v>47</v>
      </c>
      <c r="C1511">
        <v>5</v>
      </c>
    </row>
    <row r="1512" spans="1:3">
      <c r="A1512">
        <v>251</v>
      </c>
      <c r="B1512">
        <v>111</v>
      </c>
      <c r="C1512">
        <v>4.5</v>
      </c>
    </row>
    <row r="1513" spans="1:3">
      <c r="A1513">
        <v>252</v>
      </c>
      <c r="B1513">
        <v>1</v>
      </c>
      <c r="C1513">
        <v>4.5</v>
      </c>
    </row>
    <row r="1514" spans="1:3">
      <c r="A1514">
        <v>253</v>
      </c>
      <c r="B1514">
        <v>29</v>
      </c>
      <c r="C1514">
        <v>4.5</v>
      </c>
    </row>
    <row r="1515" spans="1:3">
      <c r="A1515">
        <v>254</v>
      </c>
      <c r="B1515">
        <v>1</v>
      </c>
      <c r="C1515">
        <v>4.5</v>
      </c>
    </row>
    <row r="1516" spans="1:3">
      <c r="A1516">
        <v>254</v>
      </c>
      <c r="B1516">
        <v>32</v>
      </c>
      <c r="C1516">
        <v>4.5</v>
      </c>
    </row>
    <row r="1517" spans="1:3">
      <c r="A1517">
        <v>254</v>
      </c>
      <c r="B1517">
        <v>47</v>
      </c>
      <c r="C1517">
        <v>4.5</v>
      </c>
    </row>
    <row r="1518" spans="1:3">
      <c r="A1518">
        <v>254</v>
      </c>
      <c r="B1518">
        <v>50</v>
      </c>
      <c r="C1518">
        <v>4.5</v>
      </c>
    </row>
    <row r="1519" spans="1:3">
      <c r="A1519">
        <v>254</v>
      </c>
      <c r="B1519">
        <v>79</v>
      </c>
      <c r="C1519">
        <v>2</v>
      </c>
    </row>
    <row r="1520" spans="1:3">
      <c r="A1520">
        <v>254</v>
      </c>
      <c r="B1520">
        <v>110</v>
      </c>
      <c r="C1520">
        <v>4</v>
      </c>
    </row>
    <row r="1521" spans="1:3">
      <c r="A1521">
        <v>255</v>
      </c>
      <c r="B1521">
        <v>34</v>
      </c>
      <c r="C1521">
        <v>1</v>
      </c>
    </row>
    <row r="1522" spans="1:3">
      <c r="A1522">
        <v>256</v>
      </c>
      <c r="B1522">
        <v>18</v>
      </c>
      <c r="C1522">
        <v>5</v>
      </c>
    </row>
    <row r="1523" spans="1:3">
      <c r="A1523">
        <v>257</v>
      </c>
      <c r="B1523">
        <v>7</v>
      </c>
      <c r="C1523">
        <v>1</v>
      </c>
    </row>
    <row r="1524" spans="1:3">
      <c r="A1524">
        <v>257</v>
      </c>
      <c r="B1524">
        <v>16</v>
      </c>
      <c r="C1524">
        <v>3.5</v>
      </c>
    </row>
    <row r="1525" spans="1:3">
      <c r="A1525">
        <v>257</v>
      </c>
      <c r="B1525">
        <v>112</v>
      </c>
      <c r="C1525">
        <v>3.5</v>
      </c>
    </row>
    <row r="1526" spans="1:3">
      <c r="A1526">
        <v>259</v>
      </c>
      <c r="B1526">
        <v>2</v>
      </c>
      <c r="C1526">
        <v>2</v>
      </c>
    </row>
    <row r="1527" spans="1:3">
      <c r="A1527">
        <v>259</v>
      </c>
      <c r="B1527">
        <v>32</v>
      </c>
      <c r="C1527">
        <v>5</v>
      </c>
    </row>
    <row r="1528" spans="1:3">
      <c r="A1528">
        <v>260</v>
      </c>
      <c r="B1528">
        <v>29</v>
      </c>
      <c r="C1528">
        <v>4</v>
      </c>
    </row>
    <row r="1529" spans="1:3">
      <c r="A1529">
        <v>260</v>
      </c>
      <c r="B1529">
        <v>47</v>
      </c>
      <c r="C1529">
        <v>4.5</v>
      </c>
    </row>
    <row r="1530" spans="1:3">
      <c r="A1530">
        <v>260</v>
      </c>
      <c r="B1530">
        <v>50</v>
      </c>
      <c r="C1530">
        <v>5</v>
      </c>
    </row>
    <row r="1531" spans="1:3">
      <c r="A1531">
        <v>260</v>
      </c>
      <c r="B1531">
        <v>101</v>
      </c>
      <c r="C1531">
        <v>2</v>
      </c>
    </row>
    <row r="1532" spans="1:3">
      <c r="A1532">
        <v>260</v>
      </c>
      <c r="B1532">
        <v>111</v>
      </c>
      <c r="C1532">
        <v>5</v>
      </c>
    </row>
    <row r="1533" spans="1:3">
      <c r="A1533">
        <v>261</v>
      </c>
      <c r="B1533">
        <v>16</v>
      </c>
      <c r="C1533">
        <v>4</v>
      </c>
    </row>
    <row r="1534" spans="1:3">
      <c r="A1534">
        <v>261</v>
      </c>
      <c r="B1534">
        <v>47</v>
      </c>
      <c r="C1534">
        <v>4</v>
      </c>
    </row>
    <row r="1535" spans="1:3">
      <c r="A1535">
        <v>261</v>
      </c>
      <c r="B1535">
        <v>50</v>
      </c>
      <c r="C1535">
        <v>4</v>
      </c>
    </row>
    <row r="1536" spans="1:3">
      <c r="A1536">
        <v>262</v>
      </c>
      <c r="B1536">
        <v>4</v>
      </c>
      <c r="C1536">
        <v>1</v>
      </c>
    </row>
    <row r="1537" spans="1:3">
      <c r="A1537">
        <v>262</v>
      </c>
      <c r="B1537">
        <v>7</v>
      </c>
      <c r="C1537">
        <v>3</v>
      </c>
    </row>
    <row r="1538" spans="1:3">
      <c r="A1538">
        <v>262</v>
      </c>
      <c r="B1538">
        <v>10</v>
      </c>
      <c r="C1538">
        <v>2</v>
      </c>
    </row>
    <row r="1539" spans="1:3">
      <c r="A1539">
        <v>262</v>
      </c>
      <c r="B1539">
        <v>17</v>
      </c>
      <c r="C1539">
        <v>3</v>
      </c>
    </row>
    <row r="1540" spans="1:3">
      <c r="A1540">
        <v>262</v>
      </c>
      <c r="B1540">
        <v>21</v>
      </c>
      <c r="C1540">
        <v>3</v>
      </c>
    </row>
    <row r="1541" spans="1:3">
      <c r="A1541">
        <v>262</v>
      </c>
      <c r="B1541">
        <v>25</v>
      </c>
      <c r="C1541">
        <v>3</v>
      </c>
    </row>
    <row r="1542" spans="1:3">
      <c r="A1542">
        <v>262</v>
      </c>
      <c r="B1542">
        <v>26</v>
      </c>
      <c r="C1542">
        <v>3</v>
      </c>
    </row>
    <row r="1543" spans="1:3">
      <c r="A1543">
        <v>262</v>
      </c>
      <c r="B1543">
        <v>28</v>
      </c>
      <c r="C1543">
        <v>5</v>
      </c>
    </row>
    <row r="1544" spans="1:3">
      <c r="A1544">
        <v>262</v>
      </c>
      <c r="B1544">
        <v>36</v>
      </c>
      <c r="C1544">
        <v>5</v>
      </c>
    </row>
    <row r="1545" spans="1:3">
      <c r="A1545">
        <v>262</v>
      </c>
      <c r="B1545">
        <v>48</v>
      </c>
      <c r="C1545">
        <v>1</v>
      </c>
    </row>
    <row r="1546" spans="1:3">
      <c r="A1546">
        <v>262</v>
      </c>
      <c r="B1546">
        <v>50</v>
      </c>
      <c r="C1546">
        <v>3</v>
      </c>
    </row>
    <row r="1547" spans="1:3">
      <c r="A1547">
        <v>262</v>
      </c>
      <c r="B1547">
        <v>57</v>
      </c>
      <c r="C1547">
        <v>3</v>
      </c>
    </row>
    <row r="1548" spans="1:3">
      <c r="A1548">
        <v>262</v>
      </c>
      <c r="B1548">
        <v>85</v>
      </c>
      <c r="C1548">
        <v>3</v>
      </c>
    </row>
    <row r="1549" spans="1:3">
      <c r="A1549">
        <v>263</v>
      </c>
      <c r="B1549">
        <v>1</v>
      </c>
      <c r="C1549">
        <v>4</v>
      </c>
    </row>
    <row r="1550" spans="1:3">
      <c r="A1550">
        <v>263</v>
      </c>
      <c r="B1550">
        <v>11</v>
      </c>
      <c r="C1550">
        <v>4</v>
      </c>
    </row>
    <row r="1551" spans="1:3">
      <c r="A1551">
        <v>263</v>
      </c>
      <c r="B1551">
        <v>17</v>
      </c>
      <c r="C1551">
        <v>5</v>
      </c>
    </row>
    <row r="1552" spans="1:3">
      <c r="A1552">
        <v>263</v>
      </c>
      <c r="B1552">
        <v>24</v>
      </c>
      <c r="C1552">
        <v>3</v>
      </c>
    </row>
    <row r="1553" spans="1:3">
      <c r="A1553">
        <v>263</v>
      </c>
      <c r="B1553">
        <v>34</v>
      </c>
      <c r="C1553">
        <v>4</v>
      </c>
    </row>
    <row r="1554" spans="1:3">
      <c r="A1554">
        <v>263</v>
      </c>
      <c r="B1554">
        <v>36</v>
      </c>
      <c r="C1554">
        <v>4</v>
      </c>
    </row>
    <row r="1555" spans="1:3">
      <c r="A1555">
        <v>263</v>
      </c>
      <c r="B1555">
        <v>39</v>
      </c>
      <c r="C1555">
        <v>4</v>
      </c>
    </row>
    <row r="1556" spans="1:3">
      <c r="A1556">
        <v>263</v>
      </c>
      <c r="B1556">
        <v>110</v>
      </c>
      <c r="C1556">
        <v>4</v>
      </c>
    </row>
    <row r="1557" spans="1:3">
      <c r="A1557">
        <v>264</v>
      </c>
      <c r="B1557">
        <v>1</v>
      </c>
      <c r="C1557">
        <v>4</v>
      </c>
    </row>
    <row r="1558" spans="1:3">
      <c r="A1558">
        <v>264</v>
      </c>
      <c r="B1558">
        <v>32</v>
      </c>
      <c r="C1558">
        <v>1</v>
      </c>
    </row>
    <row r="1559" spans="1:3">
      <c r="A1559">
        <v>264</v>
      </c>
      <c r="B1559">
        <v>48</v>
      </c>
      <c r="C1559">
        <v>3</v>
      </c>
    </row>
    <row r="1560" spans="1:3">
      <c r="A1560">
        <v>264</v>
      </c>
      <c r="B1560">
        <v>110</v>
      </c>
      <c r="C1560">
        <v>2.5</v>
      </c>
    </row>
    <row r="1561" spans="1:3">
      <c r="A1561">
        <v>265</v>
      </c>
      <c r="B1561">
        <v>25</v>
      </c>
      <c r="C1561">
        <v>1</v>
      </c>
    </row>
    <row r="1562" spans="1:3">
      <c r="A1562">
        <v>265</v>
      </c>
      <c r="B1562">
        <v>32</v>
      </c>
      <c r="C1562">
        <v>4</v>
      </c>
    </row>
    <row r="1563" spans="1:3">
      <c r="A1563">
        <v>265</v>
      </c>
      <c r="B1563">
        <v>36</v>
      </c>
      <c r="C1563">
        <v>4</v>
      </c>
    </row>
    <row r="1564" spans="1:3">
      <c r="A1564">
        <v>265</v>
      </c>
      <c r="B1564">
        <v>79</v>
      </c>
      <c r="C1564">
        <v>2</v>
      </c>
    </row>
    <row r="1565" spans="1:3">
      <c r="A1565">
        <v>265</v>
      </c>
      <c r="B1565">
        <v>110</v>
      </c>
      <c r="C1565">
        <v>3</v>
      </c>
    </row>
    <row r="1566" spans="1:3">
      <c r="A1566">
        <v>265</v>
      </c>
      <c r="B1566">
        <v>111</v>
      </c>
      <c r="C1566">
        <v>3</v>
      </c>
    </row>
    <row r="1567" spans="1:3">
      <c r="A1567">
        <v>266</v>
      </c>
      <c r="B1567">
        <v>1</v>
      </c>
      <c r="C1567">
        <v>2</v>
      </c>
    </row>
    <row r="1568" spans="1:3">
      <c r="A1568">
        <v>266</v>
      </c>
      <c r="B1568">
        <v>6</v>
      </c>
      <c r="C1568">
        <v>4</v>
      </c>
    </row>
    <row r="1569" spans="1:3">
      <c r="A1569">
        <v>266</v>
      </c>
      <c r="B1569">
        <v>16</v>
      </c>
      <c r="C1569">
        <v>5</v>
      </c>
    </row>
    <row r="1570" spans="1:3">
      <c r="A1570">
        <v>266</v>
      </c>
      <c r="B1570">
        <v>17</v>
      </c>
      <c r="C1570">
        <v>1</v>
      </c>
    </row>
    <row r="1571" spans="1:3">
      <c r="A1571">
        <v>266</v>
      </c>
      <c r="B1571">
        <v>21</v>
      </c>
      <c r="C1571">
        <v>4</v>
      </c>
    </row>
    <row r="1572" spans="1:3">
      <c r="A1572">
        <v>266</v>
      </c>
      <c r="B1572">
        <v>24</v>
      </c>
      <c r="C1572">
        <v>1</v>
      </c>
    </row>
    <row r="1573" spans="1:3">
      <c r="A1573">
        <v>266</v>
      </c>
      <c r="B1573">
        <v>32</v>
      </c>
      <c r="C1573">
        <v>4</v>
      </c>
    </row>
    <row r="1574" spans="1:3">
      <c r="A1574">
        <v>266</v>
      </c>
      <c r="B1574">
        <v>39</v>
      </c>
      <c r="C1574">
        <v>2</v>
      </c>
    </row>
    <row r="1575" spans="1:3">
      <c r="A1575">
        <v>266</v>
      </c>
      <c r="B1575">
        <v>45</v>
      </c>
      <c r="C1575">
        <v>2</v>
      </c>
    </row>
    <row r="1576" spans="1:3">
      <c r="A1576">
        <v>266</v>
      </c>
      <c r="B1576">
        <v>50</v>
      </c>
      <c r="C1576">
        <v>4</v>
      </c>
    </row>
    <row r="1577" spans="1:3">
      <c r="A1577">
        <v>266</v>
      </c>
      <c r="B1577">
        <v>64</v>
      </c>
      <c r="C1577">
        <v>1</v>
      </c>
    </row>
    <row r="1578" spans="1:3">
      <c r="A1578">
        <v>266</v>
      </c>
      <c r="B1578">
        <v>69</v>
      </c>
      <c r="C1578">
        <v>5</v>
      </c>
    </row>
    <row r="1579" spans="1:3">
      <c r="A1579">
        <v>266</v>
      </c>
      <c r="B1579">
        <v>95</v>
      </c>
      <c r="C1579">
        <v>3</v>
      </c>
    </row>
    <row r="1580" spans="1:3">
      <c r="A1580">
        <v>266</v>
      </c>
      <c r="B1580">
        <v>110</v>
      </c>
      <c r="C1580">
        <v>5</v>
      </c>
    </row>
    <row r="1581" spans="1:3">
      <c r="A1581">
        <v>267</v>
      </c>
      <c r="B1581">
        <v>29</v>
      </c>
      <c r="C1581">
        <v>4</v>
      </c>
    </row>
    <row r="1582" spans="1:3">
      <c r="A1582">
        <v>267</v>
      </c>
      <c r="B1582">
        <v>58</v>
      </c>
      <c r="C1582">
        <v>5</v>
      </c>
    </row>
    <row r="1583" spans="1:3">
      <c r="A1583">
        <v>267</v>
      </c>
      <c r="B1583">
        <v>110</v>
      </c>
      <c r="C1583">
        <v>4</v>
      </c>
    </row>
    <row r="1584" spans="1:3">
      <c r="A1584">
        <v>268</v>
      </c>
      <c r="B1584">
        <v>29</v>
      </c>
      <c r="C1584">
        <v>5</v>
      </c>
    </row>
    <row r="1585" spans="1:3">
      <c r="A1585">
        <v>268</v>
      </c>
      <c r="B1585">
        <v>41</v>
      </c>
      <c r="C1585">
        <v>4</v>
      </c>
    </row>
    <row r="1586" spans="1:3">
      <c r="A1586">
        <v>268</v>
      </c>
      <c r="B1586">
        <v>46</v>
      </c>
      <c r="C1586">
        <v>1</v>
      </c>
    </row>
    <row r="1587" spans="1:3">
      <c r="A1587">
        <v>268</v>
      </c>
      <c r="B1587">
        <v>47</v>
      </c>
      <c r="C1587">
        <v>3</v>
      </c>
    </row>
    <row r="1588" spans="1:3">
      <c r="A1588">
        <v>268</v>
      </c>
      <c r="B1588">
        <v>50</v>
      </c>
      <c r="C1588">
        <v>5</v>
      </c>
    </row>
    <row r="1589" spans="1:3">
      <c r="A1589">
        <v>269</v>
      </c>
      <c r="B1589">
        <v>1</v>
      </c>
      <c r="C1589">
        <v>5</v>
      </c>
    </row>
    <row r="1590" spans="1:3">
      <c r="A1590">
        <v>269</v>
      </c>
      <c r="B1590">
        <v>3</v>
      </c>
      <c r="C1590">
        <v>4</v>
      </c>
    </row>
    <row r="1591" spans="1:3">
      <c r="A1591">
        <v>269</v>
      </c>
      <c r="B1591">
        <v>5</v>
      </c>
      <c r="C1591">
        <v>3</v>
      </c>
    </row>
    <row r="1592" spans="1:3">
      <c r="A1592">
        <v>269</v>
      </c>
      <c r="B1592">
        <v>6</v>
      </c>
      <c r="C1592">
        <v>5</v>
      </c>
    </row>
    <row r="1593" spans="1:3">
      <c r="A1593">
        <v>269</v>
      </c>
      <c r="B1593">
        <v>9</v>
      </c>
      <c r="C1593">
        <v>2</v>
      </c>
    </row>
    <row r="1594" spans="1:3">
      <c r="A1594">
        <v>269</v>
      </c>
      <c r="B1594">
        <v>25</v>
      </c>
      <c r="C1594">
        <v>5</v>
      </c>
    </row>
    <row r="1595" spans="1:3">
      <c r="A1595">
        <v>269</v>
      </c>
      <c r="B1595">
        <v>32</v>
      </c>
      <c r="C1595">
        <v>4</v>
      </c>
    </row>
    <row r="1596" spans="1:3">
      <c r="A1596">
        <v>269</v>
      </c>
      <c r="B1596">
        <v>63</v>
      </c>
      <c r="C1596">
        <v>3</v>
      </c>
    </row>
    <row r="1597" spans="1:3">
      <c r="A1597">
        <v>269</v>
      </c>
      <c r="B1597">
        <v>74</v>
      </c>
      <c r="C1597">
        <v>5</v>
      </c>
    </row>
    <row r="1598" spans="1:3">
      <c r="A1598">
        <v>269</v>
      </c>
      <c r="B1598">
        <v>76</v>
      </c>
      <c r="C1598">
        <v>2</v>
      </c>
    </row>
    <row r="1599" spans="1:3">
      <c r="A1599">
        <v>269</v>
      </c>
      <c r="B1599">
        <v>79</v>
      </c>
      <c r="C1599">
        <v>4</v>
      </c>
    </row>
    <row r="1600" spans="1:3">
      <c r="A1600">
        <v>269</v>
      </c>
      <c r="B1600">
        <v>81</v>
      </c>
      <c r="C1600">
        <v>3</v>
      </c>
    </row>
    <row r="1601" spans="1:3">
      <c r="A1601">
        <v>269</v>
      </c>
      <c r="B1601">
        <v>95</v>
      </c>
      <c r="C1601">
        <v>3</v>
      </c>
    </row>
    <row r="1602" spans="1:3">
      <c r="A1602">
        <v>270</v>
      </c>
      <c r="B1602">
        <v>1</v>
      </c>
      <c r="C1602">
        <v>5</v>
      </c>
    </row>
    <row r="1603" spans="1:3">
      <c r="A1603">
        <v>270</v>
      </c>
      <c r="B1603">
        <v>3</v>
      </c>
      <c r="C1603">
        <v>3</v>
      </c>
    </row>
    <row r="1604" spans="1:3">
      <c r="A1604">
        <v>270</v>
      </c>
      <c r="B1604">
        <v>5</v>
      </c>
      <c r="C1604">
        <v>3</v>
      </c>
    </row>
    <row r="1605" spans="1:3">
      <c r="A1605">
        <v>270</v>
      </c>
      <c r="B1605">
        <v>6</v>
      </c>
      <c r="C1605">
        <v>3</v>
      </c>
    </row>
    <row r="1606" spans="1:3">
      <c r="A1606">
        <v>270</v>
      </c>
      <c r="B1606">
        <v>7</v>
      </c>
      <c r="C1606">
        <v>3</v>
      </c>
    </row>
    <row r="1607" spans="1:3">
      <c r="A1607">
        <v>270</v>
      </c>
      <c r="B1607">
        <v>9</v>
      </c>
      <c r="C1607">
        <v>3</v>
      </c>
    </row>
    <row r="1608" spans="1:3">
      <c r="A1608">
        <v>270</v>
      </c>
      <c r="B1608">
        <v>14</v>
      </c>
      <c r="C1608">
        <v>5</v>
      </c>
    </row>
    <row r="1609" spans="1:3">
      <c r="A1609">
        <v>270</v>
      </c>
      <c r="B1609">
        <v>17</v>
      </c>
      <c r="C1609">
        <v>4</v>
      </c>
    </row>
    <row r="1610" spans="1:3">
      <c r="A1610">
        <v>270</v>
      </c>
      <c r="B1610">
        <v>25</v>
      </c>
      <c r="C1610">
        <v>4</v>
      </c>
    </row>
    <row r="1611" spans="1:3">
      <c r="A1611">
        <v>270</v>
      </c>
      <c r="B1611">
        <v>32</v>
      </c>
      <c r="C1611">
        <v>4</v>
      </c>
    </row>
    <row r="1612" spans="1:3">
      <c r="A1612">
        <v>270</v>
      </c>
      <c r="B1612">
        <v>36</v>
      </c>
      <c r="C1612">
        <v>5</v>
      </c>
    </row>
    <row r="1613" spans="1:3">
      <c r="A1613">
        <v>270</v>
      </c>
      <c r="B1613">
        <v>52</v>
      </c>
      <c r="C1613">
        <v>4</v>
      </c>
    </row>
    <row r="1614" spans="1:3">
      <c r="A1614">
        <v>270</v>
      </c>
      <c r="B1614">
        <v>58</v>
      </c>
      <c r="C1614">
        <v>4</v>
      </c>
    </row>
    <row r="1615" spans="1:3">
      <c r="A1615">
        <v>270</v>
      </c>
      <c r="B1615">
        <v>62</v>
      </c>
      <c r="C1615">
        <v>5</v>
      </c>
    </row>
    <row r="1616" spans="1:3">
      <c r="A1616">
        <v>270</v>
      </c>
      <c r="B1616">
        <v>79</v>
      </c>
      <c r="C1616">
        <v>2</v>
      </c>
    </row>
    <row r="1617" spans="1:3">
      <c r="A1617">
        <v>270</v>
      </c>
      <c r="B1617">
        <v>95</v>
      </c>
      <c r="C1617">
        <v>2</v>
      </c>
    </row>
    <row r="1618" spans="1:3">
      <c r="A1618">
        <v>270</v>
      </c>
      <c r="B1618">
        <v>104</v>
      </c>
      <c r="C1618">
        <v>1</v>
      </c>
    </row>
    <row r="1619" spans="1:3">
      <c r="A1619">
        <v>270</v>
      </c>
      <c r="B1619">
        <v>112</v>
      </c>
      <c r="C1619">
        <v>3</v>
      </c>
    </row>
    <row r="1620" spans="1:3">
      <c r="A1620">
        <v>271</v>
      </c>
      <c r="B1620">
        <v>32</v>
      </c>
      <c r="C1620">
        <v>4</v>
      </c>
    </row>
    <row r="1621" spans="1:3">
      <c r="A1621">
        <v>273</v>
      </c>
      <c r="B1621">
        <v>1</v>
      </c>
      <c r="C1621">
        <v>5</v>
      </c>
    </row>
    <row r="1622" spans="1:3">
      <c r="A1622">
        <v>273</v>
      </c>
      <c r="B1622">
        <v>12</v>
      </c>
      <c r="C1622">
        <v>1</v>
      </c>
    </row>
    <row r="1623" spans="1:3">
      <c r="A1623">
        <v>273</v>
      </c>
      <c r="B1623">
        <v>21</v>
      </c>
      <c r="C1623">
        <v>5</v>
      </c>
    </row>
    <row r="1624" spans="1:3">
      <c r="A1624">
        <v>273</v>
      </c>
      <c r="B1624">
        <v>32</v>
      </c>
      <c r="C1624">
        <v>5</v>
      </c>
    </row>
    <row r="1625" spans="1:3">
      <c r="A1625">
        <v>273</v>
      </c>
      <c r="B1625">
        <v>34</v>
      </c>
      <c r="C1625">
        <v>4</v>
      </c>
    </row>
    <row r="1626" spans="1:3">
      <c r="A1626">
        <v>273</v>
      </c>
      <c r="B1626">
        <v>111</v>
      </c>
      <c r="C1626">
        <v>4</v>
      </c>
    </row>
    <row r="1627" spans="1:3">
      <c r="A1627">
        <v>274</v>
      </c>
      <c r="B1627">
        <v>1</v>
      </c>
      <c r="C1627">
        <v>4</v>
      </c>
    </row>
    <row r="1628" spans="1:3">
      <c r="A1628">
        <v>274</v>
      </c>
      <c r="B1628">
        <v>2</v>
      </c>
      <c r="C1628">
        <v>3.5</v>
      </c>
    </row>
    <row r="1629" spans="1:3">
      <c r="A1629">
        <v>274</v>
      </c>
      <c r="B1629">
        <v>6</v>
      </c>
      <c r="C1629">
        <v>4</v>
      </c>
    </row>
    <row r="1630" spans="1:3">
      <c r="A1630">
        <v>274</v>
      </c>
      <c r="B1630">
        <v>8</v>
      </c>
      <c r="C1630">
        <v>3</v>
      </c>
    </row>
    <row r="1631" spans="1:3">
      <c r="A1631">
        <v>274</v>
      </c>
      <c r="B1631">
        <v>10</v>
      </c>
      <c r="C1631">
        <v>4</v>
      </c>
    </row>
    <row r="1632" spans="1:3">
      <c r="A1632">
        <v>274</v>
      </c>
      <c r="B1632">
        <v>12</v>
      </c>
      <c r="C1632">
        <v>3.5</v>
      </c>
    </row>
    <row r="1633" spans="1:3">
      <c r="A1633">
        <v>274</v>
      </c>
      <c r="B1633">
        <v>16</v>
      </c>
      <c r="C1633">
        <v>4.5</v>
      </c>
    </row>
    <row r="1634" spans="1:3">
      <c r="A1634">
        <v>274</v>
      </c>
      <c r="B1634">
        <v>19</v>
      </c>
      <c r="C1634">
        <v>4</v>
      </c>
    </row>
    <row r="1635" spans="1:3">
      <c r="A1635">
        <v>274</v>
      </c>
      <c r="B1635">
        <v>20</v>
      </c>
      <c r="C1635">
        <v>3.5</v>
      </c>
    </row>
    <row r="1636" spans="1:3">
      <c r="A1636">
        <v>274</v>
      </c>
      <c r="B1636">
        <v>22</v>
      </c>
      <c r="C1636">
        <v>3.5</v>
      </c>
    </row>
    <row r="1637" spans="1:3">
      <c r="A1637">
        <v>274</v>
      </c>
      <c r="B1637">
        <v>23</v>
      </c>
      <c r="C1637">
        <v>3.5</v>
      </c>
    </row>
    <row r="1638" spans="1:3">
      <c r="A1638">
        <v>274</v>
      </c>
      <c r="B1638">
        <v>24</v>
      </c>
      <c r="C1638">
        <v>3.5</v>
      </c>
    </row>
    <row r="1639" spans="1:3">
      <c r="A1639">
        <v>274</v>
      </c>
      <c r="B1639">
        <v>29</v>
      </c>
      <c r="C1639">
        <v>4</v>
      </c>
    </row>
    <row r="1640" spans="1:3">
      <c r="A1640">
        <v>274</v>
      </c>
      <c r="B1640">
        <v>32</v>
      </c>
      <c r="C1640">
        <v>4</v>
      </c>
    </row>
    <row r="1641" spans="1:3">
      <c r="A1641">
        <v>274</v>
      </c>
      <c r="B1641">
        <v>34</v>
      </c>
      <c r="C1641">
        <v>4</v>
      </c>
    </row>
    <row r="1642" spans="1:3">
      <c r="A1642">
        <v>274</v>
      </c>
      <c r="B1642">
        <v>44</v>
      </c>
      <c r="C1642">
        <v>4</v>
      </c>
    </row>
    <row r="1643" spans="1:3">
      <c r="A1643">
        <v>274</v>
      </c>
      <c r="B1643">
        <v>47</v>
      </c>
      <c r="C1643">
        <v>4</v>
      </c>
    </row>
    <row r="1644" spans="1:3">
      <c r="A1644">
        <v>274</v>
      </c>
      <c r="B1644">
        <v>48</v>
      </c>
      <c r="C1644">
        <v>2</v>
      </c>
    </row>
    <row r="1645" spans="1:3">
      <c r="A1645">
        <v>274</v>
      </c>
      <c r="B1645">
        <v>50</v>
      </c>
      <c r="C1645">
        <v>4</v>
      </c>
    </row>
    <row r="1646" spans="1:3">
      <c r="A1646">
        <v>274</v>
      </c>
      <c r="B1646">
        <v>60</v>
      </c>
      <c r="C1646">
        <v>3.5</v>
      </c>
    </row>
    <row r="1647" spans="1:3">
      <c r="A1647">
        <v>274</v>
      </c>
      <c r="B1647">
        <v>62</v>
      </c>
      <c r="C1647">
        <v>3</v>
      </c>
    </row>
    <row r="1648" spans="1:3">
      <c r="A1648">
        <v>274</v>
      </c>
      <c r="B1648">
        <v>65</v>
      </c>
      <c r="C1648">
        <v>3</v>
      </c>
    </row>
    <row r="1649" spans="1:3">
      <c r="A1649">
        <v>274</v>
      </c>
      <c r="B1649">
        <v>69</v>
      </c>
      <c r="C1649">
        <v>4</v>
      </c>
    </row>
    <row r="1650" spans="1:3">
      <c r="A1650">
        <v>274</v>
      </c>
      <c r="B1650">
        <v>70</v>
      </c>
      <c r="C1650">
        <v>4.5</v>
      </c>
    </row>
    <row r="1651" spans="1:3">
      <c r="A1651">
        <v>274</v>
      </c>
      <c r="B1651">
        <v>86</v>
      </c>
      <c r="C1651">
        <v>3.5</v>
      </c>
    </row>
    <row r="1652" spans="1:3">
      <c r="A1652">
        <v>274</v>
      </c>
      <c r="B1652">
        <v>87</v>
      </c>
      <c r="C1652">
        <v>3</v>
      </c>
    </row>
    <row r="1653" spans="1:3">
      <c r="A1653">
        <v>274</v>
      </c>
      <c r="B1653">
        <v>88</v>
      </c>
      <c r="C1653">
        <v>3.5</v>
      </c>
    </row>
    <row r="1654" spans="1:3">
      <c r="A1654">
        <v>274</v>
      </c>
      <c r="B1654">
        <v>93</v>
      </c>
      <c r="C1654">
        <v>3.5</v>
      </c>
    </row>
    <row r="1655" spans="1:3">
      <c r="A1655">
        <v>274</v>
      </c>
      <c r="B1655">
        <v>95</v>
      </c>
      <c r="C1655">
        <v>2.5</v>
      </c>
    </row>
    <row r="1656" spans="1:3">
      <c r="A1656">
        <v>274</v>
      </c>
      <c r="B1656">
        <v>101</v>
      </c>
      <c r="C1656">
        <v>3.5</v>
      </c>
    </row>
    <row r="1657" spans="1:3">
      <c r="A1657">
        <v>274</v>
      </c>
      <c r="B1657">
        <v>104</v>
      </c>
      <c r="C1657">
        <v>3.5</v>
      </c>
    </row>
    <row r="1658" spans="1:3">
      <c r="A1658">
        <v>274</v>
      </c>
      <c r="B1658">
        <v>110</v>
      </c>
      <c r="C1658">
        <v>4.5</v>
      </c>
    </row>
    <row r="1659" spans="1:3">
      <c r="A1659">
        <v>274</v>
      </c>
      <c r="B1659">
        <v>111</v>
      </c>
      <c r="C1659">
        <v>3</v>
      </c>
    </row>
    <row r="1660" spans="1:3">
      <c r="A1660">
        <v>275</v>
      </c>
      <c r="B1660">
        <v>1</v>
      </c>
      <c r="C1660">
        <v>5</v>
      </c>
    </row>
    <row r="1661" spans="1:3">
      <c r="A1661">
        <v>275</v>
      </c>
      <c r="B1661">
        <v>17</v>
      </c>
      <c r="C1661">
        <v>5</v>
      </c>
    </row>
    <row r="1662" spans="1:3">
      <c r="A1662">
        <v>275</v>
      </c>
      <c r="B1662">
        <v>21</v>
      </c>
      <c r="C1662">
        <v>5</v>
      </c>
    </row>
    <row r="1663" spans="1:3">
      <c r="A1663">
        <v>275</v>
      </c>
      <c r="B1663">
        <v>25</v>
      </c>
      <c r="C1663">
        <v>3</v>
      </c>
    </row>
    <row r="1664" spans="1:3">
      <c r="A1664">
        <v>275</v>
      </c>
      <c r="B1664">
        <v>32</v>
      </c>
      <c r="C1664">
        <v>5</v>
      </c>
    </row>
    <row r="1665" spans="1:3">
      <c r="A1665">
        <v>275</v>
      </c>
      <c r="B1665">
        <v>34</v>
      </c>
      <c r="C1665">
        <v>5</v>
      </c>
    </row>
    <row r="1666" spans="1:3">
      <c r="A1666">
        <v>275</v>
      </c>
      <c r="B1666">
        <v>39</v>
      </c>
      <c r="C1666">
        <v>4</v>
      </c>
    </row>
    <row r="1667" spans="1:3">
      <c r="A1667">
        <v>275</v>
      </c>
      <c r="B1667">
        <v>45</v>
      </c>
      <c r="C1667">
        <v>2</v>
      </c>
    </row>
    <row r="1668" spans="1:3">
      <c r="A1668">
        <v>275</v>
      </c>
      <c r="B1668">
        <v>50</v>
      </c>
      <c r="C1668">
        <v>4</v>
      </c>
    </row>
    <row r="1669" spans="1:3">
      <c r="A1669">
        <v>275</v>
      </c>
      <c r="B1669">
        <v>101</v>
      </c>
      <c r="C1669">
        <v>5</v>
      </c>
    </row>
    <row r="1670" spans="1:3">
      <c r="A1670">
        <v>275</v>
      </c>
      <c r="B1670">
        <v>111</v>
      </c>
      <c r="C1670">
        <v>3</v>
      </c>
    </row>
    <row r="1671" spans="1:3">
      <c r="A1671">
        <v>276</v>
      </c>
      <c r="B1671">
        <v>1</v>
      </c>
      <c r="C1671">
        <v>4</v>
      </c>
    </row>
    <row r="1672" spans="1:3">
      <c r="A1672">
        <v>276</v>
      </c>
      <c r="B1672">
        <v>2</v>
      </c>
      <c r="C1672">
        <v>4</v>
      </c>
    </row>
    <row r="1673" spans="1:3">
      <c r="A1673">
        <v>276</v>
      </c>
      <c r="B1673">
        <v>5</v>
      </c>
      <c r="C1673">
        <v>3</v>
      </c>
    </row>
    <row r="1674" spans="1:3">
      <c r="A1674">
        <v>276</v>
      </c>
      <c r="B1674">
        <v>7</v>
      </c>
      <c r="C1674">
        <v>4</v>
      </c>
    </row>
    <row r="1675" spans="1:3">
      <c r="A1675">
        <v>276</v>
      </c>
      <c r="B1675">
        <v>12</v>
      </c>
      <c r="C1675">
        <v>4</v>
      </c>
    </row>
    <row r="1676" spans="1:3">
      <c r="A1676">
        <v>276</v>
      </c>
      <c r="B1676">
        <v>19</v>
      </c>
      <c r="C1676">
        <v>4</v>
      </c>
    </row>
    <row r="1677" spans="1:3">
      <c r="A1677">
        <v>276</v>
      </c>
      <c r="B1677">
        <v>62</v>
      </c>
      <c r="C1677">
        <v>5</v>
      </c>
    </row>
    <row r="1678" spans="1:3">
      <c r="A1678">
        <v>276</v>
      </c>
      <c r="B1678">
        <v>88</v>
      </c>
      <c r="C1678">
        <v>5</v>
      </c>
    </row>
    <row r="1679" spans="1:3">
      <c r="A1679">
        <v>276</v>
      </c>
      <c r="B1679">
        <v>104</v>
      </c>
      <c r="C1679">
        <v>5</v>
      </c>
    </row>
    <row r="1680" spans="1:3">
      <c r="A1680">
        <v>277</v>
      </c>
      <c r="B1680">
        <v>1</v>
      </c>
      <c r="C1680">
        <v>4</v>
      </c>
    </row>
    <row r="1681" spans="1:3">
      <c r="A1681">
        <v>277</v>
      </c>
      <c r="B1681">
        <v>32</v>
      </c>
      <c r="C1681">
        <v>5</v>
      </c>
    </row>
    <row r="1682" spans="1:3">
      <c r="A1682">
        <v>277</v>
      </c>
      <c r="B1682">
        <v>62</v>
      </c>
      <c r="C1682">
        <v>2</v>
      </c>
    </row>
    <row r="1683" spans="1:3">
      <c r="A1683">
        <v>277</v>
      </c>
      <c r="B1683">
        <v>65</v>
      </c>
      <c r="C1683">
        <v>3</v>
      </c>
    </row>
    <row r="1684" spans="1:3">
      <c r="A1684">
        <v>277</v>
      </c>
      <c r="B1684">
        <v>95</v>
      </c>
      <c r="C1684">
        <v>3</v>
      </c>
    </row>
    <row r="1685" spans="1:3">
      <c r="A1685">
        <v>277</v>
      </c>
      <c r="B1685">
        <v>104</v>
      </c>
      <c r="C1685">
        <v>4</v>
      </c>
    </row>
    <row r="1686" spans="1:3">
      <c r="A1686">
        <v>277</v>
      </c>
      <c r="B1686">
        <v>112</v>
      </c>
      <c r="C1686">
        <v>3</v>
      </c>
    </row>
    <row r="1687" spans="1:3">
      <c r="A1687">
        <v>278</v>
      </c>
      <c r="B1687">
        <v>50</v>
      </c>
      <c r="C1687">
        <v>5</v>
      </c>
    </row>
    <row r="1688" spans="1:3">
      <c r="A1688">
        <v>279</v>
      </c>
      <c r="B1688">
        <v>1</v>
      </c>
      <c r="C1688">
        <v>3</v>
      </c>
    </row>
    <row r="1689" spans="1:3">
      <c r="A1689">
        <v>279</v>
      </c>
      <c r="B1689">
        <v>50</v>
      </c>
      <c r="C1689">
        <v>3.5</v>
      </c>
    </row>
    <row r="1690" spans="1:3">
      <c r="A1690">
        <v>279</v>
      </c>
      <c r="B1690">
        <v>104</v>
      </c>
      <c r="C1690">
        <v>3.5</v>
      </c>
    </row>
    <row r="1691" spans="1:3">
      <c r="A1691">
        <v>279</v>
      </c>
      <c r="B1691">
        <v>110</v>
      </c>
      <c r="C1691">
        <v>4</v>
      </c>
    </row>
    <row r="1692" spans="1:3">
      <c r="A1692">
        <v>280</v>
      </c>
      <c r="B1692">
        <v>1</v>
      </c>
      <c r="C1692">
        <v>4.5</v>
      </c>
    </row>
    <row r="1693" spans="1:3">
      <c r="A1693">
        <v>280</v>
      </c>
      <c r="B1693">
        <v>7</v>
      </c>
      <c r="C1693">
        <v>4.5</v>
      </c>
    </row>
    <row r="1694" spans="1:3">
      <c r="A1694">
        <v>280</v>
      </c>
      <c r="B1694">
        <v>19</v>
      </c>
      <c r="C1694">
        <v>3</v>
      </c>
    </row>
    <row r="1695" spans="1:3">
      <c r="A1695">
        <v>280</v>
      </c>
      <c r="B1695">
        <v>27</v>
      </c>
      <c r="C1695">
        <v>4.5</v>
      </c>
    </row>
    <row r="1696" spans="1:3">
      <c r="A1696">
        <v>280</v>
      </c>
      <c r="B1696">
        <v>39</v>
      </c>
      <c r="C1696">
        <v>4</v>
      </c>
    </row>
    <row r="1697" spans="1:3">
      <c r="A1697">
        <v>280</v>
      </c>
      <c r="B1697">
        <v>50</v>
      </c>
      <c r="C1697">
        <v>4.5</v>
      </c>
    </row>
    <row r="1698" spans="1:3">
      <c r="A1698">
        <v>280</v>
      </c>
      <c r="B1698">
        <v>104</v>
      </c>
      <c r="C1698">
        <v>3</v>
      </c>
    </row>
    <row r="1699" spans="1:3">
      <c r="A1699">
        <v>282</v>
      </c>
      <c r="B1699">
        <v>1</v>
      </c>
      <c r="C1699">
        <v>4.5</v>
      </c>
    </row>
    <row r="1700" spans="1:3">
      <c r="A1700">
        <v>282</v>
      </c>
      <c r="B1700">
        <v>6</v>
      </c>
      <c r="C1700">
        <v>4</v>
      </c>
    </row>
    <row r="1701" spans="1:3">
      <c r="A1701">
        <v>282</v>
      </c>
      <c r="B1701">
        <v>10</v>
      </c>
      <c r="C1701">
        <v>3.5</v>
      </c>
    </row>
    <row r="1702" spans="1:3">
      <c r="A1702">
        <v>282</v>
      </c>
      <c r="B1702">
        <v>16</v>
      </c>
      <c r="C1702">
        <v>4</v>
      </c>
    </row>
    <row r="1703" spans="1:3">
      <c r="A1703">
        <v>282</v>
      </c>
      <c r="B1703">
        <v>25</v>
      </c>
      <c r="C1703">
        <v>4</v>
      </c>
    </row>
    <row r="1704" spans="1:3">
      <c r="A1704">
        <v>282</v>
      </c>
      <c r="B1704">
        <v>31</v>
      </c>
      <c r="C1704">
        <v>4.5</v>
      </c>
    </row>
    <row r="1705" spans="1:3">
      <c r="A1705">
        <v>282</v>
      </c>
      <c r="B1705">
        <v>32</v>
      </c>
      <c r="C1705">
        <v>4</v>
      </c>
    </row>
    <row r="1706" spans="1:3">
      <c r="A1706">
        <v>282</v>
      </c>
      <c r="B1706">
        <v>50</v>
      </c>
      <c r="C1706">
        <v>4.5</v>
      </c>
    </row>
    <row r="1707" spans="1:3">
      <c r="A1707">
        <v>282</v>
      </c>
      <c r="B1707">
        <v>111</v>
      </c>
      <c r="C1707">
        <v>4</v>
      </c>
    </row>
    <row r="1708" spans="1:3">
      <c r="A1708">
        <v>283</v>
      </c>
      <c r="B1708">
        <v>1</v>
      </c>
      <c r="C1708">
        <v>3</v>
      </c>
    </row>
    <row r="1709" spans="1:3">
      <c r="A1709">
        <v>283</v>
      </c>
      <c r="B1709">
        <v>39</v>
      </c>
      <c r="C1709">
        <v>1</v>
      </c>
    </row>
    <row r="1710" spans="1:3">
      <c r="A1710">
        <v>283</v>
      </c>
      <c r="B1710">
        <v>63</v>
      </c>
      <c r="C1710">
        <v>3</v>
      </c>
    </row>
    <row r="1711" spans="1:3">
      <c r="A1711">
        <v>283</v>
      </c>
      <c r="B1711">
        <v>69</v>
      </c>
      <c r="C1711">
        <v>4</v>
      </c>
    </row>
    <row r="1712" spans="1:3">
      <c r="A1712">
        <v>283</v>
      </c>
      <c r="B1712">
        <v>70</v>
      </c>
      <c r="C1712">
        <v>3</v>
      </c>
    </row>
    <row r="1713" spans="1:3">
      <c r="A1713">
        <v>283</v>
      </c>
      <c r="B1713">
        <v>104</v>
      </c>
      <c r="C1713">
        <v>4</v>
      </c>
    </row>
    <row r="1714" spans="1:3">
      <c r="A1714">
        <v>283</v>
      </c>
      <c r="B1714">
        <v>110</v>
      </c>
      <c r="C1714">
        <v>5</v>
      </c>
    </row>
    <row r="1715" spans="1:3">
      <c r="A1715">
        <v>284</v>
      </c>
      <c r="B1715">
        <v>2</v>
      </c>
      <c r="C1715">
        <v>4</v>
      </c>
    </row>
    <row r="1716" spans="1:3">
      <c r="A1716">
        <v>284</v>
      </c>
      <c r="B1716">
        <v>10</v>
      </c>
      <c r="C1716">
        <v>4</v>
      </c>
    </row>
    <row r="1717" spans="1:3">
      <c r="A1717">
        <v>284</v>
      </c>
      <c r="B1717">
        <v>15</v>
      </c>
      <c r="C1717">
        <v>4</v>
      </c>
    </row>
    <row r="1718" spans="1:3">
      <c r="A1718">
        <v>284</v>
      </c>
      <c r="B1718">
        <v>19</v>
      </c>
      <c r="C1718">
        <v>4</v>
      </c>
    </row>
    <row r="1719" spans="1:3">
      <c r="A1719">
        <v>284</v>
      </c>
      <c r="B1719">
        <v>20</v>
      </c>
      <c r="C1719">
        <v>1</v>
      </c>
    </row>
    <row r="1720" spans="1:3">
      <c r="A1720">
        <v>284</v>
      </c>
      <c r="B1720">
        <v>21</v>
      </c>
      <c r="C1720">
        <v>3</v>
      </c>
    </row>
    <row r="1721" spans="1:3">
      <c r="A1721">
        <v>284</v>
      </c>
      <c r="B1721">
        <v>32</v>
      </c>
      <c r="C1721">
        <v>5</v>
      </c>
    </row>
    <row r="1722" spans="1:3">
      <c r="A1722">
        <v>284</v>
      </c>
      <c r="B1722">
        <v>39</v>
      </c>
      <c r="C1722">
        <v>3</v>
      </c>
    </row>
    <row r="1723" spans="1:3">
      <c r="A1723">
        <v>284</v>
      </c>
      <c r="B1723">
        <v>44</v>
      </c>
      <c r="C1723">
        <v>3</v>
      </c>
    </row>
    <row r="1724" spans="1:3">
      <c r="A1724">
        <v>284</v>
      </c>
      <c r="B1724">
        <v>47</v>
      </c>
      <c r="C1724">
        <v>3</v>
      </c>
    </row>
    <row r="1725" spans="1:3">
      <c r="A1725">
        <v>284</v>
      </c>
      <c r="B1725">
        <v>95</v>
      </c>
      <c r="C1725">
        <v>5</v>
      </c>
    </row>
    <row r="1726" spans="1:3">
      <c r="A1726">
        <v>284</v>
      </c>
      <c r="B1726">
        <v>104</v>
      </c>
      <c r="C1726">
        <v>5</v>
      </c>
    </row>
    <row r="1727" spans="1:3">
      <c r="A1727">
        <v>284</v>
      </c>
      <c r="B1727">
        <v>110</v>
      </c>
      <c r="C1727">
        <v>5</v>
      </c>
    </row>
    <row r="1728" spans="1:3">
      <c r="A1728">
        <v>284</v>
      </c>
      <c r="B1728">
        <v>112</v>
      </c>
      <c r="C1728">
        <v>4</v>
      </c>
    </row>
    <row r="1729" spans="1:3">
      <c r="A1729">
        <v>285</v>
      </c>
      <c r="B1729">
        <v>111</v>
      </c>
      <c r="C1729">
        <v>5</v>
      </c>
    </row>
    <row r="1730" spans="1:3">
      <c r="A1730">
        <v>286</v>
      </c>
      <c r="B1730">
        <v>6</v>
      </c>
      <c r="C1730">
        <v>4.5</v>
      </c>
    </row>
    <row r="1731" spans="1:3">
      <c r="A1731">
        <v>286</v>
      </c>
      <c r="B1731">
        <v>7</v>
      </c>
      <c r="C1731">
        <v>3.5</v>
      </c>
    </row>
    <row r="1732" spans="1:3">
      <c r="A1732">
        <v>286</v>
      </c>
      <c r="B1732">
        <v>39</v>
      </c>
      <c r="C1732">
        <v>3.5</v>
      </c>
    </row>
    <row r="1733" spans="1:3">
      <c r="A1733">
        <v>286</v>
      </c>
      <c r="B1733">
        <v>47</v>
      </c>
      <c r="C1733">
        <v>5</v>
      </c>
    </row>
    <row r="1734" spans="1:3">
      <c r="A1734">
        <v>286</v>
      </c>
      <c r="B1734">
        <v>70</v>
      </c>
      <c r="C1734">
        <v>3</v>
      </c>
    </row>
    <row r="1735" spans="1:3">
      <c r="A1735">
        <v>286</v>
      </c>
      <c r="B1735">
        <v>110</v>
      </c>
      <c r="C1735">
        <v>5</v>
      </c>
    </row>
    <row r="1736" spans="1:3">
      <c r="A1736">
        <v>287</v>
      </c>
      <c r="B1736">
        <v>16</v>
      </c>
      <c r="C1736">
        <v>2</v>
      </c>
    </row>
    <row r="1737" spans="1:3">
      <c r="A1737">
        <v>287</v>
      </c>
      <c r="B1737">
        <v>29</v>
      </c>
      <c r="C1737">
        <v>4.5</v>
      </c>
    </row>
    <row r="1738" spans="1:3">
      <c r="A1738">
        <v>287</v>
      </c>
      <c r="B1738">
        <v>48</v>
      </c>
      <c r="C1738">
        <v>1</v>
      </c>
    </row>
    <row r="1739" spans="1:3">
      <c r="A1739">
        <v>287</v>
      </c>
      <c r="B1739">
        <v>50</v>
      </c>
      <c r="C1739">
        <v>3.5</v>
      </c>
    </row>
    <row r="1740" spans="1:3">
      <c r="A1740">
        <v>287</v>
      </c>
      <c r="B1740">
        <v>62</v>
      </c>
      <c r="C1740">
        <v>2</v>
      </c>
    </row>
    <row r="1741" spans="1:3">
      <c r="A1741">
        <v>287</v>
      </c>
      <c r="B1741">
        <v>101</v>
      </c>
      <c r="C1741">
        <v>4</v>
      </c>
    </row>
    <row r="1742" spans="1:3">
      <c r="A1742">
        <v>287</v>
      </c>
      <c r="B1742">
        <v>110</v>
      </c>
      <c r="C1742">
        <v>1.5</v>
      </c>
    </row>
    <row r="1743" spans="1:3">
      <c r="A1743">
        <v>288</v>
      </c>
      <c r="B1743">
        <v>1</v>
      </c>
      <c r="C1743">
        <v>4.5</v>
      </c>
    </row>
    <row r="1744" spans="1:3">
      <c r="A1744">
        <v>288</v>
      </c>
      <c r="B1744">
        <v>2</v>
      </c>
      <c r="C1744">
        <v>2</v>
      </c>
    </row>
    <row r="1745" spans="1:3">
      <c r="A1745">
        <v>288</v>
      </c>
      <c r="B1745">
        <v>3</v>
      </c>
      <c r="C1745">
        <v>4</v>
      </c>
    </row>
    <row r="1746" spans="1:3">
      <c r="A1746">
        <v>288</v>
      </c>
      <c r="B1746">
        <v>5</v>
      </c>
      <c r="C1746">
        <v>2</v>
      </c>
    </row>
    <row r="1747" spans="1:3">
      <c r="A1747">
        <v>288</v>
      </c>
      <c r="B1747">
        <v>10</v>
      </c>
      <c r="C1747">
        <v>3</v>
      </c>
    </row>
    <row r="1748" spans="1:3">
      <c r="A1748">
        <v>288</v>
      </c>
      <c r="B1748">
        <v>12</v>
      </c>
      <c r="C1748">
        <v>2</v>
      </c>
    </row>
    <row r="1749" spans="1:3">
      <c r="A1749">
        <v>288</v>
      </c>
      <c r="B1749">
        <v>13</v>
      </c>
      <c r="C1749">
        <v>2</v>
      </c>
    </row>
    <row r="1750" spans="1:3">
      <c r="A1750">
        <v>288</v>
      </c>
      <c r="B1750">
        <v>17</v>
      </c>
      <c r="C1750">
        <v>3.5</v>
      </c>
    </row>
    <row r="1751" spans="1:3">
      <c r="A1751">
        <v>288</v>
      </c>
      <c r="B1751">
        <v>21</v>
      </c>
      <c r="C1751">
        <v>4</v>
      </c>
    </row>
    <row r="1752" spans="1:3">
      <c r="A1752">
        <v>288</v>
      </c>
      <c r="B1752">
        <v>32</v>
      </c>
      <c r="C1752">
        <v>5</v>
      </c>
    </row>
    <row r="1753" spans="1:3">
      <c r="A1753">
        <v>288</v>
      </c>
      <c r="B1753">
        <v>34</v>
      </c>
      <c r="C1753">
        <v>4</v>
      </c>
    </row>
    <row r="1754" spans="1:3">
      <c r="A1754">
        <v>288</v>
      </c>
      <c r="B1754">
        <v>43</v>
      </c>
      <c r="C1754">
        <v>3</v>
      </c>
    </row>
    <row r="1755" spans="1:3">
      <c r="A1755">
        <v>288</v>
      </c>
      <c r="B1755">
        <v>47</v>
      </c>
      <c r="C1755">
        <v>3.5</v>
      </c>
    </row>
    <row r="1756" spans="1:3">
      <c r="A1756">
        <v>288</v>
      </c>
      <c r="B1756">
        <v>48</v>
      </c>
      <c r="C1756">
        <v>2</v>
      </c>
    </row>
    <row r="1757" spans="1:3">
      <c r="A1757">
        <v>288</v>
      </c>
      <c r="B1757">
        <v>73</v>
      </c>
      <c r="C1757">
        <v>3</v>
      </c>
    </row>
    <row r="1758" spans="1:3">
      <c r="A1758">
        <v>288</v>
      </c>
      <c r="B1758">
        <v>87</v>
      </c>
      <c r="C1758">
        <v>3</v>
      </c>
    </row>
    <row r="1759" spans="1:3">
      <c r="A1759">
        <v>288</v>
      </c>
      <c r="B1759">
        <v>95</v>
      </c>
      <c r="C1759">
        <v>1</v>
      </c>
    </row>
    <row r="1760" spans="1:3">
      <c r="A1760">
        <v>288</v>
      </c>
      <c r="B1760">
        <v>110</v>
      </c>
      <c r="C1760">
        <v>5</v>
      </c>
    </row>
    <row r="1761" spans="1:3">
      <c r="A1761">
        <v>288</v>
      </c>
      <c r="B1761">
        <v>111</v>
      </c>
      <c r="C1761">
        <v>3.5</v>
      </c>
    </row>
    <row r="1762" spans="1:3">
      <c r="A1762">
        <v>289</v>
      </c>
      <c r="B1762">
        <v>3</v>
      </c>
      <c r="C1762">
        <v>2.5</v>
      </c>
    </row>
    <row r="1763" spans="1:3">
      <c r="A1763">
        <v>289</v>
      </c>
      <c r="B1763">
        <v>16</v>
      </c>
      <c r="C1763">
        <v>4.5</v>
      </c>
    </row>
    <row r="1764" spans="1:3">
      <c r="A1764">
        <v>290</v>
      </c>
      <c r="B1764">
        <v>1</v>
      </c>
      <c r="C1764">
        <v>4</v>
      </c>
    </row>
    <row r="1765" spans="1:3">
      <c r="A1765">
        <v>290</v>
      </c>
      <c r="B1765">
        <v>11</v>
      </c>
      <c r="C1765">
        <v>4</v>
      </c>
    </row>
    <row r="1766" spans="1:3">
      <c r="A1766">
        <v>290</v>
      </c>
      <c r="B1766">
        <v>24</v>
      </c>
      <c r="C1766">
        <v>3</v>
      </c>
    </row>
    <row r="1767" spans="1:3">
      <c r="A1767">
        <v>290</v>
      </c>
      <c r="B1767">
        <v>25</v>
      </c>
      <c r="C1767">
        <v>4</v>
      </c>
    </row>
    <row r="1768" spans="1:3">
      <c r="A1768">
        <v>290</v>
      </c>
      <c r="B1768">
        <v>34</v>
      </c>
      <c r="C1768">
        <v>4</v>
      </c>
    </row>
    <row r="1769" spans="1:3">
      <c r="A1769">
        <v>290</v>
      </c>
      <c r="B1769">
        <v>36</v>
      </c>
      <c r="C1769">
        <v>4</v>
      </c>
    </row>
    <row r="1770" spans="1:3">
      <c r="A1770">
        <v>290</v>
      </c>
      <c r="B1770">
        <v>50</v>
      </c>
      <c r="C1770">
        <v>4</v>
      </c>
    </row>
    <row r="1771" spans="1:3">
      <c r="A1771">
        <v>290</v>
      </c>
      <c r="B1771">
        <v>111</v>
      </c>
      <c r="C1771">
        <v>5</v>
      </c>
    </row>
    <row r="1772" spans="1:3">
      <c r="A1772">
        <v>291</v>
      </c>
      <c r="B1772">
        <v>1</v>
      </c>
      <c r="C1772">
        <v>4</v>
      </c>
    </row>
    <row r="1773" spans="1:3">
      <c r="A1773">
        <v>292</v>
      </c>
      <c r="B1773">
        <v>1</v>
      </c>
      <c r="C1773">
        <v>4</v>
      </c>
    </row>
    <row r="1774" spans="1:3">
      <c r="A1774">
        <v>292</v>
      </c>
      <c r="B1774">
        <v>10</v>
      </c>
      <c r="C1774">
        <v>3.5</v>
      </c>
    </row>
    <row r="1775" spans="1:3">
      <c r="A1775">
        <v>292</v>
      </c>
      <c r="B1775">
        <v>19</v>
      </c>
      <c r="C1775">
        <v>1.5</v>
      </c>
    </row>
    <row r="1776" spans="1:3">
      <c r="A1776">
        <v>292</v>
      </c>
      <c r="B1776">
        <v>32</v>
      </c>
      <c r="C1776">
        <v>2</v>
      </c>
    </row>
    <row r="1777" spans="1:3">
      <c r="A1777">
        <v>292</v>
      </c>
      <c r="B1777">
        <v>34</v>
      </c>
      <c r="C1777">
        <v>3.5</v>
      </c>
    </row>
    <row r="1778" spans="1:3">
      <c r="A1778">
        <v>292</v>
      </c>
      <c r="B1778">
        <v>62</v>
      </c>
      <c r="C1778">
        <v>3</v>
      </c>
    </row>
    <row r="1779" spans="1:3">
      <c r="A1779">
        <v>292</v>
      </c>
      <c r="B1779">
        <v>110</v>
      </c>
      <c r="C1779">
        <v>2.5</v>
      </c>
    </row>
    <row r="1780" spans="1:3">
      <c r="A1780">
        <v>292</v>
      </c>
      <c r="B1780">
        <v>111</v>
      </c>
      <c r="C1780">
        <v>2</v>
      </c>
    </row>
    <row r="1781" spans="1:3">
      <c r="A1781">
        <v>293</v>
      </c>
      <c r="B1781">
        <v>1</v>
      </c>
      <c r="C1781">
        <v>3</v>
      </c>
    </row>
    <row r="1782" spans="1:3">
      <c r="A1782">
        <v>294</v>
      </c>
      <c r="B1782">
        <v>2</v>
      </c>
      <c r="C1782">
        <v>3</v>
      </c>
    </row>
    <row r="1783" spans="1:3">
      <c r="A1783">
        <v>294</v>
      </c>
      <c r="B1783">
        <v>3</v>
      </c>
      <c r="C1783">
        <v>1</v>
      </c>
    </row>
    <row r="1784" spans="1:3">
      <c r="A1784">
        <v>294</v>
      </c>
      <c r="B1784">
        <v>6</v>
      </c>
      <c r="C1784">
        <v>3</v>
      </c>
    </row>
    <row r="1785" spans="1:3">
      <c r="A1785">
        <v>294</v>
      </c>
      <c r="B1785">
        <v>10</v>
      </c>
      <c r="C1785">
        <v>3</v>
      </c>
    </row>
    <row r="1786" spans="1:3">
      <c r="A1786">
        <v>294</v>
      </c>
      <c r="B1786">
        <v>12</v>
      </c>
      <c r="C1786">
        <v>1</v>
      </c>
    </row>
    <row r="1787" spans="1:3">
      <c r="A1787">
        <v>294</v>
      </c>
      <c r="B1787">
        <v>19</v>
      </c>
      <c r="C1787">
        <v>2</v>
      </c>
    </row>
    <row r="1788" spans="1:3">
      <c r="A1788">
        <v>294</v>
      </c>
      <c r="B1788">
        <v>21</v>
      </c>
      <c r="C1788">
        <v>3</v>
      </c>
    </row>
    <row r="1789" spans="1:3">
      <c r="A1789">
        <v>294</v>
      </c>
      <c r="B1789">
        <v>39</v>
      </c>
      <c r="C1789">
        <v>2</v>
      </c>
    </row>
    <row r="1790" spans="1:3">
      <c r="A1790">
        <v>294</v>
      </c>
      <c r="B1790">
        <v>44</v>
      </c>
      <c r="C1790">
        <v>3</v>
      </c>
    </row>
    <row r="1791" spans="1:3">
      <c r="A1791">
        <v>294</v>
      </c>
      <c r="B1791">
        <v>47</v>
      </c>
      <c r="C1791">
        <v>2</v>
      </c>
    </row>
    <row r="1792" spans="1:3">
      <c r="A1792">
        <v>294</v>
      </c>
      <c r="B1792">
        <v>50</v>
      </c>
      <c r="C1792">
        <v>3</v>
      </c>
    </row>
    <row r="1793" spans="1:3">
      <c r="A1793">
        <v>294</v>
      </c>
      <c r="B1793">
        <v>60</v>
      </c>
      <c r="C1793">
        <v>1</v>
      </c>
    </row>
    <row r="1794" spans="1:3">
      <c r="A1794">
        <v>294</v>
      </c>
      <c r="B1794">
        <v>65</v>
      </c>
      <c r="C1794">
        <v>3</v>
      </c>
    </row>
    <row r="1795" spans="1:3">
      <c r="A1795">
        <v>294</v>
      </c>
      <c r="B1795">
        <v>69</v>
      </c>
      <c r="C1795">
        <v>4</v>
      </c>
    </row>
    <row r="1796" spans="1:3">
      <c r="A1796">
        <v>294</v>
      </c>
      <c r="B1796">
        <v>70</v>
      </c>
      <c r="C1796">
        <v>4</v>
      </c>
    </row>
    <row r="1797" spans="1:3">
      <c r="A1797">
        <v>294</v>
      </c>
      <c r="B1797">
        <v>107</v>
      </c>
      <c r="C1797">
        <v>3</v>
      </c>
    </row>
    <row r="1798" spans="1:3">
      <c r="A1798">
        <v>295</v>
      </c>
      <c r="B1798">
        <v>18</v>
      </c>
      <c r="C1798">
        <v>3.5</v>
      </c>
    </row>
    <row r="1799" spans="1:3">
      <c r="A1799">
        <v>295</v>
      </c>
      <c r="B1799">
        <v>29</v>
      </c>
      <c r="C1799">
        <v>5</v>
      </c>
    </row>
    <row r="1800" spans="1:3">
      <c r="A1800">
        <v>295</v>
      </c>
      <c r="B1800">
        <v>50</v>
      </c>
      <c r="C1800">
        <v>5</v>
      </c>
    </row>
    <row r="1801" spans="1:3">
      <c r="A1801">
        <v>295</v>
      </c>
      <c r="B1801">
        <v>70</v>
      </c>
      <c r="C1801">
        <v>5</v>
      </c>
    </row>
    <row r="1802" spans="1:3">
      <c r="A1802">
        <v>296</v>
      </c>
      <c r="B1802">
        <v>50</v>
      </c>
      <c r="C1802">
        <v>5</v>
      </c>
    </row>
    <row r="1803" spans="1:3">
      <c r="A1803">
        <v>296</v>
      </c>
      <c r="B1803">
        <v>110</v>
      </c>
      <c r="C1803">
        <v>5</v>
      </c>
    </row>
    <row r="1804" spans="1:3">
      <c r="A1804">
        <v>297</v>
      </c>
      <c r="B1804">
        <v>6</v>
      </c>
      <c r="C1804">
        <v>5</v>
      </c>
    </row>
    <row r="1805" spans="1:3">
      <c r="A1805">
        <v>297</v>
      </c>
      <c r="B1805">
        <v>22</v>
      </c>
      <c r="C1805">
        <v>2</v>
      </c>
    </row>
    <row r="1806" spans="1:3">
      <c r="A1806">
        <v>297</v>
      </c>
      <c r="B1806">
        <v>47</v>
      </c>
      <c r="C1806">
        <v>4</v>
      </c>
    </row>
    <row r="1807" spans="1:3">
      <c r="A1807">
        <v>297</v>
      </c>
      <c r="B1807">
        <v>50</v>
      </c>
      <c r="C1807">
        <v>5</v>
      </c>
    </row>
    <row r="1808" spans="1:3">
      <c r="A1808">
        <v>297</v>
      </c>
      <c r="B1808">
        <v>70</v>
      </c>
      <c r="C1808">
        <v>2</v>
      </c>
    </row>
    <row r="1809" spans="1:3">
      <c r="A1809">
        <v>297</v>
      </c>
      <c r="B1809">
        <v>79</v>
      </c>
      <c r="C1809">
        <v>1</v>
      </c>
    </row>
    <row r="1810" spans="1:3">
      <c r="A1810">
        <v>297</v>
      </c>
      <c r="B1810">
        <v>95</v>
      </c>
      <c r="C1810">
        <v>1</v>
      </c>
    </row>
    <row r="1811" spans="1:3">
      <c r="A1811">
        <v>297</v>
      </c>
      <c r="B1811">
        <v>100</v>
      </c>
      <c r="C1811">
        <v>1</v>
      </c>
    </row>
    <row r="1812" spans="1:3">
      <c r="A1812">
        <v>297</v>
      </c>
      <c r="B1812">
        <v>111</v>
      </c>
      <c r="C1812">
        <v>3</v>
      </c>
    </row>
    <row r="1813" spans="1:3">
      <c r="A1813">
        <v>298</v>
      </c>
      <c r="B1813">
        <v>1</v>
      </c>
      <c r="C1813">
        <v>2</v>
      </c>
    </row>
    <row r="1814" spans="1:3">
      <c r="A1814">
        <v>298</v>
      </c>
      <c r="B1814">
        <v>2</v>
      </c>
      <c r="C1814">
        <v>0.5</v>
      </c>
    </row>
    <row r="1815" spans="1:3">
      <c r="A1815">
        <v>298</v>
      </c>
      <c r="B1815">
        <v>16</v>
      </c>
      <c r="C1815">
        <v>4</v>
      </c>
    </row>
    <row r="1816" spans="1:3">
      <c r="A1816">
        <v>298</v>
      </c>
      <c r="B1816">
        <v>32</v>
      </c>
      <c r="C1816">
        <v>4</v>
      </c>
    </row>
    <row r="1817" spans="1:3">
      <c r="A1817">
        <v>298</v>
      </c>
      <c r="B1817">
        <v>47</v>
      </c>
      <c r="C1817">
        <v>4</v>
      </c>
    </row>
    <row r="1818" spans="1:3">
      <c r="A1818">
        <v>298</v>
      </c>
      <c r="B1818">
        <v>50</v>
      </c>
      <c r="C1818">
        <v>3.5</v>
      </c>
    </row>
    <row r="1819" spans="1:3">
      <c r="A1819">
        <v>298</v>
      </c>
      <c r="B1819">
        <v>104</v>
      </c>
      <c r="C1819">
        <v>3.5</v>
      </c>
    </row>
    <row r="1820" spans="1:3">
      <c r="A1820">
        <v>298</v>
      </c>
      <c r="B1820">
        <v>110</v>
      </c>
      <c r="C1820">
        <v>3</v>
      </c>
    </row>
    <row r="1821" spans="1:3">
      <c r="A1821">
        <v>298</v>
      </c>
      <c r="B1821">
        <v>111</v>
      </c>
      <c r="C1821">
        <v>3</v>
      </c>
    </row>
    <row r="1822" spans="1:3">
      <c r="A1822">
        <v>299</v>
      </c>
      <c r="B1822">
        <v>2</v>
      </c>
      <c r="C1822">
        <v>3</v>
      </c>
    </row>
    <row r="1823" spans="1:3">
      <c r="A1823">
        <v>301</v>
      </c>
      <c r="B1823">
        <v>10</v>
      </c>
      <c r="C1823">
        <v>4</v>
      </c>
    </row>
    <row r="1824" spans="1:3">
      <c r="A1824">
        <v>301</v>
      </c>
      <c r="B1824">
        <v>17</v>
      </c>
      <c r="C1824">
        <v>4</v>
      </c>
    </row>
    <row r="1825" spans="1:3">
      <c r="A1825">
        <v>301</v>
      </c>
      <c r="B1825">
        <v>21</v>
      </c>
      <c r="C1825">
        <v>4</v>
      </c>
    </row>
    <row r="1826" spans="1:3">
      <c r="A1826">
        <v>301</v>
      </c>
      <c r="B1826">
        <v>36</v>
      </c>
      <c r="C1826">
        <v>4.5</v>
      </c>
    </row>
    <row r="1827" spans="1:3">
      <c r="A1827">
        <v>301</v>
      </c>
      <c r="B1827">
        <v>47</v>
      </c>
      <c r="C1827">
        <v>4.5</v>
      </c>
    </row>
    <row r="1828" spans="1:3">
      <c r="A1828">
        <v>301</v>
      </c>
      <c r="B1828">
        <v>50</v>
      </c>
      <c r="C1828">
        <v>4.5</v>
      </c>
    </row>
    <row r="1829" spans="1:3">
      <c r="A1829">
        <v>301</v>
      </c>
      <c r="B1829">
        <v>110</v>
      </c>
      <c r="C1829">
        <v>1.5</v>
      </c>
    </row>
    <row r="1830" spans="1:3">
      <c r="A1830">
        <v>302</v>
      </c>
      <c r="B1830">
        <v>3</v>
      </c>
      <c r="C1830">
        <v>3</v>
      </c>
    </row>
    <row r="1831" spans="1:3">
      <c r="A1831">
        <v>302</v>
      </c>
      <c r="B1831">
        <v>14</v>
      </c>
      <c r="C1831">
        <v>4</v>
      </c>
    </row>
    <row r="1832" spans="1:3">
      <c r="A1832">
        <v>302</v>
      </c>
      <c r="B1832">
        <v>17</v>
      </c>
      <c r="C1832">
        <v>5</v>
      </c>
    </row>
    <row r="1833" spans="1:3">
      <c r="A1833">
        <v>302</v>
      </c>
      <c r="B1833">
        <v>21</v>
      </c>
      <c r="C1833">
        <v>4</v>
      </c>
    </row>
    <row r="1834" spans="1:3">
      <c r="A1834">
        <v>302</v>
      </c>
      <c r="B1834">
        <v>25</v>
      </c>
      <c r="C1834">
        <v>5</v>
      </c>
    </row>
    <row r="1835" spans="1:3">
      <c r="A1835">
        <v>302</v>
      </c>
      <c r="B1835">
        <v>32</v>
      </c>
      <c r="C1835">
        <v>3</v>
      </c>
    </row>
    <row r="1836" spans="1:3">
      <c r="A1836">
        <v>302</v>
      </c>
      <c r="B1836">
        <v>36</v>
      </c>
      <c r="C1836">
        <v>4</v>
      </c>
    </row>
    <row r="1837" spans="1:3">
      <c r="A1837">
        <v>302</v>
      </c>
      <c r="B1837">
        <v>47</v>
      </c>
      <c r="C1837">
        <v>5</v>
      </c>
    </row>
    <row r="1838" spans="1:3">
      <c r="A1838">
        <v>302</v>
      </c>
      <c r="B1838">
        <v>58</v>
      </c>
      <c r="C1838">
        <v>5</v>
      </c>
    </row>
    <row r="1839" spans="1:3">
      <c r="A1839">
        <v>302</v>
      </c>
      <c r="B1839">
        <v>95</v>
      </c>
      <c r="C1839">
        <v>3</v>
      </c>
    </row>
    <row r="1840" spans="1:3">
      <c r="A1840">
        <v>302</v>
      </c>
      <c r="B1840">
        <v>110</v>
      </c>
      <c r="C1840">
        <v>4</v>
      </c>
    </row>
    <row r="1841" spans="1:3">
      <c r="A1841">
        <v>303</v>
      </c>
      <c r="B1841">
        <v>16</v>
      </c>
      <c r="C1841">
        <v>2.5</v>
      </c>
    </row>
    <row r="1842" spans="1:3">
      <c r="A1842">
        <v>303</v>
      </c>
      <c r="B1842">
        <v>32</v>
      </c>
      <c r="C1842">
        <v>3.5</v>
      </c>
    </row>
    <row r="1843" spans="1:3">
      <c r="A1843">
        <v>304</v>
      </c>
      <c r="B1843">
        <v>1</v>
      </c>
      <c r="C1843">
        <v>5</v>
      </c>
    </row>
    <row r="1844" spans="1:3">
      <c r="A1844">
        <v>304</v>
      </c>
      <c r="B1844">
        <v>2</v>
      </c>
      <c r="C1844">
        <v>4</v>
      </c>
    </row>
    <row r="1845" spans="1:3">
      <c r="A1845">
        <v>304</v>
      </c>
      <c r="B1845">
        <v>7</v>
      </c>
      <c r="C1845">
        <v>4</v>
      </c>
    </row>
    <row r="1846" spans="1:3">
      <c r="A1846">
        <v>304</v>
      </c>
      <c r="B1846">
        <v>10</v>
      </c>
      <c r="C1846">
        <v>4</v>
      </c>
    </row>
    <row r="1847" spans="1:3">
      <c r="A1847">
        <v>304</v>
      </c>
      <c r="B1847">
        <v>11</v>
      </c>
      <c r="C1847">
        <v>5</v>
      </c>
    </row>
    <row r="1848" spans="1:3">
      <c r="A1848">
        <v>304</v>
      </c>
      <c r="B1848">
        <v>13</v>
      </c>
      <c r="C1848">
        <v>4</v>
      </c>
    </row>
    <row r="1849" spans="1:3">
      <c r="A1849">
        <v>304</v>
      </c>
      <c r="B1849">
        <v>17</v>
      </c>
      <c r="C1849">
        <v>3</v>
      </c>
    </row>
    <row r="1850" spans="1:3">
      <c r="A1850">
        <v>304</v>
      </c>
      <c r="B1850">
        <v>21</v>
      </c>
      <c r="C1850">
        <v>4</v>
      </c>
    </row>
    <row r="1851" spans="1:3">
      <c r="A1851">
        <v>304</v>
      </c>
      <c r="B1851">
        <v>32</v>
      </c>
      <c r="C1851">
        <v>4</v>
      </c>
    </row>
    <row r="1852" spans="1:3">
      <c r="A1852">
        <v>304</v>
      </c>
      <c r="B1852">
        <v>36</v>
      </c>
      <c r="C1852">
        <v>1</v>
      </c>
    </row>
    <row r="1853" spans="1:3">
      <c r="A1853">
        <v>304</v>
      </c>
      <c r="B1853">
        <v>46</v>
      </c>
      <c r="C1853">
        <v>5</v>
      </c>
    </row>
    <row r="1854" spans="1:3">
      <c r="A1854">
        <v>304</v>
      </c>
      <c r="B1854">
        <v>58</v>
      </c>
      <c r="C1854">
        <v>4</v>
      </c>
    </row>
    <row r="1855" spans="1:3">
      <c r="A1855">
        <v>304</v>
      </c>
      <c r="B1855">
        <v>60</v>
      </c>
      <c r="C1855">
        <v>1</v>
      </c>
    </row>
    <row r="1856" spans="1:3">
      <c r="A1856">
        <v>304</v>
      </c>
      <c r="B1856">
        <v>62</v>
      </c>
      <c r="C1856">
        <v>5</v>
      </c>
    </row>
    <row r="1857" spans="1:3">
      <c r="A1857">
        <v>304</v>
      </c>
      <c r="B1857">
        <v>73</v>
      </c>
      <c r="C1857">
        <v>4</v>
      </c>
    </row>
    <row r="1858" spans="1:3">
      <c r="A1858">
        <v>304</v>
      </c>
      <c r="B1858">
        <v>81</v>
      </c>
      <c r="C1858">
        <v>4</v>
      </c>
    </row>
    <row r="1859" spans="1:3">
      <c r="A1859">
        <v>304</v>
      </c>
      <c r="B1859">
        <v>86</v>
      </c>
      <c r="C1859">
        <v>5</v>
      </c>
    </row>
    <row r="1860" spans="1:3">
      <c r="A1860">
        <v>304</v>
      </c>
      <c r="B1860">
        <v>105</v>
      </c>
      <c r="C1860">
        <v>3</v>
      </c>
    </row>
    <row r="1861" spans="1:3">
      <c r="A1861">
        <v>304</v>
      </c>
      <c r="B1861">
        <v>110</v>
      </c>
      <c r="C1861">
        <v>5</v>
      </c>
    </row>
    <row r="1862" spans="1:3">
      <c r="A1862">
        <v>304</v>
      </c>
      <c r="B1862">
        <v>112</v>
      </c>
      <c r="C1862">
        <v>1</v>
      </c>
    </row>
    <row r="1863" spans="1:3">
      <c r="A1863">
        <v>305</v>
      </c>
      <c r="B1863">
        <v>2</v>
      </c>
      <c r="C1863">
        <v>3.5</v>
      </c>
    </row>
    <row r="1864" spans="1:3">
      <c r="A1864">
        <v>305</v>
      </c>
      <c r="B1864">
        <v>6</v>
      </c>
      <c r="C1864">
        <v>3.5</v>
      </c>
    </row>
    <row r="1865" spans="1:3">
      <c r="A1865">
        <v>305</v>
      </c>
      <c r="B1865">
        <v>16</v>
      </c>
      <c r="C1865">
        <v>4.5</v>
      </c>
    </row>
    <row r="1866" spans="1:3">
      <c r="A1866">
        <v>305</v>
      </c>
      <c r="B1866">
        <v>25</v>
      </c>
      <c r="C1866">
        <v>3</v>
      </c>
    </row>
    <row r="1867" spans="1:3">
      <c r="A1867">
        <v>305</v>
      </c>
      <c r="B1867">
        <v>32</v>
      </c>
      <c r="C1867">
        <v>5</v>
      </c>
    </row>
    <row r="1868" spans="1:3">
      <c r="A1868">
        <v>305</v>
      </c>
      <c r="B1868">
        <v>34</v>
      </c>
      <c r="C1868">
        <v>3</v>
      </c>
    </row>
    <row r="1869" spans="1:3">
      <c r="A1869">
        <v>305</v>
      </c>
      <c r="B1869">
        <v>47</v>
      </c>
      <c r="C1869">
        <v>4</v>
      </c>
    </row>
    <row r="1870" spans="1:3">
      <c r="A1870">
        <v>305</v>
      </c>
      <c r="B1870">
        <v>50</v>
      </c>
      <c r="C1870">
        <v>5</v>
      </c>
    </row>
    <row r="1871" spans="1:3">
      <c r="A1871">
        <v>305</v>
      </c>
      <c r="B1871">
        <v>70</v>
      </c>
      <c r="C1871">
        <v>5</v>
      </c>
    </row>
    <row r="1872" spans="1:3">
      <c r="A1872">
        <v>307</v>
      </c>
      <c r="B1872">
        <v>1</v>
      </c>
      <c r="C1872">
        <v>4</v>
      </c>
    </row>
    <row r="1873" spans="1:3">
      <c r="A1873">
        <v>307</v>
      </c>
      <c r="B1873">
        <v>2</v>
      </c>
      <c r="C1873">
        <v>2.5</v>
      </c>
    </row>
    <row r="1874" spans="1:3">
      <c r="A1874">
        <v>307</v>
      </c>
      <c r="B1874">
        <v>3</v>
      </c>
      <c r="C1874">
        <v>3.5</v>
      </c>
    </row>
    <row r="1875" spans="1:3">
      <c r="A1875">
        <v>307</v>
      </c>
      <c r="B1875">
        <v>10</v>
      </c>
      <c r="C1875">
        <v>2.5</v>
      </c>
    </row>
    <row r="1876" spans="1:3">
      <c r="A1876">
        <v>307</v>
      </c>
      <c r="B1876">
        <v>16</v>
      </c>
      <c r="C1876">
        <v>4.5</v>
      </c>
    </row>
    <row r="1877" spans="1:3">
      <c r="A1877">
        <v>307</v>
      </c>
      <c r="B1877">
        <v>18</v>
      </c>
      <c r="C1877">
        <v>3</v>
      </c>
    </row>
    <row r="1878" spans="1:3">
      <c r="A1878">
        <v>307</v>
      </c>
      <c r="B1878">
        <v>19</v>
      </c>
      <c r="C1878">
        <v>4</v>
      </c>
    </row>
    <row r="1879" spans="1:3">
      <c r="A1879">
        <v>307</v>
      </c>
      <c r="B1879">
        <v>21</v>
      </c>
      <c r="C1879">
        <v>2.5</v>
      </c>
    </row>
    <row r="1880" spans="1:3">
      <c r="A1880">
        <v>307</v>
      </c>
      <c r="B1880">
        <v>22</v>
      </c>
      <c r="C1880">
        <v>2</v>
      </c>
    </row>
    <row r="1881" spans="1:3">
      <c r="A1881">
        <v>307</v>
      </c>
      <c r="B1881">
        <v>24</v>
      </c>
      <c r="C1881">
        <v>2</v>
      </c>
    </row>
    <row r="1882" spans="1:3">
      <c r="A1882">
        <v>307</v>
      </c>
      <c r="B1882">
        <v>27</v>
      </c>
      <c r="C1882">
        <v>2.5</v>
      </c>
    </row>
    <row r="1883" spans="1:3">
      <c r="A1883">
        <v>307</v>
      </c>
      <c r="B1883">
        <v>31</v>
      </c>
      <c r="C1883">
        <v>1.5</v>
      </c>
    </row>
    <row r="1884" spans="1:3">
      <c r="A1884">
        <v>307</v>
      </c>
      <c r="B1884">
        <v>32</v>
      </c>
      <c r="C1884">
        <v>3.5</v>
      </c>
    </row>
    <row r="1885" spans="1:3">
      <c r="A1885">
        <v>307</v>
      </c>
      <c r="B1885">
        <v>39</v>
      </c>
      <c r="C1885">
        <v>2</v>
      </c>
    </row>
    <row r="1886" spans="1:3">
      <c r="A1886">
        <v>307</v>
      </c>
      <c r="B1886">
        <v>47</v>
      </c>
      <c r="C1886">
        <v>4</v>
      </c>
    </row>
    <row r="1887" spans="1:3">
      <c r="A1887">
        <v>307</v>
      </c>
      <c r="B1887">
        <v>50</v>
      </c>
      <c r="C1887">
        <v>4.5</v>
      </c>
    </row>
    <row r="1888" spans="1:3">
      <c r="A1888">
        <v>307</v>
      </c>
      <c r="B1888">
        <v>62</v>
      </c>
      <c r="C1888">
        <v>3</v>
      </c>
    </row>
    <row r="1889" spans="1:3">
      <c r="A1889">
        <v>307</v>
      </c>
      <c r="B1889">
        <v>65</v>
      </c>
      <c r="C1889">
        <v>2.5</v>
      </c>
    </row>
    <row r="1890" spans="1:3">
      <c r="A1890">
        <v>307</v>
      </c>
      <c r="B1890">
        <v>70</v>
      </c>
      <c r="C1890">
        <v>3.5</v>
      </c>
    </row>
    <row r="1891" spans="1:3">
      <c r="A1891">
        <v>307</v>
      </c>
      <c r="B1891">
        <v>72</v>
      </c>
      <c r="C1891">
        <v>2</v>
      </c>
    </row>
    <row r="1892" spans="1:3">
      <c r="A1892">
        <v>307</v>
      </c>
      <c r="B1892">
        <v>88</v>
      </c>
      <c r="C1892">
        <v>3.5</v>
      </c>
    </row>
    <row r="1893" spans="1:3">
      <c r="A1893">
        <v>307</v>
      </c>
      <c r="B1893">
        <v>94</v>
      </c>
      <c r="C1893">
        <v>3.5</v>
      </c>
    </row>
    <row r="1894" spans="1:3">
      <c r="A1894">
        <v>307</v>
      </c>
      <c r="B1894">
        <v>101</v>
      </c>
      <c r="C1894">
        <v>4.5</v>
      </c>
    </row>
    <row r="1895" spans="1:3">
      <c r="A1895">
        <v>307</v>
      </c>
      <c r="B1895">
        <v>104</v>
      </c>
      <c r="C1895">
        <v>3</v>
      </c>
    </row>
    <row r="1896" spans="1:3">
      <c r="A1896">
        <v>307</v>
      </c>
      <c r="B1896">
        <v>110</v>
      </c>
      <c r="C1896">
        <v>3.5</v>
      </c>
    </row>
    <row r="1897" spans="1:3">
      <c r="A1897">
        <v>307</v>
      </c>
      <c r="B1897">
        <v>111</v>
      </c>
      <c r="C1897">
        <v>3.5</v>
      </c>
    </row>
    <row r="1898" spans="1:3">
      <c r="A1898">
        <v>308</v>
      </c>
      <c r="B1898">
        <v>2</v>
      </c>
      <c r="C1898">
        <v>3</v>
      </c>
    </row>
    <row r="1899" spans="1:3">
      <c r="A1899">
        <v>308</v>
      </c>
      <c r="B1899">
        <v>3</v>
      </c>
      <c r="C1899">
        <v>0.5</v>
      </c>
    </row>
    <row r="1900" spans="1:3">
      <c r="A1900">
        <v>308</v>
      </c>
      <c r="B1900">
        <v>6</v>
      </c>
      <c r="C1900">
        <v>1</v>
      </c>
    </row>
    <row r="1901" spans="1:3">
      <c r="A1901">
        <v>308</v>
      </c>
      <c r="B1901">
        <v>19</v>
      </c>
      <c r="C1901">
        <v>1</v>
      </c>
    </row>
    <row r="1902" spans="1:3">
      <c r="A1902">
        <v>308</v>
      </c>
      <c r="B1902">
        <v>21</v>
      </c>
      <c r="C1902">
        <v>1</v>
      </c>
    </row>
    <row r="1903" spans="1:3">
      <c r="A1903">
        <v>308</v>
      </c>
      <c r="B1903">
        <v>25</v>
      </c>
      <c r="C1903">
        <v>1</v>
      </c>
    </row>
    <row r="1904" spans="1:3">
      <c r="A1904">
        <v>308</v>
      </c>
      <c r="B1904">
        <v>36</v>
      </c>
      <c r="C1904">
        <v>1</v>
      </c>
    </row>
    <row r="1905" spans="1:3">
      <c r="A1905">
        <v>308</v>
      </c>
      <c r="B1905">
        <v>39</v>
      </c>
      <c r="C1905">
        <v>3</v>
      </c>
    </row>
    <row r="1906" spans="1:3">
      <c r="A1906">
        <v>308</v>
      </c>
      <c r="B1906">
        <v>48</v>
      </c>
      <c r="C1906">
        <v>4</v>
      </c>
    </row>
    <row r="1907" spans="1:3">
      <c r="A1907">
        <v>308</v>
      </c>
      <c r="B1907">
        <v>50</v>
      </c>
      <c r="C1907">
        <v>2.5</v>
      </c>
    </row>
    <row r="1908" spans="1:3">
      <c r="A1908">
        <v>308</v>
      </c>
      <c r="B1908">
        <v>110</v>
      </c>
      <c r="C1908">
        <v>1</v>
      </c>
    </row>
    <row r="1909" spans="1:3">
      <c r="A1909">
        <v>309</v>
      </c>
      <c r="B1909">
        <v>50</v>
      </c>
      <c r="C1909">
        <v>4.5</v>
      </c>
    </row>
    <row r="1910" spans="1:3">
      <c r="A1910">
        <v>310</v>
      </c>
      <c r="B1910">
        <v>16</v>
      </c>
      <c r="C1910">
        <v>1</v>
      </c>
    </row>
    <row r="1911" spans="1:3">
      <c r="A1911">
        <v>310</v>
      </c>
      <c r="B1911">
        <v>58</v>
      </c>
      <c r="C1911">
        <v>4.5</v>
      </c>
    </row>
    <row r="1912" spans="1:3">
      <c r="A1912">
        <v>310</v>
      </c>
      <c r="B1912">
        <v>104</v>
      </c>
      <c r="C1912">
        <v>2</v>
      </c>
    </row>
    <row r="1913" spans="1:3">
      <c r="A1913">
        <v>311</v>
      </c>
      <c r="B1913">
        <v>16</v>
      </c>
      <c r="C1913">
        <v>2.5</v>
      </c>
    </row>
    <row r="1914" spans="1:3">
      <c r="A1914">
        <v>311</v>
      </c>
      <c r="B1914">
        <v>40</v>
      </c>
      <c r="C1914">
        <v>3.5</v>
      </c>
    </row>
    <row r="1915" spans="1:3">
      <c r="A1915">
        <v>312</v>
      </c>
      <c r="B1915">
        <v>6</v>
      </c>
      <c r="C1915">
        <v>4</v>
      </c>
    </row>
    <row r="1916" spans="1:3">
      <c r="A1916">
        <v>312</v>
      </c>
      <c r="B1916">
        <v>16</v>
      </c>
      <c r="C1916">
        <v>4</v>
      </c>
    </row>
    <row r="1917" spans="1:3">
      <c r="A1917">
        <v>312</v>
      </c>
      <c r="B1917">
        <v>32</v>
      </c>
      <c r="C1917">
        <v>4</v>
      </c>
    </row>
    <row r="1918" spans="1:3">
      <c r="A1918">
        <v>312</v>
      </c>
      <c r="B1918">
        <v>110</v>
      </c>
      <c r="C1918">
        <v>4</v>
      </c>
    </row>
    <row r="1919" spans="1:3">
      <c r="A1919">
        <v>312</v>
      </c>
      <c r="B1919">
        <v>111</v>
      </c>
      <c r="C1919">
        <v>5</v>
      </c>
    </row>
    <row r="1920" spans="1:3">
      <c r="A1920">
        <v>313</v>
      </c>
      <c r="B1920">
        <v>6</v>
      </c>
      <c r="C1920">
        <v>3</v>
      </c>
    </row>
    <row r="1921" spans="1:3">
      <c r="A1921">
        <v>313</v>
      </c>
      <c r="B1921">
        <v>10</v>
      </c>
      <c r="C1921">
        <v>4</v>
      </c>
    </row>
    <row r="1922" spans="1:3">
      <c r="A1922">
        <v>313</v>
      </c>
      <c r="B1922">
        <v>29</v>
      </c>
      <c r="C1922">
        <v>4</v>
      </c>
    </row>
    <row r="1923" spans="1:3">
      <c r="A1923">
        <v>313</v>
      </c>
      <c r="B1923">
        <v>32</v>
      </c>
      <c r="C1923">
        <v>4</v>
      </c>
    </row>
    <row r="1924" spans="1:3">
      <c r="A1924">
        <v>313</v>
      </c>
      <c r="B1924">
        <v>39</v>
      </c>
      <c r="C1924">
        <v>4</v>
      </c>
    </row>
    <row r="1925" spans="1:3">
      <c r="A1925">
        <v>313</v>
      </c>
      <c r="B1925">
        <v>47</v>
      </c>
      <c r="C1925">
        <v>5</v>
      </c>
    </row>
    <row r="1926" spans="1:3">
      <c r="A1926">
        <v>313</v>
      </c>
      <c r="B1926">
        <v>50</v>
      </c>
      <c r="C1926">
        <v>5</v>
      </c>
    </row>
    <row r="1927" spans="1:3">
      <c r="A1927">
        <v>313</v>
      </c>
      <c r="B1927">
        <v>70</v>
      </c>
      <c r="C1927">
        <v>4</v>
      </c>
    </row>
    <row r="1928" spans="1:3">
      <c r="A1928">
        <v>313</v>
      </c>
      <c r="B1928">
        <v>76</v>
      </c>
      <c r="C1928">
        <v>1</v>
      </c>
    </row>
    <row r="1929" spans="1:3">
      <c r="A1929">
        <v>313</v>
      </c>
      <c r="B1929">
        <v>101</v>
      </c>
      <c r="C1929">
        <v>5</v>
      </c>
    </row>
    <row r="1930" spans="1:3">
      <c r="A1930">
        <v>314</v>
      </c>
      <c r="B1930">
        <v>1</v>
      </c>
      <c r="C1930">
        <v>3</v>
      </c>
    </row>
    <row r="1931" spans="1:3">
      <c r="A1931">
        <v>314</v>
      </c>
      <c r="B1931">
        <v>6</v>
      </c>
      <c r="C1931">
        <v>3</v>
      </c>
    </row>
    <row r="1932" spans="1:3">
      <c r="A1932">
        <v>314</v>
      </c>
      <c r="B1932">
        <v>7</v>
      </c>
      <c r="C1932">
        <v>4</v>
      </c>
    </row>
    <row r="1933" spans="1:3">
      <c r="A1933">
        <v>314</v>
      </c>
      <c r="B1933">
        <v>10</v>
      </c>
      <c r="C1933">
        <v>3</v>
      </c>
    </row>
    <row r="1934" spans="1:3">
      <c r="A1934">
        <v>314</v>
      </c>
      <c r="B1934">
        <v>11</v>
      </c>
      <c r="C1934">
        <v>5</v>
      </c>
    </row>
    <row r="1935" spans="1:3">
      <c r="A1935">
        <v>314</v>
      </c>
      <c r="B1935">
        <v>15</v>
      </c>
      <c r="C1935">
        <v>2</v>
      </c>
    </row>
    <row r="1936" spans="1:3">
      <c r="A1936">
        <v>314</v>
      </c>
      <c r="B1936">
        <v>17</v>
      </c>
      <c r="C1936">
        <v>4</v>
      </c>
    </row>
    <row r="1937" spans="1:3">
      <c r="A1937">
        <v>314</v>
      </c>
      <c r="B1937">
        <v>21</v>
      </c>
      <c r="C1937">
        <v>3</v>
      </c>
    </row>
    <row r="1938" spans="1:3">
      <c r="A1938">
        <v>314</v>
      </c>
      <c r="B1938">
        <v>22</v>
      </c>
      <c r="C1938">
        <v>3</v>
      </c>
    </row>
    <row r="1939" spans="1:3">
      <c r="A1939">
        <v>314</v>
      </c>
      <c r="B1939">
        <v>23</v>
      </c>
      <c r="C1939">
        <v>3</v>
      </c>
    </row>
    <row r="1940" spans="1:3">
      <c r="A1940">
        <v>314</v>
      </c>
      <c r="B1940">
        <v>26</v>
      </c>
      <c r="C1940">
        <v>4</v>
      </c>
    </row>
    <row r="1941" spans="1:3">
      <c r="A1941">
        <v>314</v>
      </c>
      <c r="B1941">
        <v>31</v>
      </c>
      <c r="C1941">
        <v>3</v>
      </c>
    </row>
    <row r="1942" spans="1:3">
      <c r="A1942">
        <v>314</v>
      </c>
      <c r="B1942">
        <v>32</v>
      </c>
      <c r="C1942">
        <v>3</v>
      </c>
    </row>
    <row r="1943" spans="1:3">
      <c r="A1943">
        <v>314</v>
      </c>
      <c r="B1943">
        <v>39</v>
      </c>
      <c r="C1943">
        <v>3</v>
      </c>
    </row>
    <row r="1944" spans="1:3">
      <c r="A1944">
        <v>314</v>
      </c>
      <c r="B1944">
        <v>41</v>
      </c>
      <c r="C1944">
        <v>3</v>
      </c>
    </row>
    <row r="1945" spans="1:3">
      <c r="A1945">
        <v>314</v>
      </c>
      <c r="B1945">
        <v>44</v>
      </c>
      <c r="C1945">
        <v>3</v>
      </c>
    </row>
    <row r="1946" spans="1:3">
      <c r="A1946">
        <v>314</v>
      </c>
      <c r="B1946">
        <v>47</v>
      </c>
      <c r="C1946">
        <v>1</v>
      </c>
    </row>
    <row r="1947" spans="1:3">
      <c r="A1947">
        <v>314</v>
      </c>
      <c r="B1947">
        <v>50</v>
      </c>
      <c r="C1947">
        <v>4</v>
      </c>
    </row>
    <row r="1948" spans="1:3">
      <c r="A1948">
        <v>314</v>
      </c>
      <c r="B1948">
        <v>52</v>
      </c>
      <c r="C1948">
        <v>3</v>
      </c>
    </row>
    <row r="1949" spans="1:3">
      <c r="A1949">
        <v>314</v>
      </c>
      <c r="B1949">
        <v>60</v>
      </c>
      <c r="C1949">
        <v>3</v>
      </c>
    </row>
    <row r="1950" spans="1:3">
      <c r="A1950">
        <v>314</v>
      </c>
      <c r="B1950">
        <v>62</v>
      </c>
      <c r="C1950">
        <v>4</v>
      </c>
    </row>
    <row r="1951" spans="1:3">
      <c r="A1951">
        <v>314</v>
      </c>
      <c r="B1951">
        <v>95</v>
      </c>
      <c r="C1951">
        <v>2</v>
      </c>
    </row>
    <row r="1952" spans="1:3">
      <c r="A1952">
        <v>314</v>
      </c>
      <c r="B1952">
        <v>100</v>
      </c>
      <c r="C1952">
        <v>3</v>
      </c>
    </row>
    <row r="1953" spans="1:3">
      <c r="A1953">
        <v>314</v>
      </c>
      <c r="B1953">
        <v>107</v>
      </c>
      <c r="C1953">
        <v>3</v>
      </c>
    </row>
    <row r="1954" spans="1:3">
      <c r="A1954">
        <v>314</v>
      </c>
      <c r="B1954">
        <v>110</v>
      </c>
      <c r="C1954">
        <v>4</v>
      </c>
    </row>
    <row r="1955" spans="1:3">
      <c r="A1955">
        <v>316</v>
      </c>
      <c r="B1955">
        <v>45</v>
      </c>
      <c r="C1955">
        <v>4.5</v>
      </c>
    </row>
    <row r="1956" spans="1:3">
      <c r="A1956">
        <v>316</v>
      </c>
      <c r="B1956">
        <v>48</v>
      </c>
      <c r="C1956">
        <v>1.5</v>
      </c>
    </row>
    <row r="1957" spans="1:3">
      <c r="A1957">
        <v>317</v>
      </c>
      <c r="B1957">
        <v>6</v>
      </c>
      <c r="C1957">
        <v>5</v>
      </c>
    </row>
    <row r="1958" spans="1:3">
      <c r="A1958">
        <v>317</v>
      </c>
      <c r="B1958">
        <v>16</v>
      </c>
      <c r="C1958">
        <v>5</v>
      </c>
    </row>
    <row r="1959" spans="1:3">
      <c r="A1959">
        <v>317</v>
      </c>
      <c r="B1959">
        <v>32</v>
      </c>
      <c r="C1959">
        <v>4</v>
      </c>
    </row>
    <row r="1960" spans="1:3">
      <c r="A1960">
        <v>317</v>
      </c>
      <c r="B1960">
        <v>47</v>
      </c>
      <c r="C1960">
        <v>5</v>
      </c>
    </row>
    <row r="1961" spans="1:3">
      <c r="A1961">
        <v>317</v>
      </c>
      <c r="B1961">
        <v>50</v>
      </c>
      <c r="C1961">
        <v>5</v>
      </c>
    </row>
    <row r="1962" spans="1:3">
      <c r="A1962">
        <v>317</v>
      </c>
      <c r="B1962">
        <v>97</v>
      </c>
      <c r="C1962">
        <v>3</v>
      </c>
    </row>
    <row r="1963" spans="1:3">
      <c r="A1963">
        <v>317</v>
      </c>
      <c r="B1963">
        <v>110</v>
      </c>
      <c r="C1963">
        <v>5</v>
      </c>
    </row>
    <row r="1964" spans="1:3">
      <c r="A1964">
        <v>317</v>
      </c>
      <c r="B1964">
        <v>111</v>
      </c>
      <c r="C1964">
        <v>5</v>
      </c>
    </row>
    <row r="1965" spans="1:3">
      <c r="A1965">
        <v>318</v>
      </c>
      <c r="B1965">
        <v>2</v>
      </c>
      <c r="C1965">
        <v>3.5</v>
      </c>
    </row>
    <row r="1966" spans="1:3">
      <c r="A1966">
        <v>318</v>
      </c>
      <c r="B1966">
        <v>6</v>
      </c>
      <c r="C1966">
        <v>4</v>
      </c>
    </row>
    <row r="1967" spans="1:3">
      <c r="A1967">
        <v>318</v>
      </c>
      <c r="B1967">
        <v>18</v>
      </c>
      <c r="C1967">
        <v>3</v>
      </c>
    </row>
    <row r="1968" spans="1:3">
      <c r="A1968">
        <v>318</v>
      </c>
      <c r="B1968">
        <v>19</v>
      </c>
      <c r="C1968">
        <v>3.5</v>
      </c>
    </row>
    <row r="1969" spans="1:3">
      <c r="A1969">
        <v>318</v>
      </c>
      <c r="B1969">
        <v>29</v>
      </c>
      <c r="C1969">
        <v>3.5</v>
      </c>
    </row>
    <row r="1970" spans="1:3">
      <c r="A1970">
        <v>318</v>
      </c>
      <c r="B1970">
        <v>32</v>
      </c>
      <c r="C1970">
        <v>4.5</v>
      </c>
    </row>
    <row r="1971" spans="1:3">
      <c r="A1971">
        <v>318</v>
      </c>
      <c r="B1971">
        <v>47</v>
      </c>
      <c r="C1971">
        <v>4</v>
      </c>
    </row>
    <row r="1972" spans="1:3">
      <c r="A1972">
        <v>318</v>
      </c>
      <c r="B1972">
        <v>48</v>
      </c>
      <c r="C1972">
        <v>3.5</v>
      </c>
    </row>
    <row r="1973" spans="1:3">
      <c r="A1973">
        <v>318</v>
      </c>
      <c r="B1973">
        <v>72</v>
      </c>
      <c r="C1973">
        <v>4.5</v>
      </c>
    </row>
    <row r="1974" spans="1:3">
      <c r="A1974">
        <v>318</v>
      </c>
      <c r="B1974">
        <v>97</v>
      </c>
      <c r="C1974">
        <v>4.5</v>
      </c>
    </row>
    <row r="1975" spans="1:3">
      <c r="A1975">
        <v>319</v>
      </c>
      <c r="B1975">
        <v>110</v>
      </c>
      <c r="C1975">
        <v>4.5</v>
      </c>
    </row>
    <row r="1976" spans="1:3">
      <c r="A1976">
        <v>321</v>
      </c>
      <c r="B1976">
        <v>2</v>
      </c>
      <c r="C1976">
        <v>5</v>
      </c>
    </row>
    <row r="1977" spans="1:3">
      <c r="A1977">
        <v>321</v>
      </c>
      <c r="B1977">
        <v>3</v>
      </c>
      <c r="C1977">
        <v>3</v>
      </c>
    </row>
    <row r="1978" spans="1:3">
      <c r="A1978">
        <v>321</v>
      </c>
      <c r="B1978">
        <v>5</v>
      </c>
      <c r="C1978">
        <v>3</v>
      </c>
    </row>
    <row r="1979" spans="1:3">
      <c r="A1979">
        <v>321</v>
      </c>
      <c r="B1979">
        <v>19</v>
      </c>
      <c r="C1979">
        <v>3</v>
      </c>
    </row>
    <row r="1980" spans="1:3">
      <c r="A1980">
        <v>321</v>
      </c>
      <c r="B1980">
        <v>21</v>
      </c>
      <c r="C1980">
        <v>3</v>
      </c>
    </row>
    <row r="1981" spans="1:3">
      <c r="A1981">
        <v>321</v>
      </c>
      <c r="B1981">
        <v>24</v>
      </c>
      <c r="C1981">
        <v>4</v>
      </c>
    </row>
    <row r="1982" spans="1:3">
      <c r="A1982">
        <v>322</v>
      </c>
      <c r="B1982">
        <v>1</v>
      </c>
      <c r="C1982">
        <v>3.5</v>
      </c>
    </row>
    <row r="1983" spans="1:3">
      <c r="A1983">
        <v>322</v>
      </c>
      <c r="B1983">
        <v>2</v>
      </c>
      <c r="C1983">
        <v>3</v>
      </c>
    </row>
    <row r="1984" spans="1:3">
      <c r="A1984">
        <v>322</v>
      </c>
      <c r="B1984">
        <v>10</v>
      </c>
      <c r="C1984">
        <v>4</v>
      </c>
    </row>
    <row r="1985" spans="1:3">
      <c r="A1985">
        <v>322</v>
      </c>
      <c r="B1985">
        <v>11</v>
      </c>
      <c r="C1985">
        <v>4</v>
      </c>
    </row>
    <row r="1986" spans="1:3">
      <c r="A1986">
        <v>322</v>
      </c>
      <c r="B1986">
        <v>47</v>
      </c>
      <c r="C1986">
        <v>4</v>
      </c>
    </row>
    <row r="1987" spans="1:3">
      <c r="A1987">
        <v>322</v>
      </c>
      <c r="B1987">
        <v>50</v>
      </c>
      <c r="C1987">
        <v>4</v>
      </c>
    </row>
    <row r="1988" spans="1:3">
      <c r="A1988">
        <v>322</v>
      </c>
      <c r="B1988">
        <v>110</v>
      </c>
      <c r="C1988">
        <v>3.5</v>
      </c>
    </row>
    <row r="1989" spans="1:3">
      <c r="A1989">
        <v>323</v>
      </c>
      <c r="B1989">
        <v>1</v>
      </c>
      <c r="C1989">
        <v>3.5</v>
      </c>
    </row>
    <row r="1990" spans="1:3">
      <c r="A1990">
        <v>323</v>
      </c>
      <c r="B1990">
        <v>2</v>
      </c>
      <c r="C1990">
        <v>4</v>
      </c>
    </row>
    <row r="1991" spans="1:3">
      <c r="A1991">
        <v>323</v>
      </c>
      <c r="B1991">
        <v>17</v>
      </c>
      <c r="C1991">
        <v>3.5</v>
      </c>
    </row>
    <row r="1992" spans="1:3">
      <c r="A1992">
        <v>323</v>
      </c>
      <c r="B1992">
        <v>19</v>
      </c>
      <c r="C1992">
        <v>2.5</v>
      </c>
    </row>
    <row r="1993" spans="1:3">
      <c r="A1993">
        <v>323</v>
      </c>
      <c r="B1993">
        <v>22</v>
      </c>
      <c r="C1993">
        <v>3</v>
      </c>
    </row>
    <row r="1994" spans="1:3">
      <c r="A1994">
        <v>323</v>
      </c>
      <c r="B1994">
        <v>29</v>
      </c>
      <c r="C1994">
        <v>3.5</v>
      </c>
    </row>
    <row r="1995" spans="1:3">
      <c r="A1995">
        <v>323</v>
      </c>
      <c r="B1995">
        <v>32</v>
      </c>
      <c r="C1995">
        <v>2.5</v>
      </c>
    </row>
    <row r="1996" spans="1:3">
      <c r="A1996">
        <v>323</v>
      </c>
      <c r="B1996">
        <v>34</v>
      </c>
      <c r="C1996">
        <v>2.5</v>
      </c>
    </row>
    <row r="1997" spans="1:3">
      <c r="A1997">
        <v>323</v>
      </c>
      <c r="B1997">
        <v>36</v>
      </c>
      <c r="C1997">
        <v>3.5</v>
      </c>
    </row>
    <row r="1998" spans="1:3">
      <c r="A1998">
        <v>323</v>
      </c>
      <c r="B1998">
        <v>48</v>
      </c>
      <c r="C1998">
        <v>3.5</v>
      </c>
    </row>
    <row r="1999" spans="1:3">
      <c r="A1999">
        <v>323</v>
      </c>
      <c r="B1999">
        <v>50</v>
      </c>
      <c r="C1999">
        <v>4.5</v>
      </c>
    </row>
    <row r="2000" spans="1:3">
      <c r="A2000">
        <v>323</v>
      </c>
      <c r="B2000">
        <v>60</v>
      </c>
      <c r="C2000">
        <v>3</v>
      </c>
    </row>
    <row r="2001" spans="1:3">
      <c r="A2001">
        <v>323</v>
      </c>
      <c r="B2001">
        <v>62</v>
      </c>
      <c r="C2001">
        <v>2.5</v>
      </c>
    </row>
    <row r="2002" spans="1:3">
      <c r="A2002">
        <v>323</v>
      </c>
      <c r="B2002">
        <v>105</v>
      </c>
      <c r="C2002">
        <v>3</v>
      </c>
    </row>
    <row r="2003" spans="1:3">
      <c r="A2003">
        <v>323</v>
      </c>
      <c r="B2003">
        <v>110</v>
      </c>
      <c r="C2003">
        <v>2</v>
      </c>
    </row>
    <row r="2004" spans="1:3">
      <c r="A2004">
        <v>325</v>
      </c>
      <c r="B2004">
        <v>6</v>
      </c>
      <c r="C2004">
        <v>4</v>
      </c>
    </row>
    <row r="2005" spans="1:3">
      <c r="A2005">
        <v>325</v>
      </c>
      <c r="B2005">
        <v>19</v>
      </c>
      <c r="C2005">
        <v>2</v>
      </c>
    </row>
    <row r="2006" spans="1:3">
      <c r="A2006">
        <v>325</v>
      </c>
      <c r="B2006">
        <v>22</v>
      </c>
      <c r="C2006">
        <v>3</v>
      </c>
    </row>
    <row r="2007" spans="1:3">
      <c r="A2007">
        <v>325</v>
      </c>
      <c r="B2007">
        <v>29</v>
      </c>
      <c r="C2007">
        <v>4</v>
      </c>
    </row>
    <row r="2008" spans="1:3">
      <c r="A2008">
        <v>325</v>
      </c>
      <c r="B2008">
        <v>30</v>
      </c>
      <c r="C2008">
        <v>4</v>
      </c>
    </row>
    <row r="2009" spans="1:3">
      <c r="A2009">
        <v>325</v>
      </c>
      <c r="B2009">
        <v>32</v>
      </c>
      <c r="C2009">
        <v>4</v>
      </c>
    </row>
    <row r="2010" spans="1:3">
      <c r="A2010">
        <v>325</v>
      </c>
      <c r="B2010">
        <v>58</v>
      </c>
      <c r="C2010">
        <v>4</v>
      </c>
    </row>
    <row r="2011" spans="1:3">
      <c r="A2011">
        <v>325</v>
      </c>
      <c r="B2011">
        <v>80</v>
      </c>
      <c r="C2011">
        <v>4</v>
      </c>
    </row>
    <row r="2012" spans="1:3">
      <c r="A2012">
        <v>325</v>
      </c>
      <c r="B2012">
        <v>104</v>
      </c>
      <c r="C2012">
        <v>2</v>
      </c>
    </row>
    <row r="2013" spans="1:3">
      <c r="A2013">
        <v>325</v>
      </c>
      <c r="B2013">
        <v>111</v>
      </c>
      <c r="C2013">
        <v>5</v>
      </c>
    </row>
    <row r="2014" spans="1:3">
      <c r="A2014">
        <v>326</v>
      </c>
      <c r="B2014">
        <v>20</v>
      </c>
      <c r="C2014">
        <v>3.5</v>
      </c>
    </row>
    <row r="2015" spans="1:3">
      <c r="A2015">
        <v>326</v>
      </c>
      <c r="B2015">
        <v>47</v>
      </c>
      <c r="C2015">
        <v>4</v>
      </c>
    </row>
    <row r="2016" spans="1:3">
      <c r="A2016">
        <v>326</v>
      </c>
      <c r="B2016">
        <v>50</v>
      </c>
      <c r="C2016">
        <v>2</v>
      </c>
    </row>
    <row r="2017" spans="1:3">
      <c r="A2017">
        <v>326</v>
      </c>
      <c r="B2017">
        <v>97</v>
      </c>
      <c r="C2017">
        <v>3.5</v>
      </c>
    </row>
    <row r="2018" spans="1:3">
      <c r="A2018">
        <v>326</v>
      </c>
      <c r="B2018">
        <v>110</v>
      </c>
      <c r="C2018">
        <v>5</v>
      </c>
    </row>
    <row r="2019" spans="1:3">
      <c r="A2019">
        <v>327</v>
      </c>
      <c r="B2019">
        <v>50</v>
      </c>
      <c r="C2019">
        <v>4.5</v>
      </c>
    </row>
    <row r="2020" spans="1:3">
      <c r="A2020">
        <v>327</v>
      </c>
      <c r="B2020">
        <v>104</v>
      </c>
      <c r="C2020">
        <v>5</v>
      </c>
    </row>
    <row r="2021" spans="1:3">
      <c r="A2021">
        <v>328</v>
      </c>
      <c r="B2021">
        <v>1</v>
      </c>
      <c r="C2021">
        <v>5</v>
      </c>
    </row>
    <row r="2022" spans="1:3">
      <c r="A2022">
        <v>328</v>
      </c>
      <c r="B2022">
        <v>13</v>
      </c>
      <c r="C2022">
        <v>3</v>
      </c>
    </row>
    <row r="2023" spans="1:3">
      <c r="A2023">
        <v>328</v>
      </c>
      <c r="B2023">
        <v>34</v>
      </c>
      <c r="C2023">
        <v>5</v>
      </c>
    </row>
    <row r="2024" spans="1:3">
      <c r="A2024">
        <v>328</v>
      </c>
      <c r="B2024">
        <v>39</v>
      </c>
      <c r="C2024">
        <v>2</v>
      </c>
    </row>
    <row r="2025" spans="1:3">
      <c r="A2025">
        <v>328</v>
      </c>
      <c r="B2025">
        <v>47</v>
      </c>
      <c r="C2025">
        <v>4.5</v>
      </c>
    </row>
    <row r="2026" spans="1:3">
      <c r="A2026">
        <v>328</v>
      </c>
      <c r="B2026">
        <v>50</v>
      </c>
      <c r="C2026">
        <v>4</v>
      </c>
    </row>
    <row r="2027" spans="1:3">
      <c r="A2027">
        <v>328</v>
      </c>
      <c r="B2027">
        <v>110</v>
      </c>
      <c r="C2027">
        <v>1</v>
      </c>
    </row>
    <row r="2028" spans="1:3">
      <c r="A2028">
        <v>328</v>
      </c>
      <c r="B2028">
        <v>111</v>
      </c>
      <c r="C2028">
        <v>2</v>
      </c>
    </row>
    <row r="2029" spans="1:3">
      <c r="A2029">
        <v>329</v>
      </c>
      <c r="B2029">
        <v>50</v>
      </c>
      <c r="C2029">
        <v>2</v>
      </c>
    </row>
    <row r="2030" spans="1:3">
      <c r="A2030">
        <v>330</v>
      </c>
      <c r="B2030">
        <v>1</v>
      </c>
      <c r="C2030">
        <v>4</v>
      </c>
    </row>
    <row r="2031" spans="1:3">
      <c r="A2031">
        <v>330</v>
      </c>
      <c r="B2031">
        <v>2</v>
      </c>
      <c r="C2031">
        <v>1.5</v>
      </c>
    </row>
    <row r="2032" spans="1:3">
      <c r="A2032">
        <v>330</v>
      </c>
      <c r="B2032">
        <v>3</v>
      </c>
      <c r="C2032">
        <v>3</v>
      </c>
    </row>
    <row r="2033" spans="1:3">
      <c r="A2033">
        <v>330</v>
      </c>
      <c r="B2033">
        <v>16</v>
      </c>
      <c r="C2033">
        <v>3.5</v>
      </c>
    </row>
    <row r="2034" spans="1:3">
      <c r="A2034">
        <v>330</v>
      </c>
      <c r="B2034">
        <v>25</v>
      </c>
      <c r="C2034">
        <v>4.5</v>
      </c>
    </row>
    <row r="2035" spans="1:3">
      <c r="A2035">
        <v>330</v>
      </c>
      <c r="B2035">
        <v>29</v>
      </c>
      <c r="C2035">
        <v>3</v>
      </c>
    </row>
    <row r="2036" spans="1:3">
      <c r="A2036">
        <v>330</v>
      </c>
      <c r="B2036">
        <v>32</v>
      </c>
      <c r="C2036">
        <v>5</v>
      </c>
    </row>
    <row r="2037" spans="1:3">
      <c r="A2037">
        <v>330</v>
      </c>
      <c r="B2037">
        <v>34</v>
      </c>
      <c r="C2037">
        <v>3</v>
      </c>
    </row>
    <row r="2038" spans="1:3">
      <c r="A2038">
        <v>330</v>
      </c>
      <c r="B2038">
        <v>47</v>
      </c>
      <c r="C2038">
        <v>3</v>
      </c>
    </row>
    <row r="2039" spans="1:3">
      <c r="A2039">
        <v>330</v>
      </c>
      <c r="B2039">
        <v>50</v>
      </c>
      <c r="C2039">
        <v>5</v>
      </c>
    </row>
    <row r="2040" spans="1:3">
      <c r="A2040">
        <v>330</v>
      </c>
      <c r="B2040">
        <v>58</v>
      </c>
      <c r="C2040">
        <v>5</v>
      </c>
    </row>
    <row r="2041" spans="1:3">
      <c r="A2041">
        <v>330</v>
      </c>
      <c r="B2041">
        <v>62</v>
      </c>
      <c r="C2041">
        <v>3</v>
      </c>
    </row>
    <row r="2042" spans="1:3">
      <c r="A2042">
        <v>330</v>
      </c>
      <c r="B2042">
        <v>104</v>
      </c>
      <c r="C2042">
        <v>0.5</v>
      </c>
    </row>
    <row r="2043" spans="1:3">
      <c r="A2043">
        <v>330</v>
      </c>
      <c r="B2043">
        <v>110</v>
      </c>
      <c r="C2043">
        <v>3.5</v>
      </c>
    </row>
    <row r="2044" spans="1:3">
      <c r="A2044">
        <v>330</v>
      </c>
      <c r="B2044">
        <v>111</v>
      </c>
      <c r="C2044">
        <v>3.5</v>
      </c>
    </row>
    <row r="2045" spans="1:3">
      <c r="A2045">
        <v>331</v>
      </c>
      <c r="B2045">
        <v>10</v>
      </c>
      <c r="C2045">
        <v>3</v>
      </c>
    </row>
    <row r="2046" spans="1:3">
      <c r="A2046">
        <v>331</v>
      </c>
      <c r="B2046">
        <v>34</v>
      </c>
      <c r="C2046">
        <v>2</v>
      </c>
    </row>
    <row r="2047" spans="1:3">
      <c r="A2047">
        <v>331</v>
      </c>
      <c r="B2047">
        <v>50</v>
      </c>
      <c r="C2047">
        <v>5</v>
      </c>
    </row>
    <row r="2048" spans="1:3">
      <c r="A2048">
        <v>332</v>
      </c>
      <c r="B2048">
        <v>1</v>
      </c>
      <c r="C2048">
        <v>4</v>
      </c>
    </row>
    <row r="2049" spans="1:3">
      <c r="A2049">
        <v>332</v>
      </c>
      <c r="B2049">
        <v>16</v>
      </c>
      <c r="C2049">
        <v>3.5</v>
      </c>
    </row>
    <row r="2050" spans="1:3">
      <c r="A2050">
        <v>332</v>
      </c>
      <c r="B2050">
        <v>32</v>
      </c>
      <c r="C2050">
        <v>2.5</v>
      </c>
    </row>
    <row r="2051" spans="1:3">
      <c r="A2051">
        <v>332</v>
      </c>
      <c r="B2051">
        <v>47</v>
      </c>
      <c r="C2051">
        <v>4</v>
      </c>
    </row>
    <row r="2052" spans="1:3">
      <c r="A2052">
        <v>332</v>
      </c>
      <c r="B2052">
        <v>50</v>
      </c>
      <c r="C2052">
        <v>4</v>
      </c>
    </row>
    <row r="2053" spans="1:3">
      <c r="A2053">
        <v>332</v>
      </c>
      <c r="B2053">
        <v>110</v>
      </c>
      <c r="C2053">
        <v>3.5</v>
      </c>
    </row>
    <row r="2054" spans="1:3">
      <c r="A2054">
        <v>332</v>
      </c>
      <c r="B2054">
        <v>111</v>
      </c>
      <c r="C2054">
        <v>4</v>
      </c>
    </row>
    <row r="2055" spans="1:3">
      <c r="A2055">
        <v>334</v>
      </c>
      <c r="B2055">
        <v>1</v>
      </c>
      <c r="C2055">
        <v>3.5</v>
      </c>
    </row>
    <row r="2056" spans="1:3">
      <c r="A2056">
        <v>334</v>
      </c>
      <c r="B2056">
        <v>10</v>
      </c>
      <c r="C2056">
        <v>3.5</v>
      </c>
    </row>
    <row r="2057" spans="1:3">
      <c r="A2057">
        <v>334</v>
      </c>
      <c r="B2057">
        <v>47</v>
      </c>
      <c r="C2057">
        <v>2</v>
      </c>
    </row>
    <row r="2058" spans="1:3">
      <c r="A2058">
        <v>334</v>
      </c>
      <c r="B2058">
        <v>104</v>
      </c>
      <c r="C2058">
        <v>3.5</v>
      </c>
    </row>
    <row r="2059" spans="1:3">
      <c r="A2059">
        <v>335</v>
      </c>
      <c r="B2059">
        <v>50</v>
      </c>
      <c r="C2059">
        <v>5</v>
      </c>
    </row>
    <row r="2060" spans="1:3">
      <c r="A2060">
        <v>335</v>
      </c>
      <c r="B2060">
        <v>110</v>
      </c>
      <c r="C2060">
        <v>4</v>
      </c>
    </row>
    <row r="2061" spans="1:3">
      <c r="A2061">
        <v>336</v>
      </c>
      <c r="B2061">
        <v>1</v>
      </c>
      <c r="C2061">
        <v>4</v>
      </c>
    </row>
    <row r="2062" spans="1:3">
      <c r="A2062">
        <v>336</v>
      </c>
      <c r="B2062">
        <v>6</v>
      </c>
      <c r="C2062">
        <v>4</v>
      </c>
    </row>
    <row r="2063" spans="1:3">
      <c r="A2063">
        <v>336</v>
      </c>
      <c r="B2063">
        <v>47</v>
      </c>
      <c r="C2063">
        <v>4.5</v>
      </c>
    </row>
    <row r="2064" spans="1:3">
      <c r="A2064">
        <v>336</v>
      </c>
      <c r="B2064">
        <v>50</v>
      </c>
      <c r="C2064">
        <v>5</v>
      </c>
    </row>
    <row r="2065" spans="1:3">
      <c r="A2065">
        <v>336</v>
      </c>
      <c r="B2065">
        <v>70</v>
      </c>
      <c r="C2065">
        <v>4</v>
      </c>
    </row>
    <row r="2066" spans="1:3">
      <c r="A2066">
        <v>336</v>
      </c>
      <c r="B2066">
        <v>110</v>
      </c>
      <c r="C2066">
        <v>4</v>
      </c>
    </row>
    <row r="2067" spans="1:3">
      <c r="A2067">
        <v>337</v>
      </c>
      <c r="B2067">
        <v>1</v>
      </c>
      <c r="C2067">
        <v>4</v>
      </c>
    </row>
    <row r="2068" spans="1:3">
      <c r="A2068">
        <v>337</v>
      </c>
      <c r="B2068">
        <v>3</v>
      </c>
      <c r="C2068">
        <v>4</v>
      </c>
    </row>
    <row r="2069" spans="1:3">
      <c r="A2069">
        <v>337</v>
      </c>
      <c r="B2069">
        <v>5</v>
      </c>
      <c r="C2069">
        <v>4</v>
      </c>
    </row>
    <row r="2070" spans="1:3">
      <c r="A2070">
        <v>337</v>
      </c>
      <c r="B2070">
        <v>6</v>
      </c>
      <c r="C2070">
        <v>5</v>
      </c>
    </row>
    <row r="2071" spans="1:3">
      <c r="A2071">
        <v>337</v>
      </c>
      <c r="B2071">
        <v>7</v>
      </c>
      <c r="C2071">
        <v>3</v>
      </c>
    </row>
    <row r="2072" spans="1:3">
      <c r="A2072">
        <v>337</v>
      </c>
      <c r="B2072">
        <v>9</v>
      </c>
      <c r="C2072">
        <v>5</v>
      </c>
    </row>
    <row r="2073" spans="1:3">
      <c r="A2073">
        <v>337</v>
      </c>
      <c r="B2073">
        <v>12</v>
      </c>
      <c r="C2073">
        <v>3</v>
      </c>
    </row>
    <row r="2074" spans="1:3">
      <c r="A2074">
        <v>337</v>
      </c>
      <c r="B2074">
        <v>14</v>
      </c>
      <c r="C2074">
        <v>3</v>
      </c>
    </row>
    <row r="2075" spans="1:3">
      <c r="A2075">
        <v>337</v>
      </c>
      <c r="B2075">
        <v>16</v>
      </c>
      <c r="C2075">
        <v>4</v>
      </c>
    </row>
    <row r="2076" spans="1:3">
      <c r="A2076">
        <v>337</v>
      </c>
      <c r="B2076">
        <v>17</v>
      </c>
      <c r="C2076">
        <v>4</v>
      </c>
    </row>
    <row r="2077" spans="1:3">
      <c r="A2077">
        <v>337</v>
      </c>
      <c r="B2077">
        <v>24</v>
      </c>
      <c r="C2077">
        <v>5</v>
      </c>
    </row>
    <row r="2078" spans="1:3">
      <c r="A2078">
        <v>337</v>
      </c>
      <c r="B2078">
        <v>25</v>
      </c>
      <c r="C2078">
        <v>4</v>
      </c>
    </row>
    <row r="2079" spans="1:3">
      <c r="A2079">
        <v>337</v>
      </c>
      <c r="B2079">
        <v>27</v>
      </c>
      <c r="C2079">
        <v>5</v>
      </c>
    </row>
    <row r="2080" spans="1:3">
      <c r="A2080">
        <v>337</v>
      </c>
      <c r="B2080">
        <v>31</v>
      </c>
      <c r="C2080">
        <v>5</v>
      </c>
    </row>
    <row r="2081" spans="1:3">
      <c r="A2081">
        <v>337</v>
      </c>
      <c r="B2081">
        <v>32</v>
      </c>
      <c r="C2081">
        <v>4</v>
      </c>
    </row>
    <row r="2082" spans="1:3">
      <c r="A2082">
        <v>337</v>
      </c>
      <c r="B2082">
        <v>36</v>
      </c>
      <c r="C2082">
        <v>4</v>
      </c>
    </row>
    <row r="2083" spans="1:3">
      <c r="A2083">
        <v>337</v>
      </c>
      <c r="B2083">
        <v>41</v>
      </c>
      <c r="C2083">
        <v>3</v>
      </c>
    </row>
    <row r="2084" spans="1:3">
      <c r="A2084">
        <v>337</v>
      </c>
      <c r="B2084">
        <v>47</v>
      </c>
      <c r="C2084">
        <v>5</v>
      </c>
    </row>
    <row r="2085" spans="1:3">
      <c r="A2085">
        <v>337</v>
      </c>
      <c r="B2085">
        <v>50</v>
      </c>
      <c r="C2085">
        <v>3</v>
      </c>
    </row>
    <row r="2086" spans="1:3">
      <c r="A2086">
        <v>337</v>
      </c>
      <c r="B2086">
        <v>62</v>
      </c>
      <c r="C2086">
        <v>3</v>
      </c>
    </row>
    <row r="2087" spans="1:3">
      <c r="A2087">
        <v>337</v>
      </c>
      <c r="B2087">
        <v>65</v>
      </c>
      <c r="C2087">
        <v>3</v>
      </c>
    </row>
    <row r="2088" spans="1:3">
      <c r="A2088">
        <v>337</v>
      </c>
      <c r="B2088">
        <v>66</v>
      </c>
      <c r="C2088">
        <v>4</v>
      </c>
    </row>
    <row r="2089" spans="1:3">
      <c r="A2089">
        <v>337</v>
      </c>
      <c r="B2089">
        <v>74</v>
      </c>
      <c r="C2089">
        <v>5</v>
      </c>
    </row>
    <row r="2090" spans="1:3">
      <c r="A2090">
        <v>337</v>
      </c>
      <c r="B2090">
        <v>76</v>
      </c>
      <c r="C2090">
        <v>5</v>
      </c>
    </row>
    <row r="2091" spans="1:3">
      <c r="A2091">
        <v>337</v>
      </c>
      <c r="B2091">
        <v>79</v>
      </c>
      <c r="C2091">
        <v>4</v>
      </c>
    </row>
    <row r="2092" spans="1:3">
      <c r="A2092">
        <v>337</v>
      </c>
      <c r="B2092">
        <v>95</v>
      </c>
      <c r="C2092">
        <v>5</v>
      </c>
    </row>
    <row r="2093" spans="1:3">
      <c r="A2093">
        <v>337</v>
      </c>
      <c r="B2093">
        <v>100</v>
      </c>
      <c r="C2093">
        <v>3</v>
      </c>
    </row>
    <row r="2094" spans="1:3">
      <c r="A2094">
        <v>337</v>
      </c>
      <c r="B2094">
        <v>104</v>
      </c>
      <c r="C2094">
        <v>5</v>
      </c>
    </row>
    <row r="2095" spans="1:3">
      <c r="A2095">
        <v>337</v>
      </c>
      <c r="B2095">
        <v>107</v>
      </c>
      <c r="C2095">
        <v>3</v>
      </c>
    </row>
    <row r="2096" spans="1:3">
      <c r="A2096">
        <v>337</v>
      </c>
      <c r="B2096">
        <v>110</v>
      </c>
      <c r="C2096">
        <v>5</v>
      </c>
    </row>
    <row r="2097" spans="1:3">
      <c r="A2097">
        <v>337</v>
      </c>
      <c r="B2097">
        <v>112</v>
      </c>
      <c r="C2097">
        <v>3</v>
      </c>
    </row>
    <row r="2098" spans="1:3">
      <c r="A2098">
        <v>338</v>
      </c>
      <c r="B2098">
        <v>50</v>
      </c>
      <c r="C2098">
        <v>4.5</v>
      </c>
    </row>
    <row r="2099" spans="1:3">
      <c r="A2099">
        <v>339</v>
      </c>
      <c r="B2099">
        <v>1</v>
      </c>
      <c r="C2099">
        <v>4</v>
      </c>
    </row>
    <row r="2100" spans="1:3">
      <c r="A2100">
        <v>339</v>
      </c>
      <c r="B2100">
        <v>6</v>
      </c>
      <c r="C2100">
        <v>4</v>
      </c>
    </row>
    <row r="2101" spans="1:3">
      <c r="A2101">
        <v>339</v>
      </c>
      <c r="B2101">
        <v>16</v>
      </c>
      <c r="C2101">
        <v>4.5</v>
      </c>
    </row>
    <row r="2102" spans="1:3">
      <c r="A2102">
        <v>339</v>
      </c>
      <c r="B2102">
        <v>32</v>
      </c>
      <c r="C2102">
        <v>3</v>
      </c>
    </row>
    <row r="2103" spans="1:3">
      <c r="A2103">
        <v>339</v>
      </c>
      <c r="B2103">
        <v>47</v>
      </c>
      <c r="C2103">
        <v>4.5</v>
      </c>
    </row>
    <row r="2104" spans="1:3">
      <c r="A2104">
        <v>339</v>
      </c>
      <c r="B2104">
        <v>111</v>
      </c>
      <c r="C2104">
        <v>4</v>
      </c>
    </row>
    <row r="2105" spans="1:3">
      <c r="A2105">
        <v>340</v>
      </c>
      <c r="B2105">
        <v>10</v>
      </c>
      <c r="C2105">
        <v>4</v>
      </c>
    </row>
    <row r="2106" spans="1:3">
      <c r="A2106">
        <v>340</v>
      </c>
      <c r="B2106">
        <v>110</v>
      </c>
      <c r="C2106">
        <v>5</v>
      </c>
    </row>
    <row r="2107" spans="1:3">
      <c r="A2107">
        <v>341</v>
      </c>
      <c r="B2107">
        <v>1</v>
      </c>
      <c r="C2107">
        <v>5</v>
      </c>
    </row>
    <row r="2108" spans="1:3">
      <c r="A2108">
        <v>342</v>
      </c>
      <c r="B2108">
        <v>24</v>
      </c>
      <c r="C2108">
        <v>3</v>
      </c>
    </row>
    <row r="2109" spans="1:3">
      <c r="A2109">
        <v>343</v>
      </c>
      <c r="B2109">
        <v>50</v>
      </c>
      <c r="C2109">
        <v>4.5</v>
      </c>
    </row>
    <row r="2110" spans="1:3">
      <c r="A2110">
        <v>344</v>
      </c>
      <c r="B2110">
        <v>110</v>
      </c>
      <c r="C2110">
        <v>4.5</v>
      </c>
    </row>
    <row r="2111" spans="1:3">
      <c r="A2111">
        <v>345</v>
      </c>
      <c r="B2111">
        <v>11</v>
      </c>
      <c r="C2111">
        <v>2.5</v>
      </c>
    </row>
    <row r="2112" spans="1:3">
      <c r="A2112">
        <v>345</v>
      </c>
      <c r="B2112">
        <v>32</v>
      </c>
      <c r="C2112">
        <v>3.5</v>
      </c>
    </row>
    <row r="2113" spans="1:3">
      <c r="A2113">
        <v>346</v>
      </c>
      <c r="B2113">
        <v>17</v>
      </c>
      <c r="C2113">
        <v>4</v>
      </c>
    </row>
    <row r="2114" spans="1:3">
      <c r="A2114">
        <v>346</v>
      </c>
      <c r="B2114">
        <v>47</v>
      </c>
      <c r="C2114">
        <v>3.5</v>
      </c>
    </row>
    <row r="2115" spans="1:3">
      <c r="A2115">
        <v>346</v>
      </c>
      <c r="B2115">
        <v>50</v>
      </c>
      <c r="C2115">
        <v>4</v>
      </c>
    </row>
    <row r="2116" spans="1:3">
      <c r="A2116">
        <v>346</v>
      </c>
      <c r="B2116">
        <v>111</v>
      </c>
      <c r="C2116">
        <v>4</v>
      </c>
    </row>
    <row r="2117" spans="1:3">
      <c r="A2117">
        <v>347</v>
      </c>
      <c r="B2117">
        <v>1</v>
      </c>
      <c r="C2117">
        <v>5</v>
      </c>
    </row>
    <row r="2118" spans="1:3">
      <c r="A2118">
        <v>347</v>
      </c>
      <c r="B2118">
        <v>2</v>
      </c>
      <c r="C2118">
        <v>3</v>
      </c>
    </row>
    <row r="2119" spans="1:3">
      <c r="A2119">
        <v>347</v>
      </c>
      <c r="B2119">
        <v>10</v>
      </c>
      <c r="C2119">
        <v>4</v>
      </c>
    </row>
    <row r="2120" spans="1:3">
      <c r="A2120">
        <v>347</v>
      </c>
      <c r="B2120">
        <v>11</v>
      </c>
      <c r="C2120">
        <v>4</v>
      </c>
    </row>
    <row r="2121" spans="1:3">
      <c r="A2121">
        <v>347</v>
      </c>
      <c r="B2121">
        <v>19</v>
      </c>
      <c r="C2121">
        <v>4</v>
      </c>
    </row>
    <row r="2122" spans="1:3">
      <c r="A2122">
        <v>347</v>
      </c>
      <c r="B2122">
        <v>32</v>
      </c>
      <c r="C2122">
        <v>3</v>
      </c>
    </row>
    <row r="2123" spans="1:3">
      <c r="A2123">
        <v>347</v>
      </c>
      <c r="B2123">
        <v>34</v>
      </c>
      <c r="C2123">
        <v>4</v>
      </c>
    </row>
    <row r="2124" spans="1:3">
      <c r="A2124">
        <v>347</v>
      </c>
      <c r="B2124">
        <v>39</v>
      </c>
      <c r="C2124">
        <v>4</v>
      </c>
    </row>
    <row r="2125" spans="1:3">
      <c r="A2125">
        <v>347</v>
      </c>
      <c r="B2125">
        <v>47</v>
      </c>
      <c r="C2125">
        <v>3</v>
      </c>
    </row>
    <row r="2126" spans="1:3">
      <c r="A2126">
        <v>347</v>
      </c>
      <c r="B2126">
        <v>110</v>
      </c>
      <c r="C2126">
        <v>3</v>
      </c>
    </row>
    <row r="2127" spans="1:3">
      <c r="A2127">
        <v>348</v>
      </c>
      <c r="B2127">
        <v>50</v>
      </c>
      <c r="C2127">
        <v>5</v>
      </c>
    </row>
    <row r="2128" spans="1:3">
      <c r="A2128">
        <v>348</v>
      </c>
      <c r="B2128">
        <v>111</v>
      </c>
      <c r="C2128">
        <v>5</v>
      </c>
    </row>
    <row r="2129" spans="1:3">
      <c r="A2129">
        <v>349</v>
      </c>
      <c r="B2129">
        <v>10</v>
      </c>
      <c r="C2129">
        <v>4</v>
      </c>
    </row>
    <row r="2130" spans="1:3">
      <c r="A2130">
        <v>349</v>
      </c>
      <c r="B2130">
        <v>34</v>
      </c>
      <c r="C2130">
        <v>5</v>
      </c>
    </row>
    <row r="2131" spans="1:3">
      <c r="A2131">
        <v>349</v>
      </c>
      <c r="B2131">
        <v>105</v>
      </c>
      <c r="C2131">
        <v>5</v>
      </c>
    </row>
    <row r="2132" spans="1:3">
      <c r="A2132">
        <v>350</v>
      </c>
      <c r="B2132">
        <v>1</v>
      </c>
      <c r="C2132">
        <v>4</v>
      </c>
    </row>
    <row r="2133" spans="1:3">
      <c r="A2133">
        <v>350</v>
      </c>
      <c r="B2133">
        <v>7</v>
      </c>
      <c r="C2133">
        <v>3</v>
      </c>
    </row>
    <row r="2134" spans="1:3">
      <c r="A2134">
        <v>350</v>
      </c>
      <c r="B2134">
        <v>12</v>
      </c>
      <c r="C2134">
        <v>3</v>
      </c>
    </row>
    <row r="2135" spans="1:3">
      <c r="A2135">
        <v>350</v>
      </c>
      <c r="B2135">
        <v>17</v>
      </c>
      <c r="C2135">
        <v>2</v>
      </c>
    </row>
    <row r="2136" spans="1:3">
      <c r="A2136">
        <v>350</v>
      </c>
      <c r="B2136">
        <v>32</v>
      </c>
      <c r="C2136">
        <v>4</v>
      </c>
    </row>
    <row r="2137" spans="1:3">
      <c r="A2137">
        <v>350</v>
      </c>
      <c r="B2137">
        <v>65</v>
      </c>
      <c r="C2137">
        <v>3</v>
      </c>
    </row>
    <row r="2138" spans="1:3">
      <c r="A2138">
        <v>350</v>
      </c>
      <c r="B2138">
        <v>95</v>
      </c>
      <c r="C2138">
        <v>3</v>
      </c>
    </row>
    <row r="2139" spans="1:3">
      <c r="A2139">
        <v>350</v>
      </c>
      <c r="B2139">
        <v>112</v>
      </c>
      <c r="C2139">
        <v>3</v>
      </c>
    </row>
    <row r="2140" spans="1:3">
      <c r="A2140">
        <v>351</v>
      </c>
      <c r="B2140">
        <v>12</v>
      </c>
      <c r="C2140">
        <v>5</v>
      </c>
    </row>
    <row r="2141" spans="1:3">
      <c r="A2141">
        <v>351</v>
      </c>
      <c r="B2141">
        <v>47</v>
      </c>
      <c r="C2141">
        <v>4.5</v>
      </c>
    </row>
    <row r="2142" spans="1:3">
      <c r="A2142">
        <v>352</v>
      </c>
      <c r="B2142">
        <v>47</v>
      </c>
      <c r="C2142">
        <v>5</v>
      </c>
    </row>
    <row r="2143" spans="1:3">
      <c r="A2143">
        <v>352</v>
      </c>
      <c r="B2143">
        <v>50</v>
      </c>
      <c r="C2143">
        <v>5</v>
      </c>
    </row>
    <row r="2144" spans="1:3">
      <c r="A2144">
        <v>353</v>
      </c>
      <c r="B2144">
        <v>1</v>
      </c>
      <c r="C2144">
        <v>5</v>
      </c>
    </row>
    <row r="2145" spans="1:3">
      <c r="A2145">
        <v>353</v>
      </c>
      <c r="B2145">
        <v>2</v>
      </c>
      <c r="C2145">
        <v>4</v>
      </c>
    </row>
    <row r="2146" spans="1:3">
      <c r="A2146">
        <v>353</v>
      </c>
      <c r="B2146">
        <v>5</v>
      </c>
      <c r="C2146">
        <v>3</v>
      </c>
    </row>
    <row r="2147" spans="1:3">
      <c r="A2147">
        <v>353</v>
      </c>
      <c r="B2147">
        <v>6</v>
      </c>
      <c r="C2147">
        <v>4</v>
      </c>
    </row>
    <row r="2148" spans="1:3">
      <c r="A2148">
        <v>353</v>
      </c>
      <c r="B2148">
        <v>9</v>
      </c>
      <c r="C2148">
        <v>3</v>
      </c>
    </row>
    <row r="2149" spans="1:3">
      <c r="A2149">
        <v>353</v>
      </c>
      <c r="B2149">
        <v>10</v>
      </c>
      <c r="C2149">
        <v>3</v>
      </c>
    </row>
    <row r="2150" spans="1:3">
      <c r="A2150">
        <v>353</v>
      </c>
      <c r="B2150">
        <v>11</v>
      </c>
      <c r="C2150">
        <v>4</v>
      </c>
    </row>
    <row r="2151" spans="1:3">
      <c r="A2151">
        <v>353</v>
      </c>
      <c r="B2151">
        <v>19</v>
      </c>
      <c r="C2151">
        <v>4</v>
      </c>
    </row>
    <row r="2152" spans="1:3">
      <c r="A2152">
        <v>353</v>
      </c>
      <c r="B2152">
        <v>22</v>
      </c>
      <c r="C2152">
        <v>5</v>
      </c>
    </row>
    <row r="2153" spans="1:3">
      <c r="A2153">
        <v>353</v>
      </c>
      <c r="B2153">
        <v>25</v>
      </c>
      <c r="C2153">
        <v>4</v>
      </c>
    </row>
    <row r="2154" spans="1:3">
      <c r="A2154">
        <v>353</v>
      </c>
      <c r="B2154">
        <v>32</v>
      </c>
      <c r="C2154">
        <v>5</v>
      </c>
    </row>
    <row r="2155" spans="1:3">
      <c r="A2155">
        <v>353</v>
      </c>
      <c r="B2155">
        <v>34</v>
      </c>
      <c r="C2155">
        <v>5</v>
      </c>
    </row>
    <row r="2156" spans="1:3">
      <c r="A2156">
        <v>353</v>
      </c>
      <c r="B2156">
        <v>39</v>
      </c>
      <c r="C2156">
        <v>1</v>
      </c>
    </row>
    <row r="2157" spans="1:3">
      <c r="A2157">
        <v>353</v>
      </c>
      <c r="B2157">
        <v>47</v>
      </c>
      <c r="C2157">
        <v>5</v>
      </c>
    </row>
    <row r="2158" spans="1:3">
      <c r="A2158">
        <v>353</v>
      </c>
      <c r="B2158">
        <v>69</v>
      </c>
      <c r="C2158">
        <v>3</v>
      </c>
    </row>
    <row r="2159" spans="1:3">
      <c r="A2159">
        <v>353</v>
      </c>
      <c r="B2159">
        <v>70</v>
      </c>
      <c r="C2159">
        <v>4</v>
      </c>
    </row>
    <row r="2160" spans="1:3">
      <c r="A2160">
        <v>353</v>
      </c>
      <c r="B2160">
        <v>110</v>
      </c>
      <c r="C2160">
        <v>3</v>
      </c>
    </row>
    <row r="2161" spans="1:3">
      <c r="A2161">
        <v>353</v>
      </c>
      <c r="B2161">
        <v>112</v>
      </c>
      <c r="C2161">
        <v>5</v>
      </c>
    </row>
    <row r="2162" spans="1:3">
      <c r="A2162">
        <v>354</v>
      </c>
      <c r="B2162">
        <v>10</v>
      </c>
      <c r="C2162">
        <v>3.5</v>
      </c>
    </row>
    <row r="2163" spans="1:3">
      <c r="A2163">
        <v>354</v>
      </c>
      <c r="B2163">
        <v>32</v>
      </c>
      <c r="C2163">
        <v>4</v>
      </c>
    </row>
    <row r="2164" spans="1:3">
      <c r="A2164">
        <v>354</v>
      </c>
      <c r="B2164">
        <v>34</v>
      </c>
      <c r="C2164">
        <v>3.5</v>
      </c>
    </row>
    <row r="2165" spans="1:3">
      <c r="A2165">
        <v>354</v>
      </c>
      <c r="B2165">
        <v>44</v>
      </c>
      <c r="C2165">
        <v>3.5</v>
      </c>
    </row>
    <row r="2166" spans="1:3">
      <c r="A2166">
        <v>354</v>
      </c>
      <c r="B2166">
        <v>47</v>
      </c>
      <c r="C2166">
        <v>4</v>
      </c>
    </row>
    <row r="2167" spans="1:3">
      <c r="A2167">
        <v>354</v>
      </c>
      <c r="B2167">
        <v>50</v>
      </c>
      <c r="C2167">
        <v>4.5</v>
      </c>
    </row>
    <row r="2168" spans="1:3">
      <c r="A2168">
        <v>354</v>
      </c>
      <c r="B2168">
        <v>70</v>
      </c>
      <c r="C2168">
        <v>4.5</v>
      </c>
    </row>
    <row r="2169" spans="1:3">
      <c r="A2169">
        <v>354</v>
      </c>
      <c r="B2169">
        <v>111</v>
      </c>
      <c r="C2169">
        <v>4</v>
      </c>
    </row>
    <row r="2170" spans="1:3">
      <c r="A2170">
        <v>355</v>
      </c>
      <c r="B2170">
        <v>60</v>
      </c>
      <c r="C2170">
        <v>3</v>
      </c>
    </row>
    <row r="2171" spans="1:3">
      <c r="A2171">
        <v>356</v>
      </c>
      <c r="B2171">
        <v>21</v>
      </c>
      <c r="C2171">
        <v>3.5</v>
      </c>
    </row>
    <row r="2172" spans="1:3">
      <c r="A2172">
        <v>356</v>
      </c>
      <c r="B2172">
        <v>50</v>
      </c>
      <c r="C2172">
        <v>3.5</v>
      </c>
    </row>
    <row r="2173" spans="1:3">
      <c r="A2173">
        <v>356</v>
      </c>
      <c r="B2173">
        <v>62</v>
      </c>
      <c r="C2173">
        <v>4.5</v>
      </c>
    </row>
    <row r="2174" spans="1:3">
      <c r="A2174">
        <v>356</v>
      </c>
      <c r="B2174">
        <v>101</v>
      </c>
      <c r="C2174">
        <v>3.5</v>
      </c>
    </row>
    <row r="2175" spans="1:3">
      <c r="A2175">
        <v>356</v>
      </c>
      <c r="B2175">
        <v>104</v>
      </c>
      <c r="C2175">
        <v>3</v>
      </c>
    </row>
    <row r="2176" spans="1:3">
      <c r="A2176">
        <v>357</v>
      </c>
      <c r="B2176">
        <v>1</v>
      </c>
      <c r="C2176">
        <v>5</v>
      </c>
    </row>
    <row r="2177" spans="1:3">
      <c r="A2177">
        <v>357</v>
      </c>
      <c r="B2177">
        <v>2</v>
      </c>
      <c r="C2177">
        <v>3</v>
      </c>
    </row>
    <row r="2178" spans="1:3">
      <c r="A2178">
        <v>357</v>
      </c>
      <c r="B2178">
        <v>11</v>
      </c>
      <c r="C2178">
        <v>3.5</v>
      </c>
    </row>
    <row r="2179" spans="1:3">
      <c r="A2179">
        <v>357</v>
      </c>
      <c r="B2179">
        <v>16</v>
      </c>
      <c r="C2179">
        <v>3.5</v>
      </c>
    </row>
    <row r="2180" spans="1:3">
      <c r="A2180">
        <v>357</v>
      </c>
      <c r="B2180">
        <v>17</v>
      </c>
      <c r="C2180">
        <v>5</v>
      </c>
    </row>
    <row r="2181" spans="1:3">
      <c r="A2181">
        <v>357</v>
      </c>
      <c r="B2181">
        <v>19</v>
      </c>
      <c r="C2181">
        <v>2</v>
      </c>
    </row>
    <row r="2182" spans="1:3">
      <c r="A2182">
        <v>357</v>
      </c>
      <c r="B2182">
        <v>34</v>
      </c>
      <c r="C2182">
        <v>4</v>
      </c>
    </row>
    <row r="2183" spans="1:3">
      <c r="A2183">
        <v>357</v>
      </c>
      <c r="B2183">
        <v>36</v>
      </c>
      <c r="C2183">
        <v>3.5</v>
      </c>
    </row>
    <row r="2184" spans="1:3">
      <c r="A2184">
        <v>357</v>
      </c>
      <c r="B2184">
        <v>39</v>
      </c>
      <c r="C2184">
        <v>4.5</v>
      </c>
    </row>
    <row r="2185" spans="1:3">
      <c r="A2185">
        <v>357</v>
      </c>
      <c r="B2185">
        <v>50</v>
      </c>
      <c r="C2185">
        <v>5</v>
      </c>
    </row>
    <row r="2186" spans="1:3">
      <c r="A2186">
        <v>357</v>
      </c>
      <c r="B2186">
        <v>62</v>
      </c>
      <c r="C2186">
        <v>3</v>
      </c>
    </row>
    <row r="2187" spans="1:3">
      <c r="A2187">
        <v>357</v>
      </c>
      <c r="B2187">
        <v>107</v>
      </c>
      <c r="C2187">
        <v>3</v>
      </c>
    </row>
    <row r="2188" spans="1:3">
      <c r="A2188">
        <v>357</v>
      </c>
      <c r="B2188">
        <v>110</v>
      </c>
      <c r="C2188">
        <v>4</v>
      </c>
    </row>
    <row r="2189" spans="1:3">
      <c r="A2189">
        <v>357</v>
      </c>
      <c r="B2189">
        <v>111</v>
      </c>
      <c r="C2189">
        <v>3.5</v>
      </c>
    </row>
    <row r="2190" spans="1:3">
      <c r="A2190">
        <v>359</v>
      </c>
      <c r="B2190">
        <v>1</v>
      </c>
      <c r="C2190">
        <v>4</v>
      </c>
    </row>
    <row r="2191" spans="1:3">
      <c r="A2191">
        <v>359</v>
      </c>
      <c r="B2191">
        <v>2</v>
      </c>
      <c r="C2191">
        <v>3.5</v>
      </c>
    </row>
    <row r="2192" spans="1:3">
      <c r="A2192">
        <v>359</v>
      </c>
      <c r="B2192">
        <v>34</v>
      </c>
      <c r="C2192">
        <v>2.5</v>
      </c>
    </row>
    <row r="2193" spans="1:3">
      <c r="A2193">
        <v>359</v>
      </c>
      <c r="B2193">
        <v>58</v>
      </c>
      <c r="C2193">
        <v>4.5</v>
      </c>
    </row>
    <row r="2194" spans="1:3">
      <c r="A2194">
        <v>361</v>
      </c>
      <c r="B2194">
        <v>10</v>
      </c>
      <c r="C2194">
        <v>3.5</v>
      </c>
    </row>
    <row r="2195" spans="1:3">
      <c r="A2195">
        <v>361</v>
      </c>
      <c r="B2195">
        <v>70</v>
      </c>
      <c r="C2195">
        <v>2</v>
      </c>
    </row>
    <row r="2196" spans="1:3">
      <c r="A2196">
        <v>362</v>
      </c>
      <c r="B2196">
        <v>6</v>
      </c>
      <c r="C2196">
        <v>4</v>
      </c>
    </row>
    <row r="2197" spans="1:3">
      <c r="A2197">
        <v>362</v>
      </c>
      <c r="B2197">
        <v>16</v>
      </c>
      <c r="C2197">
        <v>4</v>
      </c>
    </row>
    <row r="2198" spans="1:3">
      <c r="A2198">
        <v>362</v>
      </c>
      <c r="B2198">
        <v>31</v>
      </c>
      <c r="C2198">
        <v>4</v>
      </c>
    </row>
    <row r="2199" spans="1:3">
      <c r="A2199">
        <v>362</v>
      </c>
      <c r="B2199">
        <v>47</v>
      </c>
      <c r="C2199">
        <v>4.5</v>
      </c>
    </row>
    <row r="2200" spans="1:3">
      <c r="A2200">
        <v>362</v>
      </c>
      <c r="B2200">
        <v>50</v>
      </c>
      <c r="C2200">
        <v>3.5</v>
      </c>
    </row>
    <row r="2201" spans="1:3">
      <c r="A2201">
        <v>362</v>
      </c>
      <c r="B2201">
        <v>70</v>
      </c>
      <c r="C2201">
        <v>4</v>
      </c>
    </row>
    <row r="2202" spans="1:3">
      <c r="A2202">
        <v>362</v>
      </c>
      <c r="B2202">
        <v>110</v>
      </c>
      <c r="C2202">
        <v>4</v>
      </c>
    </row>
    <row r="2203" spans="1:3">
      <c r="A2203">
        <v>362</v>
      </c>
      <c r="B2203">
        <v>111</v>
      </c>
      <c r="C2203">
        <v>5</v>
      </c>
    </row>
    <row r="2204" spans="1:3">
      <c r="A2204">
        <v>363</v>
      </c>
      <c r="B2204">
        <v>50</v>
      </c>
      <c r="C2204">
        <v>4</v>
      </c>
    </row>
    <row r="2205" spans="1:3">
      <c r="A2205">
        <v>363</v>
      </c>
      <c r="B2205">
        <v>95</v>
      </c>
      <c r="C2205">
        <v>3</v>
      </c>
    </row>
    <row r="2206" spans="1:3">
      <c r="A2206">
        <v>364</v>
      </c>
      <c r="B2206">
        <v>1</v>
      </c>
      <c r="C2206">
        <v>5</v>
      </c>
    </row>
    <row r="2207" spans="1:3">
      <c r="A2207">
        <v>364</v>
      </c>
      <c r="B2207">
        <v>9</v>
      </c>
      <c r="C2207">
        <v>3</v>
      </c>
    </row>
    <row r="2208" spans="1:3">
      <c r="A2208">
        <v>364</v>
      </c>
      <c r="B2208">
        <v>32</v>
      </c>
      <c r="C2208">
        <v>3</v>
      </c>
    </row>
    <row r="2209" spans="1:3">
      <c r="A2209">
        <v>364</v>
      </c>
      <c r="B2209">
        <v>95</v>
      </c>
      <c r="C2209">
        <v>5</v>
      </c>
    </row>
    <row r="2210" spans="1:3">
      <c r="A2210">
        <v>365</v>
      </c>
      <c r="B2210">
        <v>104</v>
      </c>
      <c r="C2210">
        <v>3.5</v>
      </c>
    </row>
    <row r="2211" spans="1:3">
      <c r="A2211">
        <v>366</v>
      </c>
      <c r="B2211">
        <v>110</v>
      </c>
      <c r="C2211">
        <v>4</v>
      </c>
    </row>
    <row r="2212" spans="1:3">
      <c r="A2212">
        <v>367</v>
      </c>
      <c r="B2212">
        <v>1</v>
      </c>
      <c r="C2212">
        <v>5</v>
      </c>
    </row>
    <row r="2213" spans="1:3">
      <c r="A2213">
        <v>367</v>
      </c>
      <c r="B2213">
        <v>34</v>
      </c>
      <c r="C2213">
        <v>3</v>
      </c>
    </row>
    <row r="2214" spans="1:3">
      <c r="A2214">
        <v>367</v>
      </c>
      <c r="B2214">
        <v>39</v>
      </c>
      <c r="C2214">
        <v>4</v>
      </c>
    </row>
    <row r="2215" spans="1:3">
      <c r="A2215">
        <v>368</v>
      </c>
      <c r="B2215">
        <v>3</v>
      </c>
      <c r="C2215">
        <v>3</v>
      </c>
    </row>
    <row r="2216" spans="1:3">
      <c r="A2216">
        <v>368</v>
      </c>
      <c r="B2216">
        <v>6</v>
      </c>
      <c r="C2216">
        <v>4</v>
      </c>
    </row>
    <row r="2217" spans="1:3">
      <c r="A2217">
        <v>368</v>
      </c>
      <c r="B2217">
        <v>10</v>
      </c>
      <c r="C2217">
        <v>3</v>
      </c>
    </row>
    <row r="2218" spans="1:3">
      <c r="A2218">
        <v>368</v>
      </c>
      <c r="B2218">
        <v>16</v>
      </c>
      <c r="C2218">
        <v>4</v>
      </c>
    </row>
    <row r="2219" spans="1:3">
      <c r="A2219">
        <v>368</v>
      </c>
      <c r="B2219">
        <v>21</v>
      </c>
      <c r="C2219">
        <v>3</v>
      </c>
    </row>
    <row r="2220" spans="1:3">
      <c r="A2220">
        <v>368</v>
      </c>
      <c r="B2220">
        <v>22</v>
      </c>
      <c r="C2220">
        <v>3</v>
      </c>
    </row>
    <row r="2221" spans="1:3">
      <c r="A2221">
        <v>368</v>
      </c>
      <c r="B2221">
        <v>42</v>
      </c>
      <c r="C2221">
        <v>2</v>
      </c>
    </row>
    <row r="2222" spans="1:3">
      <c r="A2222">
        <v>368</v>
      </c>
      <c r="B2222">
        <v>47</v>
      </c>
      <c r="C2222">
        <v>4</v>
      </c>
    </row>
    <row r="2223" spans="1:3">
      <c r="A2223">
        <v>368</v>
      </c>
      <c r="B2223">
        <v>50</v>
      </c>
      <c r="C2223">
        <v>4</v>
      </c>
    </row>
    <row r="2224" spans="1:3">
      <c r="A2224">
        <v>368</v>
      </c>
      <c r="B2224">
        <v>70</v>
      </c>
      <c r="C2224">
        <v>3</v>
      </c>
    </row>
    <row r="2225" spans="1:3">
      <c r="A2225">
        <v>368</v>
      </c>
      <c r="B2225">
        <v>79</v>
      </c>
      <c r="C2225">
        <v>2</v>
      </c>
    </row>
    <row r="2226" spans="1:3">
      <c r="A2226">
        <v>368</v>
      </c>
      <c r="B2226">
        <v>81</v>
      </c>
      <c r="C2226">
        <v>3</v>
      </c>
    </row>
    <row r="2227" spans="1:3">
      <c r="A2227">
        <v>368</v>
      </c>
      <c r="B2227">
        <v>95</v>
      </c>
      <c r="C2227">
        <v>2</v>
      </c>
    </row>
    <row r="2228" spans="1:3">
      <c r="A2228">
        <v>368</v>
      </c>
      <c r="B2228">
        <v>110</v>
      </c>
      <c r="C2228">
        <v>4</v>
      </c>
    </row>
    <row r="2229" spans="1:3">
      <c r="A2229">
        <v>368</v>
      </c>
      <c r="B2229">
        <v>111</v>
      </c>
      <c r="C2229">
        <v>3</v>
      </c>
    </row>
    <row r="2230" spans="1:3">
      <c r="A2230">
        <v>369</v>
      </c>
      <c r="B2230">
        <v>19</v>
      </c>
      <c r="C2230">
        <v>4</v>
      </c>
    </row>
    <row r="2231" spans="1:3">
      <c r="A2231">
        <v>369</v>
      </c>
      <c r="B2231">
        <v>47</v>
      </c>
      <c r="C2231">
        <v>3.5</v>
      </c>
    </row>
    <row r="2232" spans="1:3">
      <c r="A2232">
        <v>370</v>
      </c>
      <c r="B2232">
        <v>39</v>
      </c>
      <c r="C2232">
        <v>3.5</v>
      </c>
    </row>
    <row r="2233" spans="1:3">
      <c r="A2233">
        <v>370</v>
      </c>
      <c r="B2233">
        <v>47</v>
      </c>
      <c r="C2233">
        <v>3.5</v>
      </c>
    </row>
    <row r="2234" spans="1:3">
      <c r="A2234">
        <v>370</v>
      </c>
      <c r="B2234">
        <v>50</v>
      </c>
      <c r="C2234">
        <v>4.5</v>
      </c>
    </row>
    <row r="2235" spans="1:3">
      <c r="A2235">
        <v>370</v>
      </c>
      <c r="B2235">
        <v>112</v>
      </c>
      <c r="C2235">
        <v>3.5</v>
      </c>
    </row>
    <row r="2236" spans="1:3">
      <c r="A2236">
        <v>371</v>
      </c>
      <c r="B2236">
        <v>48</v>
      </c>
      <c r="C2236">
        <v>4.5</v>
      </c>
    </row>
    <row r="2237" spans="1:3">
      <c r="A2237">
        <v>372</v>
      </c>
      <c r="B2237">
        <v>1</v>
      </c>
      <c r="C2237">
        <v>3</v>
      </c>
    </row>
    <row r="2238" spans="1:3">
      <c r="A2238">
        <v>372</v>
      </c>
      <c r="B2238">
        <v>6</v>
      </c>
      <c r="C2238">
        <v>5</v>
      </c>
    </row>
    <row r="2239" spans="1:3">
      <c r="A2239">
        <v>372</v>
      </c>
      <c r="B2239">
        <v>8</v>
      </c>
      <c r="C2239">
        <v>2</v>
      </c>
    </row>
    <row r="2240" spans="1:3">
      <c r="A2240">
        <v>372</v>
      </c>
      <c r="B2240">
        <v>10</v>
      </c>
      <c r="C2240">
        <v>3</v>
      </c>
    </row>
    <row r="2241" spans="1:3">
      <c r="A2241">
        <v>372</v>
      </c>
      <c r="B2241">
        <v>11</v>
      </c>
      <c r="C2241">
        <v>4</v>
      </c>
    </row>
    <row r="2242" spans="1:3">
      <c r="A2242">
        <v>372</v>
      </c>
      <c r="B2242">
        <v>14</v>
      </c>
      <c r="C2242">
        <v>4</v>
      </c>
    </row>
    <row r="2243" spans="1:3">
      <c r="A2243">
        <v>372</v>
      </c>
      <c r="B2243">
        <v>16</v>
      </c>
      <c r="C2243">
        <v>4</v>
      </c>
    </row>
    <row r="2244" spans="1:3">
      <c r="A2244">
        <v>372</v>
      </c>
      <c r="B2244">
        <v>21</v>
      </c>
      <c r="C2244">
        <v>3</v>
      </c>
    </row>
    <row r="2245" spans="1:3">
      <c r="A2245">
        <v>372</v>
      </c>
      <c r="B2245">
        <v>25</v>
      </c>
      <c r="C2245">
        <v>4</v>
      </c>
    </row>
    <row r="2246" spans="1:3">
      <c r="A2246">
        <v>372</v>
      </c>
      <c r="B2246">
        <v>31</v>
      </c>
      <c r="C2246">
        <v>2</v>
      </c>
    </row>
    <row r="2247" spans="1:3">
      <c r="A2247">
        <v>372</v>
      </c>
      <c r="B2247">
        <v>32</v>
      </c>
      <c r="C2247">
        <v>4</v>
      </c>
    </row>
    <row r="2248" spans="1:3">
      <c r="A2248">
        <v>372</v>
      </c>
      <c r="B2248">
        <v>34</v>
      </c>
      <c r="C2248">
        <v>4</v>
      </c>
    </row>
    <row r="2249" spans="1:3">
      <c r="A2249">
        <v>372</v>
      </c>
      <c r="B2249">
        <v>36</v>
      </c>
      <c r="C2249">
        <v>3</v>
      </c>
    </row>
    <row r="2250" spans="1:3">
      <c r="A2250">
        <v>372</v>
      </c>
      <c r="B2250">
        <v>39</v>
      </c>
      <c r="C2250">
        <v>3</v>
      </c>
    </row>
    <row r="2251" spans="1:3">
      <c r="A2251">
        <v>372</v>
      </c>
      <c r="B2251">
        <v>41</v>
      </c>
      <c r="C2251">
        <v>4</v>
      </c>
    </row>
    <row r="2252" spans="1:3">
      <c r="A2252">
        <v>372</v>
      </c>
      <c r="B2252">
        <v>47</v>
      </c>
      <c r="C2252">
        <v>5</v>
      </c>
    </row>
    <row r="2253" spans="1:3">
      <c r="A2253">
        <v>372</v>
      </c>
      <c r="B2253">
        <v>48</v>
      </c>
      <c r="C2253">
        <v>2</v>
      </c>
    </row>
    <row r="2254" spans="1:3">
      <c r="A2254">
        <v>372</v>
      </c>
      <c r="B2254">
        <v>50</v>
      </c>
      <c r="C2254">
        <v>5</v>
      </c>
    </row>
    <row r="2255" spans="1:3">
      <c r="A2255">
        <v>372</v>
      </c>
      <c r="B2255">
        <v>52</v>
      </c>
      <c r="C2255">
        <v>4</v>
      </c>
    </row>
    <row r="2256" spans="1:3">
      <c r="A2256">
        <v>372</v>
      </c>
      <c r="B2256">
        <v>62</v>
      </c>
      <c r="C2256">
        <v>3</v>
      </c>
    </row>
    <row r="2257" spans="1:3">
      <c r="A2257">
        <v>372</v>
      </c>
      <c r="B2257">
        <v>70</v>
      </c>
      <c r="C2257">
        <v>3</v>
      </c>
    </row>
    <row r="2258" spans="1:3">
      <c r="A2258">
        <v>372</v>
      </c>
      <c r="B2258">
        <v>71</v>
      </c>
      <c r="C2258">
        <v>2</v>
      </c>
    </row>
    <row r="2259" spans="1:3">
      <c r="A2259">
        <v>372</v>
      </c>
      <c r="B2259">
        <v>81</v>
      </c>
      <c r="C2259">
        <v>2</v>
      </c>
    </row>
    <row r="2260" spans="1:3">
      <c r="A2260">
        <v>372</v>
      </c>
      <c r="B2260">
        <v>110</v>
      </c>
      <c r="C2260">
        <v>4</v>
      </c>
    </row>
    <row r="2261" spans="1:3">
      <c r="A2261">
        <v>372</v>
      </c>
      <c r="B2261">
        <v>111</v>
      </c>
      <c r="C2261">
        <v>3</v>
      </c>
    </row>
    <row r="2262" spans="1:3">
      <c r="A2262">
        <v>372</v>
      </c>
      <c r="B2262">
        <v>112</v>
      </c>
      <c r="C2262">
        <v>2</v>
      </c>
    </row>
    <row r="2263" spans="1:3">
      <c r="A2263">
        <v>373</v>
      </c>
      <c r="B2263">
        <v>1</v>
      </c>
      <c r="C2263">
        <v>3</v>
      </c>
    </row>
    <row r="2264" spans="1:3">
      <c r="A2264">
        <v>373</v>
      </c>
      <c r="B2264">
        <v>2</v>
      </c>
      <c r="C2264">
        <v>3</v>
      </c>
    </row>
    <row r="2265" spans="1:3">
      <c r="A2265">
        <v>373</v>
      </c>
      <c r="B2265">
        <v>6</v>
      </c>
      <c r="C2265">
        <v>5</v>
      </c>
    </row>
    <row r="2266" spans="1:3">
      <c r="A2266">
        <v>373</v>
      </c>
      <c r="B2266">
        <v>11</v>
      </c>
      <c r="C2266">
        <v>2</v>
      </c>
    </row>
    <row r="2267" spans="1:3">
      <c r="A2267">
        <v>373</v>
      </c>
      <c r="B2267">
        <v>16</v>
      </c>
      <c r="C2267">
        <v>4</v>
      </c>
    </row>
    <row r="2268" spans="1:3">
      <c r="A2268">
        <v>373</v>
      </c>
      <c r="B2268">
        <v>19</v>
      </c>
      <c r="C2268">
        <v>1</v>
      </c>
    </row>
    <row r="2269" spans="1:3">
      <c r="A2269">
        <v>373</v>
      </c>
      <c r="B2269">
        <v>21</v>
      </c>
      <c r="C2269">
        <v>1</v>
      </c>
    </row>
    <row r="2270" spans="1:3">
      <c r="A2270">
        <v>373</v>
      </c>
      <c r="B2270">
        <v>22</v>
      </c>
      <c r="C2270">
        <v>3</v>
      </c>
    </row>
    <row r="2271" spans="1:3">
      <c r="A2271">
        <v>373</v>
      </c>
      <c r="B2271">
        <v>25</v>
      </c>
      <c r="C2271">
        <v>5</v>
      </c>
    </row>
    <row r="2272" spans="1:3">
      <c r="A2272">
        <v>373</v>
      </c>
      <c r="B2272">
        <v>32</v>
      </c>
      <c r="C2272">
        <v>4</v>
      </c>
    </row>
    <row r="2273" spans="1:3">
      <c r="A2273">
        <v>373</v>
      </c>
      <c r="B2273">
        <v>34</v>
      </c>
      <c r="C2273">
        <v>4</v>
      </c>
    </row>
    <row r="2274" spans="1:3">
      <c r="A2274">
        <v>373</v>
      </c>
      <c r="B2274">
        <v>44</v>
      </c>
      <c r="C2274">
        <v>1</v>
      </c>
    </row>
    <row r="2275" spans="1:3">
      <c r="A2275">
        <v>373</v>
      </c>
      <c r="B2275">
        <v>47</v>
      </c>
      <c r="C2275">
        <v>5</v>
      </c>
    </row>
    <row r="2276" spans="1:3">
      <c r="A2276">
        <v>373</v>
      </c>
      <c r="B2276">
        <v>50</v>
      </c>
      <c r="C2276">
        <v>5</v>
      </c>
    </row>
    <row r="2277" spans="1:3">
      <c r="A2277">
        <v>373</v>
      </c>
      <c r="B2277">
        <v>60</v>
      </c>
      <c r="C2277">
        <v>3</v>
      </c>
    </row>
    <row r="2278" spans="1:3">
      <c r="A2278">
        <v>373</v>
      </c>
      <c r="B2278">
        <v>95</v>
      </c>
      <c r="C2278">
        <v>2</v>
      </c>
    </row>
    <row r="2279" spans="1:3">
      <c r="A2279">
        <v>373</v>
      </c>
      <c r="B2279">
        <v>110</v>
      </c>
      <c r="C2279">
        <v>4</v>
      </c>
    </row>
    <row r="2280" spans="1:3">
      <c r="A2280">
        <v>373</v>
      </c>
      <c r="B2280">
        <v>111</v>
      </c>
      <c r="C2280">
        <v>5</v>
      </c>
    </row>
    <row r="2281" spans="1:3">
      <c r="A2281">
        <v>374</v>
      </c>
      <c r="B2281">
        <v>110</v>
      </c>
      <c r="C2281">
        <v>5</v>
      </c>
    </row>
    <row r="2282" spans="1:3">
      <c r="A2282">
        <v>375</v>
      </c>
      <c r="B2282">
        <v>32</v>
      </c>
      <c r="C2282">
        <v>5</v>
      </c>
    </row>
    <row r="2283" spans="1:3">
      <c r="A2283">
        <v>376</v>
      </c>
      <c r="B2283">
        <v>10</v>
      </c>
      <c r="C2283">
        <v>4.5</v>
      </c>
    </row>
    <row r="2284" spans="1:3">
      <c r="A2284">
        <v>376</v>
      </c>
      <c r="B2284">
        <v>19</v>
      </c>
      <c r="C2284">
        <v>2</v>
      </c>
    </row>
    <row r="2285" spans="1:3">
      <c r="A2285">
        <v>376</v>
      </c>
      <c r="B2285">
        <v>32</v>
      </c>
      <c r="C2285">
        <v>5</v>
      </c>
    </row>
    <row r="2286" spans="1:3">
      <c r="A2286">
        <v>376</v>
      </c>
      <c r="B2286">
        <v>95</v>
      </c>
      <c r="C2286">
        <v>3.5</v>
      </c>
    </row>
    <row r="2287" spans="1:3">
      <c r="A2287">
        <v>376</v>
      </c>
      <c r="B2287">
        <v>110</v>
      </c>
      <c r="C2287">
        <v>3.5</v>
      </c>
    </row>
    <row r="2288" spans="1:3">
      <c r="A2288">
        <v>377</v>
      </c>
      <c r="B2288">
        <v>19</v>
      </c>
      <c r="C2288">
        <v>2</v>
      </c>
    </row>
    <row r="2289" spans="1:3">
      <c r="A2289">
        <v>377</v>
      </c>
      <c r="B2289">
        <v>32</v>
      </c>
      <c r="C2289">
        <v>4.5</v>
      </c>
    </row>
    <row r="2290" spans="1:3">
      <c r="A2290">
        <v>377</v>
      </c>
      <c r="B2290">
        <v>34</v>
      </c>
      <c r="C2290">
        <v>4</v>
      </c>
    </row>
    <row r="2291" spans="1:3">
      <c r="A2291">
        <v>378</v>
      </c>
      <c r="B2291">
        <v>1</v>
      </c>
      <c r="C2291">
        <v>4.5</v>
      </c>
    </row>
    <row r="2292" spans="1:3">
      <c r="A2292">
        <v>378</v>
      </c>
      <c r="B2292">
        <v>36</v>
      </c>
      <c r="C2292">
        <v>4</v>
      </c>
    </row>
    <row r="2293" spans="1:3">
      <c r="A2293">
        <v>379</v>
      </c>
      <c r="B2293">
        <v>19</v>
      </c>
      <c r="C2293">
        <v>2</v>
      </c>
    </row>
    <row r="2294" spans="1:3">
      <c r="A2294">
        <v>379</v>
      </c>
      <c r="B2294">
        <v>21</v>
      </c>
      <c r="C2294">
        <v>2</v>
      </c>
    </row>
    <row r="2295" spans="1:3">
      <c r="A2295">
        <v>379</v>
      </c>
      <c r="B2295">
        <v>34</v>
      </c>
      <c r="C2295">
        <v>5</v>
      </c>
    </row>
    <row r="2296" spans="1:3">
      <c r="A2296">
        <v>379</v>
      </c>
      <c r="B2296">
        <v>47</v>
      </c>
      <c r="C2296">
        <v>3</v>
      </c>
    </row>
    <row r="2297" spans="1:3">
      <c r="A2297">
        <v>379</v>
      </c>
      <c r="B2297">
        <v>110</v>
      </c>
      <c r="C2297">
        <v>5</v>
      </c>
    </row>
    <row r="2298" spans="1:3">
      <c r="A2298">
        <v>380</v>
      </c>
      <c r="B2298">
        <v>1</v>
      </c>
      <c r="C2298">
        <v>5</v>
      </c>
    </row>
    <row r="2299" spans="1:3">
      <c r="A2299">
        <v>380</v>
      </c>
      <c r="B2299">
        <v>2</v>
      </c>
      <c r="C2299">
        <v>5</v>
      </c>
    </row>
    <row r="2300" spans="1:3">
      <c r="A2300">
        <v>380</v>
      </c>
      <c r="B2300">
        <v>6</v>
      </c>
      <c r="C2300">
        <v>5</v>
      </c>
    </row>
    <row r="2301" spans="1:3">
      <c r="A2301">
        <v>380</v>
      </c>
      <c r="B2301">
        <v>10</v>
      </c>
      <c r="C2301">
        <v>5</v>
      </c>
    </row>
    <row r="2302" spans="1:3">
      <c r="A2302">
        <v>380</v>
      </c>
      <c r="B2302">
        <v>12</v>
      </c>
      <c r="C2302">
        <v>4</v>
      </c>
    </row>
    <row r="2303" spans="1:3">
      <c r="A2303">
        <v>380</v>
      </c>
      <c r="B2303">
        <v>16</v>
      </c>
      <c r="C2303">
        <v>3</v>
      </c>
    </row>
    <row r="2304" spans="1:3">
      <c r="A2304">
        <v>380</v>
      </c>
      <c r="B2304">
        <v>18</v>
      </c>
      <c r="C2304">
        <v>4</v>
      </c>
    </row>
    <row r="2305" spans="1:3">
      <c r="A2305">
        <v>380</v>
      </c>
      <c r="B2305">
        <v>19</v>
      </c>
      <c r="C2305">
        <v>5</v>
      </c>
    </row>
    <row r="2306" spans="1:3">
      <c r="A2306">
        <v>380</v>
      </c>
      <c r="B2306">
        <v>21</v>
      </c>
      <c r="C2306">
        <v>2</v>
      </c>
    </row>
    <row r="2307" spans="1:3">
      <c r="A2307">
        <v>380</v>
      </c>
      <c r="B2307">
        <v>32</v>
      </c>
      <c r="C2307">
        <v>5</v>
      </c>
    </row>
    <row r="2308" spans="1:3">
      <c r="A2308">
        <v>380</v>
      </c>
      <c r="B2308">
        <v>34</v>
      </c>
      <c r="C2308">
        <v>4</v>
      </c>
    </row>
    <row r="2309" spans="1:3">
      <c r="A2309">
        <v>380</v>
      </c>
      <c r="B2309">
        <v>44</v>
      </c>
      <c r="C2309">
        <v>4</v>
      </c>
    </row>
    <row r="2310" spans="1:3">
      <c r="A2310">
        <v>380</v>
      </c>
      <c r="B2310">
        <v>47</v>
      </c>
      <c r="C2310">
        <v>5</v>
      </c>
    </row>
    <row r="2311" spans="1:3">
      <c r="A2311">
        <v>380</v>
      </c>
      <c r="B2311">
        <v>48</v>
      </c>
      <c r="C2311">
        <v>3</v>
      </c>
    </row>
    <row r="2312" spans="1:3">
      <c r="A2312">
        <v>380</v>
      </c>
      <c r="B2312">
        <v>50</v>
      </c>
      <c r="C2312">
        <v>4</v>
      </c>
    </row>
    <row r="2313" spans="1:3">
      <c r="A2313">
        <v>380</v>
      </c>
      <c r="B2313">
        <v>60</v>
      </c>
      <c r="C2313">
        <v>4</v>
      </c>
    </row>
    <row r="2314" spans="1:3">
      <c r="A2314">
        <v>380</v>
      </c>
      <c r="B2314">
        <v>70</v>
      </c>
      <c r="C2314">
        <v>5</v>
      </c>
    </row>
    <row r="2315" spans="1:3">
      <c r="A2315">
        <v>380</v>
      </c>
      <c r="B2315">
        <v>76</v>
      </c>
      <c r="C2315">
        <v>3</v>
      </c>
    </row>
    <row r="2316" spans="1:3">
      <c r="A2316">
        <v>380</v>
      </c>
      <c r="B2316">
        <v>95</v>
      </c>
      <c r="C2316">
        <v>3</v>
      </c>
    </row>
    <row r="2317" spans="1:3">
      <c r="A2317">
        <v>380</v>
      </c>
      <c r="B2317">
        <v>104</v>
      </c>
      <c r="C2317">
        <v>3</v>
      </c>
    </row>
    <row r="2318" spans="1:3">
      <c r="A2318">
        <v>380</v>
      </c>
      <c r="B2318">
        <v>107</v>
      </c>
      <c r="C2318">
        <v>5</v>
      </c>
    </row>
    <row r="2319" spans="1:3">
      <c r="A2319">
        <v>380</v>
      </c>
      <c r="B2319">
        <v>110</v>
      </c>
      <c r="C2319">
        <v>4</v>
      </c>
    </row>
    <row r="2320" spans="1:3">
      <c r="A2320">
        <v>381</v>
      </c>
      <c r="B2320">
        <v>1</v>
      </c>
      <c r="C2320">
        <v>3.5</v>
      </c>
    </row>
    <row r="2321" spans="1:3">
      <c r="A2321">
        <v>381</v>
      </c>
      <c r="B2321">
        <v>2</v>
      </c>
      <c r="C2321">
        <v>4</v>
      </c>
    </row>
    <row r="2322" spans="1:3">
      <c r="A2322">
        <v>381</v>
      </c>
      <c r="B2322">
        <v>19</v>
      </c>
      <c r="C2322">
        <v>2.5</v>
      </c>
    </row>
    <row r="2323" spans="1:3">
      <c r="A2323">
        <v>381</v>
      </c>
      <c r="B2323">
        <v>32</v>
      </c>
      <c r="C2323">
        <v>3.5</v>
      </c>
    </row>
    <row r="2324" spans="1:3">
      <c r="A2324">
        <v>381</v>
      </c>
      <c r="B2324">
        <v>34</v>
      </c>
      <c r="C2324">
        <v>3.5</v>
      </c>
    </row>
    <row r="2325" spans="1:3">
      <c r="A2325">
        <v>381</v>
      </c>
      <c r="B2325">
        <v>47</v>
      </c>
      <c r="C2325">
        <v>2</v>
      </c>
    </row>
    <row r="2326" spans="1:3">
      <c r="A2326">
        <v>381</v>
      </c>
      <c r="B2326">
        <v>48</v>
      </c>
      <c r="C2326">
        <v>3</v>
      </c>
    </row>
    <row r="2327" spans="1:3">
      <c r="A2327">
        <v>381</v>
      </c>
      <c r="B2327">
        <v>50</v>
      </c>
      <c r="C2327">
        <v>4.5</v>
      </c>
    </row>
    <row r="2328" spans="1:3">
      <c r="A2328">
        <v>381</v>
      </c>
      <c r="B2328">
        <v>62</v>
      </c>
      <c r="C2328">
        <v>4.5</v>
      </c>
    </row>
    <row r="2329" spans="1:3">
      <c r="A2329">
        <v>381</v>
      </c>
      <c r="B2329">
        <v>104</v>
      </c>
      <c r="C2329">
        <v>3.5</v>
      </c>
    </row>
    <row r="2330" spans="1:3">
      <c r="A2330">
        <v>382</v>
      </c>
      <c r="B2330">
        <v>1</v>
      </c>
      <c r="C2330">
        <v>4.5</v>
      </c>
    </row>
    <row r="2331" spans="1:3">
      <c r="A2331">
        <v>382</v>
      </c>
      <c r="B2331">
        <v>50</v>
      </c>
      <c r="C2331">
        <v>5</v>
      </c>
    </row>
    <row r="2332" spans="1:3">
      <c r="A2332">
        <v>384</v>
      </c>
      <c r="B2332">
        <v>60</v>
      </c>
      <c r="C2332">
        <v>4</v>
      </c>
    </row>
    <row r="2333" spans="1:3">
      <c r="A2333">
        <v>385</v>
      </c>
      <c r="B2333">
        <v>1</v>
      </c>
      <c r="C2333">
        <v>4</v>
      </c>
    </row>
    <row r="2334" spans="1:3">
      <c r="A2334">
        <v>385</v>
      </c>
      <c r="B2334">
        <v>6</v>
      </c>
      <c r="C2334">
        <v>3</v>
      </c>
    </row>
    <row r="2335" spans="1:3">
      <c r="A2335">
        <v>385</v>
      </c>
      <c r="B2335">
        <v>10</v>
      </c>
      <c r="C2335">
        <v>3</v>
      </c>
    </row>
    <row r="2336" spans="1:3">
      <c r="A2336">
        <v>385</v>
      </c>
      <c r="B2336">
        <v>14</v>
      </c>
      <c r="C2336">
        <v>3</v>
      </c>
    </row>
    <row r="2337" spans="1:3">
      <c r="A2337">
        <v>385</v>
      </c>
      <c r="B2337">
        <v>16</v>
      </c>
      <c r="C2337">
        <v>3</v>
      </c>
    </row>
    <row r="2338" spans="1:3">
      <c r="A2338">
        <v>385</v>
      </c>
      <c r="B2338">
        <v>21</v>
      </c>
      <c r="C2338">
        <v>5</v>
      </c>
    </row>
    <row r="2339" spans="1:3">
      <c r="A2339">
        <v>385</v>
      </c>
      <c r="B2339">
        <v>25</v>
      </c>
      <c r="C2339">
        <v>3</v>
      </c>
    </row>
    <row r="2340" spans="1:3">
      <c r="A2340">
        <v>385</v>
      </c>
      <c r="B2340">
        <v>32</v>
      </c>
      <c r="C2340">
        <v>4</v>
      </c>
    </row>
    <row r="2341" spans="1:3">
      <c r="A2341">
        <v>385</v>
      </c>
      <c r="B2341">
        <v>45</v>
      </c>
      <c r="C2341">
        <v>3</v>
      </c>
    </row>
    <row r="2342" spans="1:3">
      <c r="A2342">
        <v>385</v>
      </c>
      <c r="B2342">
        <v>50</v>
      </c>
      <c r="C2342">
        <v>3</v>
      </c>
    </row>
    <row r="2343" spans="1:3">
      <c r="A2343">
        <v>385</v>
      </c>
      <c r="B2343">
        <v>62</v>
      </c>
      <c r="C2343">
        <v>3</v>
      </c>
    </row>
    <row r="2344" spans="1:3">
      <c r="A2344">
        <v>385</v>
      </c>
      <c r="B2344">
        <v>68</v>
      </c>
      <c r="C2344">
        <v>3</v>
      </c>
    </row>
    <row r="2345" spans="1:3">
      <c r="A2345">
        <v>385</v>
      </c>
      <c r="B2345">
        <v>85</v>
      </c>
      <c r="C2345">
        <v>3</v>
      </c>
    </row>
    <row r="2346" spans="1:3">
      <c r="A2346">
        <v>385</v>
      </c>
      <c r="B2346">
        <v>94</v>
      </c>
      <c r="C2346">
        <v>4</v>
      </c>
    </row>
    <row r="2347" spans="1:3">
      <c r="A2347">
        <v>385</v>
      </c>
      <c r="B2347">
        <v>95</v>
      </c>
      <c r="C2347">
        <v>3</v>
      </c>
    </row>
    <row r="2348" spans="1:3">
      <c r="A2348">
        <v>385</v>
      </c>
      <c r="B2348">
        <v>112</v>
      </c>
      <c r="C2348">
        <v>3</v>
      </c>
    </row>
    <row r="2349" spans="1:3">
      <c r="A2349">
        <v>386</v>
      </c>
      <c r="B2349">
        <v>6</v>
      </c>
      <c r="C2349">
        <v>3</v>
      </c>
    </row>
    <row r="2350" spans="1:3">
      <c r="A2350">
        <v>386</v>
      </c>
      <c r="B2350">
        <v>10</v>
      </c>
      <c r="C2350">
        <v>3</v>
      </c>
    </row>
    <row r="2351" spans="1:3">
      <c r="A2351">
        <v>386</v>
      </c>
      <c r="B2351">
        <v>16</v>
      </c>
      <c r="C2351">
        <v>4</v>
      </c>
    </row>
    <row r="2352" spans="1:3">
      <c r="A2352">
        <v>386</v>
      </c>
      <c r="B2352">
        <v>20</v>
      </c>
      <c r="C2352">
        <v>2</v>
      </c>
    </row>
    <row r="2353" spans="1:3">
      <c r="A2353">
        <v>386</v>
      </c>
      <c r="B2353">
        <v>21</v>
      </c>
      <c r="C2353">
        <v>4</v>
      </c>
    </row>
    <row r="2354" spans="1:3">
      <c r="A2354">
        <v>386</v>
      </c>
      <c r="B2354">
        <v>22</v>
      </c>
      <c r="C2354">
        <v>3</v>
      </c>
    </row>
    <row r="2355" spans="1:3">
      <c r="A2355">
        <v>386</v>
      </c>
      <c r="B2355">
        <v>25</v>
      </c>
      <c r="C2355">
        <v>2</v>
      </c>
    </row>
    <row r="2356" spans="1:3">
      <c r="A2356">
        <v>386</v>
      </c>
      <c r="B2356">
        <v>32</v>
      </c>
      <c r="C2356">
        <v>3</v>
      </c>
    </row>
    <row r="2357" spans="1:3">
      <c r="A2357">
        <v>386</v>
      </c>
      <c r="B2357">
        <v>34</v>
      </c>
      <c r="C2357">
        <v>4</v>
      </c>
    </row>
    <row r="2358" spans="1:3">
      <c r="A2358">
        <v>386</v>
      </c>
      <c r="B2358">
        <v>39</v>
      </c>
      <c r="C2358">
        <v>3</v>
      </c>
    </row>
    <row r="2359" spans="1:3">
      <c r="A2359">
        <v>386</v>
      </c>
      <c r="B2359">
        <v>44</v>
      </c>
      <c r="C2359">
        <v>2</v>
      </c>
    </row>
    <row r="2360" spans="1:3">
      <c r="A2360">
        <v>386</v>
      </c>
      <c r="B2360">
        <v>45</v>
      </c>
      <c r="C2360">
        <v>3</v>
      </c>
    </row>
    <row r="2361" spans="1:3">
      <c r="A2361">
        <v>386</v>
      </c>
      <c r="B2361">
        <v>47</v>
      </c>
      <c r="C2361">
        <v>3</v>
      </c>
    </row>
    <row r="2362" spans="1:3">
      <c r="A2362">
        <v>386</v>
      </c>
      <c r="B2362">
        <v>50</v>
      </c>
      <c r="C2362">
        <v>3</v>
      </c>
    </row>
    <row r="2363" spans="1:3">
      <c r="A2363">
        <v>386</v>
      </c>
      <c r="B2363">
        <v>110</v>
      </c>
      <c r="C2363">
        <v>3</v>
      </c>
    </row>
    <row r="2364" spans="1:3">
      <c r="A2364">
        <v>386</v>
      </c>
      <c r="B2364">
        <v>112</v>
      </c>
      <c r="C2364">
        <v>4</v>
      </c>
    </row>
    <row r="2365" spans="1:3">
      <c r="A2365">
        <v>387</v>
      </c>
      <c r="B2365">
        <v>10</v>
      </c>
      <c r="C2365">
        <v>3.5</v>
      </c>
    </row>
    <row r="2366" spans="1:3">
      <c r="A2366">
        <v>387</v>
      </c>
      <c r="B2366">
        <v>11</v>
      </c>
      <c r="C2366">
        <v>2.5</v>
      </c>
    </row>
    <row r="2367" spans="1:3">
      <c r="A2367">
        <v>387</v>
      </c>
      <c r="B2367">
        <v>29</v>
      </c>
      <c r="C2367">
        <v>3.5</v>
      </c>
    </row>
    <row r="2368" spans="1:3">
      <c r="A2368">
        <v>387</v>
      </c>
      <c r="B2368">
        <v>31</v>
      </c>
      <c r="C2368">
        <v>2.5</v>
      </c>
    </row>
    <row r="2369" spans="1:3">
      <c r="A2369">
        <v>387</v>
      </c>
      <c r="B2369">
        <v>32</v>
      </c>
      <c r="C2369">
        <v>3.5</v>
      </c>
    </row>
    <row r="2370" spans="1:3">
      <c r="A2370">
        <v>387</v>
      </c>
      <c r="B2370">
        <v>39</v>
      </c>
      <c r="C2370">
        <v>2.5</v>
      </c>
    </row>
    <row r="2371" spans="1:3">
      <c r="A2371">
        <v>387</v>
      </c>
      <c r="B2371">
        <v>44</v>
      </c>
      <c r="C2371">
        <v>1</v>
      </c>
    </row>
    <row r="2372" spans="1:3">
      <c r="A2372">
        <v>387</v>
      </c>
      <c r="B2372">
        <v>45</v>
      </c>
      <c r="C2372">
        <v>2.5</v>
      </c>
    </row>
    <row r="2373" spans="1:3">
      <c r="A2373">
        <v>387</v>
      </c>
      <c r="B2373">
        <v>47</v>
      </c>
      <c r="C2373">
        <v>4.5</v>
      </c>
    </row>
    <row r="2374" spans="1:3">
      <c r="A2374">
        <v>387</v>
      </c>
      <c r="B2374">
        <v>50</v>
      </c>
      <c r="C2374">
        <v>4.5</v>
      </c>
    </row>
    <row r="2375" spans="1:3">
      <c r="A2375">
        <v>387</v>
      </c>
      <c r="B2375">
        <v>63</v>
      </c>
      <c r="C2375">
        <v>2</v>
      </c>
    </row>
    <row r="2376" spans="1:3">
      <c r="A2376">
        <v>387</v>
      </c>
      <c r="B2376">
        <v>70</v>
      </c>
      <c r="C2376">
        <v>3.5</v>
      </c>
    </row>
    <row r="2377" spans="1:3">
      <c r="A2377">
        <v>387</v>
      </c>
      <c r="B2377">
        <v>71</v>
      </c>
      <c r="C2377">
        <v>1.5</v>
      </c>
    </row>
    <row r="2378" spans="1:3">
      <c r="A2378">
        <v>387</v>
      </c>
      <c r="B2378">
        <v>97</v>
      </c>
      <c r="C2378">
        <v>4.5</v>
      </c>
    </row>
    <row r="2379" spans="1:3">
      <c r="A2379">
        <v>387</v>
      </c>
      <c r="B2379">
        <v>104</v>
      </c>
      <c r="C2379">
        <v>2</v>
      </c>
    </row>
    <row r="2380" spans="1:3">
      <c r="A2380">
        <v>387</v>
      </c>
      <c r="B2380">
        <v>110</v>
      </c>
      <c r="C2380">
        <v>3.5</v>
      </c>
    </row>
    <row r="2381" spans="1:3">
      <c r="A2381">
        <v>387</v>
      </c>
      <c r="B2381">
        <v>111</v>
      </c>
      <c r="C2381">
        <v>4.5</v>
      </c>
    </row>
    <row r="2382" spans="1:3">
      <c r="A2382">
        <v>389</v>
      </c>
      <c r="B2382">
        <v>1</v>
      </c>
      <c r="C2382">
        <v>5</v>
      </c>
    </row>
    <row r="2383" spans="1:3">
      <c r="A2383">
        <v>389</v>
      </c>
      <c r="B2383">
        <v>5</v>
      </c>
      <c r="C2383">
        <v>4</v>
      </c>
    </row>
    <row r="2384" spans="1:3">
      <c r="A2384">
        <v>389</v>
      </c>
      <c r="B2384">
        <v>6</v>
      </c>
      <c r="C2384">
        <v>5</v>
      </c>
    </row>
    <row r="2385" spans="1:3">
      <c r="A2385">
        <v>389</v>
      </c>
      <c r="B2385">
        <v>9</v>
      </c>
      <c r="C2385">
        <v>3</v>
      </c>
    </row>
    <row r="2386" spans="1:3">
      <c r="A2386">
        <v>389</v>
      </c>
      <c r="B2386">
        <v>17</v>
      </c>
      <c r="C2386">
        <v>4</v>
      </c>
    </row>
    <row r="2387" spans="1:3">
      <c r="A2387">
        <v>389</v>
      </c>
      <c r="B2387">
        <v>25</v>
      </c>
      <c r="C2387">
        <v>4</v>
      </c>
    </row>
    <row r="2388" spans="1:3">
      <c r="A2388">
        <v>389</v>
      </c>
      <c r="B2388">
        <v>32</v>
      </c>
      <c r="C2388">
        <v>4</v>
      </c>
    </row>
    <row r="2389" spans="1:3">
      <c r="A2389">
        <v>389</v>
      </c>
      <c r="B2389">
        <v>62</v>
      </c>
      <c r="C2389">
        <v>5</v>
      </c>
    </row>
    <row r="2390" spans="1:3">
      <c r="A2390">
        <v>389</v>
      </c>
      <c r="B2390">
        <v>65</v>
      </c>
      <c r="C2390">
        <v>4</v>
      </c>
    </row>
    <row r="2391" spans="1:3">
      <c r="A2391">
        <v>389</v>
      </c>
      <c r="B2391">
        <v>95</v>
      </c>
      <c r="C2391">
        <v>4</v>
      </c>
    </row>
    <row r="2392" spans="1:3">
      <c r="A2392">
        <v>389</v>
      </c>
      <c r="B2392">
        <v>104</v>
      </c>
      <c r="C2392">
        <v>4</v>
      </c>
    </row>
    <row r="2393" spans="1:3">
      <c r="A2393">
        <v>389</v>
      </c>
      <c r="B2393">
        <v>112</v>
      </c>
      <c r="C2393">
        <v>3</v>
      </c>
    </row>
    <row r="2394" spans="1:3">
      <c r="A2394">
        <v>390</v>
      </c>
      <c r="B2394">
        <v>110</v>
      </c>
      <c r="C2394">
        <v>4</v>
      </c>
    </row>
    <row r="2395" spans="1:3">
      <c r="A2395">
        <v>391</v>
      </c>
      <c r="B2395">
        <v>1</v>
      </c>
      <c r="C2395">
        <v>3</v>
      </c>
    </row>
    <row r="2396" spans="1:3">
      <c r="A2396">
        <v>391</v>
      </c>
      <c r="B2396">
        <v>6</v>
      </c>
      <c r="C2396">
        <v>4</v>
      </c>
    </row>
    <row r="2397" spans="1:3">
      <c r="A2397">
        <v>391</v>
      </c>
      <c r="B2397">
        <v>10</v>
      </c>
      <c r="C2397">
        <v>3</v>
      </c>
    </row>
    <row r="2398" spans="1:3">
      <c r="A2398">
        <v>391</v>
      </c>
      <c r="B2398">
        <v>25</v>
      </c>
      <c r="C2398">
        <v>5</v>
      </c>
    </row>
    <row r="2399" spans="1:3">
      <c r="A2399">
        <v>391</v>
      </c>
      <c r="B2399">
        <v>29</v>
      </c>
      <c r="C2399">
        <v>5</v>
      </c>
    </row>
    <row r="2400" spans="1:3">
      <c r="A2400">
        <v>391</v>
      </c>
      <c r="B2400">
        <v>32</v>
      </c>
      <c r="C2400">
        <v>4</v>
      </c>
    </row>
    <row r="2401" spans="1:3">
      <c r="A2401">
        <v>391</v>
      </c>
      <c r="B2401">
        <v>34</v>
      </c>
      <c r="C2401">
        <v>3</v>
      </c>
    </row>
    <row r="2402" spans="1:3">
      <c r="A2402">
        <v>391</v>
      </c>
      <c r="B2402">
        <v>47</v>
      </c>
      <c r="C2402">
        <v>3</v>
      </c>
    </row>
    <row r="2403" spans="1:3">
      <c r="A2403">
        <v>391</v>
      </c>
      <c r="B2403">
        <v>50</v>
      </c>
      <c r="C2403">
        <v>4</v>
      </c>
    </row>
    <row r="2404" spans="1:3">
      <c r="A2404">
        <v>391</v>
      </c>
      <c r="B2404">
        <v>58</v>
      </c>
      <c r="C2404">
        <v>4</v>
      </c>
    </row>
    <row r="2405" spans="1:3">
      <c r="A2405">
        <v>391</v>
      </c>
      <c r="B2405">
        <v>70</v>
      </c>
      <c r="C2405">
        <v>1</v>
      </c>
    </row>
    <row r="2406" spans="1:3">
      <c r="A2406">
        <v>391</v>
      </c>
      <c r="B2406">
        <v>110</v>
      </c>
      <c r="C2406">
        <v>5</v>
      </c>
    </row>
    <row r="2407" spans="1:3">
      <c r="A2407">
        <v>391</v>
      </c>
      <c r="B2407">
        <v>111</v>
      </c>
      <c r="C2407">
        <v>5</v>
      </c>
    </row>
    <row r="2408" spans="1:3">
      <c r="A2408">
        <v>393</v>
      </c>
      <c r="B2408">
        <v>110</v>
      </c>
      <c r="C2408">
        <v>4</v>
      </c>
    </row>
    <row r="2409" spans="1:3">
      <c r="A2409">
        <v>394</v>
      </c>
      <c r="B2409">
        <v>34</v>
      </c>
      <c r="C2409">
        <v>3</v>
      </c>
    </row>
    <row r="2410" spans="1:3">
      <c r="A2410">
        <v>394</v>
      </c>
      <c r="B2410">
        <v>50</v>
      </c>
      <c r="C2410">
        <v>5</v>
      </c>
    </row>
    <row r="2411" spans="1:3">
      <c r="A2411">
        <v>394</v>
      </c>
      <c r="B2411">
        <v>110</v>
      </c>
      <c r="C2411">
        <v>5</v>
      </c>
    </row>
    <row r="2412" spans="1:3">
      <c r="A2412">
        <v>395</v>
      </c>
      <c r="B2412">
        <v>2</v>
      </c>
      <c r="C2412">
        <v>3</v>
      </c>
    </row>
    <row r="2413" spans="1:3">
      <c r="A2413">
        <v>395</v>
      </c>
      <c r="B2413">
        <v>10</v>
      </c>
      <c r="C2413">
        <v>3</v>
      </c>
    </row>
    <row r="2414" spans="1:3">
      <c r="A2414">
        <v>395</v>
      </c>
      <c r="B2414">
        <v>34</v>
      </c>
      <c r="C2414">
        <v>3</v>
      </c>
    </row>
    <row r="2415" spans="1:3">
      <c r="A2415">
        <v>395</v>
      </c>
      <c r="B2415">
        <v>48</v>
      </c>
      <c r="C2415">
        <v>2</v>
      </c>
    </row>
    <row r="2416" spans="1:3">
      <c r="A2416">
        <v>395</v>
      </c>
      <c r="B2416">
        <v>60</v>
      </c>
      <c r="C2416">
        <v>3</v>
      </c>
    </row>
    <row r="2417" spans="1:3">
      <c r="A2417">
        <v>395</v>
      </c>
      <c r="B2417">
        <v>95</v>
      </c>
      <c r="C2417">
        <v>3</v>
      </c>
    </row>
    <row r="2418" spans="1:3">
      <c r="A2418">
        <v>395</v>
      </c>
      <c r="B2418">
        <v>110</v>
      </c>
      <c r="C2418">
        <v>4</v>
      </c>
    </row>
    <row r="2419" spans="1:3">
      <c r="A2419">
        <v>396</v>
      </c>
      <c r="B2419">
        <v>1</v>
      </c>
      <c r="C2419">
        <v>5</v>
      </c>
    </row>
    <row r="2420" spans="1:3">
      <c r="A2420">
        <v>396</v>
      </c>
      <c r="B2420">
        <v>44</v>
      </c>
      <c r="C2420">
        <v>2</v>
      </c>
    </row>
    <row r="2421" spans="1:3">
      <c r="A2421">
        <v>396</v>
      </c>
      <c r="B2421">
        <v>45</v>
      </c>
      <c r="C2421">
        <v>3</v>
      </c>
    </row>
    <row r="2422" spans="1:3">
      <c r="A2422">
        <v>396</v>
      </c>
      <c r="B2422">
        <v>50</v>
      </c>
      <c r="C2422">
        <v>4</v>
      </c>
    </row>
    <row r="2423" spans="1:3">
      <c r="A2423">
        <v>398</v>
      </c>
      <c r="B2423">
        <v>32</v>
      </c>
      <c r="C2423">
        <v>5</v>
      </c>
    </row>
    <row r="2424" spans="1:3">
      <c r="A2424">
        <v>399</v>
      </c>
      <c r="B2424">
        <v>1</v>
      </c>
      <c r="C2424">
        <v>4</v>
      </c>
    </row>
    <row r="2425" spans="1:3">
      <c r="A2425">
        <v>399</v>
      </c>
      <c r="B2425">
        <v>110</v>
      </c>
      <c r="C2425">
        <v>3</v>
      </c>
    </row>
    <row r="2426" spans="1:3">
      <c r="A2426">
        <v>400</v>
      </c>
      <c r="B2426">
        <v>6</v>
      </c>
      <c r="C2426">
        <v>5</v>
      </c>
    </row>
    <row r="2427" spans="1:3">
      <c r="A2427">
        <v>400</v>
      </c>
      <c r="B2427">
        <v>47</v>
      </c>
      <c r="C2427">
        <v>5</v>
      </c>
    </row>
    <row r="2428" spans="1:3">
      <c r="A2428">
        <v>400</v>
      </c>
      <c r="B2428">
        <v>50</v>
      </c>
      <c r="C2428">
        <v>5</v>
      </c>
    </row>
    <row r="2429" spans="1:3">
      <c r="A2429">
        <v>401</v>
      </c>
      <c r="B2429">
        <v>1</v>
      </c>
      <c r="C2429">
        <v>3.5</v>
      </c>
    </row>
    <row r="2430" spans="1:3">
      <c r="A2430">
        <v>401</v>
      </c>
      <c r="B2430">
        <v>48</v>
      </c>
      <c r="C2430">
        <v>2</v>
      </c>
    </row>
    <row r="2431" spans="1:3">
      <c r="A2431">
        <v>402</v>
      </c>
      <c r="B2431">
        <v>5</v>
      </c>
      <c r="C2431">
        <v>3</v>
      </c>
    </row>
    <row r="2432" spans="1:3">
      <c r="A2432">
        <v>402</v>
      </c>
      <c r="B2432">
        <v>9</v>
      </c>
      <c r="C2432">
        <v>3</v>
      </c>
    </row>
    <row r="2433" spans="1:3">
      <c r="A2433">
        <v>402</v>
      </c>
      <c r="B2433">
        <v>25</v>
      </c>
      <c r="C2433">
        <v>3</v>
      </c>
    </row>
    <row r="2434" spans="1:3">
      <c r="A2434">
        <v>402</v>
      </c>
      <c r="B2434">
        <v>36</v>
      </c>
      <c r="C2434">
        <v>3</v>
      </c>
    </row>
    <row r="2435" spans="1:3">
      <c r="A2435">
        <v>402</v>
      </c>
      <c r="B2435">
        <v>47</v>
      </c>
      <c r="C2435">
        <v>3</v>
      </c>
    </row>
    <row r="2436" spans="1:3">
      <c r="A2436">
        <v>402</v>
      </c>
      <c r="B2436">
        <v>52</v>
      </c>
      <c r="C2436">
        <v>3</v>
      </c>
    </row>
    <row r="2437" spans="1:3">
      <c r="A2437">
        <v>402</v>
      </c>
      <c r="B2437">
        <v>61</v>
      </c>
      <c r="C2437">
        <v>5</v>
      </c>
    </row>
    <row r="2438" spans="1:3">
      <c r="A2438">
        <v>402</v>
      </c>
      <c r="B2438">
        <v>95</v>
      </c>
      <c r="C2438">
        <v>4</v>
      </c>
    </row>
    <row r="2439" spans="1:3">
      <c r="A2439">
        <v>402</v>
      </c>
      <c r="B2439">
        <v>112</v>
      </c>
      <c r="C2439">
        <v>4</v>
      </c>
    </row>
    <row r="2440" spans="1:3">
      <c r="A2440">
        <v>403</v>
      </c>
      <c r="B2440">
        <v>47</v>
      </c>
      <c r="C2440">
        <v>5</v>
      </c>
    </row>
    <row r="2441" spans="1:3">
      <c r="A2441">
        <v>403</v>
      </c>
      <c r="B2441">
        <v>110</v>
      </c>
      <c r="C2441">
        <v>5</v>
      </c>
    </row>
    <row r="2442" spans="1:3">
      <c r="A2442">
        <v>404</v>
      </c>
      <c r="B2442">
        <v>11</v>
      </c>
      <c r="C2442">
        <v>4</v>
      </c>
    </row>
    <row r="2443" spans="1:3">
      <c r="A2443">
        <v>404</v>
      </c>
      <c r="B2443">
        <v>17</v>
      </c>
      <c r="C2443">
        <v>4</v>
      </c>
    </row>
    <row r="2444" spans="1:3">
      <c r="A2444">
        <v>404</v>
      </c>
      <c r="B2444">
        <v>21</v>
      </c>
      <c r="C2444">
        <v>3</v>
      </c>
    </row>
    <row r="2445" spans="1:3">
      <c r="A2445">
        <v>404</v>
      </c>
      <c r="B2445">
        <v>34</v>
      </c>
      <c r="C2445">
        <v>4</v>
      </c>
    </row>
    <row r="2446" spans="1:3">
      <c r="A2446">
        <v>404</v>
      </c>
      <c r="B2446">
        <v>36</v>
      </c>
      <c r="C2446">
        <v>3</v>
      </c>
    </row>
    <row r="2447" spans="1:3">
      <c r="A2447">
        <v>404</v>
      </c>
      <c r="B2447">
        <v>47</v>
      </c>
      <c r="C2447">
        <v>3</v>
      </c>
    </row>
    <row r="2448" spans="1:3">
      <c r="A2448">
        <v>404</v>
      </c>
      <c r="B2448">
        <v>62</v>
      </c>
      <c r="C2448">
        <v>4</v>
      </c>
    </row>
    <row r="2449" spans="1:3">
      <c r="A2449">
        <v>404</v>
      </c>
      <c r="B2449">
        <v>105</v>
      </c>
      <c r="C2449">
        <v>3</v>
      </c>
    </row>
    <row r="2450" spans="1:3">
      <c r="A2450">
        <v>404</v>
      </c>
      <c r="B2450">
        <v>110</v>
      </c>
      <c r="C2450">
        <v>4</v>
      </c>
    </row>
    <row r="2451" spans="1:3">
      <c r="A2451">
        <v>405</v>
      </c>
      <c r="B2451">
        <v>16</v>
      </c>
      <c r="C2451">
        <v>4</v>
      </c>
    </row>
    <row r="2452" spans="1:3">
      <c r="A2452">
        <v>405</v>
      </c>
      <c r="B2452">
        <v>25</v>
      </c>
      <c r="C2452">
        <v>4</v>
      </c>
    </row>
    <row r="2453" spans="1:3">
      <c r="A2453">
        <v>405</v>
      </c>
      <c r="B2453">
        <v>32</v>
      </c>
      <c r="C2453">
        <v>4.5</v>
      </c>
    </row>
    <row r="2454" spans="1:3">
      <c r="A2454">
        <v>405</v>
      </c>
      <c r="B2454">
        <v>70</v>
      </c>
      <c r="C2454">
        <v>4</v>
      </c>
    </row>
    <row r="2455" spans="1:3">
      <c r="A2455">
        <v>405</v>
      </c>
      <c r="B2455">
        <v>110</v>
      </c>
      <c r="C2455">
        <v>4</v>
      </c>
    </row>
    <row r="2456" spans="1:3">
      <c r="A2456">
        <v>405</v>
      </c>
      <c r="B2456">
        <v>111</v>
      </c>
      <c r="C2456">
        <v>4.5</v>
      </c>
    </row>
    <row r="2457" spans="1:3">
      <c r="A2457">
        <v>408</v>
      </c>
      <c r="B2457">
        <v>10</v>
      </c>
      <c r="C2457">
        <v>4.5</v>
      </c>
    </row>
    <row r="2458" spans="1:3">
      <c r="A2458">
        <v>408</v>
      </c>
      <c r="B2458">
        <v>19</v>
      </c>
      <c r="C2458">
        <v>3.5</v>
      </c>
    </row>
    <row r="2459" spans="1:3">
      <c r="A2459">
        <v>408</v>
      </c>
      <c r="B2459">
        <v>44</v>
      </c>
      <c r="C2459">
        <v>3.5</v>
      </c>
    </row>
    <row r="2460" spans="1:3">
      <c r="A2460">
        <v>409</v>
      </c>
      <c r="B2460">
        <v>39</v>
      </c>
      <c r="C2460">
        <v>4</v>
      </c>
    </row>
    <row r="2461" spans="1:3">
      <c r="A2461">
        <v>409</v>
      </c>
      <c r="B2461">
        <v>111</v>
      </c>
      <c r="C2461">
        <v>5</v>
      </c>
    </row>
    <row r="2462" spans="1:3">
      <c r="A2462">
        <v>410</v>
      </c>
      <c r="B2462">
        <v>3</v>
      </c>
      <c r="C2462">
        <v>4</v>
      </c>
    </row>
    <row r="2463" spans="1:3">
      <c r="A2463">
        <v>410</v>
      </c>
      <c r="B2463">
        <v>11</v>
      </c>
      <c r="C2463">
        <v>3</v>
      </c>
    </row>
    <row r="2464" spans="1:3">
      <c r="A2464">
        <v>410</v>
      </c>
      <c r="B2464">
        <v>21</v>
      </c>
      <c r="C2464">
        <v>3</v>
      </c>
    </row>
    <row r="2465" spans="1:3">
      <c r="A2465">
        <v>410</v>
      </c>
      <c r="B2465">
        <v>52</v>
      </c>
      <c r="C2465">
        <v>4</v>
      </c>
    </row>
    <row r="2466" spans="1:3">
      <c r="A2466">
        <v>410</v>
      </c>
      <c r="B2466">
        <v>58</v>
      </c>
      <c r="C2466">
        <v>4</v>
      </c>
    </row>
    <row r="2467" spans="1:3">
      <c r="A2467">
        <v>410</v>
      </c>
      <c r="B2467">
        <v>111</v>
      </c>
      <c r="C2467">
        <v>3</v>
      </c>
    </row>
    <row r="2468" spans="1:3">
      <c r="A2468">
        <v>411</v>
      </c>
      <c r="B2468">
        <v>1</v>
      </c>
      <c r="C2468">
        <v>5</v>
      </c>
    </row>
    <row r="2469" spans="1:3">
      <c r="A2469">
        <v>411</v>
      </c>
      <c r="B2469">
        <v>2</v>
      </c>
      <c r="C2469">
        <v>4</v>
      </c>
    </row>
    <row r="2470" spans="1:3">
      <c r="A2470">
        <v>411</v>
      </c>
      <c r="B2470">
        <v>4</v>
      </c>
      <c r="C2470">
        <v>2</v>
      </c>
    </row>
    <row r="2471" spans="1:3">
      <c r="A2471">
        <v>411</v>
      </c>
      <c r="B2471">
        <v>7</v>
      </c>
      <c r="C2471">
        <v>3</v>
      </c>
    </row>
    <row r="2472" spans="1:3">
      <c r="A2472">
        <v>411</v>
      </c>
      <c r="B2472">
        <v>10</v>
      </c>
      <c r="C2472">
        <v>3</v>
      </c>
    </row>
    <row r="2473" spans="1:3">
      <c r="A2473">
        <v>411</v>
      </c>
      <c r="B2473">
        <v>11</v>
      </c>
      <c r="C2473">
        <v>4</v>
      </c>
    </row>
    <row r="2474" spans="1:3">
      <c r="A2474">
        <v>411</v>
      </c>
      <c r="B2474">
        <v>21</v>
      </c>
      <c r="C2474">
        <v>4</v>
      </c>
    </row>
    <row r="2475" spans="1:3">
      <c r="A2475">
        <v>411</v>
      </c>
      <c r="B2475">
        <v>22</v>
      </c>
      <c r="C2475">
        <v>3</v>
      </c>
    </row>
    <row r="2476" spans="1:3">
      <c r="A2476">
        <v>411</v>
      </c>
      <c r="B2476">
        <v>31</v>
      </c>
      <c r="C2476">
        <v>4</v>
      </c>
    </row>
    <row r="2477" spans="1:3">
      <c r="A2477">
        <v>411</v>
      </c>
      <c r="B2477">
        <v>34</v>
      </c>
      <c r="C2477">
        <v>4</v>
      </c>
    </row>
    <row r="2478" spans="1:3">
      <c r="A2478">
        <v>411</v>
      </c>
      <c r="B2478">
        <v>46</v>
      </c>
      <c r="C2478">
        <v>2</v>
      </c>
    </row>
    <row r="2479" spans="1:3">
      <c r="A2479">
        <v>411</v>
      </c>
      <c r="B2479">
        <v>47</v>
      </c>
      <c r="C2479">
        <v>4</v>
      </c>
    </row>
    <row r="2480" spans="1:3">
      <c r="A2480">
        <v>411</v>
      </c>
      <c r="B2480">
        <v>50</v>
      </c>
      <c r="C2480">
        <v>3</v>
      </c>
    </row>
    <row r="2481" spans="1:3">
      <c r="A2481">
        <v>411</v>
      </c>
      <c r="B2481">
        <v>52</v>
      </c>
      <c r="C2481">
        <v>2</v>
      </c>
    </row>
    <row r="2482" spans="1:3">
      <c r="A2482">
        <v>411</v>
      </c>
      <c r="B2482">
        <v>62</v>
      </c>
      <c r="C2482">
        <v>5</v>
      </c>
    </row>
    <row r="2483" spans="1:3">
      <c r="A2483">
        <v>411</v>
      </c>
      <c r="B2483">
        <v>105</v>
      </c>
      <c r="C2483">
        <v>3</v>
      </c>
    </row>
    <row r="2484" spans="1:3">
      <c r="A2484">
        <v>411</v>
      </c>
      <c r="B2484">
        <v>110</v>
      </c>
      <c r="C2484">
        <v>4</v>
      </c>
    </row>
    <row r="2485" spans="1:3">
      <c r="A2485">
        <v>411</v>
      </c>
      <c r="B2485">
        <v>111</v>
      </c>
      <c r="C2485">
        <v>4</v>
      </c>
    </row>
    <row r="2486" spans="1:3">
      <c r="A2486">
        <v>412</v>
      </c>
      <c r="B2486">
        <v>1</v>
      </c>
      <c r="C2486">
        <v>2</v>
      </c>
    </row>
    <row r="2487" spans="1:3">
      <c r="A2487">
        <v>412</v>
      </c>
      <c r="B2487">
        <v>17</v>
      </c>
      <c r="C2487">
        <v>5</v>
      </c>
    </row>
    <row r="2488" spans="1:3">
      <c r="A2488">
        <v>412</v>
      </c>
      <c r="B2488">
        <v>34</v>
      </c>
      <c r="C2488">
        <v>5</v>
      </c>
    </row>
    <row r="2489" spans="1:3">
      <c r="A2489">
        <v>412</v>
      </c>
      <c r="B2489">
        <v>47</v>
      </c>
      <c r="C2489">
        <v>3</v>
      </c>
    </row>
    <row r="2490" spans="1:3">
      <c r="A2490">
        <v>413</v>
      </c>
      <c r="B2490">
        <v>16</v>
      </c>
      <c r="C2490">
        <v>5</v>
      </c>
    </row>
    <row r="2491" spans="1:3">
      <c r="A2491">
        <v>414</v>
      </c>
      <c r="B2491">
        <v>1</v>
      </c>
      <c r="C2491">
        <v>4</v>
      </c>
    </row>
    <row r="2492" spans="1:3">
      <c r="A2492">
        <v>414</v>
      </c>
      <c r="B2492">
        <v>2</v>
      </c>
      <c r="C2492">
        <v>3</v>
      </c>
    </row>
    <row r="2493" spans="1:3">
      <c r="A2493">
        <v>414</v>
      </c>
      <c r="B2493">
        <v>3</v>
      </c>
      <c r="C2493">
        <v>4</v>
      </c>
    </row>
    <row r="2494" spans="1:3">
      <c r="A2494">
        <v>414</v>
      </c>
      <c r="B2494">
        <v>5</v>
      </c>
      <c r="C2494">
        <v>2</v>
      </c>
    </row>
    <row r="2495" spans="1:3">
      <c r="A2495">
        <v>414</v>
      </c>
      <c r="B2495">
        <v>6</v>
      </c>
      <c r="C2495">
        <v>3</v>
      </c>
    </row>
    <row r="2496" spans="1:3">
      <c r="A2496">
        <v>414</v>
      </c>
      <c r="B2496">
        <v>7</v>
      </c>
      <c r="C2496">
        <v>3</v>
      </c>
    </row>
    <row r="2497" spans="1:3">
      <c r="A2497">
        <v>414</v>
      </c>
      <c r="B2497">
        <v>8</v>
      </c>
      <c r="C2497">
        <v>3</v>
      </c>
    </row>
    <row r="2498" spans="1:3">
      <c r="A2498">
        <v>414</v>
      </c>
      <c r="B2498">
        <v>10</v>
      </c>
      <c r="C2498">
        <v>3</v>
      </c>
    </row>
    <row r="2499" spans="1:3">
      <c r="A2499">
        <v>414</v>
      </c>
      <c r="B2499">
        <v>11</v>
      </c>
      <c r="C2499">
        <v>5</v>
      </c>
    </row>
    <row r="2500" spans="1:3">
      <c r="A2500">
        <v>414</v>
      </c>
      <c r="B2500">
        <v>15</v>
      </c>
      <c r="C2500">
        <v>2</v>
      </c>
    </row>
    <row r="2501" spans="1:3">
      <c r="A2501">
        <v>414</v>
      </c>
      <c r="B2501">
        <v>16</v>
      </c>
      <c r="C2501">
        <v>3</v>
      </c>
    </row>
    <row r="2502" spans="1:3">
      <c r="A2502">
        <v>414</v>
      </c>
      <c r="B2502">
        <v>17</v>
      </c>
      <c r="C2502">
        <v>4</v>
      </c>
    </row>
    <row r="2503" spans="1:3">
      <c r="A2503">
        <v>414</v>
      </c>
      <c r="B2503">
        <v>18</v>
      </c>
      <c r="C2503">
        <v>3</v>
      </c>
    </row>
    <row r="2504" spans="1:3">
      <c r="A2504">
        <v>414</v>
      </c>
      <c r="B2504">
        <v>21</v>
      </c>
      <c r="C2504">
        <v>4</v>
      </c>
    </row>
    <row r="2505" spans="1:3">
      <c r="A2505">
        <v>414</v>
      </c>
      <c r="B2505">
        <v>22</v>
      </c>
      <c r="C2505">
        <v>3</v>
      </c>
    </row>
    <row r="2506" spans="1:3">
      <c r="A2506">
        <v>414</v>
      </c>
      <c r="B2506">
        <v>23</v>
      </c>
      <c r="C2506">
        <v>2</v>
      </c>
    </row>
    <row r="2507" spans="1:3">
      <c r="A2507">
        <v>414</v>
      </c>
      <c r="B2507">
        <v>24</v>
      </c>
      <c r="C2507">
        <v>3</v>
      </c>
    </row>
    <row r="2508" spans="1:3">
      <c r="A2508">
        <v>414</v>
      </c>
      <c r="B2508">
        <v>25</v>
      </c>
      <c r="C2508">
        <v>3</v>
      </c>
    </row>
    <row r="2509" spans="1:3">
      <c r="A2509">
        <v>414</v>
      </c>
      <c r="B2509">
        <v>27</v>
      </c>
      <c r="C2509">
        <v>2</v>
      </c>
    </row>
    <row r="2510" spans="1:3">
      <c r="A2510">
        <v>414</v>
      </c>
      <c r="B2510">
        <v>31</v>
      </c>
      <c r="C2510">
        <v>3</v>
      </c>
    </row>
    <row r="2511" spans="1:3">
      <c r="A2511">
        <v>414</v>
      </c>
      <c r="B2511">
        <v>32</v>
      </c>
      <c r="C2511">
        <v>5</v>
      </c>
    </row>
    <row r="2512" spans="1:3">
      <c r="A2512">
        <v>414</v>
      </c>
      <c r="B2512">
        <v>34</v>
      </c>
      <c r="C2512">
        <v>5</v>
      </c>
    </row>
    <row r="2513" spans="1:3">
      <c r="A2513">
        <v>414</v>
      </c>
      <c r="B2513">
        <v>36</v>
      </c>
      <c r="C2513">
        <v>3</v>
      </c>
    </row>
    <row r="2514" spans="1:3">
      <c r="A2514">
        <v>414</v>
      </c>
      <c r="B2514">
        <v>39</v>
      </c>
      <c r="C2514">
        <v>4</v>
      </c>
    </row>
    <row r="2515" spans="1:3">
      <c r="A2515">
        <v>414</v>
      </c>
      <c r="B2515">
        <v>42</v>
      </c>
      <c r="C2515">
        <v>2</v>
      </c>
    </row>
    <row r="2516" spans="1:3">
      <c r="A2516">
        <v>414</v>
      </c>
      <c r="B2516">
        <v>44</v>
      </c>
      <c r="C2516">
        <v>2</v>
      </c>
    </row>
    <row r="2517" spans="1:3">
      <c r="A2517">
        <v>414</v>
      </c>
      <c r="B2517">
        <v>45</v>
      </c>
      <c r="C2517">
        <v>3</v>
      </c>
    </row>
    <row r="2518" spans="1:3">
      <c r="A2518">
        <v>414</v>
      </c>
      <c r="B2518">
        <v>46</v>
      </c>
      <c r="C2518">
        <v>2</v>
      </c>
    </row>
    <row r="2519" spans="1:3">
      <c r="A2519">
        <v>414</v>
      </c>
      <c r="B2519">
        <v>47</v>
      </c>
      <c r="C2519">
        <v>4</v>
      </c>
    </row>
    <row r="2520" spans="1:3">
      <c r="A2520">
        <v>414</v>
      </c>
      <c r="B2520">
        <v>48</v>
      </c>
      <c r="C2520">
        <v>3</v>
      </c>
    </row>
    <row r="2521" spans="1:3">
      <c r="A2521">
        <v>414</v>
      </c>
      <c r="B2521">
        <v>50</v>
      </c>
      <c r="C2521">
        <v>5</v>
      </c>
    </row>
    <row r="2522" spans="1:3">
      <c r="A2522">
        <v>414</v>
      </c>
      <c r="B2522">
        <v>52</v>
      </c>
      <c r="C2522">
        <v>3</v>
      </c>
    </row>
    <row r="2523" spans="1:3">
      <c r="A2523">
        <v>414</v>
      </c>
      <c r="B2523">
        <v>54</v>
      </c>
      <c r="C2523">
        <v>1</v>
      </c>
    </row>
    <row r="2524" spans="1:3">
      <c r="A2524">
        <v>414</v>
      </c>
      <c r="B2524">
        <v>57</v>
      </c>
      <c r="C2524">
        <v>3</v>
      </c>
    </row>
    <row r="2525" spans="1:3">
      <c r="A2525">
        <v>414</v>
      </c>
      <c r="B2525">
        <v>62</v>
      </c>
      <c r="C2525">
        <v>4</v>
      </c>
    </row>
    <row r="2526" spans="1:3">
      <c r="A2526">
        <v>414</v>
      </c>
      <c r="B2526">
        <v>65</v>
      </c>
      <c r="C2526">
        <v>2</v>
      </c>
    </row>
    <row r="2527" spans="1:3">
      <c r="A2527">
        <v>414</v>
      </c>
      <c r="B2527">
        <v>71</v>
      </c>
      <c r="C2527">
        <v>2</v>
      </c>
    </row>
    <row r="2528" spans="1:3">
      <c r="A2528">
        <v>414</v>
      </c>
      <c r="B2528">
        <v>72</v>
      </c>
      <c r="C2528">
        <v>4</v>
      </c>
    </row>
    <row r="2529" spans="1:3">
      <c r="A2529">
        <v>414</v>
      </c>
      <c r="B2529">
        <v>75</v>
      </c>
      <c r="C2529">
        <v>1</v>
      </c>
    </row>
    <row r="2530" spans="1:3">
      <c r="A2530">
        <v>414</v>
      </c>
      <c r="B2530">
        <v>78</v>
      </c>
      <c r="C2530">
        <v>3</v>
      </c>
    </row>
    <row r="2531" spans="1:3">
      <c r="A2531">
        <v>414</v>
      </c>
      <c r="B2531">
        <v>81</v>
      </c>
      <c r="C2531">
        <v>2</v>
      </c>
    </row>
    <row r="2532" spans="1:3">
      <c r="A2532">
        <v>414</v>
      </c>
      <c r="B2532">
        <v>86</v>
      </c>
      <c r="C2532">
        <v>3</v>
      </c>
    </row>
    <row r="2533" spans="1:3">
      <c r="A2533">
        <v>414</v>
      </c>
      <c r="B2533">
        <v>88</v>
      </c>
      <c r="C2533">
        <v>2</v>
      </c>
    </row>
    <row r="2534" spans="1:3">
      <c r="A2534">
        <v>414</v>
      </c>
      <c r="B2534">
        <v>89</v>
      </c>
      <c r="C2534">
        <v>3</v>
      </c>
    </row>
    <row r="2535" spans="1:3">
      <c r="A2535">
        <v>414</v>
      </c>
      <c r="B2535">
        <v>92</v>
      </c>
      <c r="C2535">
        <v>2</v>
      </c>
    </row>
    <row r="2536" spans="1:3">
      <c r="A2536">
        <v>414</v>
      </c>
      <c r="B2536">
        <v>94</v>
      </c>
      <c r="C2536">
        <v>5</v>
      </c>
    </row>
    <row r="2537" spans="1:3">
      <c r="A2537">
        <v>414</v>
      </c>
      <c r="B2537">
        <v>95</v>
      </c>
      <c r="C2537">
        <v>2</v>
      </c>
    </row>
    <row r="2538" spans="1:3">
      <c r="A2538">
        <v>414</v>
      </c>
      <c r="B2538">
        <v>101</v>
      </c>
      <c r="C2538">
        <v>4</v>
      </c>
    </row>
    <row r="2539" spans="1:3">
      <c r="A2539">
        <v>414</v>
      </c>
      <c r="B2539">
        <v>104</v>
      </c>
      <c r="C2539">
        <v>4</v>
      </c>
    </row>
    <row r="2540" spans="1:3">
      <c r="A2540">
        <v>414</v>
      </c>
      <c r="B2540">
        <v>107</v>
      </c>
      <c r="C2540">
        <v>3</v>
      </c>
    </row>
    <row r="2541" spans="1:3">
      <c r="A2541">
        <v>414</v>
      </c>
      <c r="B2541">
        <v>110</v>
      </c>
      <c r="C2541">
        <v>5</v>
      </c>
    </row>
    <row r="2542" spans="1:3">
      <c r="A2542">
        <v>414</v>
      </c>
      <c r="B2542">
        <v>111</v>
      </c>
      <c r="C2542">
        <v>5</v>
      </c>
    </row>
    <row r="2543" spans="1:3">
      <c r="A2543">
        <v>414</v>
      </c>
      <c r="B2543">
        <v>112</v>
      </c>
      <c r="C2543">
        <v>3</v>
      </c>
    </row>
    <row r="2544" spans="1:3">
      <c r="A2544">
        <v>415</v>
      </c>
      <c r="B2544">
        <v>47</v>
      </c>
      <c r="C2544">
        <v>4</v>
      </c>
    </row>
    <row r="2545" spans="1:3">
      <c r="A2545">
        <v>415</v>
      </c>
      <c r="B2545">
        <v>50</v>
      </c>
      <c r="C2545">
        <v>4.5</v>
      </c>
    </row>
    <row r="2546" spans="1:3">
      <c r="A2546">
        <v>415</v>
      </c>
      <c r="B2546">
        <v>111</v>
      </c>
      <c r="C2546">
        <v>4.5</v>
      </c>
    </row>
    <row r="2547" spans="1:3">
      <c r="A2547">
        <v>417</v>
      </c>
      <c r="B2547">
        <v>47</v>
      </c>
      <c r="C2547">
        <v>5</v>
      </c>
    </row>
    <row r="2548" spans="1:3">
      <c r="A2548">
        <v>418</v>
      </c>
      <c r="B2548">
        <v>50</v>
      </c>
      <c r="C2548">
        <v>4.5</v>
      </c>
    </row>
    <row r="2549" spans="1:3">
      <c r="A2549">
        <v>418</v>
      </c>
      <c r="B2549">
        <v>111</v>
      </c>
      <c r="C2549">
        <v>4.5</v>
      </c>
    </row>
    <row r="2550" spans="1:3">
      <c r="A2550">
        <v>419</v>
      </c>
      <c r="B2550">
        <v>10</v>
      </c>
      <c r="C2550">
        <v>3.5</v>
      </c>
    </row>
    <row r="2551" spans="1:3">
      <c r="A2551">
        <v>419</v>
      </c>
      <c r="B2551">
        <v>47</v>
      </c>
      <c r="C2551">
        <v>4</v>
      </c>
    </row>
    <row r="2552" spans="1:3">
      <c r="A2552">
        <v>419</v>
      </c>
      <c r="B2552">
        <v>50</v>
      </c>
      <c r="C2552">
        <v>4</v>
      </c>
    </row>
    <row r="2553" spans="1:3">
      <c r="A2553">
        <v>419</v>
      </c>
      <c r="B2553">
        <v>104</v>
      </c>
      <c r="C2553">
        <v>4</v>
      </c>
    </row>
    <row r="2554" spans="1:3">
      <c r="A2554">
        <v>419</v>
      </c>
      <c r="B2554">
        <v>110</v>
      </c>
      <c r="C2554">
        <v>4</v>
      </c>
    </row>
    <row r="2555" spans="1:3">
      <c r="A2555">
        <v>419</v>
      </c>
      <c r="B2555">
        <v>111</v>
      </c>
      <c r="C2555">
        <v>4</v>
      </c>
    </row>
    <row r="2556" spans="1:3">
      <c r="A2556">
        <v>420</v>
      </c>
      <c r="B2556">
        <v>1</v>
      </c>
      <c r="C2556">
        <v>4</v>
      </c>
    </row>
    <row r="2557" spans="1:3">
      <c r="A2557">
        <v>420</v>
      </c>
      <c r="B2557">
        <v>32</v>
      </c>
      <c r="C2557">
        <v>3.5</v>
      </c>
    </row>
    <row r="2558" spans="1:3">
      <c r="A2558">
        <v>420</v>
      </c>
      <c r="B2558">
        <v>73</v>
      </c>
      <c r="C2558">
        <v>4</v>
      </c>
    </row>
    <row r="2559" spans="1:3">
      <c r="A2559">
        <v>421</v>
      </c>
      <c r="B2559">
        <v>73</v>
      </c>
      <c r="C2559">
        <v>4</v>
      </c>
    </row>
    <row r="2560" spans="1:3">
      <c r="A2560">
        <v>422</v>
      </c>
      <c r="B2560">
        <v>1</v>
      </c>
      <c r="C2560">
        <v>4</v>
      </c>
    </row>
    <row r="2561" spans="1:3">
      <c r="A2561">
        <v>423</v>
      </c>
      <c r="B2561">
        <v>104</v>
      </c>
      <c r="C2561">
        <v>3</v>
      </c>
    </row>
    <row r="2562" spans="1:3">
      <c r="A2562">
        <v>423</v>
      </c>
      <c r="B2562">
        <v>110</v>
      </c>
      <c r="C2562">
        <v>4</v>
      </c>
    </row>
    <row r="2563" spans="1:3">
      <c r="A2563">
        <v>424</v>
      </c>
      <c r="B2563">
        <v>32</v>
      </c>
      <c r="C2563">
        <v>3.5</v>
      </c>
    </row>
    <row r="2564" spans="1:3">
      <c r="A2564">
        <v>424</v>
      </c>
      <c r="B2564">
        <v>47</v>
      </c>
      <c r="C2564">
        <v>5</v>
      </c>
    </row>
    <row r="2565" spans="1:3">
      <c r="A2565">
        <v>424</v>
      </c>
      <c r="B2565">
        <v>50</v>
      </c>
      <c r="C2565">
        <v>5</v>
      </c>
    </row>
    <row r="2566" spans="1:3">
      <c r="A2566">
        <v>424</v>
      </c>
      <c r="B2566">
        <v>111</v>
      </c>
      <c r="C2566">
        <v>4</v>
      </c>
    </row>
    <row r="2567" spans="1:3">
      <c r="A2567">
        <v>425</v>
      </c>
      <c r="B2567">
        <v>2</v>
      </c>
      <c r="C2567">
        <v>3</v>
      </c>
    </row>
    <row r="2568" spans="1:3">
      <c r="A2568">
        <v>425</v>
      </c>
      <c r="B2568">
        <v>6</v>
      </c>
      <c r="C2568">
        <v>4</v>
      </c>
    </row>
    <row r="2569" spans="1:3">
      <c r="A2569">
        <v>425</v>
      </c>
      <c r="B2569">
        <v>10</v>
      </c>
      <c r="C2569">
        <v>3</v>
      </c>
    </row>
    <row r="2570" spans="1:3">
      <c r="A2570">
        <v>425</v>
      </c>
      <c r="B2570">
        <v>32</v>
      </c>
      <c r="C2570">
        <v>4</v>
      </c>
    </row>
    <row r="2571" spans="1:3">
      <c r="A2571">
        <v>425</v>
      </c>
      <c r="B2571">
        <v>34</v>
      </c>
      <c r="C2571">
        <v>3.5</v>
      </c>
    </row>
    <row r="2572" spans="1:3">
      <c r="A2572">
        <v>425</v>
      </c>
      <c r="B2572">
        <v>36</v>
      </c>
      <c r="C2572">
        <v>3</v>
      </c>
    </row>
    <row r="2573" spans="1:3">
      <c r="A2573">
        <v>425</v>
      </c>
      <c r="B2573">
        <v>47</v>
      </c>
      <c r="C2573">
        <v>4.5</v>
      </c>
    </row>
    <row r="2574" spans="1:3">
      <c r="A2574">
        <v>425</v>
      </c>
      <c r="B2574">
        <v>50</v>
      </c>
      <c r="C2574">
        <v>4.5</v>
      </c>
    </row>
    <row r="2575" spans="1:3">
      <c r="A2575">
        <v>425</v>
      </c>
      <c r="B2575">
        <v>58</v>
      </c>
      <c r="C2575">
        <v>3.5</v>
      </c>
    </row>
    <row r="2576" spans="1:3">
      <c r="A2576">
        <v>425</v>
      </c>
      <c r="B2576">
        <v>70</v>
      </c>
      <c r="C2576">
        <v>4</v>
      </c>
    </row>
    <row r="2577" spans="1:3">
      <c r="A2577">
        <v>425</v>
      </c>
      <c r="B2577">
        <v>95</v>
      </c>
      <c r="C2577">
        <v>2.5</v>
      </c>
    </row>
    <row r="2578" spans="1:3">
      <c r="A2578">
        <v>425</v>
      </c>
      <c r="B2578">
        <v>105</v>
      </c>
      <c r="C2578">
        <v>3</v>
      </c>
    </row>
    <row r="2579" spans="1:3">
      <c r="A2579">
        <v>425</v>
      </c>
      <c r="B2579">
        <v>110</v>
      </c>
      <c r="C2579">
        <v>4</v>
      </c>
    </row>
    <row r="2580" spans="1:3">
      <c r="A2580">
        <v>426</v>
      </c>
      <c r="B2580">
        <v>2</v>
      </c>
      <c r="C2580">
        <v>4.5</v>
      </c>
    </row>
    <row r="2581" spans="1:3">
      <c r="A2581">
        <v>426</v>
      </c>
      <c r="B2581">
        <v>31</v>
      </c>
      <c r="C2581">
        <v>5</v>
      </c>
    </row>
    <row r="2582" spans="1:3">
      <c r="A2582">
        <v>426</v>
      </c>
      <c r="B2582">
        <v>47</v>
      </c>
      <c r="C2582">
        <v>0.5</v>
      </c>
    </row>
    <row r="2583" spans="1:3">
      <c r="A2583">
        <v>427</v>
      </c>
      <c r="B2583">
        <v>16</v>
      </c>
      <c r="C2583">
        <v>4</v>
      </c>
    </row>
    <row r="2584" spans="1:3">
      <c r="A2584">
        <v>427</v>
      </c>
      <c r="B2584">
        <v>58</v>
      </c>
      <c r="C2584">
        <v>2</v>
      </c>
    </row>
    <row r="2585" spans="1:3">
      <c r="A2585">
        <v>427</v>
      </c>
      <c r="B2585">
        <v>110</v>
      </c>
      <c r="C2585">
        <v>4</v>
      </c>
    </row>
    <row r="2586" spans="1:3">
      <c r="A2586">
        <v>428</v>
      </c>
      <c r="B2586">
        <v>9</v>
      </c>
      <c r="C2586">
        <v>2</v>
      </c>
    </row>
    <row r="2587" spans="1:3">
      <c r="A2587">
        <v>428</v>
      </c>
      <c r="B2587">
        <v>19</v>
      </c>
      <c r="C2587">
        <v>1</v>
      </c>
    </row>
    <row r="2588" spans="1:3">
      <c r="A2588">
        <v>428</v>
      </c>
      <c r="B2588">
        <v>22</v>
      </c>
      <c r="C2588">
        <v>2.5</v>
      </c>
    </row>
    <row r="2589" spans="1:3">
      <c r="A2589">
        <v>428</v>
      </c>
      <c r="B2589">
        <v>44</v>
      </c>
      <c r="C2589">
        <v>2</v>
      </c>
    </row>
    <row r="2590" spans="1:3">
      <c r="A2590">
        <v>428</v>
      </c>
      <c r="B2590">
        <v>69</v>
      </c>
      <c r="C2590">
        <v>3.5</v>
      </c>
    </row>
    <row r="2591" spans="1:3">
      <c r="A2591">
        <v>428</v>
      </c>
      <c r="B2591">
        <v>70</v>
      </c>
      <c r="C2591">
        <v>3</v>
      </c>
    </row>
    <row r="2592" spans="1:3">
      <c r="A2592">
        <v>428</v>
      </c>
      <c r="B2592">
        <v>95</v>
      </c>
      <c r="C2592">
        <v>2</v>
      </c>
    </row>
    <row r="2593" spans="1:3">
      <c r="A2593">
        <v>428</v>
      </c>
      <c r="B2593">
        <v>104</v>
      </c>
      <c r="C2593">
        <v>3</v>
      </c>
    </row>
    <row r="2594" spans="1:3">
      <c r="A2594">
        <v>428</v>
      </c>
      <c r="B2594">
        <v>110</v>
      </c>
      <c r="C2594">
        <v>2.5</v>
      </c>
    </row>
    <row r="2595" spans="1:3">
      <c r="A2595">
        <v>429</v>
      </c>
      <c r="B2595">
        <v>22</v>
      </c>
      <c r="C2595">
        <v>4</v>
      </c>
    </row>
    <row r="2596" spans="1:3">
      <c r="A2596">
        <v>429</v>
      </c>
      <c r="B2596">
        <v>48</v>
      </c>
      <c r="C2596">
        <v>4</v>
      </c>
    </row>
    <row r="2597" spans="1:3">
      <c r="A2597">
        <v>429</v>
      </c>
      <c r="B2597">
        <v>60</v>
      </c>
      <c r="C2597">
        <v>4</v>
      </c>
    </row>
    <row r="2598" spans="1:3">
      <c r="A2598">
        <v>430</v>
      </c>
      <c r="B2598">
        <v>34</v>
      </c>
      <c r="C2598">
        <v>3</v>
      </c>
    </row>
    <row r="2599" spans="1:3">
      <c r="A2599">
        <v>432</v>
      </c>
      <c r="B2599">
        <v>1</v>
      </c>
      <c r="C2599">
        <v>2.5</v>
      </c>
    </row>
    <row r="2600" spans="1:3">
      <c r="A2600">
        <v>432</v>
      </c>
      <c r="B2600">
        <v>2</v>
      </c>
      <c r="C2600">
        <v>4</v>
      </c>
    </row>
    <row r="2601" spans="1:3">
      <c r="A2601">
        <v>432</v>
      </c>
      <c r="B2601">
        <v>19</v>
      </c>
      <c r="C2601">
        <v>2</v>
      </c>
    </row>
    <row r="2602" spans="1:3">
      <c r="A2602">
        <v>432</v>
      </c>
      <c r="B2602">
        <v>25</v>
      </c>
      <c r="C2602">
        <v>4.5</v>
      </c>
    </row>
    <row r="2603" spans="1:3">
      <c r="A2603">
        <v>432</v>
      </c>
      <c r="B2603">
        <v>36</v>
      </c>
      <c r="C2603">
        <v>3.5</v>
      </c>
    </row>
    <row r="2604" spans="1:3">
      <c r="A2604">
        <v>432</v>
      </c>
      <c r="B2604">
        <v>47</v>
      </c>
      <c r="C2604">
        <v>4</v>
      </c>
    </row>
    <row r="2605" spans="1:3">
      <c r="A2605">
        <v>432</v>
      </c>
      <c r="B2605">
        <v>50</v>
      </c>
      <c r="C2605">
        <v>3</v>
      </c>
    </row>
    <row r="2606" spans="1:3">
      <c r="A2606">
        <v>432</v>
      </c>
      <c r="B2606">
        <v>110</v>
      </c>
      <c r="C2606">
        <v>4</v>
      </c>
    </row>
    <row r="2607" spans="1:3">
      <c r="A2607">
        <v>433</v>
      </c>
      <c r="B2607">
        <v>47</v>
      </c>
      <c r="C2607">
        <v>3</v>
      </c>
    </row>
    <row r="2608" spans="1:3">
      <c r="A2608">
        <v>433</v>
      </c>
      <c r="B2608">
        <v>50</v>
      </c>
      <c r="C2608">
        <v>5</v>
      </c>
    </row>
    <row r="2609" spans="1:3">
      <c r="A2609">
        <v>433</v>
      </c>
      <c r="B2609">
        <v>110</v>
      </c>
      <c r="C2609">
        <v>3</v>
      </c>
    </row>
    <row r="2610" spans="1:3">
      <c r="A2610">
        <v>434</v>
      </c>
      <c r="B2610">
        <v>1</v>
      </c>
      <c r="C2610">
        <v>4</v>
      </c>
    </row>
    <row r="2611" spans="1:3">
      <c r="A2611">
        <v>434</v>
      </c>
      <c r="B2611">
        <v>2</v>
      </c>
      <c r="C2611">
        <v>2.5</v>
      </c>
    </row>
    <row r="2612" spans="1:3">
      <c r="A2612">
        <v>434</v>
      </c>
      <c r="B2612">
        <v>6</v>
      </c>
      <c r="C2612">
        <v>4</v>
      </c>
    </row>
    <row r="2613" spans="1:3">
      <c r="A2613">
        <v>434</v>
      </c>
      <c r="B2613">
        <v>10</v>
      </c>
      <c r="C2613">
        <v>3.5</v>
      </c>
    </row>
    <row r="2614" spans="1:3">
      <c r="A2614">
        <v>434</v>
      </c>
      <c r="B2614">
        <v>32</v>
      </c>
      <c r="C2614">
        <v>3.5</v>
      </c>
    </row>
    <row r="2615" spans="1:3">
      <c r="A2615">
        <v>434</v>
      </c>
      <c r="B2615">
        <v>34</v>
      </c>
      <c r="C2615">
        <v>3.5</v>
      </c>
    </row>
    <row r="2616" spans="1:3">
      <c r="A2616">
        <v>434</v>
      </c>
      <c r="B2616">
        <v>39</v>
      </c>
      <c r="C2616">
        <v>3</v>
      </c>
    </row>
    <row r="2617" spans="1:3">
      <c r="A2617">
        <v>434</v>
      </c>
      <c r="B2617">
        <v>47</v>
      </c>
      <c r="C2617">
        <v>4</v>
      </c>
    </row>
    <row r="2618" spans="1:3">
      <c r="A2618">
        <v>434</v>
      </c>
      <c r="B2618">
        <v>95</v>
      </c>
      <c r="C2618">
        <v>2</v>
      </c>
    </row>
    <row r="2619" spans="1:3">
      <c r="A2619">
        <v>434</v>
      </c>
      <c r="B2619">
        <v>110</v>
      </c>
      <c r="C2619">
        <v>4.5</v>
      </c>
    </row>
    <row r="2620" spans="1:3">
      <c r="A2620">
        <v>434</v>
      </c>
      <c r="B2620">
        <v>111</v>
      </c>
      <c r="C2620">
        <v>5</v>
      </c>
    </row>
    <row r="2621" spans="1:3">
      <c r="A2621">
        <v>434</v>
      </c>
      <c r="B2621">
        <v>112</v>
      </c>
      <c r="C2621">
        <v>2.5</v>
      </c>
    </row>
    <row r="2622" spans="1:3">
      <c r="A2622">
        <v>435</v>
      </c>
      <c r="B2622">
        <v>48</v>
      </c>
      <c r="C2622">
        <v>4</v>
      </c>
    </row>
    <row r="2623" spans="1:3">
      <c r="A2623">
        <v>435</v>
      </c>
      <c r="B2623">
        <v>50</v>
      </c>
      <c r="C2623">
        <v>4</v>
      </c>
    </row>
    <row r="2624" spans="1:3">
      <c r="A2624">
        <v>436</v>
      </c>
      <c r="B2624">
        <v>1</v>
      </c>
      <c r="C2624">
        <v>4</v>
      </c>
    </row>
    <row r="2625" spans="1:3">
      <c r="A2625">
        <v>436</v>
      </c>
      <c r="B2625">
        <v>2</v>
      </c>
      <c r="C2625">
        <v>4</v>
      </c>
    </row>
    <row r="2626" spans="1:3">
      <c r="A2626">
        <v>436</v>
      </c>
      <c r="B2626">
        <v>8</v>
      </c>
      <c r="C2626">
        <v>3</v>
      </c>
    </row>
    <row r="2627" spans="1:3">
      <c r="A2627">
        <v>436</v>
      </c>
      <c r="B2627">
        <v>34</v>
      </c>
      <c r="C2627">
        <v>5</v>
      </c>
    </row>
    <row r="2628" spans="1:3">
      <c r="A2628">
        <v>436</v>
      </c>
      <c r="B2628">
        <v>48</v>
      </c>
      <c r="C2628">
        <v>4</v>
      </c>
    </row>
    <row r="2629" spans="1:3">
      <c r="A2629">
        <v>436</v>
      </c>
      <c r="B2629">
        <v>60</v>
      </c>
      <c r="C2629">
        <v>3</v>
      </c>
    </row>
    <row r="2630" spans="1:3">
      <c r="A2630">
        <v>437</v>
      </c>
      <c r="B2630">
        <v>5</v>
      </c>
      <c r="C2630">
        <v>2</v>
      </c>
    </row>
    <row r="2631" spans="1:3">
      <c r="A2631">
        <v>437</v>
      </c>
      <c r="B2631">
        <v>6</v>
      </c>
      <c r="C2631">
        <v>5</v>
      </c>
    </row>
    <row r="2632" spans="1:3">
      <c r="A2632">
        <v>437</v>
      </c>
      <c r="B2632">
        <v>9</v>
      </c>
      <c r="C2632">
        <v>3</v>
      </c>
    </row>
    <row r="2633" spans="1:3">
      <c r="A2633">
        <v>437</v>
      </c>
      <c r="B2633">
        <v>14</v>
      </c>
      <c r="C2633">
        <v>3</v>
      </c>
    </row>
    <row r="2634" spans="1:3">
      <c r="A2634">
        <v>437</v>
      </c>
      <c r="B2634">
        <v>16</v>
      </c>
      <c r="C2634">
        <v>5</v>
      </c>
    </row>
    <row r="2635" spans="1:3">
      <c r="A2635">
        <v>437</v>
      </c>
      <c r="B2635">
        <v>17</v>
      </c>
      <c r="C2635">
        <v>4</v>
      </c>
    </row>
    <row r="2636" spans="1:3">
      <c r="A2636">
        <v>437</v>
      </c>
      <c r="B2636">
        <v>25</v>
      </c>
      <c r="C2636">
        <v>4</v>
      </c>
    </row>
    <row r="2637" spans="1:3">
      <c r="A2637">
        <v>437</v>
      </c>
      <c r="B2637">
        <v>31</v>
      </c>
      <c r="C2637">
        <v>4</v>
      </c>
    </row>
    <row r="2638" spans="1:3">
      <c r="A2638">
        <v>437</v>
      </c>
      <c r="B2638">
        <v>32</v>
      </c>
      <c r="C2638">
        <v>4</v>
      </c>
    </row>
    <row r="2639" spans="1:3">
      <c r="A2639">
        <v>437</v>
      </c>
      <c r="B2639">
        <v>36</v>
      </c>
      <c r="C2639">
        <v>4</v>
      </c>
    </row>
    <row r="2640" spans="1:3">
      <c r="A2640">
        <v>437</v>
      </c>
      <c r="B2640">
        <v>43</v>
      </c>
      <c r="C2640">
        <v>3</v>
      </c>
    </row>
    <row r="2641" spans="1:3">
      <c r="A2641">
        <v>437</v>
      </c>
      <c r="B2641">
        <v>47</v>
      </c>
      <c r="C2641">
        <v>4</v>
      </c>
    </row>
    <row r="2642" spans="1:3">
      <c r="A2642">
        <v>437</v>
      </c>
      <c r="B2642">
        <v>50</v>
      </c>
      <c r="C2642">
        <v>4</v>
      </c>
    </row>
    <row r="2643" spans="1:3">
      <c r="A2643">
        <v>437</v>
      </c>
      <c r="B2643">
        <v>52</v>
      </c>
      <c r="C2643">
        <v>4</v>
      </c>
    </row>
    <row r="2644" spans="1:3">
      <c r="A2644">
        <v>437</v>
      </c>
      <c r="B2644">
        <v>62</v>
      </c>
      <c r="C2644">
        <v>3</v>
      </c>
    </row>
    <row r="2645" spans="1:3">
      <c r="A2645">
        <v>437</v>
      </c>
      <c r="B2645">
        <v>78</v>
      </c>
      <c r="C2645">
        <v>3</v>
      </c>
    </row>
    <row r="2646" spans="1:3">
      <c r="A2646">
        <v>437</v>
      </c>
      <c r="B2646">
        <v>79</v>
      </c>
      <c r="C2646">
        <v>2</v>
      </c>
    </row>
    <row r="2647" spans="1:3">
      <c r="A2647">
        <v>437</v>
      </c>
      <c r="B2647">
        <v>81</v>
      </c>
      <c r="C2647">
        <v>3</v>
      </c>
    </row>
    <row r="2648" spans="1:3">
      <c r="A2648">
        <v>437</v>
      </c>
      <c r="B2648">
        <v>86</v>
      </c>
      <c r="C2648">
        <v>3</v>
      </c>
    </row>
    <row r="2649" spans="1:3">
      <c r="A2649">
        <v>437</v>
      </c>
      <c r="B2649">
        <v>95</v>
      </c>
      <c r="C2649">
        <v>1</v>
      </c>
    </row>
    <row r="2650" spans="1:3">
      <c r="A2650">
        <v>437</v>
      </c>
      <c r="B2650">
        <v>110</v>
      </c>
      <c r="C2650">
        <v>4</v>
      </c>
    </row>
    <row r="2651" spans="1:3">
      <c r="A2651">
        <v>437</v>
      </c>
      <c r="B2651">
        <v>112</v>
      </c>
      <c r="C2651">
        <v>3</v>
      </c>
    </row>
    <row r="2652" spans="1:3">
      <c r="A2652">
        <v>438</v>
      </c>
      <c r="B2652">
        <v>1</v>
      </c>
      <c r="C2652">
        <v>4.5</v>
      </c>
    </row>
    <row r="2653" spans="1:3">
      <c r="A2653">
        <v>438</v>
      </c>
      <c r="B2653">
        <v>6</v>
      </c>
      <c r="C2653">
        <v>5</v>
      </c>
    </row>
    <row r="2654" spans="1:3">
      <c r="A2654">
        <v>438</v>
      </c>
      <c r="B2654">
        <v>10</v>
      </c>
      <c r="C2654">
        <v>4</v>
      </c>
    </row>
    <row r="2655" spans="1:3">
      <c r="A2655">
        <v>438</v>
      </c>
      <c r="B2655">
        <v>11</v>
      </c>
      <c r="C2655">
        <v>4</v>
      </c>
    </row>
    <row r="2656" spans="1:3">
      <c r="A2656">
        <v>438</v>
      </c>
      <c r="B2656">
        <v>19</v>
      </c>
      <c r="C2656">
        <v>3</v>
      </c>
    </row>
    <row r="2657" spans="1:3">
      <c r="A2657">
        <v>438</v>
      </c>
      <c r="B2657">
        <v>21</v>
      </c>
      <c r="C2657">
        <v>3.5</v>
      </c>
    </row>
    <row r="2658" spans="1:3">
      <c r="A2658">
        <v>438</v>
      </c>
      <c r="B2658">
        <v>32</v>
      </c>
      <c r="C2658">
        <v>4</v>
      </c>
    </row>
    <row r="2659" spans="1:3">
      <c r="A2659">
        <v>438</v>
      </c>
      <c r="B2659">
        <v>44</v>
      </c>
      <c r="C2659">
        <v>3</v>
      </c>
    </row>
    <row r="2660" spans="1:3">
      <c r="A2660">
        <v>438</v>
      </c>
      <c r="B2660">
        <v>62</v>
      </c>
      <c r="C2660">
        <v>4</v>
      </c>
    </row>
    <row r="2661" spans="1:3">
      <c r="A2661">
        <v>438</v>
      </c>
      <c r="B2661">
        <v>70</v>
      </c>
      <c r="C2661">
        <v>3</v>
      </c>
    </row>
    <row r="2662" spans="1:3">
      <c r="A2662">
        <v>438</v>
      </c>
      <c r="B2662">
        <v>71</v>
      </c>
      <c r="C2662">
        <v>2</v>
      </c>
    </row>
    <row r="2663" spans="1:3">
      <c r="A2663">
        <v>438</v>
      </c>
      <c r="B2663">
        <v>95</v>
      </c>
      <c r="C2663">
        <v>3.5</v>
      </c>
    </row>
    <row r="2664" spans="1:3">
      <c r="A2664">
        <v>438</v>
      </c>
      <c r="B2664">
        <v>104</v>
      </c>
      <c r="C2664">
        <v>4</v>
      </c>
    </row>
    <row r="2665" spans="1:3">
      <c r="A2665">
        <v>438</v>
      </c>
      <c r="B2665">
        <v>110</v>
      </c>
      <c r="C2665">
        <v>4.5</v>
      </c>
    </row>
    <row r="2666" spans="1:3">
      <c r="A2666">
        <v>438</v>
      </c>
      <c r="B2666">
        <v>112</v>
      </c>
      <c r="C2666">
        <v>3.5</v>
      </c>
    </row>
    <row r="2667" spans="1:3">
      <c r="A2667">
        <v>439</v>
      </c>
      <c r="B2667">
        <v>110</v>
      </c>
      <c r="C2667">
        <v>3.5</v>
      </c>
    </row>
    <row r="2668" spans="1:3">
      <c r="A2668">
        <v>440</v>
      </c>
      <c r="B2668">
        <v>29</v>
      </c>
      <c r="C2668">
        <v>4.5</v>
      </c>
    </row>
    <row r="2669" spans="1:3">
      <c r="A2669">
        <v>441</v>
      </c>
      <c r="B2669">
        <v>10</v>
      </c>
      <c r="C2669">
        <v>4.5</v>
      </c>
    </row>
    <row r="2670" spans="1:3">
      <c r="A2670">
        <v>441</v>
      </c>
      <c r="B2670">
        <v>47</v>
      </c>
      <c r="C2670">
        <v>4.5</v>
      </c>
    </row>
    <row r="2671" spans="1:3">
      <c r="A2671">
        <v>441</v>
      </c>
      <c r="B2671">
        <v>104</v>
      </c>
      <c r="C2671">
        <v>3.5</v>
      </c>
    </row>
    <row r="2672" spans="1:3">
      <c r="A2672">
        <v>443</v>
      </c>
      <c r="B2672">
        <v>1</v>
      </c>
      <c r="C2672">
        <v>4</v>
      </c>
    </row>
    <row r="2673" spans="1:3">
      <c r="A2673">
        <v>443</v>
      </c>
      <c r="B2673">
        <v>110</v>
      </c>
      <c r="C2673">
        <v>4.5</v>
      </c>
    </row>
    <row r="2674" spans="1:3">
      <c r="A2674">
        <v>444</v>
      </c>
      <c r="B2674">
        <v>6</v>
      </c>
      <c r="C2674">
        <v>4</v>
      </c>
    </row>
    <row r="2675" spans="1:3">
      <c r="A2675">
        <v>444</v>
      </c>
      <c r="B2675">
        <v>16</v>
      </c>
      <c r="C2675">
        <v>4</v>
      </c>
    </row>
    <row r="2676" spans="1:3">
      <c r="A2676">
        <v>444</v>
      </c>
      <c r="B2676">
        <v>21</v>
      </c>
      <c r="C2676">
        <v>4</v>
      </c>
    </row>
    <row r="2677" spans="1:3">
      <c r="A2677">
        <v>444</v>
      </c>
      <c r="B2677">
        <v>47</v>
      </c>
      <c r="C2677">
        <v>4</v>
      </c>
    </row>
    <row r="2678" spans="1:3">
      <c r="A2678">
        <v>444</v>
      </c>
      <c r="B2678">
        <v>50</v>
      </c>
      <c r="C2678">
        <v>5</v>
      </c>
    </row>
    <row r="2679" spans="1:3">
      <c r="A2679">
        <v>444</v>
      </c>
      <c r="B2679">
        <v>58</v>
      </c>
      <c r="C2679">
        <v>5</v>
      </c>
    </row>
    <row r="2680" spans="1:3">
      <c r="A2680">
        <v>444</v>
      </c>
      <c r="B2680">
        <v>97</v>
      </c>
      <c r="C2680">
        <v>5</v>
      </c>
    </row>
    <row r="2681" spans="1:3">
      <c r="A2681">
        <v>444</v>
      </c>
      <c r="B2681">
        <v>100</v>
      </c>
      <c r="C2681">
        <v>3</v>
      </c>
    </row>
    <row r="2682" spans="1:3">
      <c r="A2682">
        <v>444</v>
      </c>
      <c r="B2682">
        <v>110</v>
      </c>
      <c r="C2682">
        <v>4</v>
      </c>
    </row>
    <row r="2683" spans="1:3">
      <c r="A2683">
        <v>444</v>
      </c>
      <c r="B2683">
        <v>111</v>
      </c>
      <c r="C2683">
        <v>5</v>
      </c>
    </row>
    <row r="2684" spans="1:3">
      <c r="A2684">
        <v>445</v>
      </c>
      <c r="B2684">
        <v>17</v>
      </c>
      <c r="C2684">
        <v>3.5</v>
      </c>
    </row>
    <row r="2685" spans="1:3">
      <c r="A2685">
        <v>445</v>
      </c>
      <c r="B2685">
        <v>32</v>
      </c>
      <c r="C2685">
        <v>5</v>
      </c>
    </row>
    <row r="2686" spans="1:3">
      <c r="A2686">
        <v>445</v>
      </c>
      <c r="B2686">
        <v>47</v>
      </c>
      <c r="C2686">
        <v>4.5</v>
      </c>
    </row>
    <row r="2687" spans="1:3">
      <c r="A2687">
        <v>445</v>
      </c>
      <c r="B2687">
        <v>110</v>
      </c>
      <c r="C2687">
        <v>5</v>
      </c>
    </row>
    <row r="2688" spans="1:3">
      <c r="A2688">
        <v>445</v>
      </c>
      <c r="B2688">
        <v>111</v>
      </c>
      <c r="C2688">
        <v>3</v>
      </c>
    </row>
    <row r="2689" spans="1:3">
      <c r="A2689">
        <v>446</v>
      </c>
      <c r="B2689">
        <v>2</v>
      </c>
      <c r="C2689">
        <v>3</v>
      </c>
    </row>
    <row r="2690" spans="1:3">
      <c r="A2690">
        <v>446</v>
      </c>
      <c r="B2690">
        <v>10</v>
      </c>
      <c r="C2690">
        <v>3</v>
      </c>
    </row>
    <row r="2691" spans="1:3">
      <c r="A2691">
        <v>446</v>
      </c>
      <c r="B2691">
        <v>11</v>
      </c>
      <c r="C2691">
        <v>4</v>
      </c>
    </row>
    <row r="2692" spans="1:3">
      <c r="A2692">
        <v>446</v>
      </c>
      <c r="B2692">
        <v>16</v>
      </c>
      <c r="C2692">
        <v>3</v>
      </c>
    </row>
    <row r="2693" spans="1:3">
      <c r="A2693">
        <v>446</v>
      </c>
      <c r="B2693">
        <v>17</v>
      </c>
      <c r="C2693">
        <v>5</v>
      </c>
    </row>
    <row r="2694" spans="1:3">
      <c r="A2694">
        <v>446</v>
      </c>
      <c r="B2694">
        <v>21</v>
      </c>
      <c r="C2694">
        <v>3</v>
      </c>
    </row>
    <row r="2695" spans="1:3">
      <c r="A2695">
        <v>446</v>
      </c>
      <c r="B2695">
        <v>25</v>
      </c>
      <c r="C2695">
        <v>3</v>
      </c>
    </row>
    <row r="2696" spans="1:3">
      <c r="A2696">
        <v>446</v>
      </c>
      <c r="B2696">
        <v>32</v>
      </c>
      <c r="C2696">
        <v>4</v>
      </c>
    </row>
    <row r="2697" spans="1:3">
      <c r="A2697">
        <v>446</v>
      </c>
      <c r="B2697">
        <v>34</v>
      </c>
      <c r="C2697">
        <v>5</v>
      </c>
    </row>
    <row r="2698" spans="1:3">
      <c r="A2698">
        <v>446</v>
      </c>
      <c r="B2698">
        <v>39</v>
      </c>
      <c r="C2698">
        <v>3</v>
      </c>
    </row>
    <row r="2699" spans="1:3">
      <c r="A2699">
        <v>446</v>
      </c>
      <c r="B2699">
        <v>45</v>
      </c>
      <c r="C2699">
        <v>3</v>
      </c>
    </row>
    <row r="2700" spans="1:3">
      <c r="A2700">
        <v>446</v>
      </c>
      <c r="B2700">
        <v>47</v>
      </c>
      <c r="C2700">
        <v>4</v>
      </c>
    </row>
    <row r="2701" spans="1:3">
      <c r="A2701">
        <v>446</v>
      </c>
      <c r="B2701">
        <v>50</v>
      </c>
      <c r="C2701">
        <v>4</v>
      </c>
    </row>
    <row r="2702" spans="1:3">
      <c r="A2702">
        <v>446</v>
      </c>
      <c r="B2702">
        <v>95</v>
      </c>
      <c r="C2702">
        <v>4</v>
      </c>
    </row>
    <row r="2703" spans="1:3">
      <c r="A2703">
        <v>447</v>
      </c>
      <c r="B2703">
        <v>2</v>
      </c>
      <c r="C2703">
        <v>5</v>
      </c>
    </row>
    <row r="2704" spans="1:3">
      <c r="A2704">
        <v>447</v>
      </c>
      <c r="B2704">
        <v>10</v>
      </c>
      <c r="C2704">
        <v>3</v>
      </c>
    </row>
    <row r="2705" spans="1:3">
      <c r="A2705">
        <v>447</v>
      </c>
      <c r="B2705">
        <v>31</v>
      </c>
      <c r="C2705">
        <v>4</v>
      </c>
    </row>
    <row r="2706" spans="1:3">
      <c r="A2706">
        <v>447</v>
      </c>
      <c r="B2706">
        <v>44</v>
      </c>
      <c r="C2706">
        <v>5</v>
      </c>
    </row>
    <row r="2707" spans="1:3">
      <c r="A2707">
        <v>447</v>
      </c>
      <c r="B2707">
        <v>48</v>
      </c>
      <c r="C2707">
        <v>3</v>
      </c>
    </row>
    <row r="2708" spans="1:3">
      <c r="A2708">
        <v>447</v>
      </c>
      <c r="B2708">
        <v>110</v>
      </c>
      <c r="C2708">
        <v>5</v>
      </c>
    </row>
    <row r="2709" spans="1:3">
      <c r="A2709">
        <v>448</v>
      </c>
      <c r="B2709">
        <v>1</v>
      </c>
      <c r="C2709">
        <v>5</v>
      </c>
    </row>
    <row r="2710" spans="1:3">
      <c r="A2710">
        <v>448</v>
      </c>
      <c r="B2710">
        <v>2</v>
      </c>
      <c r="C2710">
        <v>3</v>
      </c>
    </row>
    <row r="2711" spans="1:3">
      <c r="A2711">
        <v>448</v>
      </c>
      <c r="B2711">
        <v>3</v>
      </c>
      <c r="C2711">
        <v>3</v>
      </c>
    </row>
    <row r="2712" spans="1:3">
      <c r="A2712">
        <v>448</v>
      </c>
      <c r="B2712">
        <v>5</v>
      </c>
      <c r="C2712">
        <v>3</v>
      </c>
    </row>
    <row r="2713" spans="1:3">
      <c r="A2713">
        <v>448</v>
      </c>
      <c r="B2713">
        <v>10</v>
      </c>
      <c r="C2713">
        <v>4</v>
      </c>
    </row>
    <row r="2714" spans="1:3">
      <c r="A2714">
        <v>448</v>
      </c>
      <c r="B2714">
        <v>12</v>
      </c>
      <c r="C2714">
        <v>2</v>
      </c>
    </row>
    <row r="2715" spans="1:3">
      <c r="A2715">
        <v>448</v>
      </c>
      <c r="B2715">
        <v>16</v>
      </c>
      <c r="C2715">
        <v>5</v>
      </c>
    </row>
    <row r="2716" spans="1:3">
      <c r="A2716">
        <v>448</v>
      </c>
      <c r="B2716">
        <v>19</v>
      </c>
      <c r="C2716">
        <v>2</v>
      </c>
    </row>
    <row r="2717" spans="1:3">
      <c r="A2717">
        <v>448</v>
      </c>
      <c r="B2717">
        <v>20</v>
      </c>
      <c r="C2717">
        <v>3</v>
      </c>
    </row>
    <row r="2718" spans="1:3">
      <c r="A2718">
        <v>448</v>
      </c>
      <c r="B2718">
        <v>21</v>
      </c>
      <c r="C2718">
        <v>2</v>
      </c>
    </row>
    <row r="2719" spans="1:3">
      <c r="A2719">
        <v>448</v>
      </c>
      <c r="B2719">
        <v>32</v>
      </c>
      <c r="C2719">
        <v>2</v>
      </c>
    </row>
    <row r="2720" spans="1:3">
      <c r="A2720">
        <v>448</v>
      </c>
      <c r="B2720">
        <v>38</v>
      </c>
      <c r="C2720">
        <v>3</v>
      </c>
    </row>
    <row r="2721" spans="1:3">
      <c r="A2721">
        <v>448</v>
      </c>
      <c r="B2721">
        <v>47</v>
      </c>
      <c r="C2721">
        <v>4</v>
      </c>
    </row>
    <row r="2722" spans="1:3">
      <c r="A2722">
        <v>448</v>
      </c>
      <c r="B2722">
        <v>50</v>
      </c>
      <c r="C2722">
        <v>4</v>
      </c>
    </row>
    <row r="2723" spans="1:3">
      <c r="A2723">
        <v>448</v>
      </c>
      <c r="B2723">
        <v>65</v>
      </c>
      <c r="C2723">
        <v>1</v>
      </c>
    </row>
    <row r="2724" spans="1:3">
      <c r="A2724">
        <v>448</v>
      </c>
      <c r="B2724">
        <v>66</v>
      </c>
      <c r="C2724">
        <v>2</v>
      </c>
    </row>
    <row r="2725" spans="1:3">
      <c r="A2725">
        <v>448</v>
      </c>
      <c r="B2725">
        <v>95</v>
      </c>
      <c r="C2725">
        <v>2</v>
      </c>
    </row>
    <row r="2726" spans="1:3">
      <c r="A2726">
        <v>448</v>
      </c>
      <c r="B2726">
        <v>101</v>
      </c>
      <c r="C2726">
        <v>3.5</v>
      </c>
    </row>
    <row r="2727" spans="1:3">
      <c r="A2727">
        <v>448</v>
      </c>
      <c r="B2727">
        <v>104</v>
      </c>
      <c r="C2727">
        <v>3</v>
      </c>
    </row>
    <row r="2728" spans="1:3">
      <c r="A2728">
        <v>448</v>
      </c>
      <c r="B2728">
        <v>107</v>
      </c>
      <c r="C2728">
        <v>4</v>
      </c>
    </row>
    <row r="2729" spans="1:3">
      <c r="A2729">
        <v>449</v>
      </c>
      <c r="B2729">
        <v>32</v>
      </c>
      <c r="C2729">
        <v>4</v>
      </c>
    </row>
    <row r="2730" spans="1:3">
      <c r="A2730">
        <v>449</v>
      </c>
      <c r="B2730">
        <v>50</v>
      </c>
      <c r="C2730">
        <v>4.5</v>
      </c>
    </row>
    <row r="2731" spans="1:3">
      <c r="A2731">
        <v>450</v>
      </c>
      <c r="B2731">
        <v>70</v>
      </c>
      <c r="C2731">
        <v>2</v>
      </c>
    </row>
    <row r="2732" spans="1:3">
      <c r="A2732">
        <v>450</v>
      </c>
      <c r="B2732">
        <v>110</v>
      </c>
      <c r="C2732">
        <v>5</v>
      </c>
    </row>
    <row r="2733" spans="1:3">
      <c r="A2733">
        <v>450</v>
      </c>
      <c r="B2733">
        <v>111</v>
      </c>
      <c r="C2733">
        <v>4</v>
      </c>
    </row>
    <row r="2734" spans="1:3">
      <c r="A2734">
        <v>451</v>
      </c>
      <c r="B2734">
        <v>1</v>
      </c>
      <c r="C2734">
        <v>5</v>
      </c>
    </row>
    <row r="2735" spans="1:3">
      <c r="A2735">
        <v>451</v>
      </c>
      <c r="B2735">
        <v>5</v>
      </c>
      <c r="C2735">
        <v>3</v>
      </c>
    </row>
    <row r="2736" spans="1:3">
      <c r="A2736">
        <v>451</v>
      </c>
      <c r="B2736">
        <v>6</v>
      </c>
      <c r="C2736">
        <v>4</v>
      </c>
    </row>
    <row r="2737" spans="1:3">
      <c r="A2737">
        <v>451</v>
      </c>
      <c r="B2737">
        <v>7</v>
      </c>
      <c r="C2737">
        <v>3</v>
      </c>
    </row>
    <row r="2738" spans="1:3">
      <c r="A2738">
        <v>451</v>
      </c>
      <c r="B2738">
        <v>17</v>
      </c>
      <c r="C2738">
        <v>5</v>
      </c>
    </row>
    <row r="2739" spans="1:3">
      <c r="A2739">
        <v>451</v>
      </c>
      <c r="B2739">
        <v>25</v>
      </c>
      <c r="C2739">
        <v>5</v>
      </c>
    </row>
    <row r="2740" spans="1:3">
      <c r="A2740">
        <v>451</v>
      </c>
      <c r="B2740">
        <v>32</v>
      </c>
      <c r="C2740">
        <v>5</v>
      </c>
    </row>
    <row r="2741" spans="1:3">
      <c r="A2741">
        <v>451</v>
      </c>
      <c r="B2741">
        <v>94</v>
      </c>
      <c r="C2741">
        <v>4</v>
      </c>
    </row>
    <row r="2742" spans="1:3">
      <c r="A2742">
        <v>451</v>
      </c>
      <c r="B2742">
        <v>95</v>
      </c>
      <c r="C2742">
        <v>4</v>
      </c>
    </row>
    <row r="2743" spans="1:3">
      <c r="A2743">
        <v>451</v>
      </c>
      <c r="B2743">
        <v>112</v>
      </c>
      <c r="C2743">
        <v>5</v>
      </c>
    </row>
    <row r="2744" spans="1:3">
      <c r="A2744">
        <v>452</v>
      </c>
      <c r="B2744">
        <v>10</v>
      </c>
      <c r="C2744">
        <v>4</v>
      </c>
    </row>
    <row r="2745" spans="1:3">
      <c r="A2745">
        <v>452</v>
      </c>
      <c r="B2745">
        <v>44</v>
      </c>
      <c r="C2745">
        <v>4</v>
      </c>
    </row>
    <row r="2746" spans="1:3">
      <c r="A2746">
        <v>452</v>
      </c>
      <c r="B2746">
        <v>47</v>
      </c>
      <c r="C2746">
        <v>5</v>
      </c>
    </row>
    <row r="2747" spans="1:3">
      <c r="A2747">
        <v>452</v>
      </c>
      <c r="B2747">
        <v>69</v>
      </c>
      <c r="C2747">
        <v>5</v>
      </c>
    </row>
    <row r="2748" spans="1:3">
      <c r="A2748">
        <v>452</v>
      </c>
      <c r="B2748">
        <v>70</v>
      </c>
      <c r="C2748">
        <v>4</v>
      </c>
    </row>
    <row r="2749" spans="1:3">
      <c r="A2749">
        <v>452</v>
      </c>
      <c r="B2749">
        <v>110</v>
      </c>
      <c r="C2749">
        <v>5</v>
      </c>
    </row>
    <row r="2750" spans="1:3">
      <c r="A2750">
        <v>453</v>
      </c>
      <c r="B2750">
        <v>1</v>
      </c>
      <c r="C2750">
        <v>5</v>
      </c>
    </row>
    <row r="2751" spans="1:3">
      <c r="A2751">
        <v>453</v>
      </c>
      <c r="B2751">
        <v>10</v>
      </c>
      <c r="C2751">
        <v>2</v>
      </c>
    </row>
    <row r="2752" spans="1:3">
      <c r="A2752">
        <v>453</v>
      </c>
      <c r="B2752">
        <v>16</v>
      </c>
      <c r="C2752">
        <v>3</v>
      </c>
    </row>
    <row r="2753" spans="1:3">
      <c r="A2753">
        <v>453</v>
      </c>
      <c r="B2753">
        <v>21</v>
      </c>
      <c r="C2753">
        <v>3</v>
      </c>
    </row>
    <row r="2754" spans="1:3">
      <c r="A2754">
        <v>453</v>
      </c>
      <c r="B2754">
        <v>32</v>
      </c>
      <c r="C2754">
        <v>5</v>
      </c>
    </row>
    <row r="2755" spans="1:3">
      <c r="A2755">
        <v>453</v>
      </c>
      <c r="B2755">
        <v>34</v>
      </c>
      <c r="C2755">
        <v>4</v>
      </c>
    </row>
    <row r="2756" spans="1:3">
      <c r="A2756">
        <v>453</v>
      </c>
      <c r="B2756">
        <v>47</v>
      </c>
      <c r="C2756">
        <v>5</v>
      </c>
    </row>
    <row r="2757" spans="1:3">
      <c r="A2757">
        <v>453</v>
      </c>
      <c r="B2757">
        <v>50</v>
      </c>
      <c r="C2757">
        <v>5</v>
      </c>
    </row>
    <row r="2758" spans="1:3">
      <c r="A2758">
        <v>453</v>
      </c>
      <c r="B2758">
        <v>70</v>
      </c>
      <c r="C2758">
        <v>4</v>
      </c>
    </row>
    <row r="2759" spans="1:3">
      <c r="A2759">
        <v>453</v>
      </c>
      <c r="B2759">
        <v>104</v>
      </c>
      <c r="C2759">
        <v>4</v>
      </c>
    </row>
    <row r="2760" spans="1:3">
      <c r="A2760">
        <v>453</v>
      </c>
      <c r="B2760">
        <v>110</v>
      </c>
      <c r="C2760">
        <v>5</v>
      </c>
    </row>
    <row r="2761" spans="1:3">
      <c r="A2761">
        <v>453</v>
      </c>
      <c r="B2761">
        <v>112</v>
      </c>
      <c r="C2761">
        <v>5</v>
      </c>
    </row>
    <row r="2762" spans="1:3">
      <c r="A2762">
        <v>454</v>
      </c>
      <c r="B2762">
        <v>82</v>
      </c>
      <c r="C2762">
        <v>3.5</v>
      </c>
    </row>
    <row r="2763" spans="1:3">
      <c r="A2763">
        <v>454</v>
      </c>
      <c r="B2763">
        <v>101</v>
      </c>
      <c r="C2763">
        <v>3</v>
      </c>
    </row>
    <row r="2764" spans="1:3">
      <c r="A2764">
        <v>454</v>
      </c>
      <c r="B2764">
        <v>111</v>
      </c>
      <c r="C2764">
        <v>3.5</v>
      </c>
    </row>
    <row r="2765" spans="1:3">
      <c r="A2765">
        <v>455</v>
      </c>
      <c r="B2765">
        <v>11</v>
      </c>
      <c r="C2765">
        <v>4</v>
      </c>
    </row>
    <row r="2766" spans="1:3">
      <c r="A2766">
        <v>455</v>
      </c>
      <c r="B2766">
        <v>34</v>
      </c>
      <c r="C2766">
        <v>4</v>
      </c>
    </row>
    <row r="2767" spans="1:3">
      <c r="A2767">
        <v>455</v>
      </c>
      <c r="B2767">
        <v>50</v>
      </c>
      <c r="C2767">
        <v>3</v>
      </c>
    </row>
    <row r="2768" spans="1:3">
      <c r="A2768">
        <v>455</v>
      </c>
      <c r="B2768">
        <v>62</v>
      </c>
      <c r="C2768">
        <v>4</v>
      </c>
    </row>
    <row r="2769" spans="1:3">
      <c r="A2769">
        <v>455</v>
      </c>
      <c r="B2769">
        <v>110</v>
      </c>
      <c r="C2769">
        <v>4</v>
      </c>
    </row>
    <row r="2770" spans="1:3">
      <c r="A2770">
        <v>455</v>
      </c>
      <c r="B2770">
        <v>111</v>
      </c>
      <c r="C2770">
        <v>3</v>
      </c>
    </row>
    <row r="2771" spans="1:3">
      <c r="A2771">
        <v>456</v>
      </c>
      <c r="B2771">
        <v>1</v>
      </c>
      <c r="C2771">
        <v>5</v>
      </c>
    </row>
    <row r="2772" spans="1:3">
      <c r="A2772">
        <v>456</v>
      </c>
      <c r="B2772">
        <v>3</v>
      </c>
      <c r="C2772">
        <v>3</v>
      </c>
    </row>
    <row r="2773" spans="1:3">
      <c r="A2773">
        <v>456</v>
      </c>
      <c r="B2773">
        <v>5</v>
      </c>
      <c r="C2773">
        <v>3</v>
      </c>
    </row>
    <row r="2774" spans="1:3">
      <c r="A2774">
        <v>456</v>
      </c>
      <c r="B2774">
        <v>9</v>
      </c>
      <c r="C2774">
        <v>4</v>
      </c>
    </row>
    <row r="2775" spans="1:3">
      <c r="A2775">
        <v>456</v>
      </c>
      <c r="B2775">
        <v>32</v>
      </c>
      <c r="C2775">
        <v>3</v>
      </c>
    </row>
    <row r="2776" spans="1:3">
      <c r="A2776">
        <v>456</v>
      </c>
      <c r="B2776">
        <v>64</v>
      </c>
      <c r="C2776">
        <v>3</v>
      </c>
    </row>
    <row r="2777" spans="1:3">
      <c r="A2777">
        <v>456</v>
      </c>
      <c r="B2777">
        <v>65</v>
      </c>
      <c r="C2777">
        <v>2</v>
      </c>
    </row>
    <row r="2778" spans="1:3">
      <c r="A2778">
        <v>456</v>
      </c>
      <c r="B2778">
        <v>74</v>
      </c>
      <c r="C2778">
        <v>4</v>
      </c>
    </row>
    <row r="2779" spans="1:3">
      <c r="A2779">
        <v>456</v>
      </c>
      <c r="B2779">
        <v>79</v>
      </c>
      <c r="C2779">
        <v>2</v>
      </c>
    </row>
    <row r="2780" spans="1:3">
      <c r="A2780">
        <v>456</v>
      </c>
      <c r="B2780">
        <v>104</v>
      </c>
      <c r="C2780">
        <v>3</v>
      </c>
    </row>
    <row r="2781" spans="1:3">
      <c r="A2781">
        <v>457</v>
      </c>
      <c r="B2781">
        <v>34</v>
      </c>
      <c r="C2781">
        <v>2</v>
      </c>
    </row>
    <row r="2782" spans="1:3">
      <c r="A2782">
        <v>457</v>
      </c>
      <c r="B2782">
        <v>110</v>
      </c>
      <c r="C2782">
        <v>5</v>
      </c>
    </row>
    <row r="2783" spans="1:3">
      <c r="A2783">
        <v>458</v>
      </c>
      <c r="B2783">
        <v>2</v>
      </c>
      <c r="C2783">
        <v>4</v>
      </c>
    </row>
    <row r="2784" spans="1:3">
      <c r="A2784">
        <v>458</v>
      </c>
      <c r="B2784">
        <v>5</v>
      </c>
      <c r="C2784">
        <v>3</v>
      </c>
    </row>
    <row r="2785" spans="1:3">
      <c r="A2785">
        <v>458</v>
      </c>
      <c r="B2785">
        <v>10</v>
      </c>
      <c r="C2785">
        <v>4</v>
      </c>
    </row>
    <row r="2786" spans="1:3">
      <c r="A2786">
        <v>458</v>
      </c>
      <c r="B2786">
        <v>21</v>
      </c>
      <c r="C2786">
        <v>5</v>
      </c>
    </row>
    <row r="2787" spans="1:3">
      <c r="A2787">
        <v>458</v>
      </c>
      <c r="B2787">
        <v>27</v>
      </c>
      <c r="C2787">
        <v>5</v>
      </c>
    </row>
    <row r="2788" spans="1:3">
      <c r="A2788">
        <v>458</v>
      </c>
      <c r="B2788">
        <v>39</v>
      </c>
      <c r="C2788">
        <v>4</v>
      </c>
    </row>
    <row r="2789" spans="1:3">
      <c r="A2789">
        <v>458</v>
      </c>
      <c r="B2789">
        <v>48</v>
      </c>
      <c r="C2789">
        <v>3</v>
      </c>
    </row>
    <row r="2790" spans="1:3">
      <c r="A2790">
        <v>458</v>
      </c>
      <c r="B2790">
        <v>62</v>
      </c>
      <c r="C2790">
        <v>5</v>
      </c>
    </row>
    <row r="2791" spans="1:3">
      <c r="A2791">
        <v>458</v>
      </c>
      <c r="B2791">
        <v>95</v>
      </c>
      <c r="C2791">
        <v>5</v>
      </c>
    </row>
    <row r="2792" spans="1:3">
      <c r="A2792">
        <v>458</v>
      </c>
      <c r="B2792">
        <v>110</v>
      </c>
      <c r="C2792">
        <v>5</v>
      </c>
    </row>
    <row r="2793" spans="1:3">
      <c r="A2793">
        <v>460</v>
      </c>
      <c r="B2793">
        <v>1</v>
      </c>
      <c r="C2793">
        <v>4.5</v>
      </c>
    </row>
    <row r="2794" spans="1:3">
      <c r="A2794">
        <v>462</v>
      </c>
      <c r="B2794">
        <v>1</v>
      </c>
      <c r="C2794">
        <v>1.5</v>
      </c>
    </row>
    <row r="2795" spans="1:3">
      <c r="A2795">
        <v>462</v>
      </c>
      <c r="B2795">
        <v>10</v>
      </c>
      <c r="C2795">
        <v>3</v>
      </c>
    </row>
    <row r="2796" spans="1:3">
      <c r="A2796">
        <v>462</v>
      </c>
      <c r="B2796">
        <v>16</v>
      </c>
      <c r="C2796">
        <v>3.5</v>
      </c>
    </row>
    <row r="2797" spans="1:3">
      <c r="A2797">
        <v>462</v>
      </c>
      <c r="B2797">
        <v>21</v>
      </c>
      <c r="C2797">
        <v>4</v>
      </c>
    </row>
    <row r="2798" spans="1:3">
      <c r="A2798">
        <v>462</v>
      </c>
      <c r="B2798">
        <v>25</v>
      </c>
      <c r="C2798">
        <v>3</v>
      </c>
    </row>
    <row r="2799" spans="1:3">
      <c r="A2799">
        <v>462</v>
      </c>
      <c r="B2799">
        <v>32</v>
      </c>
      <c r="C2799">
        <v>3.5</v>
      </c>
    </row>
    <row r="2800" spans="1:3">
      <c r="A2800">
        <v>462</v>
      </c>
      <c r="B2800">
        <v>36</v>
      </c>
      <c r="C2800">
        <v>3.5</v>
      </c>
    </row>
    <row r="2801" spans="1:3">
      <c r="A2801">
        <v>462</v>
      </c>
      <c r="B2801">
        <v>47</v>
      </c>
      <c r="C2801">
        <v>4</v>
      </c>
    </row>
    <row r="2802" spans="1:3">
      <c r="A2802">
        <v>462</v>
      </c>
      <c r="B2802">
        <v>50</v>
      </c>
      <c r="C2802">
        <v>3.5</v>
      </c>
    </row>
    <row r="2803" spans="1:3">
      <c r="A2803">
        <v>462</v>
      </c>
      <c r="B2803">
        <v>52</v>
      </c>
      <c r="C2803">
        <v>3</v>
      </c>
    </row>
    <row r="2804" spans="1:3">
      <c r="A2804">
        <v>462</v>
      </c>
      <c r="B2804">
        <v>111</v>
      </c>
      <c r="C2804">
        <v>5</v>
      </c>
    </row>
    <row r="2805" spans="1:3">
      <c r="A2805">
        <v>463</v>
      </c>
      <c r="B2805">
        <v>110</v>
      </c>
      <c r="C2805">
        <v>4.5</v>
      </c>
    </row>
    <row r="2806" spans="1:3">
      <c r="A2806">
        <v>464</v>
      </c>
      <c r="B2806">
        <v>9</v>
      </c>
      <c r="C2806">
        <v>2.5</v>
      </c>
    </row>
    <row r="2807" spans="1:3">
      <c r="A2807">
        <v>464</v>
      </c>
      <c r="B2807">
        <v>16</v>
      </c>
      <c r="C2807">
        <v>4.5</v>
      </c>
    </row>
    <row r="2808" spans="1:3">
      <c r="A2808">
        <v>464</v>
      </c>
      <c r="B2808">
        <v>20</v>
      </c>
      <c r="C2808">
        <v>4</v>
      </c>
    </row>
    <row r="2809" spans="1:3">
      <c r="A2809">
        <v>464</v>
      </c>
      <c r="B2809">
        <v>23</v>
      </c>
      <c r="C2809">
        <v>3</v>
      </c>
    </row>
    <row r="2810" spans="1:3">
      <c r="A2810">
        <v>464</v>
      </c>
      <c r="B2810">
        <v>25</v>
      </c>
      <c r="C2810">
        <v>4</v>
      </c>
    </row>
    <row r="2811" spans="1:3">
      <c r="A2811">
        <v>464</v>
      </c>
      <c r="B2811">
        <v>31</v>
      </c>
      <c r="C2811">
        <v>4</v>
      </c>
    </row>
    <row r="2812" spans="1:3">
      <c r="A2812">
        <v>464</v>
      </c>
      <c r="B2812">
        <v>32</v>
      </c>
      <c r="C2812">
        <v>3.5</v>
      </c>
    </row>
    <row r="2813" spans="1:3">
      <c r="A2813">
        <v>464</v>
      </c>
      <c r="B2813">
        <v>47</v>
      </c>
      <c r="C2813">
        <v>5</v>
      </c>
    </row>
    <row r="2814" spans="1:3">
      <c r="A2814">
        <v>464</v>
      </c>
      <c r="B2814">
        <v>110</v>
      </c>
      <c r="C2814">
        <v>5</v>
      </c>
    </row>
    <row r="2815" spans="1:3">
      <c r="A2815">
        <v>465</v>
      </c>
      <c r="B2815">
        <v>95</v>
      </c>
      <c r="C2815">
        <v>3</v>
      </c>
    </row>
    <row r="2816" spans="1:3">
      <c r="A2816">
        <v>465</v>
      </c>
      <c r="B2816">
        <v>111</v>
      </c>
      <c r="C2816">
        <v>5</v>
      </c>
    </row>
    <row r="2817" spans="1:3">
      <c r="A2817">
        <v>467</v>
      </c>
      <c r="B2817">
        <v>41</v>
      </c>
      <c r="C2817">
        <v>4</v>
      </c>
    </row>
    <row r="2818" spans="1:3">
      <c r="A2818">
        <v>467</v>
      </c>
      <c r="B2818">
        <v>58</v>
      </c>
      <c r="C2818">
        <v>5</v>
      </c>
    </row>
    <row r="2819" spans="1:3">
      <c r="A2819">
        <v>468</v>
      </c>
      <c r="B2819">
        <v>1</v>
      </c>
      <c r="C2819">
        <v>4</v>
      </c>
    </row>
    <row r="2820" spans="1:3">
      <c r="A2820">
        <v>468</v>
      </c>
      <c r="B2820">
        <v>32</v>
      </c>
      <c r="C2820">
        <v>4</v>
      </c>
    </row>
    <row r="2821" spans="1:3">
      <c r="A2821">
        <v>468</v>
      </c>
      <c r="B2821">
        <v>39</v>
      </c>
      <c r="C2821">
        <v>5</v>
      </c>
    </row>
    <row r="2822" spans="1:3">
      <c r="A2822">
        <v>468</v>
      </c>
      <c r="B2822">
        <v>47</v>
      </c>
      <c r="C2822">
        <v>5</v>
      </c>
    </row>
    <row r="2823" spans="1:3">
      <c r="A2823">
        <v>468</v>
      </c>
      <c r="B2823">
        <v>110</v>
      </c>
      <c r="C2823">
        <v>4</v>
      </c>
    </row>
    <row r="2824" spans="1:3">
      <c r="A2824">
        <v>468</v>
      </c>
      <c r="B2824">
        <v>111</v>
      </c>
      <c r="C2824">
        <v>3</v>
      </c>
    </row>
    <row r="2825" spans="1:3">
      <c r="A2825">
        <v>469</v>
      </c>
      <c r="B2825">
        <v>1</v>
      </c>
      <c r="C2825">
        <v>4</v>
      </c>
    </row>
    <row r="2826" spans="1:3">
      <c r="A2826">
        <v>469</v>
      </c>
      <c r="B2826">
        <v>6</v>
      </c>
      <c r="C2826">
        <v>3</v>
      </c>
    </row>
    <row r="2827" spans="1:3">
      <c r="A2827">
        <v>469</v>
      </c>
      <c r="B2827">
        <v>10</v>
      </c>
      <c r="C2827">
        <v>2</v>
      </c>
    </row>
    <row r="2828" spans="1:3">
      <c r="A2828">
        <v>469</v>
      </c>
      <c r="B2828">
        <v>11</v>
      </c>
      <c r="C2828">
        <v>3</v>
      </c>
    </row>
    <row r="2829" spans="1:3">
      <c r="A2829">
        <v>469</v>
      </c>
      <c r="B2829">
        <v>29</v>
      </c>
      <c r="C2829">
        <v>4</v>
      </c>
    </row>
    <row r="2830" spans="1:3">
      <c r="A2830">
        <v>469</v>
      </c>
      <c r="B2830">
        <v>32</v>
      </c>
      <c r="C2830">
        <v>5</v>
      </c>
    </row>
    <row r="2831" spans="1:3">
      <c r="A2831">
        <v>469</v>
      </c>
      <c r="B2831">
        <v>36</v>
      </c>
      <c r="C2831">
        <v>3</v>
      </c>
    </row>
    <row r="2832" spans="1:3">
      <c r="A2832">
        <v>469</v>
      </c>
      <c r="B2832">
        <v>39</v>
      </c>
      <c r="C2832">
        <v>2</v>
      </c>
    </row>
    <row r="2833" spans="1:3">
      <c r="A2833">
        <v>469</v>
      </c>
      <c r="B2833">
        <v>44</v>
      </c>
      <c r="C2833">
        <v>1</v>
      </c>
    </row>
    <row r="2834" spans="1:3">
      <c r="A2834">
        <v>469</v>
      </c>
      <c r="B2834">
        <v>45</v>
      </c>
      <c r="C2834">
        <v>4</v>
      </c>
    </row>
    <row r="2835" spans="1:3">
      <c r="A2835">
        <v>469</v>
      </c>
      <c r="B2835">
        <v>47</v>
      </c>
      <c r="C2835">
        <v>4</v>
      </c>
    </row>
    <row r="2836" spans="1:3">
      <c r="A2836">
        <v>469</v>
      </c>
      <c r="B2836">
        <v>50</v>
      </c>
      <c r="C2836">
        <v>4</v>
      </c>
    </row>
    <row r="2837" spans="1:3">
      <c r="A2837">
        <v>469</v>
      </c>
      <c r="B2837">
        <v>70</v>
      </c>
      <c r="C2837">
        <v>2</v>
      </c>
    </row>
    <row r="2838" spans="1:3">
      <c r="A2838">
        <v>469</v>
      </c>
      <c r="B2838">
        <v>89</v>
      </c>
      <c r="C2838">
        <v>4</v>
      </c>
    </row>
    <row r="2839" spans="1:3">
      <c r="A2839">
        <v>469</v>
      </c>
      <c r="B2839">
        <v>110</v>
      </c>
      <c r="C2839">
        <v>5</v>
      </c>
    </row>
    <row r="2840" spans="1:3">
      <c r="A2840">
        <v>469</v>
      </c>
      <c r="B2840">
        <v>111</v>
      </c>
      <c r="C2840">
        <v>5</v>
      </c>
    </row>
    <row r="2841" spans="1:3">
      <c r="A2841">
        <v>469</v>
      </c>
      <c r="B2841">
        <v>112</v>
      </c>
      <c r="C2841">
        <v>3</v>
      </c>
    </row>
    <row r="2842" spans="1:3">
      <c r="A2842">
        <v>470</v>
      </c>
      <c r="B2842">
        <v>1</v>
      </c>
      <c r="C2842">
        <v>4</v>
      </c>
    </row>
    <row r="2843" spans="1:3">
      <c r="A2843">
        <v>470</v>
      </c>
      <c r="B2843">
        <v>2</v>
      </c>
      <c r="C2843">
        <v>3</v>
      </c>
    </row>
    <row r="2844" spans="1:3">
      <c r="A2844">
        <v>470</v>
      </c>
      <c r="B2844">
        <v>3</v>
      </c>
      <c r="C2844">
        <v>3</v>
      </c>
    </row>
    <row r="2845" spans="1:3">
      <c r="A2845">
        <v>470</v>
      </c>
      <c r="B2845">
        <v>5</v>
      </c>
      <c r="C2845">
        <v>3</v>
      </c>
    </row>
    <row r="2846" spans="1:3">
      <c r="A2846">
        <v>470</v>
      </c>
      <c r="B2846">
        <v>6</v>
      </c>
      <c r="C2846">
        <v>3</v>
      </c>
    </row>
    <row r="2847" spans="1:3">
      <c r="A2847">
        <v>470</v>
      </c>
      <c r="B2847">
        <v>7</v>
      </c>
      <c r="C2847">
        <v>3</v>
      </c>
    </row>
    <row r="2848" spans="1:3">
      <c r="A2848">
        <v>470</v>
      </c>
      <c r="B2848">
        <v>10</v>
      </c>
      <c r="C2848">
        <v>3</v>
      </c>
    </row>
    <row r="2849" spans="1:3">
      <c r="A2849">
        <v>470</v>
      </c>
      <c r="B2849">
        <v>14</v>
      </c>
      <c r="C2849">
        <v>4</v>
      </c>
    </row>
    <row r="2850" spans="1:3">
      <c r="A2850">
        <v>470</v>
      </c>
      <c r="B2850">
        <v>19</v>
      </c>
      <c r="C2850">
        <v>3</v>
      </c>
    </row>
    <row r="2851" spans="1:3">
      <c r="A2851">
        <v>470</v>
      </c>
      <c r="B2851">
        <v>21</v>
      </c>
      <c r="C2851">
        <v>3</v>
      </c>
    </row>
    <row r="2852" spans="1:3">
      <c r="A2852">
        <v>470</v>
      </c>
      <c r="B2852">
        <v>26</v>
      </c>
      <c r="C2852">
        <v>3</v>
      </c>
    </row>
    <row r="2853" spans="1:3">
      <c r="A2853">
        <v>470</v>
      </c>
      <c r="B2853">
        <v>32</v>
      </c>
      <c r="C2853">
        <v>3</v>
      </c>
    </row>
    <row r="2854" spans="1:3">
      <c r="A2854">
        <v>470</v>
      </c>
      <c r="B2854">
        <v>34</v>
      </c>
      <c r="C2854">
        <v>4</v>
      </c>
    </row>
    <row r="2855" spans="1:3">
      <c r="A2855">
        <v>470</v>
      </c>
      <c r="B2855">
        <v>36</v>
      </c>
      <c r="C2855">
        <v>4</v>
      </c>
    </row>
    <row r="2856" spans="1:3">
      <c r="A2856">
        <v>470</v>
      </c>
      <c r="B2856">
        <v>39</v>
      </c>
      <c r="C2856">
        <v>3</v>
      </c>
    </row>
    <row r="2857" spans="1:3">
      <c r="A2857">
        <v>470</v>
      </c>
      <c r="B2857">
        <v>41</v>
      </c>
      <c r="C2857">
        <v>3</v>
      </c>
    </row>
    <row r="2858" spans="1:3">
      <c r="A2858">
        <v>470</v>
      </c>
      <c r="B2858">
        <v>43</v>
      </c>
      <c r="C2858">
        <v>3</v>
      </c>
    </row>
    <row r="2859" spans="1:3">
      <c r="A2859">
        <v>470</v>
      </c>
      <c r="B2859">
        <v>47</v>
      </c>
      <c r="C2859">
        <v>3</v>
      </c>
    </row>
    <row r="2860" spans="1:3">
      <c r="A2860">
        <v>470</v>
      </c>
      <c r="B2860">
        <v>50</v>
      </c>
      <c r="C2860">
        <v>3</v>
      </c>
    </row>
    <row r="2861" spans="1:3">
      <c r="A2861">
        <v>470</v>
      </c>
      <c r="B2861">
        <v>62</v>
      </c>
      <c r="C2861">
        <v>3</v>
      </c>
    </row>
    <row r="2862" spans="1:3">
      <c r="A2862">
        <v>470</v>
      </c>
      <c r="B2862">
        <v>95</v>
      </c>
      <c r="C2862">
        <v>3</v>
      </c>
    </row>
    <row r="2863" spans="1:3">
      <c r="A2863">
        <v>470</v>
      </c>
      <c r="B2863">
        <v>110</v>
      </c>
      <c r="C2863">
        <v>5</v>
      </c>
    </row>
    <row r="2864" spans="1:3">
      <c r="A2864">
        <v>471</v>
      </c>
      <c r="B2864">
        <v>1</v>
      </c>
      <c r="C2864">
        <v>5</v>
      </c>
    </row>
    <row r="2865" spans="1:3">
      <c r="A2865">
        <v>472</v>
      </c>
      <c r="B2865">
        <v>50</v>
      </c>
      <c r="C2865">
        <v>5</v>
      </c>
    </row>
    <row r="2866" spans="1:3">
      <c r="A2866">
        <v>473</v>
      </c>
      <c r="B2866">
        <v>60</v>
      </c>
      <c r="C2866">
        <v>2</v>
      </c>
    </row>
    <row r="2867" spans="1:3">
      <c r="A2867">
        <v>474</v>
      </c>
      <c r="B2867">
        <v>1</v>
      </c>
      <c r="C2867">
        <v>4</v>
      </c>
    </row>
    <row r="2868" spans="1:3">
      <c r="A2868">
        <v>474</v>
      </c>
      <c r="B2868">
        <v>2</v>
      </c>
      <c r="C2868">
        <v>3</v>
      </c>
    </row>
    <row r="2869" spans="1:3">
      <c r="A2869">
        <v>474</v>
      </c>
      <c r="B2869">
        <v>5</v>
      </c>
      <c r="C2869">
        <v>1.5</v>
      </c>
    </row>
    <row r="2870" spans="1:3">
      <c r="A2870">
        <v>474</v>
      </c>
      <c r="B2870">
        <v>6</v>
      </c>
      <c r="C2870">
        <v>3</v>
      </c>
    </row>
    <row r="2871" spans="1:3">
      <c r="A2871">
        <v>474</v>
      </c>
      <c r="B2871">
        <v>7</v>
      </c>
      <c r="C2871">
        <v>3</v>
      </c>
    </row>
    <row r="2872" spans="1:3">
      <c r="A2872">
        <v>474</v>
      </c>
      <c r="B2872">
        <v>11</v>
      </c>
      <c r="C2872">
        <v>2.5</v>
      </c>
    </row>
    <row r="2873" spans="1:3">
      <c r="A2873">
        <v>474</v>
      </c>
      <c r="B2873">
        <v>14</v>
      </c>
      <c r="C2873">
        <v>3</v>
      </c>
    </row>
    <row r="2874" spans="1:3">
      <c r="A2874">
        <v>474</v>
      </c>
      <c r="B2874">
        <v>16</v>
      </c>
      <c r="C2874">
        <v>4</v>
      </c>
    </row>
    <row r="2875" spans="1:3">
      <c r="A2875">
        <v>474</v>
      </c>
      <c r="B2875">
        <v>17</v>
      </c>
      <c r="C2875">
        <v>5</v>
      </c>
    </row>
    <row r="2876" spans="1:3">
      <c r="A2876">
        <v>474</v>
      </c>
      <c r="B2876">
        <v>21</v>
      </c>
      <c r="C2876">
        <v>4</v>
      </c>
    </row>
    <row r="2877" spans="1:3">
      <c r="A2877">
        <v>474</v>
      </c>
      <c r="B2877">
        <v>22</v>
      </c>
      <c r="C2877">
        <v>3</v>
      </c>
    </row>
    <row r="2878" spans="1:3">
      <c r="A2878">
        <v>474</v>
      </c>
      <c r="B2878">
        <v>24</v>
      </c>
      <c r="C2878">
        <v>3</v>
      </c>
    </row>
    <row r="2879" spans="1:3">
      <c r="A2879">
        <v>474</v>
      </c>
      <c r="B2879">
        <v>25</v>
      </c>
      <c r="C2879">
        <v>3.5</v>
      </c>
    </row>
    <row r="2880" spans="1:3">
      <c r="A2880">
        <v>474</v>
      </c>
      <c r="B2880">
        <v>26</v>
      </c>
      <c r="C2880">
        <v>3.5</v>
      </c>
    </row>
    <row r="2881" spans="1:3">
      <c r="A2881">
        <v>474</v>
      </c>
      <c r="B2881">
        <v>27</v>
      </c>
      <c r="C2881">
        <v>2</v>
      </c>
    </row>
    <row r="2882" spans="1:3">
      <c r="A2882">
        <v>474</v>
      </c>
      <c r="B2882">
        <v>28</v>
      </c>
      <c r="C2882">
        <v>4.5</v>
      </c>
    </row>
    <row r="2883" spans="1:3">
      <c r="A2883">
        <v>474</v>
      </c>
      <c r="B2883">
        <v>29</v>
      </c>
      <c r="C2883">
        <v>3.5</v>
      </c>
    </row>
    <row r="2884" spans="1:3">
      <c r="A2884">
        <v>474</v>
      </c>
      <c r="B2884">
        <v>31</v>
      </c>
      <c r="C2884">
        <v>3</v>
      </c>
    </row>
    <row r="2885" spans="1:3">
      <c r="A2885">
        <v>474</v>
      </c>
      <c r="B2885">
        <v>32</v>
      </c>
      <c r="C2885">
        <v>4</v>
      </c>
    </row>
    <row r="2886" spans="1:3">
      <c r="A2886">
        <v>474</v>
      </c>
      <c r="B2886">
        <v>34</v>
      </c>
      <c r="C2886">
        <v>4.5</v>
      </c>
    </row>
    <row r="2887" spans="1:3">
      <c r="A2887">
        <v>474</v>
      </c>
      <c r="B2887">
        <v>36</v>
      </c>
      <c r="C2887">
        <v>5</v>
      </c>
    </row>
    <row r="2888" spans="1:3">
      <c r="A2888">
        <v>474</v>
      </c>
      <c r="B2888">
        <v>38</v>
      </c>
      <c r="C2888">
        <v>1</v>
      </c>
    </row>
    <row r="2889" spans="1:3">
      <c r="A2889">
        <v>474</v>
      </c>
      <c r="B2889">
        <v>39</v>
      </c>
      <c r="C2889">
        <v>3.5</v>
      </c>
    </row>
    <row r="2890" spans="1:3">
      <c r="A2890">
        <v>474</v>
      </c>
      <c r="B2890">
        <v>41</v>
      </c>
      <c r="C2890">
        <v>3.5</v>
      </c>
    </row>
    <row r="2891" spans="1:3">
      <c r="A2891">
        <v>474</v>
      </c>
      <c r="B2891">
        <v>43</v>
      </c>
      <c r="C2891">
        <v>3.5</v>
      </c>
    </row>
    <row r="2892" spans="1:3">
      <c r="A2892">
        <v>474</v>
      </c>
      <c r="B2892">
        <v>45</v>
      </c>
      <c r="C2892">
        <v>4</v>
      </c>
    </row>
    <row r="2893" spans="1:3">
      <c r="A2893">
        <v>474</v>
      </c>
      <c r="B2893">
        <v>46</v>
      </c>
      <c r="C2893">
        <v>3</v>
      </c>
    </row>
    <row r="2894" spans="1:3">
      <c r="A2894">
        <v>474</v>
      </c>
      <c r="B2894">
        <v>47</v>
      </c>
      <c r="C2894">
        <v>4</v>
      </c>
    </row>
    <row r="2895" spans="1:3">
      <c r="A2895">
        <v>474</v>
      </c>
      <c r="B2895">
        <v>50</v>
      </c>
      <c r="C2895">
        <v>4</v>
      </c>
    </row>
    <row r="2896" spans="1:3">
      <c r="A2896">
        <v>474</v>
      </c>
      <c r="B2896">
        <v>52</v>
      </c>
      <c r="C2896">
        <v>4</v>
      </c>
    </row>
    <row r="2897" spans="1:3">
      <c r="A2897">
        <v>474</v>
      </c>
      <c r="B2897">
        <v>57</v>
      </c>
      <c r="C2897">
        <v>3</v>
      </c>
    </row>
    <row r="2898" spans="1:3">
      <c r="A2898">
        <v>474</v>
      </c>
      <c r="B2898">
        <v>58</v>
      </c>
      <c r="C2898">
        <v>3.5</v>
      </c>
    </row>
    <row r="2899" spans="1:3">
      <c r="A2899">
        <v>474</v>
      </c>
      <c r="B2899">
        <v>62</v>
      </c>
      <c r="C2899">
        <v>2.5</v>
      </c>
    </row>
    <row r="2900" spans="1:3">
      <c r="A2900">
        <v>474</v>
      </c>
      <c r="B2900">
        <v>74</v>
      </c>
      <c r="C2900">
        <v>3</v>
      </c>
    </row>
    <row r="2901" spans="1:3">
      <c r="A2901">
        <v>474</v>
      </c>
      <c r="B2901">
        <v>82</v>
      </c>
      <c r="C2901">
        <v>2.5</v>
      </c>
    </row>
    <row r="2902" spans="1:3">
      <c r="A2902">
        <v>474</v>
      </c>
      <c r="B2902">
        <v>92</v>
      </c>
      <c r="C2902">
        <v>3.5</v>
      </c>
    </row>
    <row r="2903" spans="1:3">
      <c r="A2903">
        <v>474</v>
      </c>
      <c r="B2903">
        <v>96</v>
      </c>
      <c r="C2903">
        <v>3.5</v>
      </c>
    </row>
    <row r="2904" spans="1:3">
      <c r="A2904">
        <v>474</v>
      </c>
      <c r="B2904">
        <v>100</v>
      </c>
      <c r="C2904">
        <v>2</v>
      </c>
    </row>
    <row r="2905" spans="1:3">
      <c r="A2905">
        <v>474</v>
      </c>
      <c r="B2905">
        <v>101</v>
      </c>
      <c r="C2905">
        <v>3.5</v>
      </c>
    </row>
    <row r="2906" spans="1:3">
      <c r="A2906">
        <v>474</v>
      </c>
      <c r="B2906">
        <v>104</v>
      </c>
      <c r="C2906">
        <v>2</v>
      </c>
    </row>
    <row r="2907" spans="1:3">
      <c r="A2907">
        <v>474</v>
      </c>
      <c r="B2907">
        <v>107</v>
      </c>
      <c r="C2907">
        <v>3</v>
      </c>
    </row>
    <row r="2908" spans="1:3">
      <c r="A2908">
        <v>474</v>
      </c>
      <c r="B2908">
        <v>110</v>
      </c>
      <c r="C2908">
        <v>3</v>
      </c>
    </row>
    <row r="2909" spans="1:3">
      <c r="A2909">
        <v>474</v>
      </c>
      <c r="B2909">
        <v>111</v>
      </c>
      <c r="C2909">
        <v>4</v>
      </c>
    </row>
    <row r="2910" spans="1:3">
      <c r="A2910">
        <v>475</v>
      </c>
      <c r="B2910">
        <v>2</v>
      </c>
      <c r="C2910">
        <v>4.5</v>
      </c>
    </row>
    <row r="2911" spans="1:3">
      <c r="A2911">
        <v>475</v>
      </c>
      <c r="B2911">
        <v>19</v>
      </c>
      <c r="C2911">
        <v>4</v>
      </c>
    </row>
    <row r="2912" spans="1:3">
      <c r="A2912">
        <v>476</v>
      </c>
      <c r="B2912">
        <v>1</v>
      </c>
      <c r="C2912">
        <v>4</v>
      </c>
    </row>
    <row r="2913" spans="1:3">
      <c r="A2913">
        <v>476</v>
      </c>
      <c r="B2913">
        <v>2</v>
      </c>
      <c r="C2913">
        <v>4</v>
      </c>
    </row>
    <row r="2914" spans="1:3">
      <c r="A2914">
        <v>476</v>
      </c>
      <c r="B2914">
        <v>10</v>
      </c>
      <c r="C2914">
        <v>3</v>
      </c>
    </row>
    <row r="2915" spans="1:3">
      <c r="A2915">
        <v>476</v>
      </c>
      <c r="B2915">
        <v>11</v>
      </c>
      <c r="C2915">
        <v>3</v>
      </c>
    </row>
    <row r="2916" spans="1:3">
      <c r="A2916">
        <v>476</v>
      </c>
      <c r="B2916">
        <v>13</v>
      </c>
      <c r="C2916">
        <v>3</v>
      </c>
    </row>
    <row r="2917" spans="1:3">
      <c r="A2917">
        <v>476</v>
      </c>
      <c r="B2917">
        <v>32</v>
      </c>
      <c r="C2917">
        <v>4</v>
      </c>
    </row>
    <row r="2918" spans="1:3">
      <c r="A2918">
        <v>476</v>
      </c>
      <c r="B2918">
        <v>34</v>
      </c>
      <c r="C2918">
        <v>4</v>
      </c>
    </row>
    <row r="2919" spans="1:3">
      <c r="A2919">
        <v>476</v>
      </c>
      <c r="B2919">
        <v>45</v>
      </c>
      <c r="C2919">
        <v>3</v>
      </c>
    </row>
    <row r="2920" spans="1:3">
      <c r="A2920">
        <v>476</v>
      </c>
      <c r="B2920">
        <v>48</v>
      </c>
      <c r="C2920">
        <v>4</v>
      </c>
    </row>
    <row r="2921" spans="1:3">
      <c r="A2921">
        <v>476</v>
      </c>
      <c r="B2921">
        <v>73</v>
      </c>
      <c r="C2921">
        <v>4</v>
      </c>
    </row>
    <row r="2922" spans="1:3">
      <c r="A2922">
        <v>477</v>
      </c>
      <c r="B2922">
        <v>1</v>
      </c>
      <c r="C2922">
        <v>4</v>
      </c>
    </row>
    <row r="2923" spans="1:3">
      <c r="A2923">
        <v>477</v>
      </c>
      <c r="B2923">
        <v>2</v>
      </c>
      <c r="C2923">
        <v>4</v>
      </c>
    </row>
    <row r="2924" spans="1:3">
      <c r="A2924">
        <v>477</v>
      </c>
      <c r="B2924">
        <v>3</v>
      </c>
      <c r="C2924">
        <v>3</v>
      </c>
    </row>
    <row r="2925" spans="1:3">
      <c r="A2925">
        <v>477</v>
      </c>
      <c r="B2925">
        <v>19</v>
      </c>
      <c r="C2925">
        <v>3</v>
      </c>
    </row>
    <row r="2926" spans="1:3">
      <c r="A2926">
        <v>477</v>
      </c>
      <c r="B2926">
        <v>24</v>
      </c>
      <c r="C2926">
        <v>4</v>
      </c>
    </row>
    <row r="2927" spans="1:3">
      <c r="A2927">
        <v>477</v>
      </c>
      <c r="B2927">
        <v>32</v>
      </c>
      <c r="C2927">
        <v>4.5</v>
      </c>
    </row>
    <row r="2928" spans="1:3">
      <c r="A2928">
        <v>477</v>
      </c>
      <c r="B2928">
        <v>34</v>
      </c>
      <c r="C2928">
        <v>4</v>
      </c>
    </row>
    <row r="2929" spans="1:3">
      <c r="A2929">
        <v>477</v>
      </c>
      <c r="B2929">
        <v>47</v>
      </c>
      <c r="C2929">
        <v>4</v>
      </c>
    </row>
    <row r="2930" spans="1:3">
      <c r="A2930">
        <v>477</v>
      </c>
      <c r="B2930">
        <v>66</v>
      </c>
      <c r="C2930">
        <v>0.5</v>
      </c>
    </row>
    <row r="2931" spans="1:3">
      <c r="A2931">
        <v>477</v>
      </c>
      <c r="B2931">
        <v>76</v>
      </c>
      <c r="C2931">
        <v>4</v>
      </c>
    </row>
    <row r="2932" spans="1:3">
      <c r="A2932">
        <v>477</v>
      </c>
      <c r="B2932">
        <v>104</v>
      </c>
      <c r="C2932">
        <v>4</v>
      </c>
    </row>
    <row r="2933" spans="1:3">
      <c r="A2933">
        <v>477</v>
      </c>
      <c r="B2933">
        <v>107</v>
      </c>
      <c r="C2933">
        <v>3</v>
      </c>
    </row>
    <row r="2934" spans="1:3">
      <c r="A2934">
        <v>478</v>
      </c>
      <c r="B2934">
        <v>104</v>
      </c>
      <c r="C2934">
        <v>2</v>
      </c>
    </row>
    <row r="2935" spans="1:3">
      <c r="A2935">
        <v>479</v>
      </c>
      <c r="B2935">
        <v>24</v>
      </c>
      <c r="C2935">
        <v>3</v>
      </c>
    </row>
    <row r="2936" spans="1:3">
      <c r="A2936">
        <v>479</v>
      </c>
      <c r="B2936">
        <v>31</v>
      </c>
      <c r="C2936">
        <v>3</v>
      </c>
    </row>
    <row r="2937" spans="1:3">
      <c r="A2937">
        <v>479</v>
      </c>
      <c r="B2937">
        <v>45</v>
      </c>
      <c r="C2937">
        <v>3</v>
      </c>
    </row>
    <row r="2938" spans="1:3">
      <c r="A2938">
        <v>479</v>
      </c>
      <c r="B2938">
        <v>82</v>
      </c>
      <c r="C2938">
        <v>5</v>
      </c>
    </row>
    <row r="2939" spans="1:3">
      <c r="A2939">
        <v>479</v>
      </c>
      <c r="B2939">
        <v>110</v>
      </c>
      <c r="C2939">
        <v>2</v>
      </c>
    </row>
    <row r="2940" spans="1:3">
      <c r="A2940">
        <v>480</v>
      </c>
      <c r="B2940">
        <v>1</v>
      </c>
      <c r="C2940">
        <v>3</v>
      </c>
    </row>
    <row r="2941" spans="1:3">
      <c r="A2941">
        <v>480</v>
      </c>
      <c r="B2941">
        <v>2</v>
      </c>
      <c r="C2941">
        <v>3</v>
      </c>
    </row>
    <row r="2942" spans="1:3">
      <c r="A2942">
        <v>480</v>
      </c>
      <c r="B2942">
        <v>3</v>
      </c>
      <c r="C2942">
        <v>2.5</v>
      </c>
    </row>
    <row r="2943" spans="1:3">
      <c r="A2943">
        <v>480</v>
      </c>
      <c r="B2943">
        <v>6</v>
      </c>
      <c r="C2943">
        <v>4</v>
      </c>
    </row>
    <row r="2944" spans="1:3">
      <c r="A2944">
        <v>480</v>
      </c>
      <c r="B2944">
        <v>10</v>
      </c>
      <c r="C2944">
        <v>4</v>
      </c>
    </row>
    <row r="2945" spans="1:3">
      <c r="A2945">
        <v>480</v>
      </c>
      <c r="B2945">
        <v>16</v>
      </c>
      <c r="C2945">
        <v>4</v>
      </c>
    </row>
    <row r="2946" spans="1:3">
      <c r="A2946">
        <v>480</v>
      </c>
      <c r="B2946">
        <v>19</v>
      </c>
      <c r="C2946">
        <v>1.5</v>
      </c>
    </row>
    <row r="2947" spans="1:3">
      <c r="A2947">
        <v>480</v>
      </c>
      <c r="B2947">
        <v>21</v>
      </c>
      <c r="C2947">
        <v>2.5</v>
      </c>
    </row>
    <row r="2948" spans="1:3">
      <c r="A2948">
        <v>480</v>
      </c>
      <c r="B2948">
        <v>32</v>
      </c>
      <c r="C2948">
        <v>4</v>
      </c>
    </row>
    <row r="2949" spans="1:3">
      <c r="A2949">
        <v>480</v>
      </c>
      <c r="B2949">
        <v>34</v>
      </c>
      <c r="C2949">
        <v>4</v>
      </c>
    </row>
    <row r="2950" spans="1:3">
      <c r="A2950">
        <v>480</v>
      </c>
      <c r="B2950">
        <v>39</v>
      </c>
      <c r="C2950">
        <v>2.5</v>
      </c>
    </row>
    <row r="2951" spans="1:3">
      <c r="A2951">
        <v>480</v>
      </c>
      <c r="B2951">
        <v>47</v>
      </c>
      <c r="C2951">
        <v>4.5</v>
      </c>
    </row>
    <row r="2952" spans="1:3">
      <c r="A2952">
        <v>480</v>
      </c>
      <c r="B2952">
        <v>50</v>
      </c>
      <c r="C2952">
        <v>3.5</v>
      </c>
    </row>
    <row r="2953" spans="1:3">
      <c r="A2953">
        <v>480</v>
      </c>
      <c r="B2953">
        <v>60</v>
      </c>
      <c r="C2953">
        <v>2</v>
      </c>
    </row>
    <row r="2954" spans="1:3">
      <c r="A2954">
        <v>480</v>
      </c>
      <c r="B2954">
        <v>62</v>
      </c>
      <c r="C2954">
        <v>3.5</v>
      </c>
    </row>
    <row r="2955" spans="1:3">
      <c r="A2955">
        <v>480</v>
      </c>
      <c r="B2955">
        <v>69</v>
      </c>
      <c r="C2955">
        <v>2</v>
      </c>
    </row>
    <row r="2956" spans="1:3">
      <c r="A2956">
        <v>480</v>
      </c>
      <c r="B2956">
        <v>95</v>
      </c>
      <c r="C2956">
        <v>1</v>
      </c>
    </row>
    <row r="2957" spans="1:3">
      <c r="A2957">
        <v>480</v>
      </c>
      <c r="B2957">
        <v>101</v>
      </c>
      <c r="C2957">
        <v>5</v>
      </c>
    </row>
    <row r="2958" spans="1:3">
      <c r="A2958">
        <v>480</v>
      </c>
      <c r="B2958">
        <v>104</v>
      </c>
      <c r="C2958">
        <v>3</v>
      </c>
    </row>
    <row r="2959" spans="1:3">
      <c r="A2959">
        <v>480</v>
      </c>
      <c r="B2959">
        <v>110</v>
      </c>
      <c r="C2959">
        <v>5</v>
      </c>
    </row>
    <row r="2960" spans="1:3">
      <c r="A2960">
        <v>480</v>
      </c>
      <c r="B2960">
        <v>111</v>
      </c>
      <c r="C2960">
        <v>4.5</v>
      </c>
    </row>
    <row r="2961" spans="1:3">
      <c r="A2961">
        <v>482</v>
      </c>
      <c r="B2961">
        <v>2</v>
      </c>
      <c r="C2961">
        <v>4.5</v>
      </c>
    </row>
    <row r="2962" spans="1:3">
      <c r="A2962">
        <v>482</v>
      </c>
      <c r="B2962">
        <v>16</v>
      </c>
      <c r="C2962">
        <v>2</v>
      </c>
    </row>
    <row r="2963" spans="1:3">
      <c r="A2963">
        <v>482</v>
      </c>
      <c r="B2963">
        <v>50</v>
      </c>
      <c r="C2963">
        <v>4</v>
      </c>
    </row>
    <row r="2964" spans="1:3">
      <c r="A2964">
        <v>482</v>
      </c>
      <c r="B2964">
        <v>62</v>
      </c>
      <c r="C2964">
        <v>5</v>
      </c>
    </row>
    <row r="2965" spans="1:3">
      <c r="A2965">
        <v>483</v>
      </c>
      <c r="B2965">
        <v>1</v>
      </c>
      <c r="C2965">
        <v>4</v>
      </c>
    </row>
    <row r="2966" spans="1:3">
      <c r="A2966">
        <v>483</v>
      </c>
      <c r="B2966">
        <v>2</v>
      </c>
      <c r="C2966">
        <v>4</v>
      </c>
    </row>
    <row r="2967" spans="1:3">
      <c r="A2967">
        <v>483</v>
      </c>
      <c r="B2967">
        <v>5</v>
      </c>
      <c r="C2967">
        <v>2.5</v>
      </c>
    </row>
    <row r="2968" spans="1:3">
      <c r="A2968">
        <v>483</v>
      </c>
      <c r="B2968">
        <v>10</v>
      </c>
      <c r="C2968">
        <v>2</v>
      </c>
    </row>
    <row r="2969" spans="1:3">
      <c r="A2969">
        <v>483</v>
      </c>
      <c r="B2969">
        <v>16</v>
      </c>
      <c r="C2969">
        <v>4</v>
      </c>
    </row>
    <row r="2970" spans="1:3">
      <c r="A2970">
        <v>483</v>
      </c>
      <c r="B2970">
        <v>18</v>
      </c>
      <c r="C2970">
        <v>4</v>
      </c>
    </row>
    <row r="2971" spans="1:3">
      <c r="A2971">
        <v>483</v>
      </c>
      <c r="B2971">
        <v>19</v>
      </c>
      <c r="C2971">
        <v>3.5</v>
      </c>
    </row>
    <row r="2972" spans="1:3">
      <c r="A2972">
        <v>483</v>
      </c>
      <c r="B2972">
        <v>23</v>
      </c>
      <c r="C2972">
        <v>3</v>
      </c>
    </row>
    <row r="2973" spans="1:3">
      <c r="A2973">
        <v>483</v>
      </c>
      <c r="B2973">
        <v>24</v>
      </c>
      <c r="C2973">
        <v>2.5</v>
      </c>
    </row>
    <row r="2974" spans="1:3">
      <c r="A2974">
        <v>483</v>
      </c>
      <c r="B2974">
        <v>26</v>
      </c>
      <c r="C2974">
        <v>4</v>
      </c>
    </row>
    <row r="2975" spans="1:3">
      <c r="A2975">
        <v>483</v>
      </c>
      <c r="B2975">
        <v>29</v>
      </c>
      <c r="C2975">
        <v>5</v>
      </c>
    </row>
    <row r="2976" spans="1:3">
      <c r="A2976">
        <v>483</v>
      </c>
      <c r="B2976">
        <v>31</v>
      </c>
      <c r="C2976">
        <v>2</v>
      </c>
    </row>
    <row r="2977" spans="1:3">
      <c r="A2977">
        <v>483</v>
      </c>
      <c r="B2977">
        <v>32</v>
      </c>
      <c r="C2977">
        <v>5</v>
      </c>
    </row>
    <row r="2978" spans="1:3">
      <c r="A2978">
        <v>483</v>
      </c>
      <c r="B2978">
        <v>47</v>
      </c>
      <c r="C2978">
        <v>3.5</v>
      </c>
    </row>
    <row r="2979" spans="1:3">
      <c r="A2979">
        <v>483</v>
      </c>
      <c r="B2979">
        <v>48</v>
      </c>
      <c r="C2979">
        <v>3</v>
      </c>
    </row>
    <row r="2980" spans="1:3">
      <c r="A2980">
        <v>483</v>
      </c>
      <c r="B2980">
        <v>50</v>
      </c>
      <c r="C2980">
        <v>4.5</v>
      </c>
    </row>
    <row r="2981" spans="1:3">
      <c r="A2981">
        <v>483</v>
      </c>
      <c r="B2981">
        <v>81</v>
      </c>
      <c r="C2981">
        <v>3.5</v>
      </c>
    </row>
    <row r="2982" spans="1:3">
      <c r="A2982">
        <v>483</v>
      </c>
      <c r="B2982">
        <v>110</v>
      </c>
      <c r="C2982">
        <v>4</v>
      </c>
    </row>
    <row r="2983" spans="1:3">
      <c r="A2983">
        <v>484</v>
      </c>
      <c r="B2983">
        <v>1</v>
      </c>
      <c r="C2983">
        <v>4.5</v>
      </c>
    </row>
    <row r="2984" spans="1:3">
      <c r="A2984">
        <v>484</v>
      </c>
      <c r="B2984">
        <v>2</v>
      </c>
      <c r="C2984">
        <v>2.5</v>
      </c>
    </row>
    <row r="2985" spans="1:3">
      <c r="A2985">
        <v>484</v>
      </c>
      <c r="B2985">
        <v>39</v>
      </c>
      <c r="C2985">
        <v>4.5</v>
      </c>
    </row>
    <row r="2986" spans="1:3">
      <c r="A2986">
        <v>484</v>
      </c>
      <c r="B2986">
        <v>47</v>
      </c>
      <c r="C2986">
        <v>4</v>
      </c>
    </row>
    <row r="2987" spans="1:3">
      <c r="A2987">
        <v>484</v>
      </c>
      <c r="B2987">
        <v>48</v>
      </c>
      <c r="C2987">
        <v>4.5</v>
      </c>
    </row>
    <row r="2988" spans="1:3">
      <c r="A2988">
        <v>484</v>
      </c>
      <c r="B2988">
        <v>63</v>
      </c>
      <c r="C2988">
        <v>4</v>
      </c>
    </row>
    <row r="2989" spans="1:3">
      <c r="A2989">
        <v>484</v>
      </c>
      <c r="B2989">
        <v>69</v>
      </c>
      <c r="C2989">
        <v>4.5</v>
      </c>
    </row>
    <row r="2990" spans="1:3">
      <c r="A2990">
        <v>484</v>
      </c>
      <c r="B2990">
        <v>72</v>
      </c>
      <c r="C2990">
        <v>4</v>
      </c>
    </row>
    <row r="2991" spans="1:3">
      <c r="A2991">
        <v>484</v>
      </c>
      <c r="B2991">
        <v>104</v>
      </c>
      <c r="C2991">
        <v>4</v>
      </c>
    </row>
    <row r="2992" spans="1:3">
      <c r="A2992">
        <v>485</v>
      </c>
      <c r="B2992">
        <v>10</v>
      </c>
      <c r="C2992">
        <v>4</v>
      </c>
    </row>
    <row r="2993" spans="1:3">
      <c r="A2993">
        <v>485</v>
      </c>
      <c r="B2993">
        <v>110</v>
      </c>
      <c r="C2993">
        <v>3</v>
      </c>
    </row>
    <row r="2994" spans="1:3">
      <c r="A2994">
        <v>486</v>
      </c>
      <c r="B2994">
        <v>6</v>
      </c>
      <c r="C2994">
        <v>5</v>
      </c>
    </row>
    <row r="2995" spans="1:3">
      <c r="A2995">
        <v>486</v>
      </c>
      <c r="B2995">
        <v>10</v>
      </c>
      <c r="C2995">
        <v>4</v>
      </c>
    </row>
    <row r="2996" spans="1:3">
      <c r="A2996">
        <v>486</v>
      </c>
      <c r="B2996">
        <v>21</v>
      </c>
      <c r="C2996">
        <v>4</v>
      </c>
    </row>
    <row r="2997" spans="1:3">
      <c r="A2997">
        <v>486</v>
      </c>
      <c r="B2997">
        <v>32</v>
      </c>
      <c r="C2997">
        <v>5</v>
      </c>
    </row>
    <row r="2998" spans="1:3">
      <c r="A2998">
        <v>486</v>
      </c>
      <c r="B2998">
        <v>39</v>
      </c>
      <c r="C2998">
        <v>3</v>
      </c>
    </row>
    <row r="2999" spans="1:3">
      <c r="A2999">
        <v>486</v>
      </c>
      <c r="B2999">
        <v>44</v>
      </c>
      <c r="C2999">
        <v>4</v>
      </c>
    </row>
    <row r="3000" spans="1:3">
      <c r="A3000">
        <v>486</v>
      </c>
      <c r="B3000">
        <v>47</v>
      </c>
      <c r="C3000">
        <v>3</v>
      </c>
    </row>
    <row r="3001" spans="1:3">
      <c r="A3001">
        <v>486</v>
      </c>
      <c r="B3001">
        <v>86</v>
      </c>
      <c r="C3001">
        <v>5</v>
      </c>
    </row>
    <row r="3002" spans="1:3">
      <c r="A3002">
        <v>486</v>
      </c>
      <c r="B3002">
        <v>95</v>
      </c>
      <c r="C3002">
        <v>3</v>
      </c>
    </row>
    <row r="3003" spans="1:3">
      <c r="A3003">
        <v>486</v>
      </c>
      <c r="B3003">
        <v>110</v>
      </c>
      <c r="C3003">
        <v>5</v>
      </c>
    </row>
    <row r="3004" spans="1:3">
      <c r="A3004">
        <v>486</v>
      </c>
      <c r="B3004">
        <v>112</v>
      </c>
      <c r="C3004">
        <v>5</v>
      </c>
    </row>
    <row r="3005" spans="1:3">
      <c r="A3005">
        <v>488</v>
      </c>
      <c r="B3005">
        <v>1</v>
      </c>
      <c r="C3005">
        <v>4.5</v>
      </c>
    </row>
    <row r="3006" spans="1:3">
      <c r="A3006">
        <v>488</v>
      </c>
      <c r="B3006">
        <v>17</v>
      </c>
      <c r="C3006">
        <v>5</v>
      </c>
    </row>
    <row r="3007" spans="1:3">
      <c r="A3007">
        <v>488</v>
      </c>
      <c r="B3007">
        <v>26</v>
      </c>
      <c r="C3007">
        <v>2.5</v>
      </c>
    </row>
    <row r="3008" spans="1:3">
      <c r="A3008">
        <v>488</v>
      </c>
      <c r="B3008">
        <v>34</v>
      </c>
      <c r="C3008">
        <v>3</v>
      </c>
    </row>
    <row r="3009" spans="1:3">
      <c r="A3009">
        <v>488</v>
      </c>
      <c r="B3009">
        <v>36</v>
      </c>
      <c r="C3009">
        <v>4.5</v>
      </c>
    </row>
    <row r="3010" spans="1:3">
      <c r="A3010">
        <v>488</v>
      </c>
      <c r="B3010">
        <v>73</v>
      </c>
      <c r="C3010">
        <v>2.5</v>
      </c>
    </row>
    <row r="3011" spans="1:3">
      <c r="A3011">
        <v>488</v>
      </c>
      <c r="B3011">
        <v>105</v>
      </c>
      <c r="C3011">
        <v>3</v>
      </c>
    </row>
    <row r="3012" spans="1:3">
      <c r="A3012">
        <v>489</v>
      </c>
      <c r="B3012">
        <v>2</v>
      </c>
      <c r="C3012">
        <v>2.5</v>
      </c>
    </row>
    <row r="3013" spans="1:3">
      <c r="A3013">
        <v>489</v>
      </c>
      <c r="B3013">
        <v>5</v>
      </c>
      <c r="C3013">
        <v>2</v>
      </c>
    </row>
    <row r="3014" spans="1:3">
      <c r="A3014">
        <v>489</v>
      </c>
      <c r="B3014">
        <v>7</v>
      </c>
      <c r="C3014">
        <v>4</v>
      </c>
    </row>
    <row r="3015" spans="1:3">
      <c r="A3015">
        <v>489</v>
      </c>
      <c r="B3015">
        <v>10</v>
      </c>
      <c r="C3015">
        <v>2.5</v>
      </c>
    </row>
    <row r="3016" spans="1:3">
      <c r="A3016">
        <v>489</v>
      </c>
      <c r="B3016">
        <v>11</v>
      </c>
      <c r="C3016">
        <v>1.5</v>
      </c>
    </row>
    <row r="3017" spans="1:3">
      <c r="A3017">
        <v>489</v>
      </c>
      <c r="B3017">
        <v>17</v>
      </c>
      <c r="C3017">
        <v>4.5</v>
      </c>
    </row>
    <row r="3018" spans="1:3">
      <c r="A3018">
        <v>489</v>
      </c>
      <c r="B3018">
        <v>18</v>
      </c>
      <c r="C3018">
        <v>2</v>
      </c>
    </row>
    <row r="3019" spans="1:3">
      <c r="A3019">
        <v>489</v>
      </c>
      <c r="B3019">
        <v>19</v>
      </c>
      <c r="C3019">
        <v>2</v>
      </c>
    </row>
    <row r="3020" spans="1:3">
      <c r="A3020">
        <v>489</v>
      </c>
      <c r="B3020">
        <v>21</v>
      </c>
      <c r="C3020">
        <v>2.5</v>
      </c>
    </row>
    <row r="3021" spans="1:3">
      <c r="A3021">
        <v>489</v>
      </c>
      <c r="B3021">
        <v>22</v>
      </c>
      <c r="C3021">
        <v>3.5</v>
      </c>
    </row>
    <row r="3022" spans="1:3">
      <c r="A3022">
        <v>489</v>
      </c>
      <c r="B3022">
        <v>32</v>
      </c>
      <c r="C3022">
        <v>3.5</v>
      </c>
    </row>
    <row r="3023" spans="1:3">
      <c r="A3023">
        <v>489</v>
      </c>
      <c r="B3023">
        <v>34</v>
      </c>
      <c r="C3023">
        <v>2</v>
      </c>
    </row>
    <row r="3024" spans="1:3">
      <c r="A3024">
        <v>489</v>
      </c>
      <c r="B3024">
        <v>39</v>
      </c>
      <c r="C3024">
        <v>3.5</v>
      </c>
    </row>
    <row r="3025" spans="1:3">
      <c r="A3025">
        <v>489</v>
      </c>
      <c r="B3025">
        <v>46</v>
      </c>
      <c r="C3025">
        <v>3.5</v>
      </c>
    </row>
    <row r="3026" spans="1:3">
      <c r="A3026">
        <v>489</v>
      </c>
      <c r="B3026">
        <v>47</v>
      </c>
      <c r="C3026">
        <v>3</v>
      </c>
    </row>
    <row r="3027" spans="1:3">
      <c r="A3027">
        <v>489</v>
      </c>
      <c r="B3027">
        <v>48</v>
      </c>
      <c r="C3027">
        <v>4</v>
      </c>
    </row>
    <row r="3028" spans="1:3">
      <c r="A3028">
        <v>489</v>
      </c>
      <c r="B3028">
        <v>70</v>
      </c>
      <c r="C3028">
        <v>2</v>
      </c>
    </row>
    <row r="3029" spans="1:3">
      <c r="A3029">
        <v>489</v>
      </c>
      <c r="B3029">
        <v>95</v>
      </c>
      <c r="C3029">
        <v>1.5</v>
      </c>
    </row>
    <row r="3030" spans="1:3">
      <c r="A3030">
        <v>489</v>
      </c>
      <c r="B3030">
        <v>105</v>
      </c>
      <c r="C3030">
        <v>4.5</v>
      </c>
    </row>
    <row r="3031" spans="1:3">
      <c r="A3031">
        <v>489</v>
      </c>
      <c r="B3031">
        <v>110</v>
      </c>
      <c r="C3031">
        <v>4.5</v>
      </c>
    </row>
    <row r="3032" spans="1:3">
      <c r="A3032">
        <v>489</v>
      </c>
      <c r="B3032">
        <v>111</v>
      </c>
      <c r="C3032">
        <v>3</v>
      </c>
    </row>
    <row r="3033" spans="1:3">
      <c r="A3033">
        <v>490</v>
      </c>
      <c r="B3033">
        <v>1</v>
      </c>
      <c r="C3033">
        <v>3.5</v>
      </c>
    </row>
    <row r="3034" spans="1:3">
      <c r="A3034">
        <v>490</v>
      </c>
      <c r="B3034">
        <v>5</v>
      </c>
      <c r="C3034">
        <v>0.5</v>
      </c>
    </row>
    <row r="3035" spans="1:3">
      <c r="A3035">
        <v>491</v>
      </c>
      <c r="B3035">
        <v>104</v>
      </c>
      <c r="C3035">
        <v>2.5</v>
      </c>
    </row>
    <row r="3036" spans="1:3">
      <c r="A3036">
        <v>492</v>
      </c>
      <c r="B3036">
        <v>1</v>
      </c>
      <c r="C3036">
        <v>4</v>
      </c>
    </row>
    <row r="3037" spans="1:3">
      <c r="A3037">
        <v>492</v>
      </c>
      <c r="B3037">
        <v>3</v>
      </c>
      <c r="C3037">
        <v>4</v>
      </c>
    </row>
    <row r="3038" spans="1:3">
      <c r="A3038">
        <v>492</v>
      </c>
      <c r="B3038">
        <v>5</v>
      </c>
      <c r="C3038">
        <v>3</v>
      </c>
    </row>
    <row r="3039" spans="1:3">
      <c r="A3039">
        <v>492</v>
      </c>
      <c r="B3039">
        <v>6</v>
      </c>
      <c r="C3039">
        <v>3</v>
      </c>
    </row>
    <row r="3040" spans="1:3">
      <c r="A3040">
        <v>492</v>
      </c>
      <c r="B3040">
        <v>7</v>
      </c>
      <c r="C3040">
        <v>3</v>
      </c>
    </row>
    <row r="3041" spans="1:3">
      <c r="A3041">
        <v>492</v>
      </c>
      <c r="B3041">
        <v>9</v>
      </c>
      <c r="C3041">
        <v>5</v>
      </c>
    </row>
    <row r="3042" spans="1:3">
      <c r="A3042">
        <v>492</v>
      </c>
      <c r="B3042">
        <v>12</v>
      </c>
      <c r="C3042">
        <v>3</v>
      </c>
    </row>
    <row r="3043" spans="1:3">
      <c r="A3043">
        <v>492</v>
      </c>
      <c r="B3043">
        <v>14</v>
      </c>
      <c r="C3043">
        <v>3</v>
      </c>
    </row>
    <row r="3044" spans="1:3">
      <c r="A3044">
        <v>492</v>
      </c>
      <c r="B3044">
        <v>32</v>
      </c>
      <c r="C3044">
        <v>3</v>
      </c>
    </row>
    <row r="3045" spans="1:3">
      <c r="A3045">
        <v>492</v>
      </c>
      <c r="B3045">
        <v>36</v>
      </c>
      <c r="C3045">
        <v>4</v>
      </c>
    </row>
    <row r="3046" spans="1:3">
      <c r="A3046">
        <v>492</v>
      </c>
      <c r="B3046">
        <v>52</v>
      </c>
      <c r="C3046">
        <v>3</v>
      </c>
    </row>
    <row r="3047" spans="1:3">
      <c r="A3047">
        <v>492</v>
      </c>
      <c r="B3047">
        <v>61</v>
      </c>
      <c r="C3047">
        <v>4</v>
      </c>
    </row>
    <row r="3048" spans="1:3">
      <c r="A3048">
        <v>492</v>
      </c>
      <c r="B3048">
        <v>62</v>
      </c>
      <c r="C3048">
        <v>4</v>
      </c>
    </row>
    <row r="3049" spans="1:3">
      <c r="A3049">
        <v>492</v>
      </c>
      <c r="B3049">
        <v>63</v>
      </c>
      <c r="C3049">
        <v>3</v>
      </c>
    </row>
    <row r="3050" spans="1:3">
      <c r="A3050">
        <v>492</v>
      </c>
      <c r="B3050">
        <v>64</v>
      </c>
      <c r="C3050">
        <v>3</v>
      </c>
    </row>
    <row r="3051" spans="1:3">
      <c r="A3051">
        <v>492</v>
      </c>
      <c r="B3051">
        <v>65</v>
      </c>
      <c r="C3051">
        <v>5</v>
      </c>
    </row>
    <row r="3052" spans="1:3">
      <c r="A3052">
        <v>492</v>
      </c>
      <c r="B3052">
        <v>66</v>
      </c>
      <c r="C3052">
        <v>3</v>
      </c>
    </row>
    <row r="3053" spans="1:3">
      <c r="A3053">
        <v>492</v>
      </c>
      <c r="B3053">
        <v>74</v>
      </c>
      <c r="C3053">
        <v>4</v>
      </c>
    </row>
    <row r="3054" spans="1:3">
      <c r="A3054">
        <v>492</v>
      </c>
      <c r="B3054">
        <v>75</v>
      </c>
      <c r="C3054">
        <v>3</v>
      </c>
    </row>
    <row r="3055" spans="1:3">
      <c r="A3055">
        <v>492</v>
      </c>
      <c r="B3055">
        <v>76</v>
      </c>
      <c r="C3055">
        <v>5</v>
      </c>
    </row>
    <row r="3056" spans="1:3">
      <c r="A3056">
        <v>492</v>
      </c>
      <c r="B3056">
        <v>79</v>
      </c>
      <c r="C3056">
        <v>4</v>
      </c>
    </row>
    <row r="3057" spans="1:3">
      <c r="A3057">
        <v>492</v>
      </c>
      <c r="B3057">
        <v>88</v>
      </c>
      <c r="C3057">
        <v>5</v>
      </c>
    </row>
    <row r="3058" spans="1:3">
      <c r="A3058">
        <v>492</v>
      </c>
      <c r="B3058">
        <v>95</v>
      </c>
      <c r="C3058">
        <v>3</v>
      </c>
    </row>
    <row r="3059" spans="1:3">
      <c r="A3059">
        <v>492</v>
      </c>
      <c r="B3059">
        <v>100</v>
      </c>
      <c r="C3059">
        <v>3</v>
      </c>
    </row>
    <row r="3060" spans="1:3">
      <c r="A3060">
        <v>492</v>
      </c>
      <c r="B3060">
        <v>103</v>
      </c>
      <c r="C3060">
        <v>3</v>
      </c>
    </row>
    <row r="3061" spans="1:3">
      <c r="A3061">
        <v>492</v>
      </c>
      <c r="B3061">
        <v>104</v>
      </c>
      <c r="C3061">
        <v>4</v>
      </c>
    </row>
    <row r="3062" spans="1:3">
      <c r="A3062">
        <v>492</v>
      </c>
      <c r="B3062">
        <v>112</v>
      </c>
      <c r="C3062">
        <v>5</v>
      </c>
    </row>
    <row r="3063" spans="1:3">
      <c r="A3063">
        <v>493</v>
      </c>
      <c r="B3063">
        <v>6</v>
      </c>
      <c r="C3063">
        <v>4</v>
      </c>
    </row>
    <row r="3064" spans="1:3">
      <c r="A3064">
        <v>493</v>
      </c>
      <c r="B3064">
        <v>110</v>
      </c>
      <c r="C3064">
        <v>5</v>
      </c>
    </row>
    <row r="3065" spans="1:3">
      <c r="A3065">
        <v>494</v>
      </c>
      <c r="B3065">
        <v>110</v>
      </c>
      <c r="C3065">
        <v>5</v>
      </c>
    </row>
    <row r="3066" spans="1:3">
      <c r="A3066">
        <v>495</v>
      </c>
      <c r="B3066">
        <v>19</v>
      </c>
      <c r="C3066">
        <v>4.5</v>
      </c>
    </row>
    <row r="3067" spans="1:3">
      <c r="A3067">
        <v>495</v>
      </c>
      <c r="B3067">
        <v>50</v>
      </c>
      <c r="C3067">
        <v>4</v>
      </c>
    </row>
    <row r="3068" spans="1:3">
      <c r="A3068">
        <v>495</v>
      </c>
      <c r="B3068">
        <v>104</v>
      </c>
      <c r="C3068">
        <v>4.5</v>
      </c>
    </row>
    <row r="3069" spans="1:3">
      <c r="A3069">
        <v>497</v>
      </c>
      <c r="B3069">
        <v>2</v>
      </c>
      <c r="C3069">
        <v>2.5</v>
      </c>
    </row>
    <row r="3070" spans="1:3">
      <c r="A3070">
        <v>497</v>
      </c>
      <c r="B3070">
        <v>19</v>
      </c>
      <c r="C3070">
        <v>4</v>
      </c>
    </row>
    <row r="3071" spans="1:3">
      <c r="A3071">
        <v>497</v>
      </c>
      <c r="B3071">
        <v>50</v>
      </c>
      <c r="C3071">
        <v>3</v>
      </c>
    </row>
    <row r="3072" spans="1:3">
      <c r="A3072">
        <v>497</v>
      </c>
      <c r="B3072">
        <v>111</v>
      </c>
      <c r="C3072">
        <v>5</v>
      </c>
    </row>
    <row r="3073" spans="1:3">
      <c r="A3073">
        <v>498</v>
      </c>
      <c r="B3073">
        <v>7</v>
      </c>
      <c r="C3073">
        <v>4</v>
      </c>
    </row>
    <row r="3074" spans="1:3">
      <c r="A3074">
        <v>498</v>
      </c>
      <c r="B3074">
        <v>10</v>
      </c>
      <c r="C3074">
        <v>3</v>
      </c>
    </row>
    <row r="3075" spans="1:3">
      <c r="A3075">
        <v>498</v>
      </c>
      <c r="B3075">
        <v>34</v>
      </c>
      <c r="C3075">
        <v>3</v>
      </c>
    </row>
    <row r="3076" spans="1:3">
      <c r="A3076">
        <v>498</v>
      </c>
      <c r="B3076">
        <v>47</v>
      </c>
      <c r="C3076">
        <v>3</v>
      </c>
    </row>
    <row r="3077" spans="1:3">
      <c r="A3077">
        <v>498</v>
      </c>
      <c r="B3077">
        <v>62</v>
      </c>
      <c r="C3077">
        <v>5</v>
      </c>
    </row>
    <row r="3078" spans="1:3">
      <c r="A3078">
        <v>498</v>
      </c>
      <c r="B3078">
        <v>104</v>
      </c>
      <c r="C3078">
        <v>5</v>
      </c>
    </row>
    <row r="3079" spans="1:3">
      <c r="A3079">
        <v>498</v>
      </c>
      <c r="B3079">
        <v>110</v>
      </c>
      <c r="C3079">
        <v>5</v>
      </c>
    </row>
    <row r="3080" spans="1:3">
      <c r="A3080">
        <v>500</v>
      </c>
      <c r="B3080">
        <v>1</v>
      </c>
      <c r="C3080">
        <v>4</v>
      </c>
    </row>
    <row r="3081" spans="1:3">
      <c r="A3081">
        <v>500</v>
      </c>
      <c r="B3081">
        <v>11</v>
      </c>
      <c r="C3081">
        <v>1</v>
      </c>
    </row>
    <row r="3082" spans="1:3">
      <c r="A3082">
        <v>500</v>
      </c>
      <c r="B3082">
        <v>39</v>
      </c>
      <c r="C3082">
        <v>1</v>
      </c>
    </row>
    <row r="3083" spans="1:3">
      <c r="A3083">
        <v>500</v>
      </c>
      <c r="B3083">
        <v>101</v>
      </c>
      <c r="C3083">
        <v>1</v>
      </c>
    </row>
    <row r="3084" spans="1:3">
      <c r="A3084">
        <v>500</v>
      </c>
      <c r="B3084">
        <v>104</v>
      </c>
      <c r="C3084">
        <v>4</v>
      </c>
    </row>
    <row r="3085" spans="1:3">
      <c r="A3085">
        <v>501</v>
      </c>
      <c r="B3085">
        <v>2</v>
      </c>
      <c r="C3085">
        <v>3</v>
      </c>
    </row>
    <row r="3086" spans="1:3">
      <c r="A3086">
        <v>501</v>
      </c>
      <c r="B3086">
        <v>3</v>
      </c>
      <c r="C3086">
        <v>5</v>
      </c>
    </row>
    <row r="3087" spans="1:3">
      <c r="A3087">
        <v>501</v>
      </c>
      <c r="B3087">
        <v>5</v>
      </c>
      <c r="C3087">
        <v>3</v>
      </c>
    </row>
    <row r="3088" spans="1:3">
      <c r="A3088">
        <v>501</v>
      </c>
      <c r="B3088">
        <v>6</v>
      </c>
      <c r="C3088">
        <v>3</v>
      </c>
    </row>
    <row r="3089" spans="1:3">
      <c r="A3089">
        <v>501</v>
      </c>
      <c r="B3089">
        <v>7</v>
      </c>
      <c r="C3089">
        <v>4</v>
      </c>
    </row>
    <row r="3090" spans="1:3">
      <c r="A3090">
        <v>501</v>
      </c>
      <c r="B3090">
        <v>8</v>
      </c>
      <c r="C3090">
        <v>3</v>
      </c>
    </row>
    <row r="3091" spans="1:3">
      <c r="A3091">
        <v>501</v>
      </c>
      <c r="B3091">
        <v>10</v>
      </c>
      <c r="C3091">
        <v>4</v>
      </c>
    </row>
    <row r="3092" spans="1:3">
      <c r="A3092">
        <v>501</v>
      </c>
      <c r="B3092">
        <v>11</v>
      </c>
      <c r="C3092">
        <v>3</v>
      </c>
    </row>
    <row r="3093" spans="1:3">
      <c r="A3093">
        <v>501</v>
      </c>
      <c r="B3093">
        <v>15</v>
      </c>
      <c r="C3093">
        <v>1</v>
      </c>
    </row>
    <row r="3094" spans="1:3">
      <c r="A3094">
        <v>501</v>
      </c>
      <c r="B3094">
        <v>16</v>
      </c>
      <c r="C3094">
        <v>3</v>
      </c>
    </row>
    <row r="3095" spans="1:3">
      <c r="A3095">
        <v>501</v>
      </c>
      <c r="B3095">
        <v>17</v>
      </c>
      <c r="C3095">
        <v>3</v>
      </c>
    </row>
    <row r="3096" spans="1:3">
      <c r="A3096">
        <v>501</v>
      </c>
      <c r="B3096">
        <v>18</v>
      </c>
      <c r="C3096">
        <v>5</v>
      </c>
    </row>
    <row r="3097" spans="1:3">
      <c r="A3097">
        <v>501</v>
      </c>
      <c r="B3097">
        <v>20</v>
      </c>
      <c r="C3097">
        <v>1</v>
      </c>
    </row>
    <row r="3098" spans="1:3">
      <c r="A3098">
        <v>501</v>
      </c>
      <c r="B3098">
        <v>21</v>
      </c>
      <c r="C3098">
        <v>3</v>
      </c>
    </row>
    <row r="3099" spans="1:3">
      <c r="A3099">
        <v>501</v>
      </c>
      <c r="B3099">
        <v>25</v>
      </c>
      <c r="C3099">
        <v>2</v>
      </c>
    </row>
    <row r="3100" spans="1:3">
      <c r="A3100">
        <v>501</v>
      </c>
      <c r="B3100">
        <v>27</v>
      </c>
      <c r="C3100">
        <v>3</v>
      </c>
    </row>
    <row r="3101" spans="1:3">
      <c r="A3101">
        <v>501</v>
      </c>
      <c r="B3101">
        <v>32</v>
      </c>
      <c r="C3101">
        <v>3</v>
      </c>
    </row>
    <row r="3102" spans="1:3">
      <c r="A3102">
        <v>501</v>
      </c>
      <c r="B3102">
        <v>36</v>
      </c>
      <c r="C3102">
        <v>3</v>
      </c>
    </row>
    <row r="3103" spans="1:3">
      <c r="A3103">
        <v>501</v>
      </c>
      <c r="B3103">
        <v>45</v>
      </c>
      <c r="C3103">
        <v>3</v>
      </c>
    </row>
    <row r="3104" spans="1:3">
      <c r="A3104">
        <v>501</v>
      </c>
      <c r="B3104">
        <v>50</v>
      </c>
      <c r="C3104">
        <v>3</v>
      </c>
    </row>
    <row r="3105" spans="1:3">
      <c r="A3105">
        <v>501</v>
      </c>
      <c r="B3105">
        <v>61</v>
      </c>
      <c r="C3105">
        <v>3</v>
      </c>
    </row>
    <row r="3106" spans="1:3">
      <c r="A3106">
        <v>501</v>
      </c>
      <c r="B3106">
        <v>62</v>
      </c>
      <c r="C3106">
        <v>3</v>
      </c>
    </row>
    <row r="3107" spans="1:3">
      <c r="A3107">
        <v>501</v>
      </c>
      <c r="B3107">
        <v>73</v>
      </c>
      <c r="C3107">
        <v>2</v>
      </c>
    </row>
    <row r="3108" spans="1:3">
      <c r="A3108">
        <v>501</v>
      </c>
      <c r="B3108">
        <v>86</v>
      </c>
      <c r="C3108">
        <v>3</v>
      </c>
    </row>
    <row r="3109" spans="1:3">
      <c r="A3109">
        <v>501</v>
      </c>
      <c r="B3109">
        <v>93</v>
      </c>
      <c r="C3109">
        <v>3</v>
      </c>
    </row>
    <row r="3110" spans="1:3">
      <c r="A3110">
        <v>501</v>
      </c>
      <c r="B3110">
        <v>95</v>
      </c>
      <c r="C3110">
        <v>4</v>
      </c>
    </row>
    <row r="3111" spans="1:3">
      <c r="A3111">
        <v>501</v>
      </c>
      <c r="B3111">
        <v>103</v>
      </c>
      <c r="C3111">
        <v>3</v>
      </c>
    </row>
    <row r="3112" spans="1:3">
      <c r="A3112">
        <v>501</v>
      </c>
      <c r="B3112">
        <v>112</v>
      </c>
      <c r="C3112">
        <v>3</v>
      </c>
    </row>
    <row r="3113" spans="1:3">
      <c r="A3113">
        <v>502</v>
      </c>
      <c r="B3113">
        <v>45</v>
      </c>
      <c r="C3113">
        <v>3.5</v>
      </c>
    </row>
    <row r="3114" spans="1:3">
      <c r="A3114">
        <v>504</v>
      </c>
      <c r="B3114">
        <v>1</v>
      </c>
      <c r="C3114">
        <v>4</v>
      </c>
    </row>
    <row r="3115" spans="1:3">
      <c r="A3115">
        <v>504</v>
      </c>
      <c r="B3115">
        <v>22</v>
      </c>
      <c r="C3115">
        <v>3.5</v>
      </c>
    </row>
    <row r="3116" spans="1:3">
      <c r="A3116">
        <v>505</v>
      </c>
      <c r="B3116">
        <v>47</v>
      </c>
      <c r="C3116">
        <v>5</v>
      </c>
    </row>
    <row r="3117" spans="1:3">
      <c r="A3117">
        <v>506</v>
      </c>
      <c r="B3117">
        <v>27</v>
      </c>
      <c r="C3117">
        <v>3</v>
      </c>
    </row>
    <row r="3118" spans="1:3">
      <c r="A3118">
        <v>506</v>
      </c>
      <c r="B3118">
        <v>39</v>
      </c>
      <c r="C3118">
        <v>5</v>
      </c>
    </row>
    <row r="3119" spans="1:3">
      <c r="A3119">
        <v>507</v>
      </c>
      <c r="B3119">
        <v>34</v>
      </c>
      <c r="C3119">
        <v>5</v>
      </c>
    </row>
    <row r="3120" spans="1:3">
      <c r="A3120">
        <v>507</v>
      </c>
      <c r="B3120">
        <v>39</v>
      </c>
      <c r="C3120">
        <v>3</v>
      </c>
    </row>
    <row r="3121" spans="1:3">
      <c r="A3121">
        <v>507</v>
      </c>
      <c r="B3121">
        <v>47</v>
      </c>
      <c r="C3121">
        <v>3</v>
      </c>
    </row>
    <row r="3122" spans="1:3">
      <c r="A3122">
        <v>507</v>
      </c>
      <c r="B3122">
        <v>110</v>
      </c>
      <c r="C3122">
        <v>3</v>
      </c>
    </row>
    <row r="3123" spans="1:3">
      <c r="A3123">
        <v>508</v>
      </c>
      <c r="B3123">
        <v>107</v>
      </c>
      <c r="C3123">
        <v>2</v>
      </c>
    </row>
    <row r="3124" spans="1:3">
      <c r="A3124">
        <v>509</v>
      </c>
      <c r="B3124">
        <v>1</v>
      </c>
      <c r="C3124">
        <v>4</v>
      </c>
    </row>
    <row r="3125" spans="1:3">
      <c r="A3125">
        <v>509</v>
      </c>
      <c r="B3125">
        <v>5</v>
      </c>
      <c r="C3125">
        <v>1.5</v>
      </c>
    </row>
    <row r="3126" spans="1:3">
      <c r="A3126">
        <v>509</v>
      </c>
      <c r="B3126">
        <v>13</v>
      </c>
      <c r="C3126">
        <v>3</v>
      </c>
    </row>
    <row r="3127" spans="1:3">
      <c r="A3127">
        <v>509</v>
      </c>
      <c r="B3127">
        <v>17</v>
      </c>
      <c r="C3127">
        <v>3</v>
      </c>
    </row>
    <row r="3128" spans="1:3">
      <c r="A3128">
        <v>509</v>
      </c>
      <c r="B3128">
        <v>19</v>
      </c>
      <c r="C3128">
        <v>4</v>
      </c>
    </row>
    <row r="3129" spans="1:3">
      <c r="A3129">
        <v>509</v>
      </c>
      <c r="B3129">
        <v>28</v>
      </c>
      <c r="C3129">
        <v>3.5</v>
      </c>
    </row>
    <row r="3130" spans="1:3">
      <c r="A3130">
        <v>509</v>
      </c>
      <c r="B3130">
        <v>32</v>
      </c>
      <c r="C3130">
        <v>4</v>
      </c>
    </row>
    <row r="3131" spans="1:3">
      <c r="A3131">
        <v>509</v>
      </c>
      <c r="B3131">
        <v>34</v>
      </c>
      <c r="C3131">
        <v>3.5</v>
      </c>
    </row>
    <row r="3132" spans="1:3">
      <c r="A3132">
        <v>509</v>
      </c>
      <c r="B3132">
        <v>39</v>
      </c>
      <c r="C3132">
        <v>4</v>
      </c>
    </row>
    <row r="3133" spans="1:3">
      <c r="A3133">
        <v>509</v>
      </c>
      <c r="B3133">
        <v>48</v>
      </c>
      <c r="C3133">
        <v>3.5</v>
      </c>
    </row>
    <row r="3134" spans="1:3">
      <c r="A3134">
        <v>510</v>
      </c>
      <c r="B3134">
        <v>7</v>
      </c>
      <c r="C3134">
        <v>1</v>
      </c>
    </row>
    <row r="3135" spans="1:3">
      <c r="A3135">
        <v>510</v>
      </c>
      <c r="B3135">
        <v>16</v>
      </c>
      <c r="C3135">
        <v>1</v>
      </c>
    </row>
    <row r="3136" spans="1:3">
      <c r="A3136">
        <v>510</v>
      </c>
      <c r="B3136">
        <v>50</v>
      </c>
      <c r="C3136">
        <v>4</v>
      </c>
    </row>
    <row r="3137" spans="1:3">
      <c r="A3137">
        <v>510</v>
      </c>
      <c r="B3137">
        <v>101</v>
      </c>
      <c r="C3137">
        <v>4</v>
      </c>
    </row>
    <row r="3138" spans="1:3">
      <c r="A3138">
        <v>510</v>
      </c>
      <c r="B3138">
        <v>104</v>
      </c>
      <c r="C3138">
        <v>3</v>
      </c>
    </row>
    <row r="3139" spans="1:3">
      <c r="A3139">
        <v>512</v>
      </c>
      <c r="B3139">
        <v>2</v>
      </c>
      <c r="C3139">
        <v>3</v>
      </c>
    </row>
    <row r="3140" spans="1:3">
      <c r="A3140">
        <v>512</v>
      </c>
      <c r="B3140">
        <v>32</v>
      </c>
      <c r="C3140">
        <v>5</v>
      </c>
    </row>
    <row r="3141" spans="1:3">
      <c r="A3141">
        <v>512</v>
      </c>
      <c r="B3141">
        <v>39</v>
      </c>
      <c r="C3141">
        <v>4</v>
      </c>
    </row>
    <row r="3142" spans="1:3">
      <c r="A3142">
        <v>512</v>
      </c>
      <c r="B3142">
        <v>47</v>
      </c>
      <c r="C3142">
        <v>5</v>
      </c>
    </row>
    <row r="3143" spans="1:3">
      <c r="A3143">
        <v>512</v>
      </c>
      <c r="B3143">
        <v>50</v>
      </c>
      <c r="C3143">
        <v>5</v>
      </c>
    </row>
    <row r="3144" spans="1:3">
      <c r="A3144">
        <v>512</v>
      </c>
      <c r="B3144">
        <v>110</v>
      </c>
      <c r="C3144">
        <v>5</v>
      </c>
    </row>
    <row r="3145" spans="1:3">
      <c r="A3145">
        <v>513</v>
      </c>
      <c r="B3145">
        <v>7</v>
      </c>
      <c r="C3145">
        <v>3</v>
      </c>
    </row>
    <row r="3146" spans="1:3">
      <c r="A3146">
        <v>513</v>
      </c>
      <c r="B3146">
        <v>32</v>
      </c>
      <c r="C3146">
        <v>4</v>
      </c>
    </row>
    <row r="3147" spans="1:3">
      <c r="A3147">
        <v>513</v>
      </c>
      <c r="B3147">
        <v>110</v>
      </c>
      <c r="C3147">
        <v>4</v>
      </c>
    </row>
    <row r="3148" spans="1:3">
      <c r="A3148">
        <v>514</v>
      </c>
      <c r="B3148">
        <v>1</v>
      </c>
      <c r="C3148">
        <v>4</v>
      </c>
    </row>
    <row r="3149" spans="1:3">
      <c r="A3149">
        <v>514</v>
      </c>
      <c r="B3149">
        <v>11</v>
      </c>
      <c r="C3149">
        <v>4</v>
      </c>
    </row>
    <row r="3150" spans="1:3">
      <c r="A3150">
        <v>514</v>
      </c>
      <c r="B3150">
        <v>16</v>
      </c>
      <c r="C3150">
        <v>3.5</v>
      </c>
    </row>
    <row r="3151" spans="1:3">
      <c r="A3151">
        <v>514</v>
      </c>
      <c r="B3151">
        <v>22</v>
      </c>
      <c r="C3151">
        <v>3</v>
      </c>
    </row>
    <row r="3152" spans="1:3">
      <c r="A3152">
        <v>514</v>
      </c>
      <c r="B3152">
        <v>34</v>
      </c>
      <c r="C3152">
        <v>4</v>
      </c>
    </row>
    <row r="3153" spans="1:3">
      <c r="A3153">
        <v>514</v>
      </c>
      <c r="B3153">
        <v>44</v>
      </c>
      <c r="C3153">
        <v>2.5</v>
      </c>
    </row>
    <row r="3154" spans="1:3">
      <c r="A3154">
        <v>514</v>
      </c>
      <c r="B3154">
        <v>47</v>
      </c>
      <c r="C3154">
        <v>4</v>
      </c>
    </row>
    <row r="3155" spans="1:3">
      <c r="A3155">
        <v>514</v>
      </c>
      <c r="B3155">
        <v>62</v>
      </c>
      <c r="C3155">
        <v>4</v>
      </c>
    </row>
    <row r="3156" spans="1:3">
      <c r="A3156">
        <v>515</v>
      </c>
      <c r="B3156">
        <v>50</v>
      </c>
      <c r="C3156">
        <v>4.5</v>
      </c>
    </row>
    <row r="3157" spans="1:3">
      <c r="A3157">
        <v>517</v>
      </c>
      <c r="B3157">
        <v>1</v>
      </c>
      <c r="C3157">
        <v>4</v>
      </c>
    </row>
    <row r="3158" spans="1:3">
      <c r="A3158">
        <v>517</v>
      </c>
      <c r="B3158">
        <v>2</v>
      </c>
      <c r="C3158">
        <v>3</v>
      </c>
    </row>
    <row r="3159" spans="1:3">
      <c r="A3159">
        <v>517</v>
      </c>
      <c r="B3159">
        <v>10</v>
      </c>
      <c r="C3159">
        <v>0.5</v>
      </c>
    </row>
    <row r="3160" spans="1:3">
      <c r="A3160">
        <v>517</v>
      </c>
      <c r="B3160">
        <v>17</v>
      </c>
      <c r="C3160">
        <v>0.5</v>
      </c>
    </row>
    <row r="3161" spans="1:3">
      <c r="A3161">
        <v>517</v>
      </c>
      <c r="B3161">
        <v>34</v>
      </c>
      <c r="C3161">
        <v>5</v>
      </c>
    </row>
    <row r="3162" spans="1:3">
      <c r="A3162">
        <v>517</v>
      </c>
      <c r="B3162">
        <v>47</v>
      </c>
      <c r="C3162">
        <v>2</v>
      </c>
    </row>
    <row r="3163" spans="1:3">
      <c r="A3163">
        <v>517</v>
      </c>
      <c r="B3163">
        <v>107</v>
      </c>
      <c r="C3163">
        <v>1</v>
      </c>
    </row>
    <row r="3164" spans="1:3">
      <c r="A3164">
        <v>517</v>
      </c>
      <c r="B3164">
        <v>110</v>
      </c>
      <c r="C3164">
        <v>1.5</v>
      </c>
    </row>
    <row r="3165" spans="1:3">
      <c r="A3165">
        <v>518</v>
      </c>
      <c r="B3165">
        <v>24</v>
      </c>
      <c r="C3165">
        <v>2.5</v>
      </c>
    </row>
    <row r="3166" spans="1:3">
      <c r="A3166">
        <v>518</v>
      </c>
      <c r="B3166">
        <v>31</v>
      </c>
      <c r="C3166">
        <v>1</v>
      </c>
    </row>
    <row r="3167" spans="1:3">
      <c r="A3167">
        <v>520</v>
      </c>
      <c r="B3167">
        <v>10</v>
      </c>
      <c r="C3167">
        <v>4</v>
      </c>
    </row>
    <row r="3168" spans="1:3">
      <c r="A3168">
        <v>520</v>
      </c>
      <c r="B3168">
        <v>19</v>
      </c>
      <c r="C3168">
        <v>1</v>
      </c>
    </row>
    <row r="3169" spans="1:3">
      <c r="A3169">
        <v>520</v>
      </c>
      <c r="B3169">
        <v>32</v>
      </c>
      <c r="C3169">
        <v>3.5</v>
      </c>
    </row>
    <row r="3170" spans="1:3">
      <c r="A3170">
        <v>521</v>
      </c>
      <c r="B3170">
        <v>5</v>
      </c>
      <c r="C3170">
        <v>3</v>
      </c>
    </row>
    <row r="3171" spans="1:3">
      <c r="A3171">
        <v>521</v>
      </c>
      <c r="B3171">
        <v>6</v>
      </c>
      <c r="C3171">
        <v>4</v>
      </c>
    </row>
    <row r="3172" spans="1:3">
      <c r="A3172">
        <v>521</v>
      </c>
      <c r="B3172">
        <v>7</v>
      </c>
      <c r="C3172">
        <v>3</v>
      </c>
    </row>
    <row r="3173" spans="1:3">
      <c r="A3173">
        <v>521</v>
      </c>
      <c r="B3173">
        <v>14</v>
      </c>
      <c r="C3173">
        <v>4</v>
      </c>
    </row>
    <row r="3174" spans="1:3">
      <c r="A3174">
        <v>521</v>
      </c>
      <c r="B3174">
        <v>18</v>
      </c>
      <c r="C3174">
        <v>4</v>
      </c>
    </row>
    <row r="3175" spans="1:3">
      <c r="A3175">
        <v>521</v>
      </c>
      <c r="B3175">
        <v>25</v>
      </c>
      <c r="C3175">
        <v>5</v>
      </c>
    </row>
    <row r="3176" spans="1:3">
      <c r="A3176">
        <v>521</v>
      </c>
      <c r="B3176">
        <v>29</v>
      </c>
      <c r="C3176">
        <v>3</v>
      </c>
    </row>
    <row r="3177" spans="1:3">
      <c r="A3177">
        <v>521</v>
      </c>
      <c r="B3177">
        <v>32</v>
      </c>
      <c r="C3177">
        <v>3</v>
      </c>
    </row>
    <row r="3178" spans="1:3">
      <c r="A3178">
        <v>521</v>
      </c>
      <c r="B3178">
        <v>36</v>
      </c>
      <c r="C3178">
        <v>4</v>
      </c>
    </row>
    <row r="3179" spans="1:3">
      <c r="A3179">
        <v>521</v>
      </c>
      <c r="B3179">
        <v>43</v>
      </c>
      <c r="C3179">
        <v>4</v>
      </c>
    </row>
    <row r="3180" spans="1:3">
      <c r="A3180">
        <v>521</v>
      </c>
      <c r="B3180">
        <v>52</v>
      </c>
      <c r="C3180">
        <v>4</v>
      </c>
    </row>
    <row r="3181" spans="1:3">
      <c r="A3181">
        <v>521</v>
      </c>
      <c r="B3181">
        <v>58</v>
      </c>
      <c r="C3181">
        <v>4</v>
      </c>
    </row>
    <row r="3182" spans="1:3">
      <c r="A3182">
        <v>521</v>
      </c>
      <c r="B3182">
        <v>79</v>
      </c>
      <c r="C3182">
        <v>4</v>
      </c>
    </row>
    <row r="3183" spans="1:3">
      <c r="A3183">
        <v>521</v>
      </c>
      <c r="B3183">
        <v>81</v>
      </c>
      <c r="C3183">
        <v>3</v>
      </c>
    </row>
    <row r="3184" spans="1:3">
      <c r="A3184">
        <v>521</v>
      </c>
      <c r="B3184">
        <v>86</v>
      </c>
      <c r="C3184">
        <v>4</v>
      </c>
    </row>
    <row r="3185" spans="1:3">
      <c r="A3185">
        <v>521</v>
      </c>
      <c r="B3185">
        <v>95</v>
      </c>
      <c r="C3185">
        <v>3</v>
      </c>
    </row>
    <row r="3186" spans="1:3">
      <c r="A3186">
        <v>521</v>
      </c>
      <c r="B3186">
        <v>103</v>
      </c>
      <c r="C3186">
        <v>3</v>
      </c>
    </row>
    <row r="3187" spans="1:3">
      <c r="A3187">
        <v>521</v>
      </c>
      <c r="B3187">
        <v>104</v>
      </c>
      <c r="C3187">
        <v>3</v>
      </c>
    </row>
    <row r="3188" spans="1:3">
      <c r="A3188">
        <v>521</v>
      </c>
      <c r="B3188">
        <v>112</v>
      </c>
      <c r="C3188">
        <v>3</v>
      </c>
    </row>
    <row r="3189" spans="1:3">
      <c r="A3189">
        <v>522</v>
      </c>
      <c r="B3189">
        <v>1</v>
      </c>
      <c r="C3189">
        <v>3</v>
      </c>
    </row>
    <row r="3190" spans="1:3">
      <c r="A3190">
        <v>522</v>
      </c>
      <c r="B3190">
        <v>10</v>
      </c>
      <c r="C3190">
        <v>4.5</v>
      </c>
    </row>
    <row r="3191" spans="1:3">
      <c r="A3191">
        <v>522</v>
      </c>
      <c r="B3191">
        <v>50</v>
      </c>
      <c r="C3191">
        <v>4.5</v>
      </c>
    </row>
    <row r="3192" spans="1:3">
      <c r="A3192">
        <v>522</v>
      </c>
      <c r="B3192">
        <v>62</v>
      </c>
      <c r="C3192">
        <v>3</v>
      </c>
    </row>
    <row r="3193" spans="1:3">
      <c r="A3193">
        <v>522</v>
      </c>
      <c r="B3193">
        <v>110</v>
      </c>
      <c r="C3193">
        <v>4</v>
      </c>
    </row>
    <row r="3194" spans="1:3">
      <c r="A3194">
        <v>523</v>
      </c>
      <c r="B3194">
        <v>2</v>
      </c>
      <c r="C3194">
        <v>4.5</v>
      </c>
    </row>
    <row r="3195" spans="1:3">
      <c r="A3195">
        <v>524</v>
      </c>
      <c r="B3195">
        <v>1</v>
      </c>
      <c r="C3195">
        <v>4</v>
      </c>
    </row>
    <row r="3196" spans="1:3">
      <c r="A3196">
        <v>524</v>
      </c>
      <c r="B3196">
        <v>6</v>
      </c>
      <c r="C3196">
        <v>4</v>
      </c>
    </row>
    <row r="3197" spans="1:3">
      <c r="A3197">
        <v>524</v>
      </c>
      <c r="B3197">
        <v>10</v>
      </c>
      <c r="C3197">
        <v>4</v>
      </c>
    </row>
    <row r="3198" spans="1:3">
      <c r="A3198">
        <v>524</v>
      </c>
      <c r="B3198">
        <v>12</v>
      </c>
      <c r="C3198">
        <v>1</v>
      </c>
    </row>
    <row r="3199" spans="1:3">
      <c r="A3199">
        <v>524</v>
      </c>
      <c r="B3199">
        <v>19</v>
      </c>
      <c r="C3199">
        <v>3</v>
      </c>
    </row>
    <row r="3200" spans="1:3">
      <c r="A3200">
        <v>524</v>
      </c>
      <c r="B3200">
        <v>20</v>
      </c>
      <c r="C3200">
        <v>2</v>
      </c>
    </row>
    <row r="3201" spans="1:3">
      <c r="A3201">
        <v>524</v>
      </c>
      <c r="B3201">
        <v>21</v>
      </c>
      <c r="C3201">
        <v>3</v>
      </c>
    </row>
    <row r="3202" spans="1:3">
      <c r="A3202">
        <v>524</v>
      </c>
      <c r="B3202">
        <v>23</v>
      </c>
      <c r="C3202">
        <v>2</v>
      </c>
    </row>
    <row r="3203" spans="1:3">
      <c r="A3203">
        <v>524</v>
      </c>
      <c r="B3203">
        <v>25</v>
      </c>
      <c r="C3203">
        <v>3</v>
      </c>
    </row>
    <row r="3204" spans="1:3">
      <c r="A3204">
        <v>524</v>
      </c>
      <c r="B3204">
        <v>32</v>
      </c>
      <c r="C3204">
        <v>3</v>
      </c>
    </row>
    <row r="3205" spans="1:3">
      <c r="A3205">
        <v>524</v>
      </c>
      <c r="B3205">
        <v>47</v>
      </c>
      <c r="C3205">
        <v>5</v>
      </c>
    </row>
    <row r="3206" spans="1:3">
      <c r="A3206">
        <v>524</v>
      </c>
      <c r="B3206">
        <v>50</v>
      </c>
      <c r="C3206">
        <v>2</v>
      </c>
    </row>
    <row r="3207" spans="1:3">
      <c r="A3207">
        <v>524</v>
      </c>
      <c r="B3207">
        <v>76</v>
      </c>
      <c r="C3207">
        <v>2</v>
      </c>
    </row>
    <row r="3208" spans="1:3">
      <c r="A3208">
        <v>524</v>
      </c>
      <c r="B3208">
        <v>86</v>
      </c>
      <c r="C3208">
        <v>3</v>
      </c>
    </row>
    <row r="3209" spans="1:3">
      <c r="A3209">
        <v>524</v>
      </c>
      <c r="B3209">
        <v>95</v>
      </c>
      <c r="C3209">
        <v>4</v>
      </c>
    </row>
    <row r="3210" spans="1:3">
      <c r="A3210">
        <v>524</v>
      </c>
      <c r="B3210">
        <v>110</v>
      </c>
      <c r="C3210">
        <v>3</v>
      </c>
    </row>
    <row r="3211" spans="1:3">
      <c r="A3211">
        <v>524</v>
      </c>
      <c r="B3211">
        <v>112</v>
      </c>
      <c r="C3211">
        <v>3</v>
      </c>
    </row>
    <row r="3212" spans="1:3">
      <c r="A3212">
        <v>525</v>
      </c>
      <c r="B3212">
        <v>1</v>
      </c>
      <c r="C3212">
        <v>4</v>
      </c>
    </row>
    <row r="3213" spans="1:3">
      <c r="A3213">
        <v>525</v>
      </c>
      <c r="B3213">
        <v>2</v>
      </c>
      <c r="C3213">
        <v>3.5</v>
      </c>
    </row>
    <row r="3214" spans="1:3">
      <c r="A3214">
        <v>525</v>
      </c>
      <c r="B3214">
        <v>34</v>
      </c>
      <c r="C3214">
        <v>3</v>
      </c>
    </row>
    <row r="3215" spans="1:3">
      <c r="A3215">
        <v>525</v>
      </c>
      <c r="B3215">
        <v>39</v>
      </c>
      <c r="C3215">
        <v>4.5</v>
      </c>
    </row>
    <row r="3216" spans="1:3">
      <c r="A3216">
        <v>525</v>
      </c>
      <c r="B3216">
        <v>47</v>
      </c>
      <c r="C3216">
        <v>3.5</v>
      </c>
    </row>
    <row r="3217" spans="1:3">
      <c r="A3217">
        <v>525</v>
      </c>
      <c r="B3217">
        <v>48</v>
      </c>
      <c r="C3217">
        <v>3</v>
      </c>
    </row>
    <row r="3218" spans="1:3">
      <c r="A3218">
        <v>525</v>
      </c>
      <c r="B3218">
        <v>50</v>
      </c>
      <c r="C3218">
        <v>4.5</v>
      </c>
    </row>
    <row r="3219" spans="1:3">
      <c r="A3219">
        <v>525</v>
      </c>
      <c r="B3219">
        <v>62</v>
      </c>
      <c r="C3219">
        <v>3.5</v>
      </c>
    </row>
    <row r="3220" spans="1:3">
      <c r="A3220">
        <v>525</v>
      </c>
      <c r="B3220">
        <v>107</v>
      </c>
      <c r="C3220">
        <v>3.5</v>
      </c>
    </row>
    <row r="3221" spans="1:3">
      <c r="A3221">
        <v>527</v>
      </c>
      <c r="B3221">
        <v>2</v>
      </c>
      <c r="C3221">
        <v>4</v>
      </c>
    </row>
    <row r="3222" spans="1:3">
      <c r="A3222">
        <v>527</v>
      </c>
      <c r="B3222">
        <v>30</v>
      </c>
      <c r="C3222">
        <v>1</v>
      </c>
    </row>
    <row r="3223" spans="1:3">
      <c r="A3223">
        <v>527</v>
      </c>
      <c r="B3223">
        <v>34</v>
      </c>
      <c r="C3223">
        <v>5</v>
      </c>
    </row>
    <row r="3224" spans="1:3">
      <c r="A3224">
        <v>527</v>
      </c>
      <c r="B3224">
        <v>48</v>
      </c>
      <c r="C3224">
        <v>3</v>
      </c>
    </row>
    <row r="3225" spans="1:3">
      <c r="A3225">
        <v>528</v>
      </c>
      <c r="B3225">
        <v>1</v>
      </c>
      <c r="C3225">
        <v>2.5</v>
      </c>
    </row>
    <row r="3226" spans="1:3">
      <c r="A3226">
        <v>528</v>
      </c>
      <c r="B3226">
        <v>110</v>
      </c>
      <c r="C3226">
        <v>5</v>
      </c>
    </row>
    <row r="3227" spans="1:3">
      <c r="A3227">
        <v>529</v>
      </c>
      <c r="B3227">
        <v>1</v>
      </c>
      <c r="C3227">
        <v>3</v>
      </c>
    </row>
    <row r="3228" spans="1:3">
      <c r="A3228">
        <v>529</v>
      </c>
      <c r="B3228">
        <v>7</v>
      </c>
      <c r="C3228">
        <v>2</v>
      </c>
    </row>
    <row r="3229" spans="1:3">
      <c r="A3229">
        <v>529</v>
      </c>
      <c r="B3229">
        <v>32</v>
      </c>
      <c r="C3229">
        <v>5</v>
      </c>
    </row>
    <row r="3230" spans="1:3">
      <c r="A3230">
        <v>529</v>
      </c>
      <c r="B3230">
        <v>62</v>
      </c>
      <c r="C3230">
        <v>3</v>
      </c>
    </row>
    <row r="3231" spans="1:3">
      <c r="A3231">
        <v>529</v>
      </c>
      <c r="B3231">
        <v>65</v>
      </c>
      <c r="C3231">
        <v>1</v>
      </c>
    </row>
    <row r="3232" spans="1:3">
      <c r="A3232">
        <v>529</v>
      </c>
      <c r="B3232">
        <v>95</v>
      </c>
      <c r="C3232">
        <v>4</v>
      </c>
    </row>
    <row r="3233" spans="1:3">
      <c r="A3233">
        <v>529</v>
      </c>
      <c r="B3233">
        <v>104</v>
      </c>
      <c r="C3233">
        <v>3</v>
      </c>
    </row>
    <row r="3234" spans="1:3">
      <c r="A3234">
        <v>530</v>
      </c>
      <c r="B3234">
        <v>11</v>
      </c>
      <c r="C3234">
        <v>4</v>
      </c>
    </row>
    <row r="3235" spans="1:3">
      <c r="A3235">
        <v>531</v>
      </c>
      <c r="B3235">
        <v>10</v>
      </c>
      <c r="C3235">
        <v>4</v>
      </c>
    </row>
    <row r="3236" spans="1:3">
      <c r="A3236">
        <v>532</v>
      </c>
      <c r="B3236">
        <v>6</v>
      </c>
      <c r="C3236">
        <v>5</v>
      </c>
    </row>
    <row r="3237" spans="1:3">
      <c r="A3237">
        <v>532</v>
      </c>
      <c r="B3237">
        <v>110</v>
      </c>
      <c r="C3237">
        <v>5</v>
      </c>
    </row>
    <row r="3238" spans="1:3">
      <c r="A3238">
        <v>532</v>
      </c>
      <c r="B3238">
        <v>111</v>
      </c>
      <c r="C3238">
        <v>4</v>
      </c>
    </row>
    <row r="3239" spans="1:3">
      <c r="A3239">
        <v>533</v>
      </c>
      <c r="B3239">
        <v>1</v>
      </c>
      <c r="C3239">
        <v>5</v>
      </c>
    </row>
    <row r="3240" spans="1:3">
      <c r="A3240">
        <v>534</v>
      </c>
      <c r="B3240">
        <v>1</v>
      </c>
      <c r="C3240">
        <v>4</v>
      </c>
    </row>
    <row r="3241" spans="1:3">
      <c r="A3241">
        <v>534</v>
      </c>
      <c r="B3241">
        <v>2</v>
      </c>
      <c r="C3241">
        <v>4.5</v>
      </c>
    </row>
    <row r="3242" spans="1:3">
      <c r="A3242">
        <v>534</v>
      </c>
      <c r="B3242">
        <v>10</v>
      </c>
      <c r="C3242">
        <v>4</v>
      </c>
    </row>
    <row r="3243" spans="1:3">
      <c r="A3243">
        <v>534</v>
      </c>
      <c r="B3243">
        <v>19</v>
      </c>
      <c r="C3243">
        <v>4</v>
      </c>
    </row>
    <row r="3244" spans="1:3">
      <c r="A3244">
        <v>534</v>
      </c>
      <c r="B3244">
        <v>31</v>
      </c>
      <c r="C3244">
        <v>3.5</v>
      </c>
    </row>
    <row r="3245" spans="1:3">
      <c r="A3245">
        <v>534</v>
      </c>
      <c r="B3245">
        <v>34</v>
      </c>
      <c r="C3245">
        <v>4</v>
      </c>
    </row>
    <row r="3246" spans="1:3">
      <c r="A3246">
        <v>534</v>
      </c>
      <c r="B3246">
        <v>44</v>
      </c>
      <c r="C3246">
        <v>4</v>
      </c>
    </row>
    <row r="3247" spans="1:3">
      <c r="A3247">
        <v>534</v>
      </c>
      <c r="B3247">
        <v>47</v>
      </c>
      <c r="C3247">
        <v>4</v>
      </c>
    </row>
    <row r="3248" spans="1:3">
      <c r="A3248">
        <v>534</v>
      </c>
      <c r="B3248">
        <v>48</v>
      </c>
      <c r="C3248">
        <v>4</v>
      </c>
    </row>
    <row r="3249" spans="1:3">
      <c r="A3249">
        <v>534</v>
      </c>
      <c r="B3249">
        <v>104</v>
      </c>
      <c r="C3249">
        <v>4</v>
      </c>
    </row>
    <row r="3250" spans="1:3">
      <c r="A3250">
        <v>536</v>
      </c>
      <c r="B3250">
        <v>45</v>
      </c>
      <c r="C3250">
        <v>5</v>
      </c>
    </row>
    <row r="3251" spans="1:3">
      <c r="A3251">
        <v>536</v>
      </c>
      <c r="B3251">
        <v>110</v>
      </c>
      <c r="C3251">
        <v>5</v>
      </c>
    </row>
    <row r="3252" spans="1:3">
      <c r="A3252">
        <v>539</v>
      </c>
      <c r="B3252">
        <v>65</v>
      </c>
      <c r="C3252">
        <v>4.5</v>
      </c>
    </row>
    <row r="3253" spans="1:3">
      <c r="A3253">
        <v>539</v>
      </c>
      <c r="B3253">
        <v>88</v>
      </c>
      <c r="C3253">
        <v>3.5</v>
      </c>
    </row>
    <row r="3254" spans="1:3">
      <c r="A3254">
        <v>540</v>
      </c>
      <c r="B3254">
        <v>47</v>
      </c>
      <c r="C3254">
        <v>4.5</v>
      </c>
    </row>
    <row r="3255" spans="1:3">
      <c r="A3255">
        <v>541</v>
      </c>
      <c r="B3255">
        <v>1</v>
      </c>
      <c r="C3255">
        <v>3</v>
      </c>
    </row>
    <row r="3256" spans="1:3">
      <c r="A3256">
        <v>541</v>
      </c>
      <c r="B3256">
        <v>7</v>
      </c>
      <c r="C3256">
        <v>4</v>
      </c>
    </row>
    <row r="3257" spans="1:3">
      <c r="A3257">
        <v>541</v>
      </c>
      <c r="B3257">
        <v>10</v>
      </c>
      <c r="C3257">
        <v>4</v>
      </c>
    </row>
    <row r="3258" spans="1:3">
      <c r="A3258">
        <v>541</v>
      </c>
      <c r="B3258">
        <v>11</v>
      </c>
      <c r="C3258">
        <v>4</v>
      </c>
    </row>
    <row r="3259" spans="1:3">
      <c r="A3259">
        <v>541</v>
      </c>
      <c r="B3259">
        <v>15</v>
      </c>
      <c r="C3259">
        <v>3</v>
      </c>
    </row>
    <row r="3260" spans="1:3">
      <c r="A3260">
        <v>541</v>
      </c>
      <c r="B3260">
        <v>19</v>
      </c>
      <c r="C3260">
        <v>2</v>
      </c>
    </row>
    <row r="3261" spans="1:3">
      <c r="A3261">
        <v>541</v>
      </c>
      <c r="B3261">
        <v>22</v>
      </c>
      <c r="C3261">
        <v>4</v>
      </c>
    </row>
    <row r="3262" spans="1:3">
      <c r="A3262">
        <v>541</v>
      </c>
      <c r="B3262">
        <v>47</v>
      </c>
      <c r="C3262">
        <v>1</v>
      </c>
    </row>
    <row r="3263" spans="1:3">
      <c r="A3263">
        <v>541</v>
      </c>
      <c r="B3263">
        <v>50</v>
      </c>
      <c r="C3263">
        <v>5</v>
      </c>
    </row>
    <row r="3264" spans="1:3">
      <c r="A3264">
        <v>541</v>
      </c>
      <c r="B3264">
        <v>95</v>
      </c>
      <c r="C3264">
        <v>3</v>
      </c>
    </row>
    <row r="3265" spans="1:3">
      <c r="A3265">
        <v>541</v>
      </c>
      <c r="B3265">
        <v>110</v>
      </c>
      <c r="C3265">
        <v>5</v>
      </c>
    </row>
    <row r="3266" spans="1:3">
      <c r="A3266">
        <v>542</v>
      </c>
      <c r="B3266">
        <v>47</v>
      </c>
      <c r="C3266">
        <v>5</v>
      </c>
    </row>
    <row r="3267" spans="1:3">
      <c r="A3267">
        <v>544</v>
      </c>
      <c r="B3267">
        <v>1</v>
      </c>
      <c r="C3267">
        <v>3</v>
      </c>
    </row>
    <row r="3268" spans="1:3">
      <c r="A3268">
        <v>544</v>
      </c>
      <c r="B3268">
        <v>3</v>
      </c>
      <c r="C3268">
        <v>3</v>
      </c>
    </row>
    <row r="3269" spans="1:3">
      <c r="A3269">
        <v>544</v>
      </c>
      <c r="B3269">
        <v>14</v>
      </c>
      <c r="C3269">
        <v>3</v>
      </c>
    </row>
    <row r="3270" spans="1:3">
      <c r="A3270">
        <v>544</v>
      </c>
      <c r="B3270">
        <v>32</v>
      </c>
      <c r="C3270">
        <v>3</v>
      </c>
    </row>
    <row r="3271" spans="1:3">
      <c r="A3271">
        <v>544</v>
      </c>
      <c r="B3271">
        <v>40</v>
      </c>
      <c r="C3271">
        <v>5</v>
      </c>
    </row>
    <row r="3272" spans="1:3">
      <c r="A3272">
        <v>544</v>
      </c>
      <c r="B3272">
        <v>62</v>
      </c>
      <c r="C3272">
        <v>5</v>
      </c>
    </row>
    <row r="3273" spans="1:3">
      <c r="A3273">
        <v>544</v>
      </c>
      <c r="B3273">
        <v>68</v>
      </c>
      <c r="C3273">
        <v>5</v>
      </c>
    </row>
    <row r="3274" spans="1:3">
      <c r="A3274">
        <v>544</v>
      </c>
      <c r="B3274">
        <v>95</v>
      </c>
      <c r="C3274">
        <v>4</v>
      </c>
    </row>
    <row r="3275" spans="1:3">
      <c r="A3275">
        <v>545</v>
      </c>
      <c r="B3275">
        <v>44</v>
      </c>
      <c r="C3275">
        <v>2.5</v>
      </c>
    </row>
    <row r="3276" spans="1:3">
      <c r="A3276">
        <v>546</v>
      </c>
      <c r="B3276">
        <v>70</v>
      </c>
      <c r="C3276">
        <v>5</v>
      </c>
    </row>
    <row r="3277" spans="1:3">
      <c r="A3277">
        <v>546</v>
      </c>
      <c r="B3277">
        <v>104</v>
      </c>
      <c r="C3277">
        <v>4</v>
      </c>
    </row>
    <row r="3278" spans="1:3">
      <c r="A3278">
        <v>548</v>
      </c>
      <c r="B3278">
        <v>69</v>
      </c>
      <c r="C3278">
        <v>5</v>
      </c>
    </row>
    <row r="3279" spans="1:3">
      <c r="A3279">
        <v>549</v>
      </c>
      <c r="B3279">
        <v>110</v>
      </c>
      <c r="C3279">
        <v>3</v>
      </c>
    </row>
    <row r="3280" spans="1:3">
      <c r="A3280">
        <v>550</v>
      </c>
      <c r="B3280">
        <v>1</v>
      </c>
      <c r="C3280">
        <v>4</v>
      </c>
    </row>
    <row r="3281" spans="1:3">
      <c r="A3281">
        <v>551</v>
      </c>
      <c r="B3281">
        <v>47</v>
      </c>
      <c r="C3281">
        <v>4.5</v>
      </c>
    </row>
    <row r="3282" spans="1:3">
      <c r="A3282">
        <v>551</v>
      </c>
      <c r="B3282">
        <v>110</v>
      </c>
      <c r="C3282">
        <v>3.5</v>
      </c>
    </row>
    <row r="3283" spans="1:3">
      <c r="A3283">
        <v>552</v>
      </c>
      <c r="B3283">
        <v>3</v>
      </c>
      <c r="C3283">
        <v>1</v>
      </c>
    </row>
    <row r="3284" spans="1:3">
      <c r="A3284">
        <v>552</v>
      </c>
      <c r="B3284">
        <v>19</v>
      </c>
      <c r="C3284">
        <v>3.5</v>
      </c>
    </row>
    <row r="3285" spans="1:3">
      <c r="A3285">
        <v>552</v>
      </c>
      <c r="B3285">
        <v>25</v>
      </c>
      <c r="C3285">
        <v>3</v>
      </c>
    </row>
    <row r="3286" spans="1:3">
      <c r="A3286">
        <v>552</v>
      </c>
      <c r="B3286">
        <v>95</v>
      </c>
      <c r="C3286">
        <v>1.5</v>
      </c>
    </row>
    <row r="3287" spans="1:3">
      <c r="A3287">
        <v>552</v>
      </c>
      <c r="B3287">
        <v>104</v>
      </c>
      <c r="C3287">
        <v>3</v>
      </c>
    </row>
    <row r="3288" spans="1:3">
      <c r="A3288">
        <v>553</v>
      </c>
      <c r="B3288">
        <v>6</v>
      </c>
      <c r="C3288">
        <v>5</v>
      </c>
    </row>
    <row r="3289" spans="1:3">
      <c r="A3289">
        <v>553</v>
      </c>
      <c r="B3289">
        <v>16</v>
      </c>
      <c r="C3289">
        <v>5</v>
      </c>
    </row>
    <row r="3290" spans="1:3">
      <c r="A3290">
        <v>553</v>
      </c>
      <c r="B3290">
        <v>32</v>
      </c>
      <c r="C3290">
        <v>5</v>
      </c>
    </row>
    <row r="3291" spans="1:3">
      <c r="A3291">
        <v>553</v>
      </c>
      <c r="B3291">
        <v>42</v>
      </c>
      <c r="C3291">
        <v>4</v>
      </c>
    </row>
    <row r="3292" spans="1:3">
      <c r="A3292">
        <v>553</v>
      </c>
      <c r="B3292">
        <v>50</v>
      </c>
      <c r="C3292">
        <v>4</v>
      </c>
    </row>
    <row r="3293" spans="1:3">
      <c r="A3293">
        <v>555</v>
      </c>
      <c r="B3293">
        <v>1</v>
      </c>
      <c r="C3293">
        <v>4</v>
      </c>
    </row>
    <row r="3294" spans="1:3">
      <c r="A3294">
        <v>555</v>
      </c>
      <c r="B3294">
        <v>3</v>
      </c>
      <c r="C3294">
        <v>5</v>
      </c>
    </row>
    <row r="3295" spans="1:3">
      <c r="A3295">
        <v>555</v>
      </c>
      <c r="B3295">
        <v>19</v>
      </c>
      <c r="C3295">
        <v>3</v>
      </c>
    </row>
    <row r="3296" spans="1:3">
      <c r="A3296">
        <v>555</v>
      </c>
      <c r="B3296">
        <v>21</v>
      </c>
      <c r="C3296">
        <v>4</v>
      </c>
    </row>
    <row r="3297" spans="1:3">
      <c r="A3297">
        <v>555</v>
      </c>
      <c r="B3297">
        <v>24</v>
      </c>
      <c r="C3297">
        <v>5</v>
      </c>
    </row>
    <row r="3298" spans="1:3">
      <c r="A3298">
        <v>555</v>
      </c>
      <c r="B3298">
        <v>29</v>
      </c>
      <c r="C3298">
        <v>4</v>
      </c>
    </row>
    <row r="3299" spans="1:3">
      <c r="A3299">
        <v>555</v>
      </c>
      <c r="B3299">
        <v>32</v>
      </c>
      <c r="C3299">
        <v>4</v>
      </c>
    </row>
    <row r="3300" spans="1:3">
      <c r="A3300">
        <v>555</v>
      </c>
      <c r="B3300">
        <v>39</v>
      </c>
      <c r="C3300">
        <v>4</v>
      </c>
    </row>
    <row r="3301" spans="1:3">
      <c r="A3301">
        <v>555</v>
      </c>
      <c r="B3301">
        <v>50</v>
      </c>
      <c r="C3301">
        <v>5</v>
      </c>
    </row>
    <row r="3302" spans="1:3">
      <c r="A3302">
        <v>555</v>
      </c>
      <c r="B3302">
        <v>65</v>
      </c>
      <c r="C3302">
        <v>3</v>
      </c>
    </row>
    <row r="3303" spans="1:3">
      <c r="A3303">
        <v>555</v>
      </c>
      <c r="B3303">
        <v>72</v>
      </c>
      <c r="C3303">
        <v>3</v>
      </c>
    </row>
    <row r="3304" spans="1:3">
      <c r="A3304">
        <v>555</v>
      </c>
      <c r="B3304">
        <v>75</v>
      </c>
      <c r="C3304">
        <v>3</v>
      </c>
    </row>
    <row r="3305" spans="1:3">
      <c r="A3305">
        <v>555</v>
      </c>
      <c r="B3305">
        <v>88</v>
      </c>
      <c r="C3305">
        <v>4</v>
      </c>
    </row>
    <row r="3306" spans="1:3">
      <c r="A3306">
        <v>555</v>
      </c>
      <c r="B3306">
        <v>104</v>
      </c>
      <c r="C3306">
        <v>5</v>
      </c>
    </row>
    <row r="3307" spans="1:3">
      <c r="A3307">
        <v>555</v>
      </c>
      <c r="B3307">
        <v>110</v>
      </c>
      <c r="C3307">
        <v>5</v>
      </c>
    </row>
    <row r="3308" spans="1:3">
      <c r="A3308">
        <v>557</v>
      </c>
      <c r="B3308">
        <v>10</v>
      </c>
      <c r="C3308">
        <v>4.5</v>
      </c>
    </row>
    <row r="3309" spans="1:3">
      <c r="A3309">
        <v>558</v>
      </c>
      <c r="B3309">
        <v>94</v>
      </c>
      <c r="C3309">
        <v>3</v>
      </c>
    </row>
    <row r="3310" spans="1:3">
      <c r="A3310">
        <v>559</v>
      </c>
      <c r="B3310">
        <v>1</v>
      </c>
      <c r="C3310">
        <v>5</v>
      </c>
    </row>
    <row r="3311" spans="1:3">
      <c r="A3311">
        <v>559</v>
      </c>
      <c r="B3311">
        <v>2</v>
      </c>
      <c r="C3311">
        <v>4</v>
      </c>
    </row>
    <row r="3312" spans="1:3">
      <c r="A3312">
        <v>559</v>
      </c>
      <c r="B3312">
        <v>6</v>
      </c>
      <c r="C3312">
        <v>5</v>
      </c>
    </row>
    <row r="3313" spans="1:3">
      <c r="A3313">
        <v>559</v>
      </c>
      <c r="B3313">
        <v>10</v>
      </c>
      <c r="C3313">
        <v>3</v>
      </c>
    </row>
    <row r="3314" spans="1:3">
      <c r="A3314">
        <v>559</v>
      </c>
      <c r="B3314">
        <v>15</v>
      </c>
      <c r="C3314">
        <v>3</v>
      </c>
    </row>
    <row r="3315" spans="1:3">
      <c r="A3315">
        <v>559</v>
      </c>
      <c r="B3315">
        <v>19</v>
      </c>
      <c r="C3315">
        <v>2</v>
      </c>
    </row>
    <row r="3316" spans="1:3">
      <c r="A3316">
        <v>559</v>
      </c>
      <c r="B3316">
        <v>32</v>
      </c>
      <c r="C3316">
        <v>3</v>
      </c>
    </row>
    <row r="3317" spans="1:3">
      <c r="A3317">
        <v>559</v>
      </c>
      <c r="B3317">
        <v>34</v>
      </c>
      <c r="C3317">
        <v>5</v>
      </c>
    </row>
    <row r="3318" spans="1:3">
      <c r="A3318">
        <v>559</v>
      </c>
      <c r="B3318">
        <v>36</v>
      </c>
      <c r="C3318">
        <v>4</v>
      </c>
    </row>
    <row r="3319" spans="1:3">
      <c r="A3319">
        <v>559</v>
      </c>
      <c r="B3319">
        <v>39</v>
      </c>
      <c r="C3319">
        <v>3</v>
      </c>
    </row>
    <row r="3320" spans="1:3">
      <c r="A3320">
        <v>559</v>
      </c>
      <c r="B3320">
        <v>48</v>
      </c>
      <c r="C3320">
        <v>3</v>
      </c>
    </row>
    <row r="3321" spans="1:3">
      <c r="A3321">
        <v>559</v>
      </c>
      <c r="B3321">
        <v>58</v>
      </c>
      <c r="C3321">
        <v>4</v>
      </c>
    </row>
    <row r="3322" spans="1:3">
      <c r="A3322">
        <v>559</v>
      </c>
      <c r="B3322">
        <v>66</v>
      </c>
      <c r="C3322">
        <v>3</v>
      </c>
    </row>
    <row r="3323" spans="1:3">
      <c r="A3323">
        <v>559</v>
      </c>
      <c r="B3323">
        <v>76</v>
      </c>
      <c r="C3323">
        <v>3</v>
      </c>
    </row>
    <row r="3324" spans="1:3">
      <c r="A3324">
        <v>559</v>
      </c>
      <c r="B3324">
        <v>95</v>
      </c>
      <c r="C3324">
        <v>4</v>
      </c>
    </row>
    <row r="3325" spans="1:3">
      <c r="A3325">
        <v>559</v>
      </c>
      <c r="B3325">
        <v>104</v>
      </c>
      <c r="C3325">
        <v>3</v>
      </c>
    </row>
    <row r="3326" spans="1:3">
      <c r="A3326">
        <v>559</v>
      </c>
      <c r="B3326">
        <v>107</v>
      </c>
      <c r="C3326">
        <v>3</v>
      </c>
    </row>
    <row r="3327" spans="1:3">
      <c r="A3327">
        <v>559</v>
      </c>
      <c r="B3327">
        <v>110</v>
      </c>
      <c r="C3327">
        <v>4</v>
      </c>
    </row>
    <row r="3328" spans="1:3">
      <c r="A3328">
        <v>559</v>
      </c>
      <c r="B3328">
        <v>112</v>
      </c>
      <c r="C3328">
        <v>3</v>
      </c>
    </row>
    <row r="3329" spans="1:3">
      <c r="A3329">
        <v>560</v>
      </c>
      <c r="B3329">
        <v>1</v>
      </c>
      <c r="C3329">
        <v>3</v>
      </c>
    </row>
    <row r="3330" spans="1:3">
      <c r="A3330">
        <v>560</v>
      </c>
      <c r="B3330">
        <v>32</v>
      </c>
      <c r="C3330">
        <v>3.5</v>
      </c>
    </row>
    <row r="3331" spans="1:3">
      <c r="A3331">
        <v>560</v>
      </c>
      <c r="B3331">
        <v>34</v>
      </c>
      <c r="C3331">
        <v>2.5</v>
      </c>
    </row>
    <row r="3332" spans="1:3">
      <c r="A3332">
        <v>560</v>
      </c>
      <c r="B3332">
        <v>47</v>
      </c>
      <c r="C3332">
        <v>4</v>
      </c>
    </row>
    <row r="3333" spans="1:3">
      <c r="A3333">
        <v>560</v>
      </c>
      <c r="B3333">
        <v>48</v>
      </c>
      <c r="C3333">
        <v>2.5</v>
      </c>
    </row>
    <row r="3334" spans="1:3">
      <c r="A3334">
        <v>560</v>
      </c>
      <c r="B3334">
        <v>50</v>
      </c>
      <c r="C3334">
        <v>4</v>
      </c>
    </row>
    <row r="3335" spans="1:3">
      <c r="A3335">
        <v>560</v>
      </c>
      <c r="B3335">
        <v>70</v>
      </c>
      <c r="C3335">
        <v>4</v>
      </c>
    </row>
    <row r="3336" spans="1:3">
      <c r="A3336">
        <v>560</v>
      </c>
      <c r="B3336">
        <v>97</v>
      </c>
      <c r="C3336">
        <v>4</v>
      </c>
    </row>
    <row r="3337" spans="1:3">
      <c r="A3337">
        <v>560</v>
      </c>
      <c r="B3337">
        <v>110</v>
      </c>
      <c r="C3337">
        <v>4</v>
      </c>
    </row>
    <row r="3338" spans="1:3">
      <c r="A3338">
        <v>561</v>
      </c>
      <c r="B3338">
        <v>1</v>
      </c>
      <c r="C3338">
        <v>4</v>
      </c>
    </row>
    <row r="3339" spans="1:3">
      <c r="A3339">
        <v>561</v>
      </c>
      <c r="B3339">
        <v>2</v>
      </c>
      <c r="C3339">
        <v>4</v>
      </c>
    </row>
    <row r="3340" spans="1:3">
      <c r="A3340">
        <v>561</v>
      </c>
      <c r="B3340">
        <v>5</v>
      </c>
      <c r="C3340">
        <v>3</v>
      </c>
    </row>
    <row r="3341" spans="1:3">
      <c r="A3341">
        <v>561</v>
      </c>
      <c r="B3341">
        <v>6</v>
      </c>
      <c r="C3341">
        <v>4</v>
      </c>
    </row>
    <row r="3342" spans="1:3">
      <c r="A3342">
        <v>561</v>
      </c>
      <c r="B3342">
        <v>31</v>
      </c>
      <c r="C3342">
        <v>2.5</v>
      </c>
    </row>
    <row r="3343" spans="1:3">
      <c r="A3343">
        <v>561</v>
      </c>
      <c r="B3343">
        <v>32</v>
      </c>
      <c r="C3343">
        <v>3.5</v>
      </c>
    </row>
    <row r="3344" spans="1:3">
      <c r="A3344">
        <v>561</v>
      </c>
      <c r="B3344">
        <v>34</v>
      </c>
      <c r="C3344">
        <v>2.5</v>
      </c>
    </row>
    <row r="3345" spans="1:3">
      <c r="A3345">
        <v>561</v>
      </c>
      <c r="B3345">
        <v>39</v>
      </c>
      <c r="C3345">
        <v>3</v>
      </c>
    </row>
    <row r="3346" spans="1:3">
      <c r="A3346">
        <v>561</v>
      </c>
      <c r="B3346">
        <v>44</v>
      </c>
      <c r="C3346">
        <v>2</v>
      </c>
    </row>
    <row r="3347" spans="1:3">
      <c r="A3347">
        <v>561</v>
      </c>
      <c r="B3347">
        <v>47</v>
      </c>
      <c r="C3347">
        <v>4.5</v>
      </c>
    </row>
    <row r="3348" spans="1:3">
      <c r="A3348">
        <v>561</v>
      </c>
      <c r="B3348">
        <v>50</v>
      </c>
      <c r="C3348">
        <v>4.5</v>
      </c>
    </row>
    <row r="3349" spans="1:3">
      <c r="A3349">
        <v>561</v>
      </c>
      <c r="B3349">
        <v>110</v>
      </c>
      <c r="C3349">
        <v>5</v>
      </c>
    </row>
    <row r="3350" spans="1:3">
      <c r="A3350">
        <v>562</v>
      </c>
      <c r="B3350">
        <v>1</v>
      </c>
      <c r="C3350">
        <v>4.5</v>
      </c>
    </row>
    <row r="3351" spans="1:3">
      <c r="A3351">
        <v>562</v>
      </c>
      <c r="B3351">
        <v>50</v>
      </c>
      <c r="C3351">
        <v>4</v>
      </c>
    </row>
    <row r="3352" spans="1:3">
      <c r="A3352">
        <v>562</v>
      </c>
      <c r="B3352">
        <v>110</v>
      </c>
      <c r="C3352">
        <v>4</v>
      </c>
    </row>
    <row r="3353" spans="1:3">
      <c r="A3353">
        <v>563</v>
      </c>
      <c r="B3353">
        <v>2</v>
      </c>
      <c r="C3353">
        <v>2.5</v>
      </c>
    </row>
    <row r="3354" spans="1:3">
      <c r="A3354">
        <v>563</v>
      </c>
      <c r="B3354">
        <v>34</v>
      </c>
      <c r="C3354">
        <v>2</v>
      </c>
    </row>
    <row r="3355" spans="1:3">
      <c r="A3355">
        <v>563</v>
      </c>
      <c r="B3355">
        <v>48</v>
      </c>
      <c r="C3355">
        <v>3.5</v>
      </c>
    </row>
    <row r="3356" spans="1:3">
      <c r="A3356">
        <v>564</v>
      </c>
      <c r="B3356">
        <v>39</v>
      </c>
      <c r="C3356">
        <v>3.5</v>
      </c>
    </row>
    <row r="3357" spans="1:3">
      <c r="A3357">
        <v>564</v>
      </c>
      <c r="B3357">
        <v>104</v>
      </c>
      <c r="C3357">
        <v>3</v>
      </c>
    </row>
    <row r="3358" spans="1:3">
      <c r="A3358">
        <v>565</v>
      </c>
      <c r="B3358">
        <v>19</v>
      </c>
      <c r="C3358">
        <v>3</v>
      </c>
    </row>
    <row r="3359" spans="1:3">
      <c r="A3359">
        <v>565</v>
      </c>
      <c r="B3359">
        <v>21</v>
      </c>
      <c r="C3359">
        <v>3</v>
      </c>
    </row>
    <row r="3360" spans="1:3">
      <c r="A3360">
        <v>565</v>
      </c>
      <c r="B3360">
        <v>32</v>
      </c>
      <c r="C3360">
        <v>5</v>
      </c>
    </row>
    <row r="3361" spans="1:3">
      <c r="A3361">
        <v>565</v>
      </c>
      <c r="B3361">
        <v>34</v>
      </c>
      <c r="C3361">
        <v>4</v>
      </c>
    </row>
    <row r="3362" spans="1:3">
      <c r="A3362">
        <v>565</v>
      </c>
      <c r="B3362">
        <v>47</v>
      </c>
      <c r="C3362">
        <v>4</v>
      </c>
    </row>
    <row r="3363" spans="1:3">
      <c r="A3363">
        <v>565</v>
      </c>
      <c r="B3363">
        <v>50</v>
      </c>
      <c r="C3363">
        <v>5</v>
      </c>
    </row>
    <row r="3364" spans="1:3">
      <c r="A3364">
        <v>566</v>
      </c>
      <c r="B3364">
        <v>2</v>
      </c>
      <c r="C3364">
        <v>4</v>
      </c>
    </row>
    <row r="3365" spans="1:3">
      <c r="A3365">
        <v>566</v>
      </c>
      <c r="B3365">
        <v>7</v>
      </c>
      <c r="C3365">
        <v>4</v>
      </c>
    </row>
    <row r="3366" spans="1:3">
      <c r="A3366">
        <v>566</v>
      </c>
      <c r="B3366">
        <v>10</v>
      </c>
      <c r="C3366">
        <v>3</v>
      </c>
    </row>
    <row r="3367" spans="1:3">
      <c r="A3367">
        <v>566</v>
      </c>
      <c r="B3367">
        <v>11</v>
      </c>
      <c r="C3367">
        <v>5</v>
      </c>
    </row>
    <row r="3368" spans="1:3">
      <c r="A3368">
        <v>566</v>
      </c>
      <c r="B3368">
        <v>17</v>
      </c>
      <c r="C3368">
        <v>5</v>
      </c>
    </row>
    <row r="3369" spans="1:3">
      <c r="A3369">
        <v>566</v>
      </c>
      <c r="B3369">
        <v>21</v>
      </c>
      <c r="C3369">
        <v>4</v>
      </c>
    </row>
    <row r="3370" spans="1:3">
      <c r="A3370">
        <v>566</v>
      </c>
      <c r="B3370">
        <v>25</v>
      </c>
      <c r="C3370">
        <v>2</v>
      </c>
    </row>
    <row r="3371" spans="1:3">
      <c r="A3371">
        <v>566</v>
      </c>
      <c r="B3371">
        <v>32</v>
      </c>
      <c r="C3371">
        <v>4</v>
      </c>
    </row>
    <row r="3372" spans="1:3">
      <c r="A3372">
        <v>566</v>
      </c>
      <c r="B3372">
        <v>39</v>
      </c>
      <c r="C3372">
        <v>4</v>
      </c>
    </row>
    <row r="3373" spans="1:3">
      <c r="A3373">
        <v>566</v>
      </c>
      <c r="B3373">
        <v>50</v>
      </c>
      <c r="C3373">
        <v>5</v>
      </c>
    </row>
    <row r="3374" spans="1:3">
      <c r="A3374">
        <v>566</v>
      </c>
      <c r="B3374">
        <v>57</v>
      </c>
      <c r="C3374">
        <v>3</v>
      </c>
    </row>
    <row r="3375" spans="1:3">
      <c r="A3375">
        <v>566</v>
      </c>
      <c r="B3375">
        <v>110</v>
      </c>
      <c r="C3375">
        <v>5</v>
      </c>
    </row>
    <row r="3376" spans="1:3">
      <c r="A3376">
        <v>567</v>
      </c>
      <c r="B3376">
        <v>1</v>
      </c>
      <c r="C3376">
        <v>3.5</v>
      </c>
    </row>
    <row r="3377" spans="1:3">
      <c r="A3377">
        <v>567</v>
      </c>
      <c r="B3377">
        <v>34</v>
      </c>
      <c r="C3377">
        <v>2.5</v>
      </c>
    </row>
    <row r="3378" spans="1:3">
      <c r="A3378">
        <v>567</v>
      </c>
      <c r="B3378">
        <v>50</v>
      </c>
      <c r="C3378">
        <v>1</v>
      </c>
    </row>
    <row r="3379" spans="1:3">
      <c r="A3379">
        <v>567</v>
      </c>
      <c r="B3379">
        <v>101</v>
      </c>
      <c r="C3379">
        <v>3</v>
      </c>
    </row>
    <row r="3380" spans="1:3">
      <c r="A3380">
        <v>568</v>
      </c>
      <c r="B3380">
        <v>50</v>
      </c>
      <c r="C3380">
        <v>5</v>
      </c>
    </row>
    <row r="3381" spans="1:3">
      <c r="A3381">
        <v>569</v>
      </c>
      <c r="B3381">
        <v>10</v>
      </c>
      <c r="C3381">
        <v>4</v>
      </c>
    </row>
    <row r="3382" spans="1:3">
      <c r="A3382">
        <v>569</v>
      </c>
      <c r="B3382">
        <v>50</v>
      </c>
      <c r="C3382">
        <v>3</v>
      </c>
    </row>
    <row r="3383" spans="1:3">
      <c r="A3383">
        <v>570</v>
      </c>
      <c r="B3383">
        <v>1</v>
      </c>
      <c r="C3383">
        <v>4</v>
      </c>
    </row>
    <row r="3384" spans="1:3">
      <c r="A3384">
        <v>570</v>
      </c>
      <c r="B3384">
        <v>2</v>
      </c>
      <c r="C3384">
        <v>3.5</v>
      </c>
    </row>
    <row r="3385" spans="1:3">
      <c r="A3385">
        <v>570</v>
      </c>
      <c r="B3385">
        <v>10</v>
      </c>
      <c r="C3385">
        <v>3.5</v>
      </c>
    </row>
    <row r="3386" spans="1:3">
      <c r="A3386">
        <v>570</v>
      </c>
      <c r="B3386">
        <v>11</v>
      </c>
      <c r="C3386">
        <v>3.5</v>
      </c>
    </row>
    <row r="3387" spans="1:3">
      <c r="A3387">
        <v>570</v>
      </c>
      <c r="B3387">
        <v>25</v>
      </c>
      <c r="C3387">
        <v>4</v>
      </c>
    </row>
    <row r="3388" spans="1:3">
      <c r="A3388">
        <v>570</v>
      </c>
      <c r="B3388">
        <v>32</v>
      </c>
      <c r="C3388">
        <v>4</v>
      </c>
    </row>
    <row r="3389" spans="1:3">
      <c r="A3389">
        <v>570</v>
      </c>
      <c r="B3389">
        <v>34</v>
      </c>
      <c r="C3389">
        <v>3.5</v>
      </c>
    </row>
    <row r="3390" spans="1:3">
      <c r="A3390">
        <v>570</v>
      </c>
      <c r="B3390">
        <v>39</v>
      </c>
      <c r="C3390">
        <v>3</v>
      </c>
    </row>
    <row r="3391" spans="1:3">
      <c r="A3391">
        <v>570</v>
      </c>
      <c r="B3391">
        <v>47</v>
      </c>
      <c r="C3391">
        <v>3.5</v>
      </c>
    </row>
    <row r="3392" spans="1:3">
      <c r="A3392">
        <v>570</v>
      </c>
      <c r="B3392">
        <v>95</v>
      </c>
      <c r="C3392">
        <v>2.5</v>
      </c>
    </row>
    <row r="3393" spans="1:3">
      <c r="A3393">
        <v>570</v>
      </c>
      <c r="B3393">
        <v>110</v>
      </c>
      <c r="C3393">
        <v>3.5</v>
      </c>
    </row>
    <row r="3394" spans="1:3">
      <c r="A3394">
        <v>570</v>
      </c>
      <c r="B3394">
        <v>111</v>
      </c>
      <c r="C3394">
        <v>3</v>
      </c>
    </row>
    <row r="3395" spans="1:3">
      <c r="A3395">
        <v>571</v>
      </c>
      <c r="B3395">
        <v>12</v>
      </c>
      <c r="C3395">
        <v>1</v>
      </c>
    </row>
    <row r="3396" spans="1:3">
      <c r="A3396">
        <v>571</v>
      </c>
      <c r="B3396">
        <v>70</v>
      </c>
      <c r="C3396">
        <v>2</v>
      </c>
    </row>
    <row r="3397" spans="1:3">
      <c r="A3397">
        <v>572</v>
      </c>
      <c r="B3397">
        <v>1</v>
      </c>
      <c r="C3397">
        <v>4</v>
      </c>
    </row>
    <row r="3398" spans="1:3">
      <c r="A3398">
        <v>572</v>
      </c>
      <c r="B3398">
        <v>17</v>
      </c>
      <c r="C3398">
        <v>5</v>
      </c>
    </row>
    <row r="3399" spans="1:3">
      <c r="A3399">
        <v>572</v>
      </c>
      <c r="B3399">
        <v>21</v>
      </c>
      <c r="C3399">
        <v>5</v>
      </c>
    </row>
    <row r="3400" spans="1:3">
      <c r="A3400">
        <v>572</v>
      </c>
      <c r="B3400">
        <v>62</v>
      </c>
      <c r="C3400">
        <v>4</v>
      </c>
    </row>
    <row r="3401" spans="1:3">
      <c r="A3401">
        <v>572</v>
      </c>
      <c r="B3401">
        <v>111</v>
      </c>
      <c r="C3401">
        <v>4</v>
      </c>
    </row>
    <row r="3402" spans="1:3">
      <c r="A3402">
        <v>573</v>
      </c>
      <c r="B3402">
        <v>1</v>
      </c>
      <c r="C3402">
        <v>5</v>
      </c>
    </row>
    <row r="3403" spans="1:3">
      <c r="A3403">
        <v>573</v>
      </c>
      <c r="B3403">
        <v>2</v>
      </c>
      <c r="C3403">
        <v>4.5</v>
      </c>
    </row>
    <row r="3404" spans="1:3">
      <c r="A3404">
        <v>573</v>
      </c>
      <c r="B3404">
        <v>6</v>
      </c>
      <c r="C3404">
        <v>4.5</v>
      </c>
    </row>
    <row r="3405" spans="1:3">
      <c r="A3405">
        <v>573</v>
      </c>
      <c r="B3405">
        <v>10</v>
      </c>
      <c r="C3405">
        <v>4.5</v>
      </c>
    </row>
    <row r="3406" spans="1:3">
      <c r="A3406">
        <v>573</v>
      </c>
      <c r="B3406">
        <v>47</v>
      </c>
      <c r="C3406">
        <v>5</v>
      </c>
    </row>
    <row r="3407" spans="1:3">
      <c r="A3407">
        <v>573</v>
      </c>
      <c r="B3407">
        <v>50</v>
      </c>
      <c r="C3407">
        <v>5</v>
      </c>
    </row>
    <row r="3408" spans="1:3">
      <c r="A3408">
        <v>573</v>
      </c>
      <c r="B3408">
        <v>104</v>
      </c>
      <c r="C3408">
        <v>5</v>
      </c>
    </row>
    <row r="3409" spans="1:3">
      <c r="A3409">
        <v>573</v>
      </c>
      <c r="B3409">
        <v>110</v>
      </c>
      <c r="C3409">
        <v>5</v>
      </c>
    </row>
    <row r="3410" spans="1:3">
      <c r="A3410">
        <v>574</v>
      </c>
      <c r="B3410">
        <v>47</v>
      </c>
      <c r="C3410">
        <v>5</v>
      </c>
    </row>
    <row r="3411" spans="1:3">
      <c r="A3411">
        <v>574</v>
      </c>
      <c r="B3411">
        <v>110</v>
      </c>
      <c r="C3411">
        <v>5</v>
      </c>
    </row>
    <row r="3412" spans="1:3">
      <c r="A3412">
        <v>576</v>
      </c>
      <c r="B3412">
        <v>29</v>
      </c>
      <c r="C3412">
        <v>3.5</v>
      </c>
    </row>
    <row r="3413" spans="1:3">
      <c r="A3413">
        <v>577</v>
      </c>
      <c r="B3413">
        <v>6</v>
      </c>
      <c r="C3413">
        <v>4</v>
      </c>
    </row>
    <row r="3414" spans="1:3">
      <c r="A3414">
        <v>577</v>
      </c>
      <c r="B3414">
        <v>39</v>
      </c>
      <c r="C3414">
        <v>3</v>
      </c>
    </row>
    <row r="3415" spans="1:3">
      <c r="A3415">
        <v>577</v>
      </c>
      <c r="B3415">
        <v>88</v>
      </c>
      <c r="C3415">
        <v>3</v>
      </c>
    </row>
    <row r="3416" spans="1:3">
      <c r="A3416">
        <v>577</v>
      </c>
      <c r="B3416">
        <v>110</v>
      </c>
      <c r="C3416">
        <v>4</v>
      </c>
    </row>
    <row r="3417" spans="1:3">
      <c r="A3417">
        <v>579</v>
      </c>
      <c r="B3417">
        <v>1</v>
      </c>
      <c r="C3417">
        <v>4</v>
      </c>
    </row>
    <row r="3418" spans="1:3">
      <c r="A3418">
        <v>579</v>
      </c>
      <c r="B3418">
        <v>11</v>
      </c>
      <c r="C3418">
        <v>3</v>
      </c>
    </row>
    <row r="3419" spans="1:3">
      <c r="A3419">
        <v>579</v>
      </c>
      <c r="B3419">
        <v>17</v>
      </c>
      <c r="C3419">
        <v>5</v>
      </c>
    </row>
    <row r="3420" spans="1:3">
      <c r="A3420">
        <v>579</v>
      </c>
      <c r="B3420">
        <v>34</v>
      </c>
      <c r="C3420">
        <v>3</v>
      </c>
    </row>
    <row r="3421" spans="1:3">
      <c r="A3421">
        <v>579</v>
      </c>
      <c r="B3421">
        <v>48</v>
      </c>
      <c r="C3421">
        <v>4</v>
      </c>
    </row>
    <row r="3422" spans="1:3">
      <c r="A3422">
        <v>579</v>
      </c>
      <c r="B3422">
        <v>110</v>
      </c>
      <c r="C3422">
        <v>5</v>
      </c>
    </row>
    <row r="3423" spans="1:3">
      <c r="A3423">
        <v>580</v>
      </c>
      <c r="B3423">
        <v>1</v>
      </c>
      <c r="C3423">
        <v>3</v>
      </c>
    </row>
    <row r="3424" spans="1:3">
      <c r="A3424">
        <v>580</v>
      </c>
      <c r="B3424">
        <v>6</v>
      </c>
      <c r="C3424">
        <v>4</v>
      </c>
    </row>
    <row r="3425" spans="1:3">
      <c r="A3425">
        <v>580</v>
      </c>
      <c r="B3425">
        <v>10</v>
      </c>
      <c r="C3425">
        <v>3.5</v>
      </c>
    </row>
    <row r="3426" spans="1:3">
      <c r="A3426">
        <v>580</v>
      </c>
      <c r="B3426">
        <v>16</v>
      </c>
      <c r="C3426">
        <v>4.5</v>
      </c>
    </row>
    <row r="3427" spans="1:3">
      <c r="A3427">
        <v>580</v>
      </c>
      <c r="B3427">
        <v>22</v>
      </c>
      <c r="C3427">
        <v>4</v>
      </c>
    </row>
    <row r="3428" spans="1:3">
      <c r="A3428">
        <v>580</v>
      </c>
      <c r="B3428">
        <v>25</v>
      </c>
      <c r="C3428">
        <v>4</v>
      </c>
    </row>
    <row r="3429" spans="1:3">
      <c r="A3429">
        <v>580</v>
      </c>
      <c r="B3429">
        <v>32</v>
      </c>
      <c r="C3429">
        <v>5</v>
      </c>
    </row>
    <row r="3430" spans="1:3">
      <c r="A3430">
        <v>580</v>
      </c>
      <c r="B3430">
        <v>34</v>
      </c>
      <c r="C3430">
        <v>2.5</v>
      </c>
    </row>
    <row r="3431" spans="1:3">
      <c r="A3431">
        <v>580</v>
      </c>
      <c r="B3431">
        <v>47</v>
      </c>
      <c r="C3431">
        <v>5</v>
      </c>
    </row>
    <row r="3432" spans="1:3">
      <c r="A3432">
        <v>580</v>
      </c>
      <c r="B3432">
        <v>50</v>
      </c>
      <c r="C3432">
        <v>5</v>
      </c>
    </row>
    <row r="3433" spans="1:3">
      <c r="A3433">
        <v>580</v>
      </c>
      <c r="B3433">
        <v>62</v>
      </c>
      <c r="C3433">
        <v>2</v>
      </c>
    </row>
    <row r="3434" spans="1:3">
      <c r="A3434">
        <v>580</v>
      </c>
      <c r="B3434">
        <v>70</v>
      </c>
      <c r="C3434">
        <v>5</v>
      </c>
    </row>
    <row r="3435" spans="1:3">
      <c r="A3435">
        <v>580</v>
      </c>
      <c r="B3435">
        <v>110</v>
      </c>
      <c r="C3435">
        <v>4.5</v>
      </c>
    </row>
    <row r="3436" spans="1:3">
      <c r="A3436">
        <v>580</v>
      </c>
      <c r="B3436">
        <v>111</v>
      </c>
      <c r="C3436">
        <v>4</v>
      </c>
    </row>
    <row r="3437" spans="1:3">
      <c r="A3437">
        <v>583</v>
      </c>
      <c r="B3437">
        <v>39</v>
      </c>
      <c r="C3437">
        <v>5</v>
      </c>
    </row>
    <row r="3438" spans="1:3">
      <c r="A3438">
        <v>583</v>
      </c>
      <c r="B3438">
        <v>104</v>
      </c>
      <c r="C3438">
        <v>3</v>
      </c>
    </row>
    <row r="3439" spans="1:3">
      <c r="A3439">
        <v>584</v>
      </c>
      <c r="B3439">
        <v>1</v>
      </c>
      <c r="C3439">
        <v>5</v>
      </c>
    </row>
    <row r="3440" spans="1:3">
      <c r="A3440">
        <v>584</v>
      </c>
      <c r="B3440">
        <v>10</v>
      </c>
      <c r="C3440">
        <v>5</v>
      </c>
    </row>
    <row r="3441" spans="1:3">
      <c r="A3441">
        <v>584</v>
      </c>
      <c r="B3441">
        <v>19</v>
      </c>
      <c r="C3441">
        <v>3</v>
      </c>
    </row>
    <row r="3442" spans="1:3">
      <c r="A3442">
        <v>584</v>
      </c>
      <c r="B3442">
        <v>22</v>
      </c>
      <c r="C3442">
        <v>4</v>
      </c>
    </row>
    <row r="3443" spans="1:3">
      <c r="A3443">
        <v>584</v>
      </c>
      <c r="B3443">
        <v>34</v>
      </c>
      <c r="C3443">
        <v>3</v>
      </c>
    </row>
    <row r="3444" spans="1:3">
      <c r="A3444">
        <v>584</v>
      </c>
      <c r="B3444">
        <v>39</v>
      </c>
      <c r="C3444">
        <v>1</v>
      </c>
    </row>
    <row r="3445" spans="1:3">
      <c r="A3445">
        <v>584</v>
      </c>
      <c r="B3445">
        <v>47</v>
      </c>
      <c r="C3445">
        <v>5</v>
      </c>
    </row>
    <row r="3446" spans="1:3">
      <c r="A3446">
        <v>584</v>
      </c>
      <c r="B3446">
        <v>48</v>
      </c>
      <c r="C3446">
        <v>5</v>
      </c>
    </row>
    <row r="3447" spans="1:3">
      <c r="A3447">
        <v>584</v>
      </c>
      <c r="B3447">
        <v>60</v>
      </c>
      <c r="C3447">
        <v>5</v>
      </c>
    </row>
    <row r="3448" spans="1:3">
      <c r="A3448">
        <v>584</v>
      </c>
      <c r="B3448">
        <v>110</v>
      </c>
      <c r="C3448">
        <v>5</v>
      </c>
    </row>
    <row r="3449" spans="1:3">
      <c r="A3449">
        <v>585</v>
      </c>
      <c r="B3449">
        <v>16</v>
      </c>
      <c r="C3449">
        <v>5</v>
      </c>
    </row>
    <row r="3450" spans="1:3">
      <c r="A3450">
        <v>585</v>
      </c>
      <c r="B3450">
        <v>88</v>
      </c>
      <c r="C3450">
        <v>4</v>
      </c>
    </row>
    <row r="3451" spans="1:3">
      <c r="A3451">
        <v>585</v>
      </c>
      <c r="B3451">
        <v>111</v>
      </c>
      <c r="C3451">
        <v>4.5</v>
      </c>
    </row>
    <row r="3452" spans="1:3">
      <c r="A3452">
        <v>586</v>
      </c>
      <c r="B3452">
        <v>2</v>
      </c>
      <c r="C3452">
        <v>4</v>
      </c>
    </row>
    <row r="3453" spans="1:3">
      <c r="A3453">
        <v>586</v>
      </c>
      <c r="B3453">
        <v>110</v>
      </c>
      <c r="C3453">
        <v>5</v>
      </c>
    </row>
    <row r="3454" spans="1:3">
      <c r="A3454">
        <v>587</v>
      </c>
      <c r="B3454">
        <v>1</v>
      </c>
      <c r="C3454">
        <v>5</v>
      </c>
    </row>
    <row r="3455" spans="1:3">
      <c r="A3455">
        <v>587</v>
      </c>
      <c r="B3455">
        <v>11</v>
      </c>
      <c r="C3455">
        <v>4</v>
      </c>
    </row>
    <row r="3456" spans="1:3">
      <c r="A3456">
        <v>587</v>
      </c>
      <c r="B3456">
        <v>21</v>
      </c>
      <c r="C3456">
        <v>4</v>
      </c>
    </row>
    <row r="3457" spans="1:3">
      <c r="A3457">
        <v>587</v>
      </c>
      <c r="B3457">
        <v>32</v>
      </c>
      <c r="C3457">
        <v>5</v>
      </c>
    </row>
    <row r="3458" spans="1:3">
      <c r="A3458">
        <v>587</v>
      </c>
      <c r="B3458">
        <v>50</v>
      </c>
      <c r="C3458">
        <v>5</v>
      </c>
    </row>
    <row r="3459" spans="1:3">
      <c r="A3459">
        <v>587</v>
      </c>
      <c r="B3459">
        <v>58</v>
      </c>
      <c r="C3459">
        <v>5</v>
      </c>
    </row>
    <row r="3460" spans="1:3">
      <c r="A3460">
        <v>588</v>
      </c>
      <c r="B3460">
        <v>3</v>
      </c>
      <c r="C3460">
        <v>3</v>
      </c>
    </row>
    <row r="3461" spans="1:3">
      <c r="A3461">
        <v>588</v>
      </c>
      <c r="B3461">
        <v>6</v>
      </c>
      <c r="C3461">
        <v>5</v>
      </c>
    </row>
    <row r="3462" spans="1:3">
      <c r="A3462">
        <v>588</v>
      </c>
      <c r="B3462">
        <v>10</v>
      </c>
      <c r="C3462">
        <v>3</v>
      </c>
    </row>
    <row r="3463" spans="1:3">
      <c r="A3463">
        <v>588</v>
      </c>
      <c r="B3463">
        <v>16</v>
      </c>
      <c r="C3463">
        <v>4</v>
      </c>
    </row>
    <row r="3464" spans="1:3">
      <c r="A3464">
        <v>588</v>
      </c>
      <c r="B3464">
        <v>20</v>
      </c>
      <c r="C3464">
        <v>2</v>
      </c>
    </row>
    <row r="3465" spans="1:3">
      <c r="A3465">
        <v>588</v>
      </c>
      <c r="B3465">
        <v>21</v>
      </c>
      <c r="C3465">
        <v>3</v>
      </c>
    </row>
    <row r="3466" spans="1:3">
      <c r="A3466">
        <v>588</v>
      </c>
      <c r="B3466">
        <v>22</v>
      </c>
      <c r="C3466">
        <v>3</v>
      </c>
    </row>
    <row r="3467" spans="1:3">
      <c r="A3467">
        <v>588</v>
      </c>
      <c r="B3467">
        <v>25</v>
      </c>
      <c r="C3467">
        <v>3</v>
      </c>
    </row>
    <row r="3468" spans="1:3">
      <c r="A3468">
        <v>588</v>
      </c>
      <c r="B3468">
        <v>36</v>
      </c>
      <c r="C3468">
        <v>2</v>
      </c>
    </row>
    <row r="3469" spans="1:3">
      <c r="A3469">
        <v>588</v>
      </c>
      <c r="B3469">
        <v>42</v>
      </c>
      <c r="C3469">
        <v>3</v>
      </c>
    </row>
    <row r="3470" spans="1:3">
      <c r="A3470">
        <v>588</v>
      </c>
      <c r="B3470">
        <v>47</v>
      </c>
      <c r="C3470">
        <v>3</v>
      </c>
    </row>
    <row r="3471" spans="1:3">
      <c r="A3471">
        <v>588</v>
      </c>
      <c r="B3471">
        <v>50</v>
      </c>
      <c r="C3471">
        <v>5</v>
      </c>
    </row>
    <row r="3472" spans="1:3">
      <c r="A3472">
        <v>588</v>
      </c>
      <c r="B3472">
        <v>110</v>
      </c>
      <c r="C3472">
        <v>5</v>
      </c>
    </row>
    <row r="3473" spans="1:3">
      <c r="A3473">
        <v>589</v>
      </c>
      <c r="B3473">
        <v>25</v>
      </c>
      <c r="C3473">
        <v>5</v>
      </c>
    </row>
    <row r="3474" spans="1:3">
      <c r="A3474">
        <v>589</v>
      </c>
      <c r="B3474">
        <v>36</v>
      </c>
      <c r="C3474">
        <v>5</v>
      </c>
    </row>
    <row r="3475" spans="1:3">
      <c r="A3475">
        <v>589</v>
      </c>
      <c r="B3475">
        <v>111</v>
      </c>
      <c r="C3475">
        <v>5</v>
      </c>
    </row>
    <row r="3476" spans="1:3">
      <c r="A3476">
        <v>590</v>
      </c>
      <c r="B3476">
        <v>1</v>
      </c>
      <c r="C3476">
        <v>4</v>
      </c>
    </row>
    <row r="3477" spans="1:3">
      <c r="A3477">
        <v>590</v>
      </c>
      <c r="B3477">
        <v>2</v>
      </c>
      <c r="C3477">
        <v>2.5</v>
      </c>
    </row>
    <row r="3478" spans="1:3">
      <c r="A3478">
        <v>590</v>
      </c>
      <c r="B3478">
        <v>3</v>
      </c>
      <c r="C3478">
        <v>3</v>
      </c>
    </row>
    <row r="3479" spans="1:3">
      <c r="A3479">
        <v>590</v>
      </c>
      <c r="B3479">
        <v>5</v>
      </c>
      <c r="C3479">
        <v>2</v>
      </c>
    </row>
    <row r="3480" spans="1:3">
      <c r="A3480">
        <v>590</v>
      </c>
      <c r="B3480">
        <v>6</v>
      </c>
      <c r="C3480">
        <v>3.5</v>
      </c>
    </row>
    <row r="3481" spans="1:3">
      <c r="A3481">
        <v>590</v>
      </c>
      <c r="B3481">
        <v>10</v>
      </c>
      <c r="C3481">
        <v>3.5</v>
      </c>
    </row>
    <row r="3482" spans="1:3">
      <c r="A3482">
        <v>590</v>
      </c>
      <c r="B3482">
        <v>11</v>
      </c>
      <c r="C3482">
        <v>3</v>
      </c>
    </row>
    <row r="3483" spans="1:3">
      <c r="A3483">
        <v>590</v>
      </c>
      <c r="B3483">
        <v>17</v>
      </c>
      <c r="C3483">
        <v>3.5</v>
      </c>
    </row>
    <row r="3484" spans="1:3">
      <c r="A3484">
        <v>590</v>
      </c>
      <c r="B3484">
        <v>19</v>
      </c>
      <c r="C3484">
        <v>2</v>
      </c>
    </row>
    <row r="3485" spans="1:3">
      <c r="A3485">
        <v>590</v>
      </c>
      <c r="B3485">
        <v>32</v>
      </c>
      <c r="C3485">
        <v>3</v>
      </c>
    </row>
    <row r="3486" spans="1:3">
      <c r="A3486">
        <v>590</v>
      </c>
      <c r="B3486">
        <v>36</v>
      </c>
      <c r="C3486">
        <v>3.5</v>
      </c>
    </row>
    <row r="3487" spans="1:3">
      <c r="A3487">
        <v>590</v>
      </c>
      <c r="B3487">
        <v>47</v>
      </c>
      <c r="C3487">
        <v>3</v>
      </c>
    </row>
    <row r="3488" spans="1:3">
      <c r="A3488">
        <v>590</v>
      </c>
      <c r="B3488">
        <v>50</v>
      </c>
      <c r="C3488">
        <v>4.5</v>
      </c>
    </row>
    <row r="3489" spans="1:3">
      <c r="A3489">
        <v>590</v>
      </c>
      <c r="B3489">
        <v>104</v>
      </c>
      <c r="C3489">
        <v>3.5</v>
      </c>
    </row>
    <row r="3490" spans="1:3">
      <c r="A3490">
        <v>590</v>
      </c>
      <c r="B3490">
        <v>110</v>
      </c>
      <c r="C3490">
        <v>4</v>
      </c>
    </row>
    <row r="3491" spans="1:3">
      <c r="A3491">
        <v>590</v>
      </c>
      <c r="B3491">
        <v>111</v>
      </c>
      <c r="C3491">
        <v>4</v>
      </c>
    </row>
    <row r="3492" spans="1:3">
      <c r="A3492">
        <v>591</v>
      </c>
      <c r="B3492">
        <v>24</v>
      </c>
      <c r="C3492">
        <v>2</v>
      </c>
    </row>
    <row r="3493" spans="1:3">
      <c r="A3493">
        <v>592</v>
      </c>
      <c r="B3493">
        <v>2</v>
      </c>
      <c r="C3493">
        <v>4</v>
      </c>
    </row>
    <row r="3494" spans="1:3">
      <c r="A3494">
        <v>592</v>
      </c>
      <c r="B3494">
        <v>6</v>
      </c>
      <c r="C3494">
        <v>3</v>
      </c>
    </row>
    <row r="3495" spans="1:3">
      <c r="A3495">
        <v>592</v>
      </c>
      <c r="B3495">
        <v>10</v>
      </c>
      <c r="C3495">
        <v>3</v>
      </c>
    </row>
    <row r="3496" spans="1:3">
      <c r="A3496">
        <v>592</v>
      </c>
      <c r="B3496">
        <v>15</v>
      </c>
      <c r="C3496">
        <v>4</v>
      </c>
    </row>
    <row r="3497" spans="1:3">
      <c r="A3497">
        <v>592</v>
      </c>
      <c r="B3497">
        <v>19</v>
      </c>
      <c r="C3497">
        <v>4</v>
      </c>
    </row>
    <row r="3498" spans="1:3">
      <c r="A3498">
        <v>592</v>
      </c>
      <c r="B3498">
        <v>21</v>
      </c>
      <c r="C3498">
        <v>3</v>
      </c>
    </row>
    <row r="3499" spans="1:3">
      <c r="A3499">
        <v>592</v>
      </c>
      <c r="B3499">
        <v>24</v>
      </c>
      <c r="C3499">
        <v>4</v>
      </c>
    </row>
    <row r="3500" spans="1:3">
      <c r="A3500">
        <v>592</v>
      </c>
      <c r="B3500">
        <v>39</v>
      </c>
      <c r="C3500">
        <v>4</v>
      </c>
    </row>
    <row r="3501" spans="1:3">
      <c r="A3501">
        <v>592</v>
      </c>
      <c r="B3501">
        <v>44</v>
      </c>
      <c r="C3501">
        <v>3</v>
      </c>
    </row>
    <row r="3502" spans="1:3">
      <c r="A3502">
        <v>592</v>
      </c>
      <c r="B3502">
        <v>93</v>
      </c>
      <c r="C3502">
        <v>3</v>
      </c>
    </row>
    <row r="3503" spans="1:3">
      <c r="A3503">
        <v>592</v>
      </c>
      <c r="B3503">
        <v>95</v>
      </c>
      <c r="C3503">
        <v>3</v>
      </c>
    </row>
    <row r="3504" spans="1:3">
      <c r="A3504">
        <v>592</v>
      </c>
      <c r="B3504">
        <v>110</v>
      </c>
      <c r="C3504">
        <v>5</v>
      </c>
    </row>
    <row r="3505" spans="1:3">
      <c r="A3505">
        <v>592</v>
      </c>
      <c r="B3505">
        <v>112</v>
      </c>
      <c r="C3505">
        <v>3</v>
      </c>
    </row>
    <row r="3506" spans="1:3">
      <c r="A3506">
        <v>593</v>
      </c>
      <c r="B3506">
        <v>34</v>
      </c>
      <c r="C3506">
        <v>4</v>
      </c>
    </row>
    <row r="3507" spans="1:3">
      <c r="A3507">
        <v>593</v>
      </c>
      <c r="B3507">
        <v>41</v>
      </c>
      <c r="C3507">
        <v>4</v>
      </c>
    </row>
    <row r="3508" spans="1:3">
      <c r="A3508">
        <v>593</v>
      </c>
      <c r="B3508">
        <v>50</v>
      </c>
      <c r="C3508">
        <v>4.5</v>
      </c>
    </row>
    <row r="3509" spans="1:3">
      <c r="A3509">
        <v>593</v>
      </c>
      <c r="B3509">
        <v>110</v>
      </c>
      <c r="C3509">
        <v>3</v>
      </c>
    </row>
    <row r="3510" spans="1:3">
      <c r="A3510">
        <v>594</v>
      </c>
      <c r="B3510">
        <v>2</v>
      </c>
      <c r="C3510">
        <v>4</v>
      </c>
    </row>
    <row r="3511" spans="1:3">
      <c r="A3511">
        <v>594</v>
      </c>
      <c r="B3511">
        <v>3</v>
      </c>
      <c r="C3511">
        <v>4</v>
      </c>
    </row>
    <row r="3512" spans="1:3">
      <c r="A3512">
        <v>594</v>
      </c>
      <c r="B3512">
        <v>11</v>
      </c>
      <c r="C3512">
        <v>5</v>
      </c>
    </row>
    <row r="3513" spans="1:3">
      <c r="A3513">
        <v>594</v>
      </c>
      <c r="B3513">
        <v>17</v>
      </c>
      <c r="C3513">
        <v>4</v>
      </c>
    </row>
    <row r="3514" spans="1:3">
      <c r="A3514">
        <v>594</v>
      </c>
      <c r="B3514">
        <v>28</v>
      </c>
      <c r="C3514">
        <v>4.5</v>
      </c>
    </row>
    <row r="3515" spans="1:3">
      <c r="A3515">
        <v>594</v>
      </c>
      <c r="B3515">
        <v>39</v>
      </c>
      <c r="C3515">
        <v>4.5</v>
      </c>
    </row>
    <row r="3516" spans="1:3">
      <c r="A3516">
        <v>594</v>
      </c>
      <c r="B3516">
        <v>46</v>
      </c>
      <c r="C3516">
        <v>4.5</v>
      </c>
    </row>
    <row r="3517" spans="1:3">
      <c r="A3517">
        <v>594</v>
      </c>
      <c r="B3517">
        <v>48</v>
      </c>
      <c r="C3517">
        <v>4.5</v>
      </c>
    </row>
    <row r="3518" spans="1:3">
      <c r="A3518">
        <v>594</v>
      </c>
      <c r="B3518">
        <v>70</v>
      </c>
      <c r="C3518">
        <v>3.5</v>
      </c>
    </row>
    <row r="3519" spans="1:3">
      <c r="A3519">
        <v>594</v>
      </c>
      <c r="B3519">
        <v>110</v>
      </c>
      <c r="C3519">
        <v>5</v>
      </c>
    </row>
    <row r="3520" spans="1:3">
      <c r="A3520">
        <v>595</v>
      </c>
      <c r="B3520">
        <v>50</v>
      </c>
      <c r="C3520">
        <v>5</v>
      </c>
    </row>
    <row r="3521" spans="1:3">
      <c r="A3521">
        <v>596</v>
      </c>
      <c r="B3521">
        <v>1</v>
      </c>
      <c r="C3521">
        <v>4</v>
      </c>
    </row>
    <row r="3522" spans="1:3">
      <c r="A3522">
        <v>596</v>
      </c>
      <c r="B3522">
        <v>32</v>
      </c>
      <c r="C3522">
        <v>3.5</v>
      </c>
    </row>
    <row r="3523" spans="1:3">
      <c r="A3523">
        <v>596</v>
      </c>
      <c r="B3523">
        <v>34</v>
      </c>
      <c r="C3523">
        <v>4</v>
      </c>
    </row>
    <row r="3524" spans="1:3">
      <c r="A3524">
        <v>596</v>
      </c>
      <c r="B3524">
        <v>39</v>
      </c>
      <c r="C3524">
        <v>4</v>
      </c>
    </row>
    <row r="3525" spans="1:3">
      <c r="A3525">
        <v>596</v>
      </c>
      <c r="B3525">
        <v>50</v>
      </c>
      <c r="C3525">
        <v>3.5</v>
      </c>
    </row>
    <row r="3526" spans="1:3">
      <c r="A3526">
        <v>597</v>
      </c>
      <c r="B3526">
        <v>1</v>
      </c>
      <c r="C3526">
        <v>4</v>
      </c>
    </row>
    <row r="3527" spans="1:3">
      <c r="A3527">
        <v>597</v>
      </c>
      <c r="B3527">
        <v>6</v>
      </c>
      <c r="C3527">
        <v>3</v>
      </c>
    </row>
    <row r="3528" spans="1:3">
      <c r="A3528">
        <v>597</v>
      </c>
      <c r="B3528">
        <v>7</v>
      </c>
      <c r="C3528">
        <v>1</v>
      </c>
    </row>
    <row r="3529" spans="1:3">
      <c r="A3529">
        <v>597</v>
      </c>
      <c r="B3529">
        <v>10</v>
      </c>
      <c r="C3529">
        <v>3</v>
      </c>
    </row>
    <row r="3530" spans="1:3">
      <c r="A3530">
        <v>597</v>
      </c>
      <c r="B3530">
        <v>11</v>
      </c>
      <c r="C3530">
        <v>3</v>
      </c>
    </row>
    <row r="3531" spans="1:3">
      <c r="A3531">
        <v>597</v>
      </c>
      <c r="B3531">
        <v>17</v>
      </c>
      <c r="C3531">
        <v>3</v>
      </c>
    </row>
    <row r="3532" spans="1:3">
      <c r="A3532">
        <v>597</v>
      </c>
      <c r="B3532">
        <v>21</v>
      </c>
      <c r="C3532">
        <v>5</v>
      </c>
    </row>
    <row r="3533" spans="1:3">
      <c r="A3533">
        <v>597</v>
      </c>
      <c r="B3533">
        <v>34</v>
      </c>
      <c r="C3533">
        <v>4</v>
      </c>
    </row>
    <row r="3534" spans="1:3">
      <c r="A3534">
        <v>597</v>
      </c>
      <c r="B3534">
        <v>39</v>
      </c>
      <c r="C3534">
        <v>4</v>
      </c>
    </row>
    <row r="3535" spans="1:3">
      <c r="A3535">
        <v>597</v>
      </c>
      <c r="B3535">
        <v>42</v>
      </c>
      <c r="C3535">
        <v>3</v>
      </c>
    </row>
    <row r="3536" spans="1:3">
      <c r="A3536">
        <v>597</v>
      </c>
      <c r="B3536">
        <v>45</v>
      </c>
      <c r="C3536">
        <v>5</v>
      </c>
    </row>
    <row r="3537" spans="1:3">
      <c r="A3537">
        <v>597</v>
      </c>
      <c r="B3537">
        <v>47</v>
      </c>
      <c r="C3537">
        <v>4</v>
      </c>
    </row>
    <row r="3538" spans="1:3">
      <c r="A3538">
        <v>597</v>
      </c>
      <c r="B3538">
        <v>50</v>
      </c>
      <c r="C3538">
        <v>5</v>
      </c>
    </row>
    <row r="3539" spans="1:3">
      <c r="A3539">
        <v>597</v>
      </c>
      <c r="B3539">
        <v>52</v>
      </c>
      <c r="C3539">
        <v>4</v>
      </c>
    </row>
    <row r="3540" spans="1:3">
      <c r="A3540">
        <v>597</v>
      </c>
      <c r="B3540">
        <v>69</v>
      </c>
      <c r="C3540">
        <v>4</v>
      </c>
    </row>
    <row r="3541" spans="1:3">
      <c r="A3541">
        <v>597</v>
      </c>
      <c r="B3541">
        <v>70</v>
      </c>
      <c r="C3541">
        <v>2</v>
      </c>
    </row>
    <row r="3542" spans="1:3">
      <c r="A3542">
        <v>597</v>
      </c>
      <c r="B3542">
        <v>101</v>
      </c>
      <c r="C3542">
        <v>5</v>
      </c>
    </row>
    <row r="3543" spans="1:3">
      <c r="A3543">
        <v>597</v>
      </c>
      <c r="B3543">
        <v>104</v>
      </c>
      <c r="C3543">
        <v>5</v>
      </c>
    </row>
    <row r="3544" spans="1:3">
      <c r="A3544">
        <v>597</v>
      </c>
      <c r="B3544">
        <v>110</v>
      </c>
      <c r="C3544">
        <v>5</v>
      </c>
    </row>
    <row r="3545" spans="1:3">
      <c r="A3545">
        <v>599</v>
      </c>
      <c r="B3545">
        <v>1</v>
      </c>
      <c r="C3545">
        <v>3</v>
      </c>
    </row>
    <row r="3546" spans="1:3">
      <c r="A3546">
        <v>599</v>
      </c>
      <c r="B3546">
        <v>2</v>
      </c>
      <c r="C3546">
        <v>2.5</v>
      </c>
    </row>
    <row r="3547" spans="1:3">
      <c r="A3547">
        <v>599</v>
      </c>
      <c r="B3547">
        <v>3</v>
      </c>
      <c r="C3547">
        <v>1.5</v>
      </c>
    </row>
    <row r="3548" spans="1:3">
      <c r="A3548">
        <v>599</v>
      </c>
      <c r="B3548">
        <v>6</v>
      </c>
      <c r="C3548">
        <v>4.5</v>
      </c>
    </row>
    <row r="3549" spans="1:3">
      <c r="A3549">
        <v>599</v>
      </c>
      <c r="B3549">
        <v>7</v>
      </c>
      <c r="C3549">
        <v>2.5</v>
      </c>
    </row>
    <row r="3550" spans="1:3">
      <c r="A3550">
        <v>599</v>
      </c>
      <c r="B3550">
        <v>9</v>
      </c>
      <c r="C3550">
        <v>1.5</v>
      </c>
    </row>
    <row r="3551" spans="1:3">
      <c r="A3551">
        <v>599</v>
      </c>
      <c r="B3551">
        <v>10</v>
      </c>
      <c r="C3551">
        <v>3.5</v>
      </c>
    </row>
    <row r="3552" spans="1:3">
      <c r="A3552">
        <v>599</v>
      </c>
      <c r="B3552">
        <v>11</v>
      </c>
      <c r="C3552">
        <v>2.5</v>
      </c>
    </row>
    <row r="3553" spans="1:3">
      <c r="A3553">
        <v>599</v>
      </c>
      <c r="B3553">
        <v>12</v>
      </c>
      <c r="C3553">
        <v>1.5</v>
      </c>
    </row>
    <row r="3554" spans="1:3">
      <c r="A3554">
        <v>599</v>
      </c>
      <c r="B3554">
        <v>15</v>
      </c>
      <c r="C3554">
        <v>1.5</v>
      </c>
    </row>
    <row r="3555" spans="1:3">
      <c r="A3555">
        <v>599</v>
      </c>
      <c r="B3555">
        <v>16</v>
      </c>
      <c r="C3555">
        <v>3</v>
      </c>
    </row>
    <row r="3556" spans="1:3">
      <c r="A3556">
        <v>599</v>
      </c>
      <c r="B3556">
        <v>17</v>
      </c>
      <c r="C3556">
        <v>3.5</v>
      </c>
    </row>
    <row r="3557" spans="1:3">
      <c r="A3557">
        <v>599</v>
      </c>
      <c r="B3557">
        <v>18</v>
      </c>
      <c r="C3557">
        <v>3</v>
      </c>
    </row>
    <row r="3558" spans="1:3">
      <c r="A3558">
        <v>599</v>
      </c>
      <c r="B3558">
        <v>19</v>
      </c>
      <c r="C3558">
        <v>3</v>
      </c>
    </row>
    <row r="3559" spans="1:3">
      <c r="A3559">
        <v>599</v>
      </c>
      <c r="B3559">
        <v>20</v>
      </c>
      <c r="C3559">
        <v>1.5</v>
      </c>
    </row>
    <row r="3560" spans="1:3">
      <c r="A3560">
        <v>599</v>
      </c>
      <c r="B3560">
        <v>21</v>
      </c>
      <c r="C3560">
        <v>4</v>
      </c>
    </row>
    <row r="3561" spans="1:3">
      <c r="A3561">
        <v>599</v>
      </c>
      <c r="B3561">
        <v>23</v>
      </c>
      <c r="C3561">
        <v>1</v>
      </c>
    </row>
    <row r="3562" spans="1:3">
      <c r="A3562">
        <v>599</v>
      </c>
      <c r="B3562">
        <v>24</v>
      </c>
      <c r="C3562">
        <v>2.5</v>
      </c>
    </row>
    <row r="3563" spans="1:3">
      <c r="A3563">
        <v>599</v>
      </c>
      <c r="B3563">
        <v>26</v>
      </c>
      <c r="C3563">
        <v>2.5</v>
      </c>
    </row>
    <row r="3564" spans="1:3">
      <c r="A3564">
        <v>599</v>
      </c>
      <c r="B3564">
        <v>29</v>
      </c>
      <c r="C3564">
        <v>3.5</v>
      </c>
    </row>
    <row r="3565" spans="1:3">
      <c r="A3565">
        <v>599</v>
      </c>
      <c r="B3565">
        <v>31</v>
      </c>
      <c r="C3565">
        <v>2</v>
      </c>
    </row>
    <row r="3566" spans="1:3">
      <c r="A3566">
        <v>599</v>
      </c>
      <c r="B3566">
        <v>32</v>
      </c>
      <c r="C3566">
        <v>3</v>
      </c>
    </row>
    <row r="3567" spans="1:3">
      <c r="A3567">
        <v>599</v>
      </c>
      <c r="B3567">
        <v>39</v>
      </c>
      <c r="C3567">
        <v>3</v>
      </c>
    </row>
    <row r="3568" spans="1:3">
      <c r="A3568">
        <v>599</v>
      </c>
      <c r="B3568">
        <v>41</v>
      </c>
      <c r="C3568">
        <v>2.5</v>
      </c>
    </row>
    <row r="3569" spans="1:3">
      <c r="A3569">
        <v>599</v>
      </c>
      <c r="B3569">
        <v>42</v>
      </c>
      <c r="C3569">
        <v>3</v>
      </c>
    </row>
    <row r="3570" spans="1:3">
      <c r="A3570">
        <v>599</v>
      </c>
      <c r="B3570">
        <v>43</v>
      </c>
      <c r="C3570">
        <v>3</v>
      </c>
    </row>
    <row r="3571" spans="1:3">
      <c r="A3571">
        <v>599</v>
      </c>
      <c r="B3571">
        <v>44</v>
      </c>
      <c r="C3571">
        <v>2.5</v>
      </c>
    </row>
    <row r="3572" spans="1:3">
      <c r="A3572">
        <v>599</v>
      </c>
      <c r="B3572">
        <v>45</v>
      </c>
      <c r="C3572">
        <v>2.5</v>
      </c>
    </row>
    <row r="3573" spans="1:3">
      <c r="A3573">
        <v>599</v>
      </c>
      <c r="B3573">
        <v>47</v>
      </c>
      <c r="C3573">
        <v>4</v>
      </c>
    </row>
    <row r="3574" spans="1:3">
      <c r="A3574">
        <v>599</v>
      </c>
      <c r="B3574">
        <v>50</v>
      </c>
      <c r="C3574">
        <v>3.5</v>
      </c>
    </row>
    <row r="3575" spans="1:3">
      <c r="A3575">
        <v>599</v>
      </c>
      <c r="B3575">
        <v>52</v>
      </c>
      <c r="C3575">
        <v>3</v>
      </c>
    </row>
    <row r="3576" spans="1:3">
      <c r="A3576">
        <v>599</v>
      </c>
      <c r="B3576">
        <v>57</v>
      </c>
      <c r="C3576">
        <v>2.5</v>
      </c>
    </row>
    <row r="3577" spans="1:3">
      <c r="A3577">
        <v>599</v>
      </c>
      <c r="B3577">
        <v>60</v>
      </c>
      <c r="C3577">
        <v>2</v>
      </c>
    </row>
    <row r="3578" spans="1:3">
      <c r="A3578">
        <v>599</v>
      </c>
      <c r="B3578">
        <v>61</v>
      </c>
      <c r="C3578">
        <v>2.5</v>
      </c>
    </row>
    <row r="3579" spans="1:3">
      <c r="A3579">
        <v>599</v>
      </c>
      <c r="B3579">
        <v>65</v>
      </c>
      <c r="C3579">
        <v>2</v>
      </c>
    </row>
    <row r="3580" spans="1:3">
      <c r="A3580">
        <v>599</v>
      </c>
      <c r="B3580">
        <v>69</v>
      </c>
      <c r="C3580">
        <v>2.5</v>
      </c>
    </row>
    <row r="3581" spans="1:3">
      <c r="A3581">
        <v>599</v>
      </c>
      <c r="B3581">
        <v>70</v>
      </c>
      <c r="C3581">
        <v>3.5</v>
      </c>
    </row>
    <row r="3582" spans="1:3">
      <c r="A3582">
        <v>599</v>
      </c>
      <c r="B3582">
        <v>73</v>
      </c>
      <c r="C3582">
        <v>3</v>
      </c>
    </row>
    <row r="3583" spans="1:3">
      <c r="A3583">
        <v>599</v>
      </c>
      <c r="B3583">
        <v>75</v>
      </c>
      <c r="C3583">
        <v>1</v>
      </c>
    </row>
    <row r="3584" spans="1:3">
      <c r="A3584">
        <v>599</v>
      </c>
      <c r="B3584">
        <v>76</v>
      </c>
      <c r="C3584">
        <v>2.5</v>
      </c>
    </row>
    <row r="3585" spans="1:3">
      <c r="A3585">
        <v>599</v>
      </c>
      <c r="B3585">
        <v>79</v>
      </c>
      <c r="C3585">
        <v>2</v>
      </c>
    </row>
    <row r="3586" spans="1:3">
      <c r="A3586">
        <v>599</v>
      </c>
      <c r="B3586">
        <v>81</v>
      </c>
      <c r="C3586">
        <v>2.5</v>
      </c>
    </row>
    <row r="3587" spans="1:3">
      <c r="A3587">
        <v>599</v>
      </c>
      <c r="B3587">
        <v>87</v>
      </c>
      <c r="C3587">
        <v>0.5</v>
      </c>
    </row>
    <row r="3588" spans="1:3">
      <c r="A3588">
        <v>599</v>
      </c>
      <c r="B3588">
        <v>88</v>
      </c>
      <c r="C3588">
        <v>0.5</v>
      </c>
    </row>
    <row r="3589" spans="1:3">
      <c r="A3589">
        <v>599</v>
      </c>
      <c r="B3589">
        <v>89</v>
      </c>
      <c r="C3589">
        <v>2.5</v>
      </c>
    </row>
    <row r="3590" spans="1:3">
      <c r="A3590">
        <v>599</v>
      </c>
      <c r="B3590">
        <v>93</v>
      </c>
      <c r="C3590">
        <v>1.5</v>
      </c>
    </row>
    <row r="3591" spans="1:3">
      <c r="A3591">
        <v>599</v>
      </c>
      <c r="B3591">
        <v>95</v>
      </c>
      <c r="C3591">
        <v>2</v>
      </c>
    </row>
    <row r="3592" spans="1:3">
      <c r="A3592">
        <v>599</v>
      </c>
      <c r="B3592">
        <v>97</v>
      </c>
      <c r="C3592">
        <v>3</v>
      </c>
    </row>
    <row r="3593" spans="1:3">
      <c r="A3593">
        <v>599</v>
      </c>
      <c r="B3593">
        <v>100</v>
      </c>
      <c r="C3593">
        <v>2</v>
      </c>
    </row>
    <row r="3594" spans="1:3">
      <c r="A3594">
        <v>599</v>
      </c>
      <c r="B3594">
        <v>101</v>
      </c>
      <c r="C3594">
        <v>2.5</v>
      </c>
    </row>
    <row r="3595" spans="1:3">
      <c r="A3595">
        <v>599</v>
      </c>
      <c r="B3595">
        <v>104</v>
      </c>
      <c r="C3595">
        <v>2.5</v>
      </c>
    </row>
    <row r="3596" spans="1:3">
      <c r="A3596">
        <v>599</v>
      </c>
      <c r="B3596">
        <v>110</v>
      </c>
      <c r="C3596">
        <v>3.5</v>
      </c>
    </row>
    <row r="3597" spans="1:3">
      <c r="A3597">
        <v>599</v>
      </c>
      <c r="B3597">
        <v>111</v>
      </c>
      <c r="C3597">
        <v>3.5</v>
      </c>
    </row>
    <row r="3598" spans="1:3">
      <c r="A3598">
        <v>599</v>
      </c>
      <c r="B3598">
        <v>112</v>
      </c>
      <c r="C3598">
        <v>5</v>
      </c>
    </row>
    <row r="3599" spans="1:3">
      <c r="A3599">
        <v>600</v>
      </c>
      <c r="B3599">
        <v>1</v>
      </c>
      <c r="C3599">
        <v>2.5</v>
      </c>
    </row>
    <row r="3600" spans="1:3">
      <c r="A3600">
        <v>600</v>
      </c>
      <c r="B3600">
        <v>2</v>
      </c>
      <c r="C3600">
        <v>4</v>
      </c>
    </row>
    <row r="3601" spans="1:3">
      <c r="A3601">
        <v>600</v>
      </c>
      <c r="B3601">
        <v>4</v>
      </c>
      <c r="C3601">
        <v>1.5</v>
      </c>
    </row>
    <row r="3602" spans="1:3">
      <c r="A3602">
        <v>600</v>
      </c>
      <c r="B3602">
        <v>5</v>
      </c>
      <c r="C3602">
        <v>2.5</v>
      </c>
    </row>
    <row r="3603" spans="1:3">
      <c r="A3603">
        <v>600</v>
      </c>
      <c r="B3603">
        <v>7</v>
      </c>
      <c r="C3603">
        <v>3.5</v>
      </c>
    </row>
    <row r="3604" spans="1:3">
      <c r="A3604">
        <v>600</v>
      </c>
      <c r="B3604">
        <v>17</v>
      </c>
      <c r="C3604">
        <v>3.5</v>
      </c>
    </row>
    <row r="3605" spans="1:3">
      <c r="A3605">
        <v>600</v>
      </c>
      <c r="B3605">
        <v>19</v>
      </c>
      <c r="C3605">
        <v>3</v>
      </c>
    </row>
    <row r="3606" spans="1:3">
      <c r="A3606">
        <v>600</v>
      </c>
      <c r="B3606">
        <v>24</v>
      </c>
      <c r="C3606">
        <v>2</v>
      </c>
    </row>
    <row r="3607" spans="1:3">
      <c r="A3607">
        <v>600</v>
      </c>
      <c r="B3607">
        <v>29</v>
      </c>
      <c r="C3607">
        <v>4.5</v>
      </c>
    </row>
    <row r="3608" spans="1:3">
      <c r="A3608">
        <v>600</v>
      </c>
      <c r="B3608">
        <v>32</v>
      </c>
      <c r="C3608">
        <v>4.5</v>
      </c>
    </row>
    <row r="3609" spans="1:3">
      <c r="A3609">
        <v>600</v>
      </c>
      <c r="B3609">
        <v>34</v>
      </c>
      <c r="C3609">
        <v>2</v>
      </c>
    </row>
    <row r="3610" spans="1:3">
      <c r="A3610">
        <v>600</v>
      </c>
      <c r="B3610">
        <v>39</v>
      </c>
      <c r="C3610">
        <v>3</v>
      </c>
    </row>
    <row r="3611" spans="1:3">
      <c r="A3611">
        <v>600</v>
      </c>
      <c r="B3611">
        <v>46</v>
      </c>
      <c r="C3611">
        <v>3</v>
      </c>
    </row>
    <row r="3612" spans="1:3">
      <c r="A3612">
        <v>600</v>
      </c>
      <c r="B3612">
        <v>47</v>
      </c>
      <c r="C3612">
        <v>4</v>
      </c>
    </row>
    <row r="3613" spans="1:3">
      <c r="A3613">
        <v>600</v>
      </c>
      <c r="B3613">
        <v>52</v>
      </c>
      <c r="C3613">
        <v>3.5</v>
      </c>
    </row>
    <row r="3614" spans="1:3">
      <c r="A3614">
        <v>600</v>
      </c>
      <c r="B3614">
        <v>62</v>
      </c>
      <c r="C3614">
        <v>2.5</v>
      </c>
    </row>
    <row r="3615" spans="1:3">
      <c r="A3615">
        <v>600</v>
      </c>
      <c r="B3615">
        <v>72</v>
      </c>
      <c r="C3615">
        <v>1</v>
      </c>
    </row>
    <row r="3616" spans="1:3">
      <c r="A3616">
        <v>600</v>
      </c>
      <c r="B3616">
        <v>73</v>
      </c>
      <c r="C3616">
        <v>3.5</v>
      </c>
    </row>
    <row r="3617" spans="1:3">
      <c r="A3617">
        <v>600</v>
      </c>
      <c r="B3617">
        <v>101</v>
      </c>
      <c r="C3617">
        <v>4.5</v>
      </c>
    </row>
    <row r="3618" spans="1:3">
      <c r="A3618">
        <v>600</v>
      </c>
      <c r="B3618">
        <v>104</v>
      </c>
      <c r="C3618">
        <v>3</v>
      </c>
    </row>
    <row r="3619" spans="1:3">
      <c r="A3619">
        <v>600</v>
      </c>
      <c r="B3619">
        <v>110</v>
      </c>
      <c r="C3619">
        <v>2</v>
      </c>
    </row>
    <row r="3620" spans="1:3">
      <c r="A3620">
        <v>601</v>
      </c>
      <c r="B3620">
        <v>1</v>
      </c>
      <c r="C3620">
        <v>4</v>
      </c>
    </row>
    <row r="3621" spans="1:3">
      <c r="A3621">
        <v>601</v>
      </c>
      <c r="B3621">
        <v>47</v>
      </c>
      <c r="C3621">
        <v>4</v>
      </c>
    </row>
    <row r="3622" spans="1:3">
      <c r="A3622">
        <v>601</v>
      </c>
      <c r="B3622">
        <v>50</v>
      </c>
      <c r="C3622">
        <v>5</v>
      </c>
    </row>
    <row r="3623" spans="1:3">
      <c r="A3623">
        <v>602</v>
      </c>
      <c r="B3623">
        <v>2</v>
      </c>
      <c r="C3623">
        <v>4</v>
      </c>
    </row>
    <row r="3624" spans="1:3">
      <c r="A3624">
        <v>602</v>
      </c>
      <c r="B3624">
        <v>6</v>
      </c>
      <c r="C3624">
        <v>3</v>
      </c>
    </row>
    <row r="3625" spans="1:3">
      <c r="A3625">
        <v>602</v>
      </c>
      <c r="B3625">
        <v>10</v>
      </c>
      <c r="C3625">
        <v>3</v>
      </c>
    </row>
    <row r="3626" spans="1:3">
      <c r="A3626">
        <v>602</v>
      </c>
      <c r="B3626">
        <v>11</v>
      </c>
      <c r="C3626">
        <v>3</v>
      </c>
    </row>
    <row r="3627" spans="1:3">
      <c r="A3627">
        <v>602</v>
      </c>
      <c r="B3627">
        <v>14</v>
      </c>
      <c r="C3627">
        <v>5</v>
      </c>
    </row>
    <row r="3628" spans="1:3">
      <c r="A3628">
        <v>602</v>
      </c>
      <c r="B3628">
        <v>16</v>
      </c>
      <c r="C3628">
        <v>3</v>
      </c>
    </row>
    <row r="3629" spans="1:3">
      <c r="A3629">
        <v>602</v>
      </c>
      <c r="B3629">
        <v>19</v>
      </c>
      <c r="C3629">
        <v>2</v>
      </c>
    </row>
    <row r="3630" spans="1:3">
      <c r="A3630">
        <v>602</v>
      </c>
      <c r="B3630">
        <v>21</v>
      </c>
      <c r="C3630">
        <v>4</v>
      </c>
    </row>
    <row r="3631" spans="1:3">
      <c r="A3631">
        <v>602</v>
      </c>
      <c r="B3631">
        <v>22</v>
      </c>
      <c r="C3631">
        <v>3</v>
      </c>
    </row>
    <row r="3632" spans="1:3">
      <c r="A3632">
        <v>602</v>
      </c>
      <c r="B3632">
        <v>25</v>
      </c>
      <c r="C3632">
        <v>4</v>
      </c>
    </row>
    <row r="3633" spans="1:3">
      <c r="A3633">
        <v>602</v>
      </c>
      <c r="B3633">
        <v>29</v>
      </c>
      <c r="C3633">
        <v>2</v>
      </c>
    </row>
    <row r="3634" spans="1:3">
      <c r="A3634">
        <v>602</v>
      </c>
      <c r="B3634">
        <v>32</v>
      </c>
      <c r="C3634">
        <v>3</v>
      </c>
    </row>
    <row r="3635" spans="1:3">
      <c r="A3635">
        <v>602</v>
      </c>
      <c r="B3635">
        <v>34</v>
      </c>
      <c r="C3635">
        <v>1</v>
      </c>
    </row>
    <row r="3636" spans="1:3">
      <c r="A3636">
        <v>602</v>
      </c>
      <c r="B3636">
        <v>36</v>
      </c>
      <c r="C3636">
        <v>3</v>
      </c>
    </row>
    <row r="3637" spans="1:3">
      <c r="A3637">
        <v>602</v>
      </c>
      <c r="B3637">
        <v>39</v>
      </c>
      <c r="C3637">
        <v>5</v>
      </c>
    </row>
    <row r="3638" spans="1:3">
      <c r="A3638">
        <v>602</v>
      </c>
      <c r="B3638">
        <v>45</v>
      </c>
      <c r="C3638">
        <v>5</v>
      </c>
    </row>
    <row r="3639" spans="1:3">
      <c r="A3639">
        <v>602</v>
      </c>
      <c r="B3639">
        <v>47</v>
      </c>
      <c r="C3639">
        <v>5</v>
      </c>
    </row>
    <row r="3640" spans="1:3">
      <c r="A3640">
        <v>602</v>
      </c>
      <c r="B3640">
        <v>50</v>
      </c>
      <c r="C3640">
        <v>5</v>
      </c>
    </row>
    <row r="3641" spans="1:3">
      <c r="A3641">
        <v>602</v>
      </c>
      <c r="B3641">
        <v>52</v>
      </c>
      <c r="C3641">
        <v>3</v>
      </c>
    </row>
    <row r="3642" spans="1:3">
      <c r="A3642">
        <v>602</v>
      </c>
      <c r="B3642">
        <v>95</v>
      </c>
      <c r="C3642">
        <v>3</v>
      </c>
    </row>
    <row r="3643" spans="1:3">
      <c r="A3643">
        <v>602</v>
      </c>
      <c r="B3643">
        <v>100</v>
      </c>
      <c r="C3643">
        <v>3</v>
      </c>
    </row>
    <row r="3644" spans="1:3">
      <c r="A3644">
        <v>602</v>
      </c>
      <c r="B3644">
        <v>110</v>
      </c>
      <c r="C3644">
        <v>5</v>
      </c>
    </row>
    <row r="3645" spans="1:3">
      <c r="A3645">
        <v>603</v>
      </c>
      <c r="B3645">
        <v>1</v>
      </c>
      <c r="C3645">
        <v>4</v>
      </c>
    </row>
    <row r="3646" spans="1:3">
      <c r="A3646">
        <v>603</v>
      </c>
      <c r="B3646">
        <v>6</v>
      </c>
      <c r="C3646">
        <v>4</v>
      </c>
    </row>
    <row r="3647" spans="1:3">
      <c r="A3647">
        <v>603</v>
      </c>
      <c r="B3647">
        <v>16</v>
      </c>
      <c r="C3647">
        <v>4</v>
      </c>
    </row>
    <row r="3648" spans="1:3">
      <c r="A3648">
        <v>603</v>
      </c>
      <c r="B3648">
        <v>17</v>
      </c>
      <c r="C3648">
        <v>3</v>
      </c>
    </row>
    <row r="3649" spans="1:3">
      <c r="A3649">
        <v>603</v>
      </c>
      <c r="B3649">
        <v>21</v>
      </c>
      <c r="C3649">
        <v>5</v>
      </c>
    </row>
    <row r="3650" spans="1:3">
      <c r="A3650">
        <v>603</v>
      </c>
      <c r="B3650">
        <v>25</v>
      </c>
      <c r="C3650">
        <v>4</v>
      </c>
    </row>
    <row r="3651" spans="1:3">
      <c r="A3651">
        <v>603</v>
      </c>
      <c r="B3651">
        <v>28</v>
      </c>
      <c r="C3651">
        <v>5</v>
      </c>
    </row>
    <row r="3652" spans="1:3">
      <c r="A3652">
        <v>603</v>
      </c>
      <c r="B3652">
        <v>29</v>
      </c>
      <c r="C3652">
        <v>2</v>
      </c>
    </row>
    <row r="3653" spans="1:3">
      <c r="A3653">
        <v>603</v>
      </c>
      <c r="B3653">
        <v>30</v>
      </c>
      <c r="C3653">
        <v>4</v>
      </c>
    </row>
    <row r="3654" spans="1:3">
      <c r="A3654">
        <v>603</v>
      </c>
      <c r="B3654">
        <v>32</v>
      </c>
      <c r="C3654">
        <v>3</v>
      </c>
    </row>
    <row r="3655" spans="1:3">
      <c r="A3655">
        <v>603</v>
      </c>
      <c r="B3655">
        <v>34</v>
      </c>
      <c r="C3655">
        <v>4</v>
      </c>
    </row>
    <row r="3656" spans="1:3">
      <c r="A3656">
        <v>603</v>
      </c>
      <c r="B3656">
        <v>36</v>
      </c>
      <c r="C3656">
        <v>4</v>
      </c>
    </row>
    <row r="3657" spans="1:3">
      <c r="A3657">
        <v>603</v>
      </c>
      <c r="B3657">
        <v>39</v>
      </c>
      <c r="C3657">
        <v>5</v>
      </c>
    </row>
    <row r="3658" spans="1:3">
      <c r="A3658">
        <v>603</v>
      </c>
      <c r="B3658">
        <v>45</v>
      </c>
      <c r="C3658">
        <v>4</v>
      </c>
    </row>
    <row r="3659" spans="1:3">
      <c r="A3659">
        <v>603</v>
      </c>
      <c r="B3659">
        <v>52</v>
      </c>
      <c r="C3659">
        <v>1</v>
      </c>
    </row>
    <row r="3660" spans="1:3">
      <c r="A3660">
        <v>603</v>
      </c>
      <c r="B3660">
        <v>53</v>
      </c>
      <c r="C3660">
        <v>5</v>
      </c>
    </row>
    <row r="3661" spans="1:3">
      <c r="A3661">
        <v>603</v>
      </c>
      <c r="B3661">
        <v>57</v>
      </c>
      <c r="C3661">
        <v>2</v>
      </c>
    </row>
    <row r="3662" spans="1:3">
      <c r="A3662">
        <v>603</v>
      </c>
      <c r="B3662">
        <v>58</v>
      </c>
      <c r="C3662">
        <v>3</v>
      </c>
    </row>
    <row r="3663" spans="1:3">
      <c r="A3663">
        <v>603</v>
      </c>
      <c r="B3663">
        <v>62</v>
      </c>
      <c r="C3663">
        <v>1</v>
      </c>
    </row>
    <row r="3664" spans="1:3">
      <c r="A3664">
        <v>603</v>
      </c>
      <c r="B3664">
        <v>70</v>
      </c>
      <c r="C3664">
        <v>4</v>
      </c>
    </row>
    <row r="3665" spans="1:3">
      <c r="A3665">
        <v>603</v>
      </c>
      <c r="B3665">
        <v>77</v>
      </c>
      <c r="C3665">
        <v>4</v>
      </c>
    </row>
    <row r="3666" spans="1:3">
      <c r="A3666">
        <v>603</v>
      </c>
      <c r="B3666">
        <v>82</v>
      </c>
      <c r="C3666">
        <v>1</v>
      </c>
    </row>
    <row r="3667" spans="1:3">
      <c r="A3667">
        <v>603</v>
      </c>
      <c r="B3667">
        <v>85</v>
      </c>
      <c r="C3667">
        <v>5</v>
      </c>
    </row>
    <row r="3668" spans="1:3">
      <c r="A3668">
        <v>603</v>
      </c>
      <c r="B3668">
        <v>97</v>
      </c>
      <c r="C3668">
        <v>4</v>
      </c>
    </row>
    <row r="3669" spans="1:3">
      <c r="A3669">
        <v>603</v>
      </c>
      <c r="B3669">
        <v>99</v>
      </c>
      <c r="C3669">
        <v>5</v>
      </c>
    </row>
    <row r="3670" spans="1:3">
      <c r="A3670">
        <v>603</v>
      </c>
      <c r="B3670">
        <v>101</v>
      </c>
      <c r="C3670">
        <v>4</v>
      </c>
    </row>
    <row r="3671" spans="1:3">
      <c r="A3671">
        <v>603</v>
      </c>
      <c r="B3671">
        <v>105</v>
      </c>
      <c r="C3671">
        <v>1</v>
      </c>
    </row>
    <row r="3672" spans="1:3">
      <c r="A3672">
        <v>603</v>
      </c>
      <c r="B3672">
        <v>108</v>
      </c>
      <c r="C3672">
        <v>4</v>
      </c>
    </row>
    <row r="3673" spans="1:3">
      <c r="A3673">
        <v>603</v>
      </c>
      <c r="B3673">
        <v>110</v>
      </c>
      <c r="C3673">
        <v>1</v>
      </c>
    </row>
    <row r="3674" spans="1:3">
      <c r="A3674">
        <v>603</v>
      </c>
      <c r="B3674">
        <v>111</v>
      </c>
      <c r="C3674">
        <v>5</v>
      </c>
    </row>
    <row r="3675" spans="1:3">
      <c r="A3675">
        <v>603</v>
      </c>
      <c r="B3675">
        <v>112</v>
      </c>
      <c r="C3675">
        <v>4</v>
      </c>
    </row>
    <row r="3676" spans="1:3">
      <c r="A3676">
        <v>604</v>
      </c>
      <c r="B3676">
        <v>1</v>
      </c>
      <c r="C3676">
        <v>3</v>
      </c>
    </row>
    <row r="3677" spans="1:3">
      <c r="A3677">
        <v>604</v>
      </c>
      <c r="B3677">
        <v>2</v>
      </c>
      <c r="C3677">
        <v>5</v>
      </c>
    </row>
    <row r="3678" spans="1:3">
      <c r="A3678">
        <v>604</v>
      </c>
      <c r="B3678">
        <v>5</v>
      </c>
      <c r="C3678">
        <v>3</v>
      </c>
    </row>
    <row r="3679" spans="1:3">
      <c r="A3679">
        <v>604</v>
      </c>
      <c r="B3679">
        <v>6</v>
      </c>
      <c r="C3679">
        <v>3</v>
      </c>
    </row>
    <row r="3680" spans="1:3">
      <c r="A3680">
        <v>604</v>
      </c>
      <c r="B3680">
        <v>14</v>
      </c>
      <c r="C3680">
        <v>4</v>
      </c>
    </row>
    <row r="3681" spans="1:3">
      <c r="A3681">
        <v>604</v>
      </c>
      <c r="B3681">
        <v>17</v>
      </c>
      <c r="C3681">
        <v>4</v>
      </c>
    </row>
    <row r="3682" spans="1:3">
      <c r="A3682">
        <v>604</v>
      </c>
      <c r="B3682">
        <v>19</v>
      </c>
      <c r="C3682">
        <v>1</v>
      </c>
    </row>
    <row r="3683" spans="1:3">
      <c r="A3683">
        <v>604</v>
      </c>
      <c r="B3683">
        <v>22</v>
      </c>
      <c r="C3683">
        <v>3</v>
      </c>
    </row>
    <row r="3684" spans="1:3">
      <c r="A3684">
        <v>604</v>
      </c>
      <c r="B3684">
        <v>23</v>
      </c>
      <c r="C3684">
        <v>4</v>
      </c>
    </row>
    <row r="3685" spans="1:3">
      <c r="A3685">
        <v>604</v>
      </c>
      <c r="B3685">
        <v>25</v>
      </c>
      <c r="C3685">
        <v>3</v>
      </c>
    </row>
    <row r="3686" spans="1:3">
      <c r="A3686">
        <v>604</v>
      </c>
      <c r="B3686">
        <v>32</v>
      </c>
      <c r="C3686">
        <v>4</v>
      </c>
    </row>
    <row r="3687" spans="1:3">
      <c r="A3687">
        <v>604</v>
      </c>
      <c r="B3687">
        <v>34</v>
      </c>
      <c r="C3687">
        <v>4</v>
      </c>
    </row>
    <row r="3688" spans="1:3">
      <c r="A3688">
        <v>604</v>
      </c>
      <c r="B3688">
        <v>39</v>
      </c>
      <c r="C3688">
        <v>3</v>
      </c>
    </row>
    <row r="3689" spans="1:3">
      <c r="A3689">
        <v>604</v>
      </c>
      <c r="B3689">
        <v>60</v>
      </c>
      <c r="C3689">
        <v>4</v>
      </c>
    </row>
    <row r="3690" spans="1:3">
      <c r="A3690">
        <v>604</v>
      </c>
      <c r="B3690">
        <v>62</v>
      </c>
      <c r="C3690">
        <v>4</v>
      </c>
    </row>
    <row r="3691" spans="1:3">
      <c r="A3691">
        <v>604</v>
      </c>
      <c r="B3691">
        <v>76</v>
      </c>
      <c r="C3691">
        <v>4</v>
      </c>
    </row>
    <row r="3692" spans="1:3">
      <c r="A3692">
        <v>604</v>
      </c>
      <c r="B3692">
        <v>92</v>
      </c>
      <c r="C3692">
        <v>3</v>
      </c>
    </row>
    <row r="3693" spans="1:3">
      <c r="A3693">
        <v>604</v>
      </c>
      <c r="B3693">
        <v>95</v>
      </c>
      <c r="C3693">
        <v>4</v>
      </c>
    </row>
    <row r="3694" spans="1:3">
      <c r="A3694">
        <v>604</v>
      </c>
      <c r="B3694">
        <v>104</v>
      </c>
      <c r="C3694">
        <v>3</v>
      </c>
    </row>
    <row r="3695" spans="1:3">
      <c r="A3695">
        <v>604</v>
      </c>
      <c r="B3695">
        <v>105</v>
      </c>
      <c r="C3695">
        <v>2</v>
      </c>
    </row>
    <row r="3696" spans="1:3">
      <c r="A3696">
        <v>604</v>
      </c>
      <c r="B3696">
        <v>110</v>
      </c>
      <c r="C3696">
        <v>3</v>
      </c>
    </row>
    <row r="3697" spans="1:3">
      <c r="A3697">
        <v>604</v>
      </c>
      <c r="B3697">
        <v>111</v>
      </c>
      <c r="C3697">
        <v>4</v>
      </c>
    </row>
    <row r="3698" spans="1:3">
      <c r="A3698">
        <v>604</v>
      </c>
      <c r="B3698">
        <v>112</v>
      </c>
      <c r="C3698">
        <v>4</v>
      </c>
    </row>
    <row r="3699" spans="1:3">
      <c r="A3699">
        <v>605</v>
      </c>
      <c r="B3699">
        <v>1</v>
      </c>
      <c r="C3699">
        <v>4</v>
      </c>
    </row>
    <row r="3700" spans="1:3">
      <c r="A3700">
        <v>605</v>
      </c>
      <c r="B3700">
        <v>2</v>
      </c>
      <c r="C3700">
        <v>3.5</v>
      </c>
    </row>
    <row r="3701" spans="1:3">
      <c r="A3701">
        <v>605</v>
      </c>
      <c r="B3701">
        <v>28</v>
      </c>
      <c r="C3701">
        <v>4</v>
      </c>
    </row>
    <row r="3702" spans="1:3">
      <c r="A3702">
        <v>605</v>
      </c>
      <c r="B3702">
        <v>73</v>
      </c>
      <c r="C3702">
        <v>3</v>
      </c>
    </row>
    <row r="3703" spans="1:3">
      <c r="A3703">
        <v>605</v>
      </c>
      <c r="B3703">
        <v>110</v>
      </c>
      <c r="C3703">
        <v>3</v>
      </c>
    </row>
    <row r="3704" spans="1:3">
      <c r="A3704">
        <v>606</v>
      </c>
      <c r="B3704">
        <v>1</v>
      </c>
      <c r="C3704">
        <v>2.5</v>
      </c>
    </row>
    <row r="3705" spans="1:3">
      <c r="A3705">
        <v>606</v>
      </c>
      <c r="B3705">
        <v>7</v>
      </c>
      <c r="C3705">
        <v>2.5</v>
      </c>
    </row>
    <row r="3706" spans="1:3">
      <c r="A3706">
        <v>606</v>
      </c>
      <c r="B3706">
        <v>11</v>
      </c>
      <c r="C3706">
        <v>2.5</v>
      </c>
    </row>
    <row r="3707" spans="1:3">
      <c r="A3707">
        <v>606</v>
      </c>
      <c r="B3707">
        <v>15</v>
      </c>
      <c r="C3707">
        <v>3.5</v>
      </c>
    </row>
    <row r="3708" spans="1:3">
      <c r="A3708">
        <v>606</v>
      </c>
      <c r="B3708">
        <v>17</v>
      </c>
      <c r="C3708">
        <v>4</v>
      </c>
    </row>
    <row r="3709" spans="1:3">
      <c r="A3709">
        <v>606</v>
      </c>
      <c r="B3709">
        <v>18</v>
      </c>
      <c r="C3709">
        <v>4</v>
      </c>
    </row>
    <row r="3710" spans="1:3">
      <c r="A3710">
        <v>606</v>
      </c>
      <c r="B3710">
        <v>19</v>
      </c>
      <c r="C3710">
        <v>2</v>
      </c>
    </row>
    <row r="3711" spans="1:3">
      <c r="A3711">
        <v>606</v>
      </c>
      <c r="B3711">
        <v>28</v>
      </c>
      <c r="C3711">
        <v>3.5</v>
      </c>
    </row>
    <row r="3712" spans="1:3">
      <c r="A3712">
        <v>606</v>
      </c>
      <c r="B3712">
        <v>29</v>
      </c>
      <c r="C3712">
        <v>4.5</v>
      </c>
    </row>
    <row r="3713" spans="1:3">
      <c r="A3713">
        <v>606</v>
      </c>
      <c r="B3713">
        <v>32</v>
      </c>
      <c r="C3713">
        <v>4</v>
      </c>
    </row>
    <row r="3714" spans="1:3">
      <c r="A3714">
        <v>606</v>
      </c>
      <c r="B3714">
        <v>36</v>
      </c>
      <c r="C3714">
        <v>3.5</v>
      </c>
    </row>
    <row r="3715" spans="1:3">
      <c r="A3715">
        <v>606</v>
      </c>
      <c r="B3715">
        <v>46</v>
      </c>
      <c r="C3715">
        <v>4</v>
      </c>
    </row>
    <row r="3716" spans="1:3">
      <c r="A3716">
        <v>606</v>
      </c>
      <c r="B3716">
        <v>47</v>
      </c>
      <c r="C3716">
        <v>3</v>
      </c>
    </row>
    <row r="3717" spans="1:3">
      <c r="A3717">
        <v>606</v>
      </c>
      <c r="B3717">
        <v>50</v>
      </c>
      <c r="C3717">
        <v>4.5</v>
      </c>
    </row>
    <row r="3718" spans="1:3">
      <c r="A3718">
        <v>606</v>
      </c>
      <c r="B3718">
        <v>58</v>
      </c>
      <c r="C3718">
        <v>3.5</v>
      </c>
    </row>
    <row r="3719" spans="1:3">
      <c r="A3719">
        <v>606</v>
      </c>
      <c r="B3719">
        <v>68</v>
      </c>
      <c r="C3719">
        <v>4</v>
      </c>
    </row>
    <row r="3720" spans="1:3">
      <c r="A3720">
        <v>606</v>
      </c>
      <c r="B3720">
        <v>70</v>
      </c>
      <c r="C3720">
        <v>4</v>
      </c>
    </row>
    <row r="3721" spans="1:3">
      <c r="A3721">
        <v>606</v>
      </c>
      <c r="B3721">
        <v>73</v>
      </c>
      <c r="C3721">
        <v>4</v>
      </c>
    </row>
    <row r="3722" spans="1:3">
      <c r="A3722">
        <v>606</v>
      </c>
      <c r="B3722">
        <v>80</v>
      </c>
      <c r="C3722">
        <v>4</v>
      </c>
    </row>
    <row r="3723" spans="1:3">
      <c r="A3723">
        <v>606</v>
      </c>
      <c r="B3723">
        <v>82</v>
      </c>
      <c r="C3723">
        <v>4</v>
      </c>
    </row>
    <row r="3724" spans="1:3">
      <c r="A3724">
        <v>606</v>
      </c>
      <c r="B3724">
        <v>92</v>
      </c>
      <c r="C3724">
        <v>3.5</v>
      </c>
    </row>
    <row r="3725" spans="1:3">
      <c r="A3725">
        <v>606</v>
      </c>
      <c r="B3725">
        <v>105</v>
      </c>
      <c r="C3725">
        <v>3.5</v>
      </c>
    </row>
    <row r="3726" spans="1:3">
      <c r="A3726">
        <v>606</v>
      </c>
      <c r="B3726">
        <v>110</v>
      </c>
      <c r="C3726">
        <v>3.5</v>
      </c>
    </row>
    <row r="3727" spans="1:3">
      <c r="A3727">
        <v>606</v>
      </c>
      <c r="B3727">
        <v>111</v>
      </c>
      <c r="C3727">
        <v>3.5</v>
      </c>
    </row>
    <row r="3728" spans="1:3">
      <c r="A3728">
        <v>607</v>
      </c>
      <c r="B3728">
        <v>1</v>
      </c>
      <c r="C3728">
        <v>4</v>
      </c>
    </row>
    <row r="3729" spans="1:3">
      <c r="A3729">
        <v>607</v>
      </c>
      <c r="B3729">
        <v>11</v>
      </c>
      <c r="C3729">
        <v>3</v>
      </c>
    </row>
    <row r="3730" spans="1:3">
      <c r="A3730">
        <v>607</v>
      </c>
      <c r="B3730">
        <v>25</v>
      </c>
      <c r="C3730">
        <v>3</v>
      </c>
    </row>
    <row r="3731" spans="1:3">
      <c r="A3731">
        <v>607</v>
      </c>
      <c r="B3731">
        <v>34</v>
      </c>
      <c r="C3731">
        <v>3</v>
      </c>
    </row>
    <row r="3732" spans="1:3">
      <c r="A3732">
        <v>607</v>
      </c>
      <c r="B3732">
        <v>36</v>
      </c>
      <c r="C3732">
        <v>4</v>
      </c>
    </row>
    <row r="3733" spans="1:3">
      <c r="A3733">
        <v>607</v>
      </c>
      <c r="B3733">
        <v>86</v>
      </c>
      <c r="C3733">
        <v>4</v>
      </c>
    </row>
    <row r="3734" spans="1:3">
      <c r="A3734">
        <v>607</v>
      </c>
      <c r="B3734">
        <v>110</v>
      </c>
      <c r="C3734">
        <v>5</v>
      </c>
    </row>
    <row r="3735" spans="1:3">
      <c r="A3735">
        <v>607</v>
      </c>
      <c r="B3735">
        <v>112</v>
      </c>
      <c r="C3735">
        <v>2</v>
      </c>
    </row>
    <row r="3736" spans="1:3">
      <c r="A3736">
        <v>608</v>
      </c>
      <c r="B3736">
        <v>1</v>
      </c>
      <c r="C3736">
        <v>2.5</v>
      </c>
    </row>
    <row r="3737" spans="1:3">
      <c r="A3737">
        <v>608</v>
      </c>
      <c r="B3737">
        <v>2</v>
      </c>
      <c r="C3737">
        <v>2</v>
      </c>
    </row>
    <row r="3738" spans="1:3">
      <c r="A3738">
        <v>608</v>
      </c>
      <c r="B3738">
        <v>3</v>
      </c>
      <c r="C3738">
        <v>2</v>
      </c>
    </row>
    <row r="3739" spans="1:3">
      <c r="A3739">
        <v>608</v>
      </c>
      <c r="B3739">
        <v>10</v>
      </c>
      <c r="C3739">
        <v>4</v>
      </c>
    </row>
    <row r="3740" spans="1:3">
      <c r="A3740">
        <v>608</v>
      </c>
      <c r="B3740">
        <v>16</v>
      </c>
      <c r="C3740">
        <v>4.5</v>
      </c>
    </row>
    <row r="3741" spans="1:3">
      <c r="A3741">
        <v>608</v>
      </c>
      <c r="B3741">
        <v>19</v>
      </c>
      <c r="C3741">
        <v>2</v>
      </c>
    </row>
    <row r="3742" spans="1:3">
      <c r="A3742">
        <v>608</v>
      </c>
      <c r="B3742">
        <v>21</v>
      </c>
      <c r="C3742">
        <v>3.5</v>
      </c>
    </row>
    <row r="3743" spans="1:3">
      <c r="A3743">
        <v>608</v>
      </c>
      <c r="B3743">
        <v>24</v>
      </c>
      <c r="C3743">
        <v>2</v>
      </c>
    </row>
    <row r="3744" spans="1:3">
      <c r="A3744">
        <v>608</v>
      </c>
      <c r="B3744">
        <v>31</v>
      </c>
      <c r="C3744">
        <v>3</v>
      </c>
    </row>
    <row r="3745" spans="1:3">
      <c r="A3745">
        <v>608</v>
      </c>
      <c r="B3745">
        <v>32</v>
      </c>
      <c r="C3745">
        <v>3.5</v>
      </c>
    </row>
    <row r="3746" spans="1:3">
      <c r="A3746">
        <v>608</v>
      </c>
      <c r="B3746">
        <v>34</v>
      </c>
      <c r="C3746">
        <v>3.5</v>
      </c>
    </row>
    <row r="3747" spans="1:3">
      <c r="A3747">
        <v>608</v>
      </c>
      <c r="B3747">
        <v>39</v>
      </c>
      <c r="C3747">
        <v>3</v>
      </c>
    </row>
    <row r="3748" spans="1:3">
      <c r="A3748">
        <v>608</v>
      </c>
      <c r="B3748">
        <v>44</v>
      </c>
      <c r="C3748">
        <v>0.5</v>
      </c>
    </row>
    <row r="3749" spans="1:3">
      <c r="A3749">
        <v>608</v>
      </c>
      <c r="B3749">
        <v>47</v>
      </c>
      <c r="C3749">
        <v>4.5</v>
      </c>
    </row>
    <row r="3750" spans="1:3">
      <c r="A3750">
        <v>608</v>
      </c>
      <c r="B3750">
        <v>48</v>
      </c>
      <c r="C3750">
        <v>0.5</v>
      </c>
    </row>
    <row r="3751" spans="1:3">
      <c r="A3751">
        <v>608</v>
      </c>
      <c r="B3751">
        <v>50</v>
      </c>
      <c r="C3751">
        <v>4.5</v>
      </c>
    </row>
    <row r="3752" spans="1:3">
      <c r="A3752">
        <v>608</v>
      </c>
      <c r="B3752">
        <v>63</v>
      </c>
      <c r="C3752">
        <v>0.5</v>
      </c>
    </row>
    <row r="3753" spans="1:3">
      <c r="A3753">
        <v>608</v>
      </c>
      <c r="B3753">
        <v>65</v>
      </c>
      <c r="C3753">
        <v>2</v>
      </c>
    </row>
    <row r="3754" spans="1:3">
      <c r="A3754">
        <v>608</v>
      </c>
      <c r="B3754">
        <v>70</v>
      </c>
      <c r="C3754">
        <v>3</v>
      </c>
    </row>
    <row r="3755" spans="1:3">
      <c r="A3755">
        <v>608</v>
      </c>
      <c r="B3755">
        <v>88</v>
      </c>
      <c r="C3755">
        <v>2.5</v>
      </c>
    </row>
    <row r="3756" spans="1:3">
      <c r="A3756">
        <v>608</v>
      </c>
      <c r="B3756">
        <v>93</v>
      </c>
      <c r="C3756">
        <v>2.5</v>
      </c>
    </row>
    <row r="3757" spans="1:3">
      <c r="A3757">
        <v>608</v>
      </c>
      <c r="B3757">
        <v>95</v>
      </c>
      <c r="C3757">
        <v>2</v>
      </c>
    </row>
    <row r="3758" spans="1:3">
      <c r="A3758">
        <v>608</v>
      </c>
      <c r="B3758">
        <v>104</v>
      </c>
      <c r="C3758">
        <v>3</v>
      </c>
    </row>
    <row r="3759" spans="1:3">
      <c r="A3759">
        <v>608</v>
      </c>
      <c r="B3759">
        <v>107</v>
      </c>
      <c r="C3759">
        <v>3</v>
      </c>
    </row>
    <row r="3760" spans="1:3">
      <c r="A3760">
        <v>608</v>
      </c>
      <c r="B3760">
        <v>110</v>
      </c>
      <c r="C3760">
        <v>4</v>
      </c>
    </row>
    <row r="3761" spans="1:3">
      <c r="A3761">
        <v>608</v>
      </c>
      <c r="B3761">
        <v>111</v>
      </c>
      <c r="C3761">
        <v>3</v>
      </c>
    </row>
    <row r="3762" spans="1:3">
      <c r="A3762">
        <v>609</v>
      </c>
      <c r="B3762">
        <v>1</v>
      </c>
      <c r="C3762">
        <v>3</v>
      </c>
    </row>
    <row r="3763" spans="1:3">
      <c r="A3763">
        <v>609</v>
      </c>
      <c r="B3763">
        <v>10</v>
      </c>
      <c r="C3763">
        <v>4</v>
      </c>
    </row>
    <row r="3764" spans="1:3">
      <c r="A3764">
        <v>609</v>
      </c>
      <c r="B3764">
        <v>110</v>
      </c>
      <c r="C3764">
        <v>3</v>
      </c>
    </row>
    <row r="3765" spans="1:3">
      <c r="A3765">
        <v>610</v>
      </c>
      <c r="B3765">
        <v>1</v>
      </c>
      <c r="C3765">
        <v>5</v>
      </c>
    </row>
    <row r="3766" spans="1:3">
      <c r="A3766">
        <v>610</v>
      </c>
      <c r="B3766">
        <v>6</v>
      </c>
      <c r="C3766">
        <v>5</v>
      </c>
    </row>
    <row r="3767" spans="1:3">
      <c r="A3767">
        <v>610</v>
      </c>
      <c r="B3767">
        <v>16</v>
      </c>
      <c r="C3767">
        <v>4.5</v>
      </c>
    </row>
    <row r="3768" spans="1:3">
      <c r="A3768">
        <v>610</v>
      </c>
      <c r="B3768">
        <v>32</v>
      </c>
      <c r="C3768">
        <v>4.5</v>
      </c>
    </row>
    <row r="3769" spans="1:3">
      <c r="A3769">
        <v>610</v>
      </c>
      <c r="B3769">
        <v>47</v>
      </c>
      <c r="C3769">
        <v>5</v>
      </c>
    </row>
    <row r="3770" spans="1:3">
      <c r="A3770">
        <v>610</v>
      </c>
      <c r="B3770">
        <v>50</v>
      </c>
      <c r="C3770">
        <v>4</v>
      </c>
    </row>
    <row r="3771" spans="1:3">
      <c r="A3771">
        <v>610</v>
      </c>
      <c r="B3771">
        <v>70</v>
      </c>
      <c r="C3771">
        <v>4</v>
      </c>
    </row>
    <row r="3772" spans="1:3">
      <c r="A3772">
        <v>610</v>
      </c>
      <c r="B3772">
        <v>95</v>
      </c>
      <c r="C3772">
        <v>3.5</v>
      </c>
    </row>
    <row r="3773" spans="1:3">
      <c r="A3773">
        <v>610</v>
      </c>
      <c r="B3773">
        <v>110</v>
      </c>
      <c r="C3773">
        <v>4.5</v>
      </c>
    </row>
    <row r="3774" spans="1:3">
      <c r="A3774">
        <v>610</v>
      </c>
      <c r="B3774">
        <v>111</v>
      </c>
      <c r="C3774">
        <v>5</v>
      </c>
    </row>
    <row r="3775" spans="1:3">
      <c r="A3775">
        <v>610</v>
      </c>
      <c r="B3775">
        <v>112</v>
      </c>
      <c r="C3775">
        <v>4</v>
      </c>
    </row>
  </sheetData>
  <dataConsolidate function="averag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30"/>
  <sheetViews>
    <sheetView tabSelected="1" topLeftCell="H55" workbookViewId="0">
      <selection activeCell="P60" sqref="P60"/>
    </sheetView>
  </sheetViews>
  <sheetFormatPr defaultColWidth="11.42578125" defaultRowHeight="14.45"/>
  <cols>
    <col min="4" max="4" width="13.7109375" style="36" bestFit="1" customWidth="1"/>
    <col min="5" max="5" width="13.28515625" bestFit="1" customWidth="1"/>
    <col min="6" max="6" width="12.7109375" bestFit="1" customWidth="1"/>
    <col min="8" max="8" width="32.7109375" style="16" bestFit="1" customWidth="1"/>
    <col min="9" max="9" width="3.7109375" customWidth="1"/>
    <col min="10" max="10" width="54.7109375" customWidth="1"/>
    <col min="11" max="11" width="11.28515625" bestFit="1" customWidth="1"/>
    <col min="21" max="21" width="18.42578125" customWidth="1"/>
  </cols>
  <sheetData>
    <row r="1" spans="1:20" ht="15" thickBot="1">
      <c r="A1" s="1" t="s">
        <v>151</v>
      </c>
      <c r="B1" s="1" t="s">
        <v>153</v>
      </c>
      <c r="C1" s="1" t="s">
        <v>154</v>
      </c>
      <c r="D1" s="41" t="s">
        <v>155</v>
      </c>
      <c r="E1" s="12" t="s">
        <v>156</v>
      </c>
      <c r="F1" s="12" t="s">
        <v>157</v>
      </c>
      <c r="G1" s="13" t="s">
        <v>158</v>
      </c>
      <c r="H1" s="14" t="s">
        <v>159</v>
      </c>
      <c r="J1" s="29" t="s">
        <v>160</v>
      </c>
    </row>
    <row r="2" spans="1:20" ht="15" thickBot="1">
      <c r="A2">
        <v>1</v>
      </c>
      <c r="B2" t="s">
        <v>161</v>
      </c>
      <c r="C2">
        <v>29</v>
      </c>
      <c r="D2" s="40">
        <f>AVERAGEIFS(Tabla1[rating],Tabla1[userId],"="&amp;Usuarios!A2)</f>
        <v>4.25</v>
      </c>
      <c r="E2" s="40">
        <f>_xlfn.MAXIFS(Tabla1[rating],Tabla1[userId],"="&amp;Usuarios!A2)</f>
        <v>5</v>
      </c>
      <c r="F2" s="40">
        <f>_xlfn.MINIFS(Tabla1[rating],Tabla1[userId],"="&amp;Usuarios!A2)</f>
        <v>3</v>
      </c>
      <c r="G2" s="42">
        <f>E2-F2</f>
        <v>2</v>
      </c>
      <c r="H2" s="15" t="str">
        <f>IF(G2=MAX($G$2:$G$530),"X", " " )</f>
        <v xml:space="preserve"> </v>
      </c>
      <c r="J2" s="17" t="s">
        <v>162</v>
      </c>
      <c r="K2" s="43">
        <f>VAR(D2:D530)</f>
        <v>0.54873829266008578</v>
      </c>
    </row>
    <row r="3" spans="1:20" ht="15" thickBot="1">
      <c r="A3">
        <v>3</v>
      </c>
      <c r="B3" t="s">
        <v>163</v>
      </c>
      <c r="C3">
        <v>24</v>
      </c>
      <c r="D3" s="40">
        <f>AVERAGEIFS(Tabla1[rating],Tabla1[userId],"="&amp;Usuarios!A3)</f>
        <v>0.5</v>
      </c>
      <c r="E3" s="40">
        <f>_xlfn.MAXIFS(Tabla1[rating],Tabla1[userId],"="&amp;Usuarios!A3)</f>
        <v>0.5</v>
      </c>
      <c r="F3" s="40">
        <f>_xlfn.MINIFS(Tabla1[rating],Tabla1[userId],"="&amp;Usuarios!A3)</f>
        <v>0.5</v>
      </c>
      <c r="G3" s="42">
        <f t="shared" ref="G3:G66" si="0">E3-F3</f>
        <v>0</v>
      </c>
      <c r="H3" s="15" t="str">
        <f t="shared" ref="H3:H66" si="1">IF(G3=MAX($G$2:$G$530),"X", " " )</f>
        <v xml:space="preserve"> </v>
      </c>
      <c r="J3" s="19" t="s">
        <v>164</v>
      </c>
      <c r="K3" s="43">
        <f>STDEV(D2:D530)</f>
        <v>0.74076871738761063</v>
      </c>
    </row>
    <row r="4" spans="1:20" ht="15" thickBot="1">
      <c r="A4">
        <v>4</v>
      </c>
      <c r="B4" t="s">
        <v>163</v>
      </c>
      <c r="C4">
        <v>29</v>
      </c>
      <c r="D4" s="40">
        <f>AVERAGEIFS(Tabla1[rating],Tabla1[userId],"="&amp;Usuarios!A4)</f>
        <v>2.8571428571428572</v>
      </c>
      <c r="E4" s="40">
        <f>_xlfn.MAXIFS(Tabla1[rating],Tabla1[userId],"="&amp;Usuarios!A4)</f>
        <v>4</v>
      </c>
      <c r="F4" s="40">
        <f>_xlfn.MINIFS(Tabla1[rating],Tabla1[userId],"="&amp;Usuarios!A4)</f>
        <v>2</v>
      </c>
      <c r="G4" s="42">
        <f t="shared" si="0"/>
        <v>2</v>
      </c>
      <c r="H4" s="15" t="str">
        <f t="shared" si="1"/>
        <v xml:space="preserve"> </v>
      </c>
    </row>
    <row r="5" spans="1:20" ht="15" thickBot="1">
      <c r="A5">
        <v>5</v>
      </c>
      <c r="B5" t="s">
        <v>161</v>
      </c>
      <c r="C5">
        <v>32</v>
      </c>
      <c r="D5" s="40">
        <f>AVERAGEIFS(Tabla1[rating],Tabla1[userId],"="&amp;Usuarios!A5)</f>
        <v>4</v>
      </c>
      <c r="E5" s="40">
        <f>_xlfn.MAXIFS(Tabla1[rating],Tabla1[userId],"="&amp;Usuarios!A5)</f>
        <v>5</v>
      </c>
      <c r="F5" s="40">
        <f>_xlfn.MINIFS(Tabla1[rating],Tabla1[userId],"="&amp;Usuarios!A5)</f>
        <v>3</v>
      </c>
      <c r="G5" s="42">
        <f t="shared" si="0"/>
        <v>2</v>
      </c>
      <c r="H5" s="15" t="str">
        <f t="shared" si="1"/>
        <v xml:space="preserve"> </v>
      </c>
      <c r="J5" s="20" t="s">
        <v>165</v>
      </c>
      <c r="K5" s="21"/>
      <c r="L5" s="22"/>
      <c r="M5" s="22"/>
      <c r="N5" s="23"/>
    </row>
    <row r="6" spans="1:20">
      <c r="A6">
        <v>6</v>
      </c>
      <c r="B6" t="s">
        <v>163</v>
      </c>
      <c r="C6">
        <v>18</v>
      </c>
      <c r="D6" s="40">
        <f>AVERAGEIFS(Tabla1[rating],Tabla1[userId],"="&amp;Usuarios!A6)</f>
        <v>3.607843137254902</v>
      </c>
      <c r="E6" s="40">
        <f>_xlfn.MAXIFS(Tabla1[rating],Tabla1[userId],"="&amp;Usuarios!A6)</f>
        <v>5</v>
      </c>
      <c r="F6" s="40">
        <f>_xlfn.MINIFS(Tabla1[rating],Tabla1[userId],"="&amp;Usuarios!A6)</f>
        <v>1</v>
      </c>
      <c r="G6" s="42">
        <f t="shared" si="0"/>
        <v>4</v>
      </c>
      <c r="H6" s="15" t="str">
        <f t="shared" si="1"/>
        <v xml:space="preserve"> </v>
      </c>
      <c r="K6" s="24"/>
      <c r="N6" s="25"/>
    </row>
    <row r="7" spans="1:20">
      <c r="A7">
        <v>7</v>
      </c>
      <c r="B7" t="s">
        <v>161</v>
      </c>
      <c r="C7">
        <v>34</v>
      </c>
      <c r="D7" s="40">
        <f>AVERAGEIFS(Tabla1[rating],Tabla1[userId],"="&amp;Usuarios!A7)</f>
        <v>4</v>
      </c>
      <c r="E7" s="40">
        <f>_xlfn.MAXIFS(Tabla1[rating],Tabla1[userId],"="&amp;Usuarios!A7)</f>
        <v>4.5</v>
      </c>
      <c r="F7" s="40">
        <f>_xlfn.MINIFS(Tabla1[rating],Tabla1[userId],"="&amp;Usuarios!A7)</f>
        <v>3</v>
      </c>
      <c r="G7" s="42">
        <f t="shared" si="0"/>
        <v>1.5</v>
      </c>
      <c r="H7" s="15" t="str">
        <f t="shared" si="1"/>
        <v xml:space="preserve"> </v>
      </c>
      <c r="K7" s="24"/>
      <c r="N7" s="25"/>
    </row>
    <row r="8" spans="1:20">
      <c r="A8">
        <v>8</v>
      </c>
      <c r="B8" t="s">
        <v>161</v>
      </c>
      <c r="C8">
        <v>24</v>
      </c>
      <c r="D8" s="40">
        <f>AVERAGEIFS(Tabla1[rating],Tabla1[userId],"="&amp;Usuarios!A8)</f>
        <v>3.7</v>
      </c>
      <c r="E8" s="40">
        <f>_xlfn.MAXIFS(Tabla1[rating],Tabla1[userId],"="&amp;Usuarios!A8)</f>
        <v>5</v>
      </c>
      <c r="F8" s="40">
        <f>_xlfn.MINIFS(Tabla1[rating],Tabla1[userId],"="&amp;Usuarios!A8)</f>
        <v>2</v>
      </c>
      <c r="G8" s="42">
        <f t="shared" si="0"/>
        <v>3</v>
      </c>
      <c r="H8" s="15" t="str">
        <f t="shared" si="1"/>
        <v xml:space="preserve"> </v>
      </c>
      <c r="K8" s="24"/>
      <c r="N8" s="25"/>
      <c r="P8" t="s">
        <v>166</v>
      </c>
    </row>
    <row r="9" spans="1:20">
      <c r="A9">
        <v>9</v>
      </c>
      <c r="B9" t="s">
        <v>163</v>
      </c>
      <c r="C9">
        <v>21</v>
      </c>
      <c r="D9" s="40">
        <f>AVERAGEIFS(Tabla1[rating],Tabla1[userId],"="&amp;Usuarios!A9)</f>
        <v>3</v>
      </c>
      <c r="E9" s="40">
        <f>_xlfn.MAXIFS(Tabla1[rating],Tabla1[userId],"="&amp;Usuarios!A9)</f>
        <v>3</v>
      </c>
      <c r="F9" s="40">
        <f>_xlfn.MINIFS(Tabla1[rating],Tabla1[userId],"="&amp;Usuarios!A9)</f>
        <v>3</v>
      </c>
      <c r="G9" s="42">
        <f t="shared" si="0"/>
        <v>0</v>
      </c>
      <c r="H9" s="15" t="str">
        <f t="shared" si="1"/>
        <v xml:space="preserve"> </v>
      </c>
      <c r="K9" s="24"/>
      <c r="N9" s="25"/>
    </row>
    <row r="10" spans="1:20">
      <c r="A10">
        <v>11</v>
      </c>
      <c r="B10" t="s">
        <v>161</v>
      </c>
      <c r="C10">
        <v>20</v>
      </c>
      <c r="D10" s="40">
        <f>AVERAGEIFS(Tabla1[rating],Tabla1[userId],"="&amp;Usuarios!A10)</f>
        <v>3.6666666666666665</v>
      </c>
      <c r="E10" s="40">
        <f>_xlfn.MAXIFS(Tabla1[rating],Tabla1[userId],"="&amp;Usuarios!A10)</f>
        <v>5</v>
      </c>
      <c r="F10" s="40">
        <f>_xlfn.MINIFS(Tabla1[rating],Tabla1[userId],"="&amp;Usuarios!A10)</f>
        <v>2</v>
      </c>
      <c r="G10" s="42">
        <f t="shared" si="0"/>
        <v>3</v>
      </c>
      <c r="H10" s="15" t="str">
        <f t="shared" si="1"/>
        <v xml:space="preserve"> </v>
      </c>
      <c r="J10" s="44"/>
      <c r="K10" s="24"/>
      <c r="N10" s="25"/>
      <c r="P10" t="s">
        <v>167</v>
      </c>
    </row>
    <row r="11" spans="1:20">
      <c r="A11">
        <v>12</v>
      </c>
      <c r="B11" t="s">
        <v>161</v>
      </c>
      <c r="C11">
        <v>40</v>
      </c>
      <c r="D11" s="40">
        <f>AVERAGEIFS(Tabla1[rating],Tabla1[userId],"="&amp;Usuarios!A11)</f>
        <v>4</v>
      </c>
      <c r="E11" s="40">
        <f>_xlfn.MAXIFS(Tabla1[rating],Tabla1[userId],"="&amp;Usuarios!A11)</f>
        <v>4</v>
      </c>
      <c r="F11" s="40">
        <f>_xlfn.MINIFS(Tabla1[rating],Tabla1[userId],"="&amp;Usuarios!A11)</f>
        <v>4</v>
      </c>
      <c r="G11" s="42">
        <f t="shared" si="0"/>
        <v>0</v>
      </c>
      <c r="H11" s="15" t="str">
        <f t="shared" si="1"/>
        <v xml:space="preserve"> </v>
      </c>
      <c r="K11" s="24"/>
      <c r="N11" s="25"/>
      <c r="P11" t="s">
        <v>168</v>
      </c>
    </row>
    <row r="12" spans="1:20">
      <c r="A12">
        <v>13</v>
      </c>
      <c r="B12" t="s">
        <v>161</v>
      </c>
      <c r="C12">
        <v>32</v>
      </c>
      <c r="D12" s="40">
        <f>AVERAGEIFS(Tabla1[rating],Tabla1[userId],"="&amp;Usuarios!A12)</f>
        <v>5</v>
      </c>
      <c r="E12" s="40">
        <f>_xlfn.MAXIFS(Tabla1[rating],Tabla1[userId],"="&amp;Usuarios!A12)</f>
        <v>5</v>
      </c>
      <c r="F12" s="40">
        <f>_xlfn.MINIFS(Tabla1[rating],Tabla1[userId],"="&amp;Usuarios!A12)</f>
        <v>5</v>
      </c>
      <c r="G12" s="42">
        <f t="shared" si="0"/>
        <v>0</v>
      </c>
      <c r="H12" s="15" t="str">
        <f t="shared" si="1"/>
        <v xml:space="preserve"> </v>
      </c>
      <c r="K12" s="24"/>
      <c r="N12" s="25"/>
      <c r="P12" t="s">
        <v>169</v>
      </c>
      <c r="Q12">
        <f>_xlfn.QUARTILE.INC($D$2:$D$530,3)</f>
        <v>4.25</v>
      </c>
      <c r="S12" t="s">
        <v>170</v>
      </c>
      <c r="T12" s="36">
        <f>MEDIAN(D2:D530)</f>
        <v>3.7857142857142856</v>
      </c>
    </row>
    <row r="13" spans="1:20">
      <c r="A13">
        <v>14</v>
      </c>
      <c r="B13" t="s">
        <v>163</v>
      </c>
      <c r="C13">
        <v>32</v>
      </c>
      <c r="D13" s="40">
        <f>AVERAGEIFS(Tabla1[rating],Tabla1[userId],"="&amp;Usuarios!A13)</f>
        <v>3.6</v>
      </c>
      <c r="E13" s="40">
        <f>_xlfn.MAXIFS(Tabla1[rating],Tabla1[userId],"="&amp;Usuarios!A13)</f>
        <v>5</v>
      </c>
      <c r="F13" s="40">
        <f>_xlfn.MINIFS(Tabla1[rating],Tabla1[userId],"="&amp;Usuarios!A13)</f>
        <v>1</v>
      </c>
      <c r="G13" s="42">
        <f t="shared" si="0"/>
        <v>4</v>
      </c>
      <c r="H13" s="15" t="str">
        <f t="shared" si="1"/>
        <v xml:space="preserve"> </v>
      </c>
      <c r="K13" s="24"/>
      <c r="N13" s="25"/>
      <c r="P13" t="s">
        <v>171</v>
      </c>
      <c r="Q13" s="36">
        <f>_xlfn.QUARTILE.INC($D$2:$D$530,1)</f>
        <v>3.3333333333333335</v>
      </c>
    </row>
    <row r="14" spans="1:20" ht="15" thickBot="1">
      <c r="A14">
        <v>15</v>
      </c>
      <c r="B14" t="s">
        <v>163</v>
      </c>
      <c r="C14">
        <v>28</v>
      </c>
      <c r="D14" s="40">
        <f>AVERAGEIFS(Tabla1[rating],Tabla1[userId],"="&amp;Usuarios!A14)</f>
        <v>2.3333333333333335</v>
      </c>
      <c r="E14" s="40">
        <f>_xlfn.MAXIFS(Tabla1[rating],Tabla1[userId],"="&amp;Usuarios!A14)</f>
        <v>3.5</v>
      </c>
      <c r="F14" s="40">
        <f>_xlfn.MINIFS(Tabla1[rating],Tabla1[userId],"="&amp;Usuarios!A14)</f>
        <v>1</v>
      </c>
      <c r="G14" s="42">
        <f t="shared" si="0"/>
        <v>2.5</v>
      </c>
      <c r="H14" s="15" t="str">
        <f t="shared" si="1"/>
        <v xml:space="preserve"> </v>
      </c>
      <c r="K14" s="26"/>
      <c r="L14" s="27"/>
      <c r="M14" s="27"/>
      <c r="N14" s="28"/>
      <c r="P14" t="s">
        <v>172</v>
      </c>
      <c r="Q14" s="36">
        <f>Q12-Q13</f>
        <v>0.91666666666666652</v>
      </c>
    </row>
    <row r="15" spans="1:20" ht="15" thickBot="1">
      <c r="A15">
        <v>16</v>
      </c>
      <c r="B15" t="s">
        <v>161</v>
      </c>
      <c r="C15">
        <v>34</v>
      </c>
      <c r="D15" s="40">
        <f>AVERAGEIFS(Tabla1[rating],Tabla1[userId],"="&amp;Usuarios!A15)</f>
        <v>4</v>
      </c>
      <c r="E15" s="40">
        <f>_xlfn.MAXIFS(Tabla1[rating],Tabla1[userId],"="&amp;Usuarios!A15)</f>
        <v>4.5</v>
      </c>
      <c r="F15" s="40">
        <f>_xlfn.MINIFS(Tabla1[rating],Tabla1[userId],"="&amp;Usuarios!A15)</f>
        <v>3.5</v>
      </c>
      <c r="G15" s="42">
        <f t="shared" si="0"/>
        <v>1</v>
      </c>
      <c r="H15" s="15" t="str">
        <f t="shared" si="1"/>
        <v xml:space="preserve"> </v>
      </c>
      <c r="P15" t="s">
        <v>173</v>
      </c>
      <c r="Q15" s="36">
        <f>Q13-1.5*Q14</f>
        <v>1.9583333333333337</v>
      </c>
    </row>
    <row r="16" spans="1:20">
      <c r="A16">
        <v>17</v>
      </c>
      <c r="B16" t="s">
        <v>163</v>
      </c>
      <c r="C16">
        <v>32</v>
      </c>
      <c r="D16" s="40">
        <f>AVERAGEIFS(Tabla1[rating],Tabla1[userId],"="&amp;Usuarios!A16)</f>
        <v>4.166666666666667</v>
      </c>
      <c r="E16" s="40">
        <f>_xlfn.MAXIFS(Tabla1[rating],Tabla1[userId],"="&amp;Usuarios!A16)</f>
        <v>4.5</v>
      </c>
      <c r="F16" s="40">
        <f>_xlfn.MINIFS(Tabla1[rating],Tabla1[userId],"="&amp;Usuarios!A16)</f>
        <v>3.5</v>
      </c>
      <c r="G16" s="42">
        <f t="shared" si="0"/>
        <v>1</v>
      </c>
      <c r="H16" s="15" t="str">
        <f t="shared" si="1"/>
        <v xml:space="preserve"> </v>
      </c>
      <c r="J16" s="65" t="s">
        <v>174</v>
      </c>
      <c r="K16" s="21"/>
      <c r="L16" s="22"/>
      <c r="M16" s="22"/>
      <c r="N16" s="23"/>
    </row>
    <row r="17" spans="1:17">
      <c r="A17">
        <v>18</v>
      </c>
      <c r="B17" t="s">
        <v>161</v>
      </c>
      <c r="C17">
        <v>37</v>
      </c>
      <c r="D17" s="40">
        <f>AVERAGEIFS(Tabla1[rating],Tabla1[userId],"="&amp;Usuarios!A17)</f>
        <v>3.8076923076923075</v>
      </c>
      <c r="E17" s="40">
        <f>_xlfn.MAXIFS(Tabla1[rating],Tabla1[userId],"="&amp;Usuarios!A17)</f>
        <v>5</v>
      </c>
      <c r="F17" s="40">
        <f>_xlfn.MINIFS(Tabla1[rating],Tabla1[userId],"="&amp;Usuarios!A17)</f>
        <v>2.5</v>
      </c>
      <c r="G17" s="42">
        <f t="shared" si="0"/>
        <v>2.5</v>
      </c>
      <c r="H17" s="15" t="str">
        <f t="shared" si="1"/>
        <v xml:space="preserve"> </v>
      </c>
      <c r="J17" s="68"/>
      <c r="K17" s="24"/>
      <c r="N17" s="25"/>
      <c r="P17" t="s">
        <v>168</v>
      </c>
    </row>
    <row r="18" spans="1:17" ht="15" thickBot="1">
      <c r="A18">
        <v>19</v>
      </c>
      <c r="B18" t="s">
        <v>163</v>
      </c>
      <c r="C18">
        <v>20</v>
      </c>
      <c r="D18" s="40">
        <f>AVERAGEIFS(Tabla1[rating],Tabla1[userId],"="&amp;Usuarios!A18)</f>
        <v>2.347826086956522</v>
      </c>
      <c r="E18" s="40">
        <f>_xlfn.MAXIFS(Tabla1[rating],Tabla1[userId],"="&amp;Usuarios!A18)</f>
        <v>4</v>
      </c>
      <c r="F18" s="40">
        <f>_xlfn.MINIFS(Tabla1[rating],Tabla1[userId],"="&amp;Usuarios!A18)</f>
        <v>1</v>
      </c>
      <c r="G18" s="42">
        <f t="shared" si="0"/>
        <v>3</v>
      </c>
      <c r="H18" s="15" t="str">
        <f t="shared" si="1"/>
        <v xml:space="preserve"> </v>
      </c>
      <c r="J18" s="69"/>
      <c r="K18" s="24"/>
      <c r="N18" s="25"/>
      <c r="P18" t="s">
        <v>169</v>
      </c>
      <c r="Q18">
        <f>_xlfn.QUARTILE.INC($C$2:$C$530,3)</f>
        <v>37</v>
      </c>
    </row>
    <row r="19" spans="1:17">
      <c r="A19">
        <v>20</v>
      </c>
      <c r="B19" t="s">
        <v>163</v>
      </c>
      <c r="C19">
        <v>29</v>
      </c>
      <c r="D19" s="40">
        <f>AVERAGEIFS(Tabla1[rating],Tabla1[userId],"="&amp;Usuarios!A19)</f>
        <v>3.4166666666666665</v>
      </c>
      <c r="E19" s="40">
        <f>_xlfn.MAXIFS(Tabla1[rating],Tabla1[userId],"="&amp;Usuarios!A19)</f>
        <v>5</v>
      </c>
      <c r="F19" s="40">
        <f>_xlfn.MINIFS(Tabla1[rating],Tabla1[userId],"="&amp;Usuarios!A19)</f>
        <v>1</v>
      </c>
      <c r="G19" s="42">
        <f t="shared" si="0"/>
        <v>4</v>
      </c>
      <c r="H19" s="15" t="str">
        <f t="shared" si="1"/>
        <v xml:space="preserve"> </v>
      </c>
      <c r="J19" s="29"/>
      <c r="K19" s="24"/>
      <c r="N19" s="25"/>
      <c r="P19" t="s">
        <v>171</v>
      </c>
      <c r="Q19">
        <f>_xlfn.QUARTILE.INC($C$2:$C$530,1)</f>
        <v>28</v>
      </c>
    </row>
    <row r="20" spans="1:17" ht="15">
      <c r="A20">
        <v>21</v>
      </c>
      <c r="B20" t="s">
        <v>161</v>
      </c>
      <c r="C20">
        <v>27</v>
      </c>
      <c r="D20" s="40">
        <f>AVERAGEIFS(Tabla1[rating],Tabla1[userId],"="&amp;Usuarios!A20)</f>
        <v>3</v>
      </c>
      <c r="E20" s="40">
        <f>_xlfn.MAXIFS(Tabla1[rating],Tabla1[userId],"="&amp;Usuarios!A20)</f>
        <v>5</v>
      </c>
      <c r="F20" s="40">
        <f>_xlfn.MINIFS(Tabla1[rating],Tabla1[userId],"="&amp;Usuarios!A20)</f>
        <v>1</v>
      </c>
      <c r="G20" s="42">
        <f t="shared" si="0"/>
        <v>4</v>
      </c>
      <c r="H20" s="15" t="str">
        <f t="shared" si="1"/>
        <v xml:space="preserve"> </v>
      </c>
      <c r="J20" s="70" t="s">
        <v>175</v>
      </c>
      <c r="K20" s="24"/>
      <c r="N20" s="25"/>
      <c r="P20" t="s">
        <v>172</v>
      </c>
      <c r="Q20">
        <f>Q18-Q19</f>
        <v>9</v>
      </c>
    </row>
    <row r="21" spans="1:17">
      <c r="A21">
        <v>22</v>
      </c>
      <c r="B21" t="s">
        <v>163</v>
      </c>
      <c r="C21">
        <v>33</v>
      </c>
      <c r="D21" s="40">
        <f>AVERAGEIFS(Tabla1[rating],Tabla1[userId],"="&amp;Usuarios!A21)</f>
        <v>4.5</v>
      </c>
      <c r="E21" s="40">
        <f>_xlfn.MAXIFS(Tabla1[rating],Tabla1[userId],"="&amp;Usuarios!A21)</f>
        <v>4.5</v>
      </c>
      <c r="F21" s="40">
        <f>_xlfn.MINIFS(Tabla1[rating],Tabla1[userId],"="&amp;Usuarios!A21)</f>
        <v>4.5</v>
      </c>
      <c r="G21" s="42">
        <f t="shared" si="0"/>
        <v>0</v>
      </c>
      <c r="H21" s="15" t="str">
        <f t="shared" si="1"/>
        <v xml:space="preserve"> </v>
      </c>
      <c r="J21" s="61"/>
      <c r="K21" s="24"/>
      <c r="N21" s="25"/>
      <c r="P21" t="s">
        <v>173</v>
      </c>
      <c r="Q21">
        <f>Q18+1.5*Q20</f>
        <v>50.5</v>
      </c>
    </row>
    <row r="22" spans="1:17">
      <c r="A22">
        <v>23</v>
      </c>
      <c r="B22" t="s">
        <v>163</v>
      </c>
      <c r="C22">
        <v>51</v>
      </c>
      <c r="D22" s="40">
        <f>AVERAGEIFS(Tabla1[rating],Tabla1[userId],"="&amp;Usuarios!A22)</f>
        <v>3.7</v>
      </c>
      <c r="E22" s="40">
        <f>_xlfn.MAXIFS(Tabla1[rating],Tabla1[userId],"="&amp;Usuarios!A22)</f>
        <v>4</v>
      </c>
      <c r="F22" s="40">
        <f>_xlfn.MINIFS(Tabla1[rating],Tabla1[userId],"="&amp;Usuarios!A22)</f>
        <v>3</v>
      </c>
      <c r="G22" s="42">
        <f t="shared" si="0"/>
        <v>1</v>
      </c>
      <c r="H22" s="15" t="str">
        <f t="shared" si="1"/>
        <v xml:space="preserve"> </v>
      </c>
      <c r="J22" s="61"/>
      <c r="K22" s="24"/>
      <c r="N22" s="25"/>
      <c r="P22" t="s">
        <v>176</v>
      </c>
    </row>
    <row r="23" spans="1:17">
      <c r="A23">
        <v>24</v>
      </c>
      <c r="B23" t="s">
        <v>161</v>
      </c>
      <c r="C23">
        <v>43</v>
      </c>
      <c r="D23" s="40">
        <f>AVERAGEIFS(Tabla1[rating],Tabla1[userId],"="&amp;Usuarios!A23)</f>
        <v>4</v>
      </c>
      <c r="E23" s="40">
        <f>_xlfn.MAXIFS(Tabla1[rating],Tabla1[userId],"="&amp;Usuarios!A23)</f>
        <v>4.5</v>
      </c>
      <c r="F23" s="40">
        <f>_xlfn.MINIFS(Tabla1[rating],Tabla1[userId],"="&amp;Usuarios!A23)</f>
        <v>3.5</v>
      </c>
      <c r="G23" s="42">
        <f t="shared" si="0"/>
        <v>1</v>
      </c>
      <c r="H23" s="15" t="str">
        <f t="shared" si="1"/>
        <v xml:space="preserve"> </v>
      </c>
      <c r="K23" s="24"/>
      <c r="N23" s="25"/>
      <c r="P23" t="s">
        <v>177</v>
      </c>
    </row>
    <row r="24" spans="1:17">
      <c r="A24">
        <v>26</v>
      </c>
      <c r="B24" t="s">
        <v>163</v>
      </c>
      <c r="C24">
        <v>23</v>
      </c>
      <c r="D24" s="40">
        <f>AVERAGEIFS(Tabla1[rating],Tabla1[userId],"="&amp;Usuarios!A24)</f>
        <v>3.3333333333333335</v>
      </c>
      <c r="E24" s="40">
        <f>_xlfn.MAXIFS(Tabla1[rating],Tabla1[userId],"="&amp;Usuarios!A24)</f>
        <v>4</v>
      </c>
      <c r="F24" s="40">
        <f>_xlfn.MINIFS(Tabla1[rating],Tabla1[userId],"="&amp;Usuarios!A24)</f>
        <v>3</v>
      </c>
      <c r="G24" s="42">
        <f t="shared" si="0"/>
        <v>1</v>
      </c>
      <c r="H24" s="15" t="str">
        <f t="shared" si="1"/>
        <v xml:space="preserve"> </v>
      </c>
      <c r="K24" s="24"/>
      <c r="N24" s="25"/>
      <c r="P24" t="s">
        <v>170</v>
      </c>
      <c r="Q24">
        <f>MEDIAN(C2:C530)</f>
        <v>33</v>
      </c>
    </row>
    <row r="25" spans="1:17" ht="15" thickBot="1">
      <c r="A25">
        <v>27</v>
      </c>
      <c r="B25" t="s">
        <v>161</v>
      </c>
      <c r="C25">
        <v>27</v>
      </c>
      <c r="D25" s="40">
        <f>AVERAGEIFS(Tabla1[rating],Tabla1[userId],"="&amp;Usuarios!A25)</f>
        <v>4</v>
      </c>
      <c r="E25" s="40">
        <f>_xlfn.MAXIFS(Tabla1[rating],Tabla1[userId],"="&amp;Usuarios!A25)</f>
        <v>5</v>
      </c>
      <c r="F25" s="40">
        <f>_xlfn.MINIFS(Tabla1[rating],Tabla1[userId],"="&amp;Usuarios!A25)</f>
        <v>3</v>
      </c>
      <c r="G25" s="42">
        <f t="shared" si="0"/>
        <v>2</v>
      </c>
      <c r="H25" s="15" t="str">
        <f t="shared" si="1"/>
        <v xml:space="preserve"> </v>
      </c>
      <c r="K25" s="26"/>
      <c r="L25" s="27"/>
      <c r="M25" s="27"/>
      <c r="N25" s="28"/>
      <c r="P25" t="s">
        <v>178</v>
      </c>
    </row>
    <row r="26" spans="1:17">
      <c r="A26">
        <v>28</v>
      </c>
      <c r="B26" t="s">
        <v>163</v>
      </c>
      <c r="C26">
        <v>22</v>
      </c>
      <c r="D26" s="40">
        <f>AVERAGEIFS(Tabla1[rating],Tabla1[userId],"="&amp;Usuarios!A26)</f>
        <v>2.9090909090909092</v>
      </c>
      <c r="E26" s="40">
        <f>_xlfn.MAXIFS(Tabla1[rating],Tabla1[userId],"="&amp;Usuarios!A26)</f>
        <v>3.5</v>
      </c>
      <c r="F26" s="40">
        <f>_xlfn.MINIFS(Tabla1[rating],Tabla1[userId],"="&amp;Usuarios!A26)</f>
        <v>1.5</v>
      </c>
      <c r="G26" s="42">
        <f t="shared" si="0"/>
        <v>2</v>
      </c>
      <c r="H26" s="15" t="str">
        <f t="shared" si="1"/>
        <v xml:space="preserve"> </v>
      </c>
      <c r="P26" t="s">
        <v>179</v>
      </c>
    </row>
    <row r="27" spans="1:17" ht="15" thickBot="1">
      <c r="A27">
        <v>29</v>
      </c>
      <c r="B27" t="s">
        <v>163</v>
      </c>
      <c r="C27">
        <v>23</v>
      </c>
      <c r="D27" s="40">
        <f>AVERAGEIFS(Tabla1[rating],Tabla1[userId],"="&amp;Usuarios!A27)</f>
        <v>3.5</v>
      </c>
      <c r="E27" s="40">
        <f>_xlfn.MAXIFS(Tabla1[rating],Tabla1[userId],"="&amp;Usuarios!A27)</f>
        <v>3.5</v>
      </c>
      <c r="F27" s="40">
        <f>_xlfn.MINIFS(Tabla1[rating],Tabla1[userId],"="&amp;Usuarios!A27)</f>
        <v>3.5</v>
      </c>
      <c r="G27" s="42">
        <f t="shared" si="0"/>
        <v>0</v>
      </c>
      <c r="H27" s="15" t="str">
        <f t="shared" si="1"/>
        <v xml:space="preserve"> </v>
      </c>
    </row>
    <row r="28" spans="1:17" ht="15" thickBot="1">
      <c r="A28">
        <v>30</v>
      </c>
      <c r="B28" t="s">
        <v>163</v>
      </c>
      <c r="C28">
        <v>31</v>
      </c>
      <c r="D28" s="40">
        <f>AVERAGEIFS(Tabla1[rating],Tabla1[userId],"="&amp;Usuarios!A28)</f>
        <v>5</v>
      </c>
      <c r="E28" s="40">
        <f>_xlfn.MAXIFS(Tabla1[rating],Tabla1[userId],"="&amp;Usuarios!A28)</f>
        <v>5</v>
      </c>
      <c r="F28" s="40">
        <f>_xlfn.MINIFS(Tabla1[rating],Tabla1[userId],"="&amp;Usuarios!A28)</f>
        <v>5</v>
      </c>
      <c r="G28" s="42">
        <f t="shared" si="0"/>
        <v>0</v>
      </c>
      <c r="H28" s="15" t="str">
        <f t="shared" si="1"/>
        <v xml:space="preserve"> </v>
      </c>
      <c r="J28" s="20" t="s">
        <v>180</v>
      </c>
      <c r="K28" s="43">
        <f>G32</f>
        <v>4.5</v>
      </c>
    </row>
    <row r="29" spans="1:17" ht="15" thickBot="1">
      <c r="A29">
        <v>31</v>
      </c>
      <c r="B29" t="s">
        <v>161</v>
      </c>
      <c r="C29">
        <v>32</v>
      </c>
      <c r="D29" s="40">
        <f>AVERAGEIFS(Tabla1[rating],Tabla1[userId],"="&amp;Usuarios!A29)</f>
        <v>3.5714285714285716</v>
      </c>
      <c r="E29" s="40">
        <f>_xlfn.MAXIFS(Tabla1[rating],Tabla1[userId],"="&amp;Usuarios!A29)</f>
        <v>5</v>
      </c>
      <c r="F29" s="40">
        <f>_xlfn.MINIFS(Tabla1[rating],Tabla1[userId],"="&amp;Usuarios!A29)</f>
        <v>2</v>
      </c>
      <c r="G29" s="42">
        <f t="shared" si="0"/>
        <v>3</v>
      </c>
      <c r="H29" s="15" t="str">
        <f t="shared" si="1"/>
        <v xml:space="preserve"> </v>
      </c>
    </row>
    <row r="30" spans="1:17" ht="15" thickBot="1">
      <c r="A30">
        <v>32</v>
      </c>
      <c r="B30" t="s">
        <v>163</v>
      </c>
      <c r="C30">
        <v>29</v>
      </c>
      <c r="D30" s="40">
        <f>AVERAGEIFS(Tabla1[rating],Tabla1[userId],"="&amp;Usuarios!A30)</f>
        <v>3.6842105263157894</v>
      </c>
      <c r="E30" s="40">
        <f>_xlfn.MAXIFS(Tabla1[rating],Tabla1[userId],"="&amp;Usuarios!A30)</f>
        <v>5</v>
      </c>
      <c r="F30" s="40">
        <f>_xlfn.MINIFS(Tabla1[rating],Tabla1[userId],"="&amp;Usuarios!A30)</f>
        <v>3</v>
      </c>
      <c r="G30" s="42">
        <f t="shared" si="0"/>
        <v>2</v>
      </c>
      <c r="H30" s="15" t="str">
        <f t="shared" si="1"/>
        <v xml:space="preserve"> </v>
      </c>
      <c r="J30" s="20" t="s">
        <v>181</v>
      </c>
      <c r="K30" s="21"/>
      <c r="L30" s="22"/>
      <c r="M30" s="22"/>
      <c r="N30" s="23"/>
    </row>
    <row r="31" spans="1:17">
      <c r="A31">
        <v>33</v>
      </c>
      <c r="B31" t="s">
        <v>163</v>
      </c>
      <c r="C31">
        <v>30</v>
      </c>
      <c r="D31" s="40">
        <f>AVERAGEIFS(Tabla1[rating],Tabla1[userId],"="&amp;Usuarios!A31)</f>
        <v>3.625</v>
      </c>
      <c r="E31" s="40">
        <f>_xlfn.MAXIFS(Tabla1[rating],Tabla1[userId],"="&amp;Usuarios!A31)</f>
        <v>5</v>
      </c>
      <c r="F31" s="40">
        <f>_xlfn.MINIFS(Tabla1[rating],Tabla1[userId],"="&amp;Usuarios!A31)</f>
        <v>1</v>
      </c>
      <c r="G31" s="42">
        <f t="shared" si="0"/>
        <v>4</v>
      </c>
      <c r="H31" s="15" t="str">
        <f t="shared" si="1"/>
        <v xml:space="preserve"> </v>
      </c>
      <c r="K31" s="24"/>
      <c r="N31" s="25"/>
    </row>
    <row r="32" spans="1:17">
      <c r="A32">
        <v>34</v>
      </c>
      <c r="B32" t="s">
        <v>163</v>
      </c>
      <c r="C32">
        <v>23</v>
      </c>
      <c r="D32" s="40">
        <f>AVERAGEIFS(Tabla1[rating],Tabla1[userId],"="&amp;Usuarios!A32)</f>
        <v>3</v>
      </c>
      <c r="E32" s="40">
        <f>_xlfn.MAXIFS(Tabla1[rating],Tabla1[userId],"="&amp;Usuarios!A32)</f>
        <v>5</v>
      </c>
      <c r="F32" s="40">
        <f>_xlfn.MINIFS(Tabla1[rating],Tabla1[userId],"="&amp;Usuarios!A32)</f>
        <v>0.5</v>
      </c>
      <c r="G32" s="42">
        <f t="shared" si="0"/>
        <v>4.5</v>
      </c>
      <c r="H32" s="15" t="str">
        <f t="shared" si="1"/>
        <v>X</v>
      </c>
      <c r="K32" s="24"/>
      <c r="N32" s="25"/>
    </row>
    <row r="33" spans="1:14">
      <c r="A33">
        <v>35</v>
      </c>
      <c r="B33" t="s">
        <v>161</v>
      </c>
      <c r="C33">
        <v>40</v>
      </c>
      <c r="D33" s="40">
        <f>AVERAGEIFS(Tabla1[rating],Tabla1[userId],"="&amp;Usuarios!A33)</f>
        <v>4.5</v>
      </c>
      <c r="E33" s="40">
        <f>_xlfn.MAXIFS(Tabla1[rating],Tabla1[userId],"="&amp;Usuarios!A33)</f>
        <v>5</v>
      </c>
      <c r="F33" s="40">
        <f>_xlfn.MINIFS(Tabla1[rating],Tabla1[userId],"="&amp;Usuarios!A33)</f>
        <v>3</v>
      </c>
      <c r="G33" s="42">
        <f t="shared" si="0"/>
        <v>2</v>
      </c>
      <c r="H33" s="15" t="str">
        <f t="shared" si="1"/>
        <v xml:space="preserve"> </v>
      </c>
      <c r="K33" s="24"/>
      <c r="N33" s="25"/>
    </row>
    <row r="34" spans="1:14">
      <c r="A34">
        <v>36</v>
      </c>
      <c r="B34" t="s">
        <v>163</v>
      </c>
      <c r="C34">
        <v>20</v>
      </c>
      <c r="D34" s="40">
        <f>AVERAGEIFS(Tabla1[rating],Tabla1[userId],"="&amp;Usuarios!A34)</f>
        <v>2.5</v>
      </c>
      <c r="E34" s="40">
        <f>_xlfn.MAXIFS(Tabla1[rating],Tabla1[userId],"="&amp;Usuarios!A34)</f>
        <v>2.5</v>
      </c>
      <c r="F34" s="40">
        <f>_xlfn.MINIFS(Tabla1[rating],Tabla1[userId],"="&amp;Usuarios!A34)</f>
        <v>2.5</v>
      </c>
      <c r="G34" s="42">
        <f t="shared" si="0"/>
        <v>0</v>
      </c>
      <c r="H34" s="15" t="str">
        <f t="shared" si="1"/>
        <v xml:space="preserve"> </v>
      </c>
      <c r="K34" s="24"/>
      <c r="N34" s="25"/>
    </row>
    <row r="35" spans="1:14">
      <c r="A35">
        <v>38</v>
      </c>
      <c r="B35" t="s">
        <v>163</v>
      </c>
      <c r="C35">
        <v>29</v>
      </c>
      <c r="D35" s="40">
        <f>AVERAGEIFS(Tabla1[rating],Tabla1[userId],"="&amp;Usuarios!A35)</f>
        <v>3.6666666666666665</v>
      </c>
      <c r="E35" s="40">
        <f>_xlfn.MAXIFS(Tabla1[rating],Tabla1[userId],"="&amp;Usuarios!A35)</f>
        <v>5</v>
      </c>
      <c r="F35" s="40">
        <f>_xlfn.MINIFS(Tabla1[rating],Tabla1[userId],"="&amp;Usuarios!A35)</f>
        <v>3</v>
      </c>
      <c r="G35" s="42">
        <f t="shared" si="0"/>
        <v>2</v>
      </c>
      <c r="H35" s="15" t="str">
        <f t="shared" si="1"/>
        <v xml:space="preserve"> </v>
      </c>
      <c r="K35" s="24"/>
      <c r="N35" s="25"/>
    </row>
    <row r="36" spans="1:14">
      <c r="A36">
        <v>39</v>
      </c>
      <c r="B36" t="s">
        <v>161</v>
      </c>
      <c r="C36">
        <v>27</v>
      </c>
      <c r="D36" s="40">
        <f>AVERAGEIFS(Tabla1[rating],Tabla1[userId],"="&amp;Usuarios!A36)</f>
        <v>3.6666666666666665</v>
      </c>
      <c r="E36" s="40">
        <f>_xlfn.MAXIFS(Tabla1[rating],Tabla1[userId],"="&amp;Usuarios!A36)</f>
        <v>5</v>
      </c>
      <c r="F36" s="40">
        <f>_xlfn.MINIFS(Tabla1[rating],Tabla1[userId],"="&amp;Usuarios!A36)</f>
        <v>3</v>
      </c>
      <c r="G36" s="42">
        <f t="shared" si="0"/>
        <v>2</v>
      </c>
      <c r="H36" s="15" t="str">
        <f t="shared" si="1"/>
        <v xml:space="preserve"> </v>
      </c>
      <c r="K36" s="24"/>
      <c r="N36" s="25"/>
    </row>
    <row r="37" spans="1:14">
      <c r="A37">
        <v>40</v>
      </c>
      <c r="B37" t="s">
        <v>163</v>
      </c>
      <c r="C37">
        <v>35</v>
      </c>
      <c r="D37" s="40">
        <f>AVERAGEIFS(Tabla1[rating],Tabla1[userId],"="&amp;Usuarios!A37)</f>
        <v>3.8823529411764706</v>
      </c>
      <c r="E37" s="40">
        <f>_xlfn.MAXIFS(Tabla1[rating],Tabla1[userId],"="&amp;Usuarios!A37)</f>
        <v>5</v>
      </c>
      <c r="F37" s="40">
        <f>_xlfn.MINIFS(Tabla1[rating],Tabla1[userId],"="&amp;Usuarios!A37)</f>
        <v>1</v>
      </c>
      <c r="G37" s="42">
        <f t="shared" si="0"/>
        <v>4</v>
      </c>
      <c r="H37" s="15" t="str">
        <f t="shared" si="1"/>
        <v xml:space="preserve"> </v>
      </c>
      <c r="K37" s="24"/>
      <c r="N37" s="25"/>
    </row>
    <row r="38" spans="1:14">
      <c r="A38">
        <v>41</v>
      </c>
      <c r="B38" t="s">
        <v>163</v>
      </c>
      <c r="C38">
        <v>21</v>
      </c>
      <c r="D38" s="40">
        <f>AVERAGEIFS(Tabla1[rating],Tabla1[userId],"="&amp;Usuarios!A38)</f>
        <v>2.8333333333333335</v>
      </c>
      <c r="E38" s="40">
        <f>_xlfn.MAXIFS(Tabla1[rating],Tabla1[userId],"="&amp;Usuarios!A38)</f>
        <v>3.5</v>
      </c>
      <c r="F38" s="40">
        <f>_xlfn.MINIFS(Tabla1[rating],Tabla1[userId],"="&amp;Usuarios!A38)</f>
        <v>2</v>
      </c>
      <c r="G38" s="42">
        <f t="shared" si="0"/>
        <v>1.5</v>
      </c>
      <c r="H38" s="15" t="str">
        <f t="shared" si="1"/>
        <v xml:space="preserve"> </v>
      </c>
      <c r="K38" s="24"/>
      <c r="N38" s="25"/>
    </row>
    <row r="39" spans="1:14" ht="15" thickBot="1">
      <c r="A39">
        <v>42</v>
      </c>
      <c r="B39" t="s">
        <v>161</v>
      </c>
      <c r="C39">
        <v>35</v>
      </c>
      <c r="D39" s="40">
        <f>AVERAGEIFS(Tabla1[rating],Tabla1[userId],"="&amp;Usuarios!A39)</f>
        <v>4.0714285714285712</v>
      </c>
      <c r="E39" s="40">
        <f>_xlfn.MAXIFS(Tabla1[rating],Tabla1[userId],"="&amp;Usuarios!A39)</f>
        <v>5</v>
      </c>
      <c r="F39" s="40">
        <f>_xlfn.MINIFS(Tabla1[rating],Tabla1[userId],"="&amp;Usuarios!A39)</f>
        <v>2</v>
      </c>
      <c r="G39" s="42">
        <f t="shared" si="0"/>
        <v>3</v>
      </c>
      <c r="H39" s="15" t="str">
        <f t="shared" si="1"/>
        <v xml:space="preserve"> </v>
      </c>
      <c r="K39" s="26"/>
      <c r="L39" s="27"/>
      <c r="M39" s="27"/>
      <c r="N39" s="28"/>
    </row>
    <row r="40" spans="1:14" ht="15" thickBot="1">
      <c r="A40">
        <v>43</v>
      </c>
      <c r="B40" t="s">
        <v>161</v>
      </c>
      <c r="C40">
        <v>39</v>
      </c>
      <c r="D40" s="40">
        <f>AVERAGEIFS(Tabla1[rating],Tabla1[userId],"="&amp;Usuarios!A40)</f>
        <v>4.6842105263157894</v>
      </c>
      <c r="E40" s="40">
        <f>_xlfn.MAXIFS(Tabla1[rating],Tabla1[userId],"="&amp;Usuarios!A40)</f>
        <v>5</v>
      </c>
      <c r="F40" s="40">
        <f>_xlfn.MINIFS(Tabla1[rating],Tabla1[userId],"="&amp;Usuarios!A40)</f>
        <v>3</v>
      </c>
      <c r="G40" s="42">
        <f t="shared" si="0"/>
        <v>2</v>
      </c>
      <c r="H40" s="15" t="str">
        <f t="shared" si="1"/>
        <v xml:space="preserve"> </v>
      </c>
    </row>
    <row r="41" spans="1:14">
      <c r="A41">
        <v>44</v>
      </c>
      <c r="B41" t="s">
        <v>163</v>
      </c>
      <c r="C41">
        <v>33</v>
      </c>
      <c r="D41" s="40">
        <f>AVERAGEIFS(Tabla1[rating],Tabla1[userId],"="&amp;Usuarios!A41)</f>
        <v>3.4166666666666665</v>
      </c>
      <c r="E41" s="40">
        <f>_xlfn.MAXIFS(Tabla1[rating],Tabla1[userId],"="&amp;Usuarios!A41)</f>
        <v>5</v>
      </c>
      <c r="F41" s="40">
        <f>_xlfn.MINIFS(Tabla1[rating],Tabla1[userId],"="&amp;Usuarios!A41)</f>
        <v>1</v>
      </c>
      <c r="G41" s="42">
        <f t="shared" si="0"/>
        <v>4</v>
      </c>
      <c r="H41" s="15" t="str">
        <f t="shared" si="1"/>
        <v xml:space="preserve"> </v>
      </c>
      <c r="J41" s="17" t="s">
        <v>182</v>
      </c>
      <c r="K41" s="20" t="s">
        <v>161</v>
      </c>
      <c r="L41" s="30">
        <f>COUNTIF(B2:B530, "H")</f>
        <v>245</v>
      </c>
    </row>
    <row r="42" spans="1:14">
      <c r="A42">
        <v>45</v>
      </c>
      <c r="B42" t="s">
        <v>161</v>
      </c>
      <c r="C42">
        <v>42</v>
      </c>
      <c r="D42" s="40">
        <f>AVERAGEIFS(Tabla1[rating],Tabla1[userId],"="&amp;Usuarios!A42)</f>
        <v>3.8947368421052633</v>
      </c>
      <c r="E42" s="40">
        <f>_xlfn.MAXIFS(Tabla1[rating],Tabla1[userId],"="&amp;Usuarios!A42)</f>
        <v>5</v>
      </c>
      <c r="F42" s="40">
        <f>_xlfn.MINIFS(Tabla1[rating],Tabla1[userId],"="&amp;Usuarios!A42)</f>
        <v>3</v>
      </c>
      <c r="G42" s="42">
        <f t="shared" si="0"/>
        <v>2</v>
      </c>
      <c r="H42" s="15" t="str">
        <f t="shared" si="1"/>
        <v xml:space="preserve"> </v>
      </c>
      <c r="K42" s="31" t="s">
        <v>163</v>
      </c>
      <c r="L42" s="30">
        <f>COUNTIF(B2:B530, "M")</f>
        <v>284</v>
      </c>
    </row>
    <row r="43" spans="1:14">
      <c r="A43">
        <v>46</v>
      </c>
      <c r="B43" t="s">
        <v>161</v>
      </c>
      <c r="C43">
        <v>30</v>
      </c>
      <c r="D43" s="40">
        <f>AVERAGEIFS(Tabla1[rating],Tabla1[userId],"="&amp;Usuarios!A43)</f>
        <v>4.1428571428571432</v>
      </c>
      <c r="E43" s="40">
        <f>_xlfn.MAXIFS(Tabla1[rating],Tabla1[userId],"="&amp;Usuarios!A43)</f>
        <v>5</v>
      </c>
      <c r="F43" s="40">
        <f>_xlfn.MINIFS(Tabla1[rating],Tabla1[userId],"="&amp;Usuarios!A43)</f>
        <v>3</v>
      </c>
      <c r="G43" s="42">
        <f t="shared" si="0"/>
        <v>2</v>
      </c>
      <c r="H43" s="15" t="str">
        <f t="shared" si="1"/>
        <v xml:space="preserve"> </v>
      </c>
    </row>
    <row r="44" spans="1:14" ht="15" thickBot="1">
      <c r="A44">
        <v>47</v>
      </c>
      <c r="B44" t="s">
        <v>163</v>
      </c>
      <c r="C44">
        <v>35</v>
      </c>
      <c r="D44" s="40">
        <f>AVERAGEIFS(Tabla1[rating],Tabla1[userId],"="&amp;Usuarios!A44)</f>
        <v>3</v>
      </c>
      <c r="E44" s="40">
        <f>_xlfn.MAXIFS(Tabla1[rating],Tabla1[userId],"="&amp;Usuarios!A44)</f>
        <v>3</v>
      </c>
      <c r="F44" s="40">
        <f>_xlfn.MINIFS(Tabla1[rating],Tabla1[userId],"="&amp;Usuarios!A44)</f>
        <v>3</v>
      </c>
      <c r="G44" s="42">
        <f t="shared" si="0"/>
        <v>0</v>
      </c>
      <c r="H44" s="15" t="str">
        <f t="shared" si="1"/>
        <v xml:space="preserve"> </v>
      </c>
      <c r="J44" s="20" t="s">
        <v>183</v>
      </c>
      <c r="K44" s="21"/>
      <c r="L44" s="22"/>
      <c r="M44" s="22"/>
      <c r="N44" s="23"/>
    </row>
    <row r="45" spans="1:14">
      <c r="A45">
        <v>48</v>
      </c>
      <c r="B45" t="s">
        <v>163</v>
      </c>
      <c r="C45">
        <v>40</v>
      </c>
      <c r="D45" s="40">
        <f>AVERAGEIFS(Tabla1[rating],Tabla1[userId],"="&amp;Usuarios!A45)</f>
        <v>4</v>
      </c>
      <c r="E45" s="40">
        <f>_xlfn.MAXIFS(Tabla1[rating],Tabla1[userId],"="&amp;Usuarios!A45)</f>
        <v>4</v>
      </c>
      <c r="F45" s="40">
        <f>_xlfn.MINIFS(Tabla1[rating],Tabla1[userId],"="&amp;Usuarios!A45)</f>
        <v>4</v>
      </c>
      <c r="G45" s="42">
        <f t="shared" si="0"/>
        <v>0</v>
      </c>
      <c r="H45" s="15" t="str">
        <f t="shared" si="1"/>
        <v xml:space="preserve"> </v>
      </c>
      <c r="K45" s="24"/>
      <c r="N45" s="25"/>
    </row>
    <row r="46" spans="1:14">
      <c r="A46">
        <v>49</v>
      </c>
      <c r="B46" t="s">
        <v>161</v>
      </c>
      <c r="C46">
        <v>31</v>
      </c>
      <c r="D46" s="40">
        <f>AVERAGEIFS(Tabla1[rating],Tabla1[userId],"="&amp;Usuarios!A46)</f>
        <v>4</v>
      </c>
      <c r="E46" s="40">
        <f>_xlfn.MAXIFS(Tabla1[rating],Tabla1[userId],"="&amp;Usuarios!A46)</f>
        <v>4</v>
      </c>
      <c r="F46" s="40">
        <f>_xlfn.MINIFS(Tabla1[rating],Tabla1[userId],"="&amp;Usuarios!A46)</f>
        <v>4</v>
      </c>
      <c r="G46" s="42">
        <f t="shared" si="0"/>
        <v>0</v>
      </c>
      <c r="H46" s="15" t="str">
        <f t="shared" si="1"/>
        <v xml:space="preserve"> </v>
      </c>
      <c r="K46" s="24"/>
      <c r="N46" s="25"/>
    </row>
    <row r="47" spans="1:14">
      <c r="A47">
        <v>50</v>
      </c>
      <c r="B47" t="s">
        <v>163</v>
      </c>
      <c r="C47">
        <v>36</v>
      </c>
      <c r="D47" s="40">
        <f>AVERAGEIFS(Tabla1[rating],Tabla1[userId],"="&amp;Usuarios!A47)</f>
        <v>3.3333333333333335</v>
      </c>
      <c r="E47" s="40">
        <f>_xlfn.MAXIFS(Tabla1[rating],Tabla1[userId],"="&amp;Usuarios!A47)</f>
        <v>4</v>
      </c>
      <c r="F47" s="40">
        <f>_xlfn.MINIFS(Tabla1[rating],Tabla1[userId],"="&amp;Usuarios!A47)</f>
        <v>3</v>
      </c>
      <c r="G47" s="42">
        <f t="shared" si="0"/>
        <v>1</v>
      </c>
      <c r="H47" s="15" t="str">
        <f t="shared" si="1"/>
        <v xml:space="preserve"> </v>
      </c>
      <c r="K47" s="24"/>
      <c r="N47" s="25"/>
    </row>
    <row r="48" spans="1:14">
      <c r="A48">
        <v>51</v>
      </c>
      <c r="B48" t="s">
        <v>161</v>
      </c>
      <c r="C48">
        <v>35</v>
      </c>
      <c r="D48" s="40">
        <f>AVERAGEIFS(Tabla1[rating],Tabla1[userId],"="&amp;Usuarios!A48)</f>
        <v>4.1111111111111107</v>
      </c>
      <c r="E48" s="40">
        <f>_xlfn.MAXIFS(Tabla1[rating],Tabla1[userId],"="&amp;Usuarios!A48)</f>
        <v>5</v>
      </c>
      <c r="F48" s="40">
        <f>_xlfn.MINIFS(Tabla1[rating],Tabla1[userId],"="&amp;Usuarios!A48)</f>
        <v>3</v>
      </c>
      <c r="G48" s="42">
        <f t="shared" si="0"/>
        <v>2</v>
      </c>
      <c r="H48" s="15" t="str">
        <f t="shared" si="1"/>
        <v xml:space="preserve"> </v>
      </c>
      <c r="K48" s="24"/>
      <c r="N48" s="25"/>
    </row>
    <row r="49" spans="1:14">
      <c r="A49">
        <v>54</v>
      </c>
      <c r="B49" t="s">
        <v>161</v>
      </c>
      <c r="C49">
        <v>29</v>
      </c>
      <c r="D49" s="40">
        <f>AVERAGEIFS(Tabla1[rating],Tabla1[userId],"="&amp;Usuarios!A49)</f>
        <v>3</v>
      </c>
      <c r="E49" s="40">
        <f>_xlfn.MAXIFS(Tabla1[rating],Tabla1[userId],"="&amp;Usuarios!A49)</f>
        <v>3</v>
      </c>
      <c r="F49" s="40">
        <f>_xlfn.MINIFS(Tabla1[rating],Tabla1[userId],"="&amp;Usuarios!A49)</f>
        <v>3</v>
      </c>
      <c r="G49" s="42">
        <f t="shared" si="0"/>
        <v>0</v>
      </c>
      <c r="H49" s="15" t="str">
        <f t="shared" si="1"/>
        <v xml:space="preserve"> </v>
      </c>
      <c r="K49" s="24"/>
      <c r="N49" s="25"/>
    </row>
    <row r="50" spans="1:14">
      <c r="A50">
        <v>56</v>
      </c>
      <c r="B50" t="s">
        <v>161</v>
      </c>
      <c r="C50">
        <v>36</v>
      </c>
      <c r="D50" s="40">
        <f>AVERAGEIFS(Tabla1[rating],Tabla1[userId],"="&amp;Usuarios!A50)</f>
        <v>4.2857142857142856</v>
      </c>
      <c r="E50" s="40">
        <f>_xlfn.MAXIFS(Tabla1[rating],Tabla1[userId],"="&amp;Usuarios!A50)</f>
        <v>5</v>
      </c>
      <c r="F50" s="40">
        <f>_xlfn.MINIFS(Tabla1[rating],Tabla1[userId],"="&amp;Usuarios!A50)</f>
        <v>4</v>
      </c>
      <c r="G50" s="42">
        <f t="shared" si="0"/>
        <v>1</v>
      </c>
      <c r="H50" s="15" t="str">
        <f t="shared" si="1"/>
        <v xml:space="preserve"> </v>
      </c>
      <c r="K50" s="24"/>
      <c r="N50" s="25"/>
    </row>
    <row r="51" spans="1:14">
      <c r="A51">
        <v>57</v>
      </c>
      <c r="B51" t="s">
        <v>163</v>
      </c>
      <c r="C51">
        <v>28</v>
      </c>
      <c r="D51" s="40">
        <f>AVERAGEIFS(Tabla1[rating],Tabla1[userId],"="&amp;Usuarios!A51)</f>
        <v>3.1111111111111112</v>
      </c>
      <c r="E51" s="40">
        <f>_xlfn.MAXIFS(Tabla1[rating],Tabla1[userId],"="&amp;Usuarios!A51)</f>
        <v>5</v>
      </c>
      <c r="F51" s="40">
        <f>_xlfn.MINIFS(Tabla1[rating],Tabla1[userId],"="&amp;Usuarios!A51)</f>
        <v>1</v>
      </c>
      <c r="G51" s="42">
        <f t="shared" si="0"/>
        <v>4</v>
      </c>
      <c r="H51" s="15" t="str">
        <f t="shared" si="1"/>
        <v xml:space="preserve"> </v>
      </c>
      <c r="K51" s="24"/>
      <c r="N51" s="25"/>
    </row>
    <row r="52" spans="1:14">
      <c r="A52">
        <v>58</v>
      </c>
      <c r="B52" t="s">
        <v>163</v>
      </c>
      <c r="C52">
        <v>22</v>
      </c>
      <c r="D52" s="40">
        <f>AVERAGEIFS(Tabla1[rating],Tabla1[userId],"="&amp;Usuarios!A52)</f>
        <v>3.8125</v>
      </c>
      <c r="E52" s="40">
        <f>_xlfn.MAXIFS(Tabla1[rating],Tabla1[userId],"="&amp;Usuarios!A52)</f>
        <v>5</v>
      </c>
      <c r="F52" s="40">
        <f>_xlfn.MINIFS(Tabla1[rating],Tabla1[userId],"="&amp;Usuarios!A52)</f>
        <v>1</v>
      </c>
      <c r="G52" s="42">
        <f t="shared" si="0"/>
        <v>4</v>
      </c>
      <c r="H52" s="15" t="str">
        <f t="shared" si="1"/>
        <v xml:space="preserve"> </v>
      </c>
      <c r="K52" s="24"/>
      <c r="N52" s="25"/>
    </row>
    <row r="53" spans="1:14" ht="15" thickBot="1">
      <c r="A53">
        <v>59</v>
      </c>
      <c r="B53" t="s">
        <v>161</v>
      </c>
      <c r="C53">
        <v>24</v>
      </c>
      <c r="D53" s="40">
        <f>AVERAGEIFS(Tabla1[rating],Tabla1[userId],"="&amp;Usuarios!A53)</f>
        <v>3.8</v>
      </c>
      <c r="E53" s="40">
        <f>_xlfn.MAXIFS(Tabla1[rating],Tabla1[userId],"="&amp;Usuarios!A53)</f>
        <v>5</v>
      </c>
      <c r="F53" s="40">
        <f>_xlfn.MINIFS(Tabla1[rating],Tabla1[userId],"="&amp;Usuarios!A53)</f>
        <v>2</v>
      </c>
      <c r="G53" s="42">
        <f t="shared" si="0"/>
        <v>3</v>
      </c>
      <c r="H53" s="15" t="str">
        <f t="shared" si="1"/>
        <v xml:space="preserve"> </v>
      </c>
      <c r="K53" s="26"/>
      <c r="L53" s="27"/>
      <c r="M53" s="27"/>
      <c r="N53" s="28"/>
    </row>
    <row r="54" spans="1:14" ht="15" thickBot="1">
      <c r="A54">
        <v>60</v>
      </c>
      <c r="B54" t="s">
        <v>163</v>
      </c>
      <c r="C54">
        <v>30</v>
      </c>
      <c r="D54" s="40">
        <f>AVERAGEIFS(Tabla1[rating],Tabla1[userId],"="&amp;Usuarios!A54)</f>
        <v>3</v>
      </c>
      <c r="E54" s="40">
        <f>_xlfn.MAXIFS(Tabla1[rating],Tabla1[userId],"="&amp;Usuarios!A54)</f>
        <v>3</v>
      </c>
      <c r="F54" s="40">
        <f>_xlfn.MINIFS(Tabla1[rating],Tabla1[userId],"="&amp;Usuarios!A54)</f>
        <v>3</v>
      </c>
      <c r="G54" s="42">
        <f t="shared" si="0"/>
        <v>0</v>
      </c>
      <c r="H54" s="15" t="str">
        <f t="shared" si="1"/>
        <v xml:space="preserve"> </v>
      </c>
    </row>
    <row r="55" spans="1:14" ht="15" thickBot="1">
      <c r="A55">
        <v>61</v>
      </c>
      <c r="B55" t="s">
        <v>161</v>
      </c>
      <c r="C55">
        <v>37</v>
      </c>
      <c r="D55" s="40">
        <f>AVERAGEIFS(Tabla1[rating],Tabla1[userId],"="&amp;Usuarios!A55)</f>
        <v>4.333333333333333</v>
      </c>
      <c r="E55" s="40">
        <f>_xlfn.MAXIFS(Tabla1[rating],Tabla1[userId],"="&amp;Usuarios!A55)</f>
        <v>4.5</v>
      </c>
      <c r="F55" s="40">
        <f>_xlfn.MINIFS(Tabla1[rating],Tabla1[userId],"="&amp;Usuarios!A55)</f>
        <v>4</v>
      </c>
      <c r="G55" s="42">
        <f t="shared" si="0"/>
        <v>0.5</v>
      </c>
      <c r="H55" s="15" t="str">
        <f t="shared" si="1"/>
        <v xml:space="preserve"> </v>
      </c>
      <c r="J55" s="20" t="s">
        <v>184</v>
      </c>
      <c r="K55" s="21"/>
      <c r="L55" s="22"/>
      <c r="M55" s="22"/>
      <c r="N55" s="23"/>
    </row>
    <row r="56" spans="1:14">
      <c r="A56">
        <v>62</v>
      </c>
      <c r="B56" t="s">
        <v>161</v>
      </c>
      <c r="C56">
        <v>63</v>
      </c>
      <c r="D56" s="40">
        <f>AVERAGEIFS(Tabla1[rating],Tabla1[userId],"="&amp;Usuarios!A56)</f>
        <v>4.375</v>
      </c>
      <c r="E56" s="40">
        <f>_xlfn.MAXIFS(Tabla1[rating],Tabla1[userId],"="&amp;Usuarios!A56)</f>
        <v>4.5</v>
      </c>
      <c r="F56" s="40">
        <f>_xlfn.MINIFS(Tabla1[rating],Tabla1[userId],"="&amp;Usuarios!A56)</f>
        <v>4</v>
      </c>
      <c r="G56" s="42">
        <f t="shared" si="0"/>
        <v>0.5</v>
      </c>
      <c r="H56" s="15" t="str">
        <f t="shared" si="1"/>
        <v xml:space="preserve"> </v>
      </c>
      <c r="K56" s="24"/>
      <c r="N56" s="25"/>
    </row>
    <row r="57" spans="1:14">
      <c r="A57">
        <v>63</v>
      </c>
      <c r="B57" t="s">
        <v>163</v>
      </c>
      <c r="C57">
        <v>29</v>
      </c>
      <c r="D57" s="40">
        <f>AVERAGEIFS(Tabla1[rating],Tabla1[userId],"="&amp;Usuarios!A57)</f>
        <v>3.5625</v>
      </c>
      <c r="E57" s="40">
        <f>_xlfn.MAXIFS(Tabla1[rating],Tabla1[userId],"="&amp;Usuarios!A57)</f>
        <v>5</v>
      </c>
      <c r="F57" s="40">
        <f>_xlfn.MINIFS(Tabla1[rating],Tabla1[userId],"="&amp;Usuarios!A57)</f>
        <v>2.5</v>
      </c>
      <c r="G57" s="42">
        <f t="shared" si="0"/>
        <v>2.5</v>
      </c>
      <c r="H57" s="15" t="str">
        <f t="shared" si="1"/>
        <v xml:space="preserve"> </v>
      </c>
      <c r="K57" s="24"/>
      <c r="N57" s="25"/>
    </row>
    <row r="58" spans="1:14">
      <c r="A58">
        <v>64</v>
      </c>
      <c r="B58" t="s">
        <v>163</v>
      </c>
      <c r="C58">
        <v>25</v>
      </c>
      <c r="D58" s="40">
        <f>AVERAGEIFS(Tabla1[rating],Tabla1[userId],"="&amp;Usuarios!A58)</f>
        <v>3.8</v>
      </c>
      <c r="E58" s="40">
        <f>_xlfn.MAXIFS(Tabla1[rating],Tabla1[userId],"="&amp;Usuarios!A58)</f>
        <v>5</v>
      </c>
      <c r="F58" s="40">
        <f>_xlfn.MINIFS(Tabla1[rating],Tabla1[userId],"="&amp;Usuarios!A58)</f>
        <v>3</v>
      </c>
      <c r="G58" s="42">
        <f t="shared" si="0"/>
        <v>2</v>
      </c>
      <c r="H58" s="15" t="str">
        <f t="shared" si="1"/>
        <v xml:space="preserve"> </v>
      </c>
      <c r="K58" s="24"/>
      <c r="N58" s="25"/>
    </row>
    <row r="59" spans="1:14">
      <c r="A59">
        <v>66</v>
      </c>
      <c r="B59" t="s">
        <v>161</v>
      </c>
      <c r="C59">
        <v>39</v>
      </c>
      <c r="D59" s="40">
        <f>AVERAGEIFS(Tabla1[rating],Tabla1[userId],"="&amp;Usuarios!A59)</f>
        <v>4.2727272727272725</v>
      </c>
      <c r="E59" s="40">
        <f>_xlfn.MAXIFS(Tabla1[rating],Tabla1[userId],"="&amp;Usuarios!A59)</f>
        <v>5</v>
      </c>
      <c r="F59" s="40">
        <f>_xlfn.MINIFS(Tabla1[rating],Tabla1[userId],"="&amp;Usuarios!A59)</f>
        <v>3</v>
      </c>
      <c r="G59" s="42">
        <f t="shared" si="0"/>
        <v>2</v>
      </c>
      <c r="H59" s="15" t="str">
        <f t="shared" si="1"/>
        <v xml:space="preserve"> </v>
      </c>
      <c r="K59" s="24"/>
      <c r="N59" s="25"/>
    </row>
    <row r="60" spans="1:14">
      <c r="A60">
        <v>68</v>
      </c>
      <c r="B60" t="s">
        <v>163</v>
      </c>
      <c r="C60">
        <v>25</v>
      </c>
      <c r="D60" s="40">
        <f>AVERAGEIFS(Tabla1[rating],Tabla1[userId],"="&amp;Usuarios!A60)</f>
        <v>3.074074074074074</v>
      </c>
      <c r="E60" s="40">
        <f>_xlfn.MAXIFS(Tabla1[rating],Tabla1[userId],"="&amp;Usuarios!A60)</f>
        <v>4.5</v>
      </c>
      <c r="F60" s="40">
        <f>_xlfn.MINIFS(Tabla1[rating],Tabla1[userId],"="&amp;Usuarios!A60)</f>
        <v>1</v>
      </c>
      <c r="G60" s="42">
        <f t="shared" si="0"/>
        <v>3.5</v>
      </c>
      <c r="H60" s="15" t="str">
        <f t="shared" si="1"/>
        <v xml:space="preserve"> </v>
      </c>
      <c r="K60" s="24"/>
      <c r="N60" s="25"/>
    </row>
    <row r="61" spans="1:14">
      <c r="A61">
        <v>69</v>
      </c>
      <c r="B61" t="s">
        <v>161</v>
      </c>
      <c r="C61">
        <v>39</v>
      </c>
      <c r="D61" s="40">
        <f>AVERAGEIFS(Tabla1[rating],Tabla1[userId],"="&amp;Usuarios!A61)</f>
        <v>5</v>
      </c>
      <c r="E61" s="40">
        <f>_xlfn.MAXIFS(Tabla1[rating],Tabla1[userId],"="&amp;Usuarios!A61)</f>
        <v>5</v>
      </c>
      <c r="F61" s="40">
        <f>_xlfn.MINIFS(Tabla1[rating],Tabla1[userId],"="&amp;Usuarios!A61)</f>
        <v>5</v>
      </c>
      <c r="G61" s="42">
        <f t="shared" si="0"/>
        <v>0</v>
      </c>
      <c r="H61" s="15" t="str">
        <f t="shared" si="1"/>
        <v xml:space="preserve"> </v>
      </c>
      <c r="K61" s="24"/>
      <c r="N61" s="25"/>
    </row>
    <row r="62" spans="1:14">
      <c r="A62">
        <v>70</v>
      </c>
      <c r="B62" t="s">
        <v>163</v>
      </c>
      <c r="C62">
        <v>40</v>
      </c>
      <c r="D62" s="40">
        <f>AVERAGEIFS(Tabla1[rating],Tabla1[userId],"="&amp;Usuarios!A62)</f>
        <v>5</v>
      </c>
      <c r="E62" s="40">
        <f>_xlfn.MAXIFS(Tabla1[rating],Tabla1[userId],"="&amp;Usuarios!A62)</f>
        <v>5</v>
      </c>
      <c r="F62" s="40">
        <f>_xlfn.MINIFS(Tabla1[rating],Tabla1[userId],"="&amp;Usuarios!A62)</f>
        <v>5</v>
      </c>
      <c r="G62" s="42">
        <f t="shared" si="0"/>
        <v>0</v>
      </c>
      <c r="H62" s="15" t="str">
        <f t="shared" si="1"/>
        <v xml:space="preserve"> </v>
      </c>
      <c r="K62" s="24"/>
      <c r="N62" s="25"/>
    </row>
    <row r="63" spans="1:14">
      <c r="A63">
        <v>71</v>
      </c>
      <c r="B63" t="s">
        <v>163</v>
      </c>
      <c r="C63">
        <v>23</v>
      </c>
      <c r="D63" s="40">
        <f>AVERAGEIFS(Tabla1[rating],Tabla1[userId],"="&amp;Usuarios!A63)</f>
        <v>3.4285714285714284</v>
      </c>
      <c r="E63" s="40">
        <f>_xlfn.MAXIFS(Tabla1[rating],Tabla1[userId],"="&amp;Usuarios!A63)</f>
        <v>5</v>
      </c>
      <c r="F63" s="40">
        <f>_xlfn.MINIFS(Tabla1[rating],Tabla1[userId],"="&amp;Usuarios!A63)</f>
        <v>1</v>
      </c>
      <c r="G63" s="42">
        <f t="shared" si="0"/>
        <v>4</v>
      </c>
      <c r="H63" s="15" t="str">
        <f t="shared" si="1"/>
        <v xml:space="preserve"> </v>
      </c>
      <c r="K63" s="24"/>
      <c r="N63" s="25"/>
    </row>
    <row r="64" spans="1:14" ht="15" thickBot="1">
      <c r="A64">
        <v>72</v>
      </c>
      <c r="B64" t="s">
        <v>161</v>
      </c>
      <c r="C64">
        <v>37</v>
      </c>
      <c r="D64" s="40">
        <f>AVERAGEIFS(Tabla1[rating],Tabla1[userId],"="&amp;Usuarios!A64)</f>
        <v>4.5</v>
      </c>
      <c r="E64" s="40">
        <f>_xlfn.MAXIFS(Tabla1[rating],Tabla1[userId],"="&amp;Usuarios!A64)</f>
        <v>4.5</v>
      </c>
      <c r="F64" s="40">
        <f>_xlfn.MINIFS(Tabla1[rating],Tabla1[userId],"="&amp;Usuarios!A64)</f>
        <v>4.5</v>
      </c>
      <c r="G64" s="42">
        <f t="shared" si="0"/>
        <v>0</v>
      </c>
      <c r="H64" s="15" t="str">
        <f t="shared" si="1"/>
        <v xml:space="preserve"> </v>
      </c>
      <c r="K64" s="26"/>
      <c r="L64" s="27"/>
      <c r="M64" s="27"/>
      <c r="N64" s="28"/>
    </row>
    <row r="65" spans="1:17" ht="15" thickBot="1">
      <c r="A65">
        <v>73</v>
      </c>
      <c r="B65" t="s">
        <v>161</v>
      </c>
      <c r="C65">
        <v>34</v>
      </c>
      <c r="D65" s="40">
        <f>AVERAGEIFS(Tabla1[rating],Tabla1[userId],"="&amp;Usuarios!A65)</f>
        <v>4.5</v>
      </c>
      <c r="E65" s="40">
        <f>_xlfn.MAXIFS(Tabla1[rating],Tabla1[userId],"="&amp;Usuarios!A65)</f>
        <v>4.5</v>
      </c>
      <c r="F65" s="40">
        <f>_xlfn.MINIFS(Tabla1[rating],Tabla1[userId],"="&amp;Usuarios!A65)</f>
        <v>4.5</v>
      </c>
      <c r="G65" s="42">
        <f t="shared" si="0"/>
        <v>0</v>
      </c>
      <c r="H65" s="15" t="str">
        <f t="shared" si="1"/>
        <v xml:space="preserve"> </v>
      </c>
    </row>
    <row r="66" spans="1:17" ht="15" thickBot="1">
      <c r="A66">
        <v>74</v>
      </c>
      <c r="B66" t="s">
        <v>161</v>
      </c>
      <c r="C66">
        <v>33</v>
      </c>
      <c r="D66" s="40">
        <f>AVERAGEIFS(Tabla1[rating],Tabla1[userId],"="&amp;Usuarios!A66)</f>
        <v>5</v>
      </c>
      <c r="E66" s="40">
        <f>_xlfn.MAXIFS(Tabla1[rating],Tabla1[userId],"="&amp;Usuarios!A66)</f>
        <v>5</v>
      </c>
      <c r="F66" s="40">
        <f>_xlfn.MINIFS(Tabla1[rating],Tabla1[userId],"="&amp;Usuarios!A66)</f>
        <v>5</v>
      </c>
      <c r="G66" s="42">
        <f t="shared" si="0"/>
        <v>0</v>
      </c>
      <c r="H66" s="15" t="str">
        <f t="shared" si="1"/>
        <v xml:space="preserve"> </v>
      </c>
      <c r="J66" s="20" t="s">
        <v>185</v>
      </c>
      <c r="K66" s="43">
        <f>CORREL(D2:D530,C2:C530)</f>
        <v>0.64666441635023608</v>
      </c>
      <c r="L66" t="s">
        <v>186</v>
      </c>
    </row>
    <row r="67" spans="1:17" ht="15" thickBot="1">
      <c r="A67">
        <v>75</v>
      </c>
      <c r="B67" t="s">
        <v>163</v>
      </c>
      <c r="C67">
        <v>21</v>
      </c>
      <c r="D67" s="40">
        <f>AVERAGEIFS(Tabla1[rating],Tabla1[userId],"="&amp;Usuarios!A67)</f>
        <v>2</v>
      </c>
      <c r="E67" s="40">
        <f>_xlfn.MAXIFS(Tabla1[rating],Tabla1[userId],"="&amp;Usuarios!A67)</f>
        <v>2</v>
      </c>
      <c r="F67" s="40">
        <f>_xlfn.MINIFS(Tabla1[rating],Tabla1[userId],"="&amp;Usuarios!A67)</f>
        <v>2</v>
      </c>
      <c r="G67" s="42">
        <f t="shared" ref="G67:G130" si="2">E67-F67</f>
        <v>0</v>
      </c>
      <c r="H67" s="15" t="str">
        <f t="shared" ref="H67:H130" si="3">IF(G67=MAX($G$2:$G$530),"X", " " )</f>
        <v xml:space="preserve"> </v>
      </c>
      <c r="J67" s="32" t="s">
        <v>187</v>
      </c>
      <c r="K67" s="43">
        <f>CORREL(G2:G530,C2:C530)</f>
        <v>-0.30675108810456975</v>
      </c>
    </row>
    <row r="68" spans="1:17" ht="15" thickBot="1">
      <c r="A68">
        <v>76</v>
      </c>
      <c r="B68" t="s">
        <v>161</v>
      </c>
      <c r="C68">
        <v>20</v>
      </c>
      <c r="D68" s="40">
        <f>AVERAGEIFS(Tabla1[rating],Tabla1[userId],"="&amp;Usuarios!A68)</f>
        <v>1.875</v>
      </c>
      <c r="E68" s="40">
        <f>_xlfn.MAXIFS(Tabla1[rating],Tabla1[userId],"="&amp;Usuarios!A68)</f>
        <v>3.5</v>
      </c>
      <c r="F68" s="40">
        <f>_xlfn.MINIFS(Tabla1[rating],Tabla1[userId],"="&amp;Usuarios!A68)</f>
        <v>0.5</v>
      </c>
      <c r="G68" s="42">
        <f t="shared" si="2"/>
        <v>3</v>
      </c>
      <c r="H68" s="15" t="str">
        <f t="shared" si="3"/>
        <v xml:space="preserve"> </v>
      </c>
    </row>
    <row r="69" spans="1:17" ht="15" thickBot="1">
      <c r="A69">
        <v>78</v>
      </c>
      <c r="B69" t="s">
        <v>163</v>
      </c>
      <c r="C69">
        <v>18</v>
      </c>
      <c r="D69" s="40">
        <f>AVERAGEIFS(Tabla1[rating],Tabla1[userId],"="&amp;Usuarios!A69)</f>
        <v>3.5</v>
      </c>
      <c r="E69" s="40">
        <f>_xlfn.MAXIFS(Tabla1[rating],Tabla1[userId],"="&amp;Usuarios!A69)</f>
        <v>4</v>
      </c>
      <c r="F69" s="40">
        <f>_xlfn.MINIFS(Tabla1[rating],Tabla1[userId],"="&amp;Usuarios!A69)</f>
        <v>3</v>
      </c>
      <c r="G69" s="42">
        <f t="shared" si="2"/>
        <v>1</v>
      </c>
      <c r="H69" s="15" t="str">
        <f t="shared" si="3"/>
        <v xml:space="preserve"> </v>
      </c>
      <c r="J69" s="20" t="s">
        <v>188</v>
      </c>
      <c r="K69" s="71" t="s">
        <v>189</v>
      </c>
      <c r="L69" s="72"/>
      <c r="M69" s="72"/>
      <c r="N69" s="72"/>
      <c r="O69" s="72"/>
      <c r="P69" s="72"/>
      <c r="Q69" s="73"/>
    </row>
    <row r="70" spans="1:17">
      <c r="A70">
        <v>79</v>
      </c>
      <c r="B70" t="s">
        <v>161</v>
      </c>
      <c r="C70">
        <v>40</v>
      </c>
      <c r="D70" s="40">
        <f>AVERAGEIFS(Tabla1[rating],Tabla1[userId],"="&amp;Usuarios!A70)</f>
        <v>4</v>
      </c>
      <c r="E70" s="40">
        <f>_xlfn.MAXIFS(Tabla1[rating],Tabla1[userId],"="&amp;Usuarios!A70)</f>
        <v>4</v>
      </c>
      <c r="F70" s="40">
        <f>_xlfn.MINIFS(Tabla1[rating],Tabla1[userId],"="&amp;Usuarios!A70)</f>
        <v>4</v>
      </c>
      <c r="G70" s="42">
        <f t="shared" si="2"/>
        <v>0</v>
      </c>
      <c r="H70" s="15" t="str">
        <f t="shared" si="3"/>
        <v xml:space="preserve"> </v>
      </c>
      <c r="K70" s="74"/>
      <c r="L70" s="75"/>
      <c r="M70" s="75"/>
      <c r="N70" s="75"/>
      <c r="O70" s="75"/>
      <c r="P70" s="75"/>
      <c r="Q70" s="76"/>
    </row>
    <row r="71" spans="1:17">
      <c r="A71">
        <v>80</v>
      </c>
      <c r="B71" t="s">
        <v>161</v>
      </c>
      <c r="C71">
        <v>40</v>
      </c>
      <c r="D71" s="40">
        <f>AVERAGEIFS(Tabla1[rating],Tabla1[userId],"="&amp;Usuarios!A71)</f>
        <v>4.25</v>
      </c>
      <c r="E71" s="40">
        <f>_xlfn.MAXIFS(Tabla1[rating],Tabla1[userId],"="&amp;Usuarios!A71)</f>
        <v>4.5</v>
      </c>
      <c r="F71" s="40">
        <f>_xlfn.MINIFS(Tabla1[rating],Tabla1[userId],"="&amp;Usuarios!A71)</f>
        <v>4</v>
      </c>
      <c r="G71" s="42">
        <f t="shared" si="2"/>
        <v>0.5</v>
      </c>
      <c r="H71" s="15" t="str">
        <f t="shared" si="3"/>
        <v xml:space="preserve"> </v>
      </c>
      <c r="K71" s="74"/>
      <c r="L71" s="75"/>
      <c r="M71" s="75"/>
      <c r="N71" s="75"/>
      <c r="O71" s="75"/>
      <c r="P71" s="75"/>
      <c r="Q71" s="76"/>
    </row>
    <row r="72" spans="1:17">
      <c r="A72">
        <v>81</v>
      </c>
      <c r="B72" t="s">
        <v>163</v>
      </c>
      <c r="C72">
        <v>29</v>
      </c>
      <c r="D72" s="40">
        <f>AVERAGEIFS(Tabla1[rating],Tabla1[userId],"="&amp;Usuarios!A72)</f>
        <v>3</v>
      </c>
      <c r="E72" s="40">
        <f>_xlfn.MAXIFS(Tabla1[rating],Tabla1[userId],"="&amp;Usuarios!A72)</f>
        <v>5</v>
      </c>
      <c r="F72" s="40">
        <f>_xlfn.MINIFS(Tabla1[rating],Tabla1[userId],"="&amp;Usuarios!A72)</f>
        <v>1</v>
      </c>
      <c r="G72" s="42">
        <f t="shared" si="2"/>
        <v>4</v>
      </c>
      <c r="H72" s="15" t="str">
        <f t="shared" si="3"/>
        <v xml:space="preserve"> </v>
      </c>
      <c r="K72" s="74"/>
      <c r="L72" s="75"/>
      <c r="M72" s="75"/>
      <c r="N72" s="75"/>
      <c r="O72" s="75"/>
      <c r="P72" s="75"/>
      <c r="Q72" s="76"/>
    </row>
    <row r="73" spans="1:17">
      <c r="A73">
        <v>82</v>
      </c>
      <c r="B73" t="s">
        <v>163</v>
      </c>
      <c r="C73">
        <v>29</v>
      </c>
      <c r="D73" s="40">
        <f>AVERAGEIFS(Tabla1[rating],Tabla1[userId],"="&amp;Usuarios!A73)</f>
        <v>3.25</v>
      </c>
      <c r="E73" s="40">
        <f>_xlfn.MAXIFS(Tabla1[rating],Tabla1[userId],"="&amp;Usuarios!A73)</f>
        <v>4.5</v>
      </c>
      <c r="F73" s="40">
        <f>_xlfn.MINIFS(Tabla1[rating],Tabla1[userId],"="&amp;Usuarios!A73)</f>
        <v>2</v>
      </c>
      <c r="G73" s="42">
        <f t="shared" si="2"/>
        <v>2.5</v>
      </c>
      <c r="H73" s="15" t="str">
        <f t="shared" si="3"/>
        <v xml:space="preserve"> </v>
      </c>
      <c r="K73" s="74"/>
      <c r="L73" s="75"/>
      <c r="M73" s="75"/>
      <c r="N73" s="75"/>
      <c r="O73" s="75"/>
      <c r="P73" s="75"/>
      <c r="Q73" s="76"/>
    </row>
    <row r="74" spans="1:17">
      <c r="A74">
        <v>83</v>
      </c>
      <c r="B74" t="s">
        <v>161</v>
      </c>
      <c r="C74">
        <v>32</v>
      </c>
      <c r="D74" s="40">
        <f>AVERAGEIFS(Tabla1[rating],Tabla1[userId],"="&amp;Usuarios!A74)</f>
        <v>4</v>
      </c>
      <c r="E74" s="40">
        <f>_xlfn.MAXIFS(Tabla1[rating],Tabla1[userId],"="&amp;Usuarios!A74)</f>
        <v>4</v>
      </c>
      <c r="F74" s="40">
        <f>_xlfn.MINIFS(Tabla1[rating],Tabla1[userId],"="&amp;Usuarios!A74)</f>
        <v>4</v>
      </c>
      <c r="G74" s="42">
        <f t="shared" si="2"/>
        <v>0</v>
      </c>
      <c r="H74" s="15" t="str">
        <f t="shared" si="3"/>
        <v xml:space="preserve"> </v>
      </c>
      <c r="K74" s="74"/>
      <c r="L74" s="75"/>
      <c r="M74" s="75"/>
      <c r="N74" s="75"/>
      <c r="O74" s="75"/>
      <c r="P74" s="75"/>
      <c r="Q74" s="76"/>
    </row>
    <row r="75" spans="1:17">
      <c r="A75">
        <v>84</v>
      </c>
      <c r="B75" t="s">
        <v>163</v>
      </c>
      <c r="C75">
        <v>25</v>
      </c>
      <c r="D75" s="40">
        <f>AVERAGEIFS(Tabla1[rating],Tabla1[userId],"="&amp;Usuarios!A75)</f>
        <v>3.6</v>
      </c>
      <c r="E75" s="40">
        <f>_xlfn.MAXIFS(Tabla1[rating],Tabla1[userId],"="&amp;Usuarios!A75)</f>
        <v>5</v>
      </c>
      <c r="F75" s="40">
        <f>_xlfn.MINIFS(Tabla1[rating],Tabla1[userId],"="&amp;Usuarios!A75)</f>
        <v>1</v>
      </c>
      <c r="G75" s="42">
        <f t="shared" si="2"/>
        <v>4</v>
      </c>
      <c r="H75" s="15" t="str">
        <f t="shared" si="3"/>
        <v xml:space="preserve"> </v>
      </c>
      <c r="K75" s="74"/>
      <c r="L75" s="75"/>
      <c r="M75" s="75"/>
      <c r="N75" s="75"/>
      <c r="O75" s="75"/>
      <c r="P75" s="75"/>
      <c r="Q75" s="76"/>
    </row>
    <row r="76" spans="1:17">
      <c r="A76">
        <v>85</v>
      </c>
      <c r="B76" t="s">
        <v>161</v>
      </c>
      <c r="C76">
        <v>46</v>
      </c>
      <c r="D76" s="40">
        <f>AVERAGEIFS(Tabla1[rating],Tabla1[userId],"="&amp;Usuarios!A76)</f>
        <v>5</v>
      </c>
      <c r="E76" s="40">
        <f>_xlfn.MAXIFS(Tabla1[rating],Tabla1[userId],"="&amp;Usuarios!A76)</f>
        <v>5</v>
      </c>
      <c r="F76" s="40">
        <f>_xlfn.MINIFS(Tabla1[rating],Tabla1[userId],"="&amp;Usuarios!A76)</f>
        <v>5</v>
      </c>
      <c r="G76" s="42">
        <f t="shared" si="2"/>
        <v>0</v>
      </c>
      <c r="H76" s="15" t="str">
        <f t="shared" si="3"/>
        <v xml:space="preserve"> </v>
      </c>
      <c r="K76" s="74"/>
      <c r="L76" s="75"/>
      <c r="M76" s="75"/>
      <c r="N76" s="75"/>
      <c r="O76" s="75"/>
      <c r="P76" s="75"/>
      <c r="Q76" s="76"/>
    </row>
    <row r="77" spans="1:17">
      <c r="A77">
        <v>86</v>
      </c>
      <c r="B77" t="s">
        <v>161</v>
      </c>
      <c r="C77">
        <v>34</v>
      </c>
      <c r="D77" s="40">
        <f>AVERAGEIFS(Tabla1[rating],Tabla1[userId],"="&amp;Usuarios!A77)</f>
        <v>4</v>
      </c>
      <c r="E77" s="40">
        <f>_xlfn.MAXIFS(Tabla1[rating],Tabla1[userId],"="&amp;Usuarios!A77)</f>
        <v>4</v>
      </c>
      <c r="F77" s="40">
        <f>_xlfn.MINIFS(Tabla1[rating],Tabla1[userId],"="&amp;Usuarios!A77)</f>
        <v>4</v>
      </c>
      <c r="G77" s="42">
        <f t="shared" si="2"/>
        <v>0</v>
      </c>
      <c r="H77" s="15" t="str">
        <f t="shared" si="3"/>
        <v xml:space="preserve"> </v>
      </c>
      <c r="K77" s="74"/>
      <c r="L77" s="75"/>
      <c r="M77" s="75"/>
      <c r="N77" s="75"/>
      <c r="O77" s="75"/>
      <c r="P77" s="75"/>
      <c r="Q77" s="76"/>
    </row>
    <row r="78" spans="1:17">
      <c r="A78">
        <v>87</v>
      </c>
      <c r="B78" t="s">
        <v>163</v>
      </c>
      <c r="C78">
        <v>22</v>
      </c>
      <c r="D78" s="40">
        <f>AVERAGEIFS(Tabla1[rating],Tabla1[userId],"="&amp;Usuarios!A78)</f>
        <v>3</v>
      </c>
      <c r="E78" s="40">
        <f>_xlfn.MAXIFS(Tabla1[rating],Tabla1[userId],"="&amp;Usuarios!A78)</f>
        <v>3</v>
      </c>
      <c r="F78" s="40">
        <f>_xlfn.MINIFS(Tabla1[rating],Tabla1[userId],"="&amp;Usuarios!A78)</f>
        <v>3</v>
      </c>
      <c r="G78" s="42">
        <f t="shared" si="2"/>
        <v>0</v>
      </c>
      <c r="H78" s="15" t="str">
        <f t="shared" si="3"/>
        <v xml:space="preserve"> </v>
      </c>
      <c r="K78" s="74"/>
      <c r="L78" s="75"/>
      <c r="M78" s="75"/>
      <c r="N78" s="75"/>
      <c r="O78" s="75"/>
      <c r="P78" s="75"/>
      <c r="Q78" s="76"/>
    </row>
    <row r="79" spans="1:17">
      <c r="A79">
        <v>88</v>
      </c>
      <c r="B79" t="s">
        <v>161</v>
      </c>
      <c r="C79">
        <v>42</v>
      </c>
      <c r="D79" s="40">
        <f>AVERAGEIFS(Tabla1[rating],Tabla1[userId],"="&amp;Usuarios!A79)</f>
        <v>4.333333333333333</v>
      </c>
      <c r="E79" s="40">
        <f>_xlfn.MAXIFS(Tabla1[rating],Tabla1[userId],"="&amp;Usuarios!A79)</f>
        <v>5</v>
      </c>
      <c r="F79" s="40">
        <f>_xlfn.MINIFS(Tabla1[rating],Tabla1[userId],"="&amp;Usuarios!A79)</f>
        <v>3.5</v>
      </c>
      <c r="G79" s="42">
        <f t="shared" si="2"/>
        <v>1.5</v>
      </c>
      <c r="H79" s="15" t="str">
        <f t="shared" si="3"/>
        <v xml:space="preserve"> </v>
      </c>
      <c r="K79" s="74"/>
      <c r="L79" s="75"/>
      <c r="M79" s="75"/>
      <c r="N79" s="75"/>
      <c r="O79" s="75"/>
      <c r="P79" s="75"/>
      <c r="Q79" s="76"/>
    </row>
    <row r="80" spans="1:17" ht="15" thickBot="1">
      <c r="A80">
        <v>89</v>
      </c>
      <c r="B80" t="s">
        <v>161</v>
      </c>
      <c r="C80">
        <v>21</v>
      </c>
      <c r="D80" s="40">
        <f>AVERAGEIFS(Tabla1[rating],Tabla1[userId],"="&amp;Usuarios!A80)</f>
        <v>2.875</v>
      </c>
      <c r="E80" s="40">
        <f>_xlfn.MAXIFS(Tabla1[rating],Tabla1[userId],"="&amp;Usuarios!A80)</f>
        <v>4</v>
      </c>
      <c r="F80" s="40">
        <f>_xlfn.MINIFS(Tabla1[rating],Tabla1[userId],"="&amp;Usuarios!A80)</f>
        <v>2</v>
      </c>
      <c r="G80" s="42">
        <f t="shared" si="2"/>
        <v>2</v>
      </c>
      <c r="H80" s="15" t="str">
        <f t="shared" si="3"/>
        <v xml:space="preserve"> </v>
      </c>
      <c r="K80" s="77"/>
      <c r="L80" s="78"/>
      <c r="M80" s="78"/>
      <c r="N80" s="78"/>
      <c r="O80" s="78"/>
      <c r="P80" s="78"/>
      <c r="Q80" s="79"/>
    </row>
    <row r="81" spans="1:19">
      <c r="A81">
        <v>90</v>
      </c>
      <c r="B81" t="s">
        <v>161</v>
      </c>
      <c r="C81">
        <v>32</v>
      </c>
      <c r="D81" s="40">
        <f>AVERAGEIFS(Tabla1[rating],Tabla1[userId],"="&amp;Usuarios!A81)</f>
        <v>4.3076923076923075</v>
      </c>
      <c r="E81" s="40">
        <f>_xlfn.MAXIFS(Tabla1[rating],Tabla1[userId],"="&amp;Usuarios!A81)</f>
        <v>5</v>
      </c>
      <c r="F81" s="40">
        <f>_xlfn.MINIFS(Tabla1[rating],Tabla1[userId],"="&amp;Usuarios!A81)</f>
        <v>3</v>
      </c>
      <c r="G81" s="42">
        <f t="shared" si="2"/>
        <v>2</v>
      </c>
      <c r="H81" s="15" t="str">
        <f t="shared" si="3"/>
        <v xml:space="preserve"> </v>
      </c>
    </row>
    <row r="82" spans="1:19">
      <c r="A82">
        <v>91</v>
      </c>
      <c r="B82" t="s">
        <v>161</v>
      </c>
      <c r="C82">
        <v>28</v>
      </c>
      <c r="D82" s="40">
        <f>AVERAGEIFS(Tabla1[rating],Tabla1[userId],"="&amp;Usuarios!A82)</f>
        <v>3.3</v>
      </c>
      <c r="E82" s="40">
        <f>_xlfn.MAXIFS(Tabla1[rating],Tabla1[userId],"="&amp;Usuarios!A82)</f>
        <v>5</v>
      </c>
      <c r="F82" s="40">
        <f>_xlfn.MINIFS(Tabla1[rating],Tabla1[userId],"="&amp;Usuarios!A82)</f>
        <v>1.5</v>
      </c>
      <c r="G82" s="42">
        <f t="shared" si="2"/>
        <v>3.5</v>
      </c>
      <c r="H82" s="15" t="str">
        <f t="shared" si="3"/>
        <v xml:space="preserve"> </v>
      </c>
    </row>
    <row r="83" spans="1:19">
      <c r="A83">
        <v>92</v>
      </c>
      <c r="B83" t="s">
        <v>163</v>
      </c>
      <c r="C83">
        <v>42</v>
      </c>
      <c r="D83" s="40">
        <f>AVERAGEIFS(Tabla1[rating],Tabla1[userId],"="&amp;Usuarios!A83)</f>
        <v>5</v>
      </c>
      <c r="E83" s="40">
        <f>_xlfn.MAXIFS(Tabla1[rating],Tabla1[userId],"="&amp;Usuarios!A83)</f>
        <v>5</v>
      </c>
      <c r="F83" s="40">
        <f>_xlfn.MINIFS(Tabla1[rating],Tabla1[userId],"="&amp;Usuarios!A83)</f>
        <v>5</v>
      </c>
      <c r="G83" s="42">
        <f t="shared" si="2"/>
        <v>0</v>
      </c>
      <c r="H83" s="15" t="str">
        <f t="shared" si="3"/>
        <v xml:space="preserve"> </v>
      </c>
      <c r="J83" s="29" t="s">
        <v>190</v>
      </c>
    </row>
    <row r="84" spans="1:19">
      <c r="A84">
        <v>93</v>
      </c>
      <c r="B84" t="s">
        <v>161</v>
      </c>
      <c r="C84">
        <v>36</v>
      </c>
      <c r="D84" s="40">
        <f>AVERAGEIFS(Tabla1[rating],Tabla1[userId],"="&amp;Usuarios!A84)</f>
        <v>4.25</v>
      </c>
      <c r="E84" s="40">
        <f>_xlfn.MAXIFS(Tabla1[rating],Tabla1[userId],"="&amp;Usuarios!A84)</f>
        <v>5</v>
      </c>
      <c r="F84" s="40">
        <f>_xlfn.MINIFS(Tabla1[rating],Tabla1[userId],"="&amp;Usuarios!A84)</f>
        <v>3</v>
      </c>
      <c r="G84" s="42">
        <f t="shared" si="2"/>
        <v>2</v>
      </c>
      <c r="H84" s="15" t="str">
        <f t="shared" si="3"/>
        <v xml:space="preserve"> </v>
      </c>
    </row>
    <row r="85" spans="1:19" ht="15" thickBot="1">
      <c r="A85">
        <v>94</v>
      </c>
      <c r="B85" t="s">
        <v>163</v>
      </c>
      <c r="C85">
        <v>31</v>
      </c>
      <c r="D85" s="40">
        <f>AVERAGEIFS(Tabla1[rating],Tabla1[userId],"="&amp;Usuarios!A85)</f>
        <v>2.8461538461538463</v>
      </c>
      <c r="E85" s="40">
        <f>_xlfn.MAXIFS(Tabla1[rating],Tabla1[userId],"="&amp;Usuarios!A85)</f>
        <v>5</v>
      </c>
      <c r="F85" s="40">
        <f>_xlfn.MINIFS(Tabla1[rating],Tabla1[userId],"="&amp;Usuarios!A85)</f>
        <v>1</v>
      </c>
      <c r="G85" s="42">
        <f t="shared" si="2"/>
        <v>4</v>
      </c>
      <c r="H85" s="15" t="str">
        <f t="shared" si="3"/>
        <v xml:space="preserve"> </v>
      </c>
    </row>
    <row r="86" spans="1:19" ht="29.45" thickBot="1">
      <c r="A86">
        <v>95</v>
      </c>
      <c r="B86" t="s">
        <v>161</v>
      </c>
      <c r="C86">
        <v>34</v>
      </c>
      <c r="D86" s="40">
        <f>AVERAGEIFS(Tabla1[rating],Tabla1[userId],"="&amp;Usuarios!A86)</f>
        <v>4.0714285714285712</v>
      </c>
      <c r="E86" s="40">
        <f>_xlfn.MAXIFS(Tabla1[rating],Tabla1[userId],"="&amp;Usuarios!A86)</f>
        <v>5</v>
      </c>
      <c r="F86" s="40">
        <f>_xlfn.MINIFS(Tabla1[rating],Tabla1[userId],"="&amp;Usuarios!A86)</f>
        <v>3</v>
      </c>
      <c r="G86" s="42">
        <f t="shared" si="2"/>
        <v>2</v>
      </c>
      <c r="H86" s="15" t="str">
        <f t="shared" si="3"/>
        <v xml:space="preserve"> </v>
      </c>
      <c r="J86" s="35" t="s">
        <v>191</v>
      </c>
      <c r="K86" s="48">
        <f>L41/(L41+L42)</f>
        <v>0.46313799621928164</v>
      </c>
      <c r="M86" t="s">
        <v>192</v>
      </c>
    </row>
    <row r="87" spans="1:19" ht="15" thickBot="1">
      <c r="A87">
        <v>96</v>
      </c>
      <c r="B87" t="s">
        <v>161</v>
      </c>
      <c r="C87">
        <v>38</v>
      </c>
      <c r="D87" s="40">
        <f>AVERAGEIFS(Tabla1[rating],Tabla1[userId],"="&amp;Usuarios!A87)</f>
        <v>5</v>
      </c>
      <c r="E87" s="40">
        <f>_xlfn.MAXIFS(Tabla1[rating],Tabla1[userId],"="&amp;Usuarios!A87)</f>
        <v>5</v>
      </c>
      <c r="F87" s="40">
        <f>_xlfn.MINIFS(Tabla1[rating],Tabla1[userId],"="&amp;Usuarios!A87)</f>
        <v>5</v>
      </c>
      <c r="G87" s="42">
        <f t="shared" si="2"/>
        <v>0</v>
      </c>
      <c r="H87" s="15" t="str">
        <f t="shared" si="3"/>
        <v xml:space="preserve"> </v>
      </c>
    </row>
    <row r="88" spans="1:19" ht="15">
      <c r="A88">
        <v>98</v>
      </c>
      <c r="B88" t="s">
        <v>161</v>
      </c>
      <c r="C88">
        <v>36</v>
      </c>
      <c r="D88" s="40">
        <f>AVERAGEIFS(Tabla1[rating],Tabla1[userId],"="&amp;Usuarios!A88)</f>
        <v>4.5</v>
      </c>
      <c r="E88" s="40">
        <f>_xlfn.MAXIFS(Tabla1[rating],Tabla1[userId],"="&amp;Usuarios!A88)</f>
        <v>4.5</v>
      </c>
      <c r="F88" s="40">
        <f>_xlfn.MINIFS(Tabla1[rating],Tabla1[userId],"="&amp;Usuarios!A88)</f>
        <v>4.5</v>
      </c>
      <c r="G88" s="42">
        <f t="shared" si="2"/>
        <v>0</v>
      </c>
      <c r="H88" s="15" t="str">
        <f t="shared" si="3"/>
        <v xml:space="preserve"> </v>
      </c>
      <c r="J88" s="65" t="s">
        <v>193</v>
      </c>
      <c r="K88" s="82" t="s">
        <v>194</v>
      </c>
      <c r="M88" t="s">
        <v>195</v>
      </c>
      <c r="O88" s="54">
        <f>AVERAGE(C2:C530)</f>
        <v>32.247637051039696</v>
      </c>
    </row>
    <row r="89" spans="1:19" ht="15" thickBot="1">
      <c r="A89">
        <v>99</v>
      </c>
      <c r="B89" t="s">
        <v>163</v>
      </c>
      <c r="C89">
        <v>35</v>
      </c>
      <c r="D89" s="40">
        <f>AVERAGEIFS(Tabla1[rating],Tabla1[userId],"="&amp;Usuarios!A89)</f>
        <v>4</v>
      </c>
      <c r="E89" s="40">
        <f>_xlfn.MAXIFS(Tabla1[rating],Tabla1[userId],"="&amp;Usuarios!A89)</f>
        <v>4</v>
      </c>
      <c r="F89" s="40">
        <f>_xlfn.MINIFS(Tabla1[rating],Tabla1[userId],"="&amp;Usuarios!A89)</f>
        <v>4</v>
      </c>
      <c r="G89" s="42">
        <f t="shared" si="2"/>
        <v>0</v>
      </c>
      <c r="H89" s="15" t="str">
        <f t="shared" si="3"/>
        <v xml:space="preserve"> </v>
      </c>
      <c r="J89" s="66"/>
      <c r="K89" s="81"/>
      <c r="M89" t="s">
        <v>196</v>
      </c>
      <c r="O89" s="55">
        <f>_xlfn.STDEV.P(C2:C530)</f>
        <v>6.6586441319123981</v>
      </c>
      <c r="P89">
        <v>6.5</v>
      </c>
      <c r="Q89" t="s">
        <v>197</v>
      </c>
      <c r="S89" s="45"/>
    </row>
    <row r="90" spans="1:19" ht="15" thickBot="1">
      <c r="A90">
        <v>100</v>
      </c>
      <c r="B90" t="s">
        <v>163</v>
      </c>
      <c r="C90">
        <v>32</v>
      </c>
      <c r="D90" s="40">
        <f>AVERAGEIFS(Tabla1[rating],Tabla1[userId],"="&amp;Usuarios!A90)</f>
        <v>3.8181818181818183</v>
      </c>
      <c r="E90" s="40">
        <f>_xlfn.MAXIFS(Tabla1[rating],Tabla1[userId],"="&amp;Usuarios!A90)</f>
        <v>4.5</v>
      </c>
      <c r="F90" s="40">
        <f>_xlfn.MINIFS(Tabla1[rating],Tabla1[userId],"="&amp;Usuarios!A90)</f>
        <v>1</v>
      </c>
      <c r="G90" s="42">
        <f t="shared" si="2"/>
        <v>3.5</v>
      </c>
      <c r="H90" s="15" t="str">
        <f t="shared" si="3"/>
        <v xml:space="preserve"> </v>
      </c>
      <c r="J90" s="29"/>
    </row>
    <row r="91" spans="1:19">
      <c r="A91">
        <v>102</v>
      </c>
      <c r="B91" t="s">
        <v>163</v>
      </c>
      <c r="C91">
        <v>32</v>
      </c>
      <c r="D91" s="40">
        <f>AVERAGEIFS(Tabla1[rating],Tabla1[userId],"="&amp;Usuarios!A91)</f>
        <v>3.6666666666666665</v>
      </c>
      <c r="E91" s="40">
        <f>_xlfn.MAXIFS(Tabla1[rating],Tabla1[userId],"="&amp;Usuarios!A91)</f>
        <v>5</v>
      </c>
      <c r="F91" s="40">
        <f>_xlfn.MINIFS(Tabla1[rating],Tabla1[userId],"="&amp;Usuarios!A91)</f>
        <v>3</v>
      </c>
      <c r="G91" s="42">
        <f t="shared" si="2"/>
        <v>2</v>
      </c>
      <c r="H91" s="15" t="str">
        <f t="shared" si="3"/>
        <v xml:space="preserve"> </v>
      </c>
      <c r="J91" s="65" t="s">
        <v>198</v>
      </c>
      <c r="K91" s="80">
        <f>'3.Inferencial'!C21</f>
        <v>0.26007012644421912</v>
      </c>
      <c r="M91" t="s">
        <v>199</v>
      </c>
    </row>
    <row r="92" spans="1:19" ht="15" thickBot="1">
      <c r="A92">
        <v>103</v>
      </c>
      <c r="B92" t="s">
        <v>161</v>
      </c>
      <c r="C92">
        <v>39</v>
      </c>
      <c r="D92" s="40">
        <f>AVERAGEIFS(Tabla1[rating],Tabla1[userId],"="&amp;Usuarios!A92)</f>
        <v>4.0588235294117645</v>
      </c>
      <c r="E92" s="40">
        <f>_xlfn.MAXIFS(Tabla1[rating],Tabla1[userId],"="&amp;Usuarios!A92)</f>
        <v>5</v>
      </c>
      <c r="F92" s="40">
        <f>_xlfn.MINIFS(Tabla1[rating],Tabla1[userId],"="&amp;Usuarios!A92)</f>
        <v>3.5</v>
      </c>
      <c r="G92" s="42">
        <f t="shared" si="2"/>
        <v>1.5</v>
      </c>
      <c r="H92" s="15" t="str">
        <f t="shared" si="3"/>
        <v xml:space="preserve"> </v>
      </c>
      <c r="J92" s="66"/>
      <c r="K92" s="81"/>
    </row>
    <row r="93" spans="1:19" ht="15" thickBot="1">
      <c r="A93">
        <v>104</v>
      </c>
      <c r="B93" t="s">
        <v>163</v>
      </c>
      <c r="C93">
        <v>33</v>
      </c>
      <c r="D93" s="40">
        <f>AVERAGEIFS(Tabla1[rating],Tabla1[userId],"="&amp;Usuarios!A93)</f>
        <v>2.8125</v>
      </c>
      <c r="E93" s="40">
        <f>_xlfn.MAXIFS(Tabla1[rating],Tabla1[userId],"="&amp;Usuarios!A93)</f>
        <v>4</v>
      </c>
      <c r="F93" s="40">
        <f>_xlfn.MINIFS(Tabla1[rating],Tabla1[userId],"="&amp;Usuarios!A93)</f>
        <v>0.5</v>
      </c>
      <c r="G93" s="42">
        <f t="shared" si="2"/>
        <v>3.5</v>
      </c>
      <c r="H93" s="15" t="str">
        <f t="shared" si="3"/>
        <v xml:space="preserve"> </v>
      </c>
      <c r="J93" s="29"/>
    </row>
    <row r="94" spans="1:19" ht="14.65" customHeight="1" thickBot="1">
      <c r="A94">
        <v>105</v>
      </c>
      <c r="B94" t="s">
        <v>161</v>
      </c>
      <c r="C94">
        <v>35</v>
      </c>
      <c r="D94" s="40">
        <f>AVERAGEIFS(Tabla1[rating],Tabla1[userId],"="&amp;Usuarios!A94)</f>
        <v>4.2857142857142856</v>
      </c>
      <c r="E94" s="40">
        <f>_xlfn.MAXIFS(Tabla1[rating],Tabla1[userId],"="&amp;Usuarios!A94)</f>
        <v>5</v>
      </c>
      <c r="F94" s="40">
        <f>_xlfn.MINIFS(Tabla1[rating],Tabla1[userId],"="&amp;Usuarios!A94)</f>
        <v>3.5</v>
      </c>
      <c r="G94" s="42">
        <f t="shared" si="2"/>
        <v>1.5</v>
      </c>
      <c r="H94" s="15" t="str">
        <f t="shared" si="3"/>
        <v xml:space="preserve"> </v>
      </c>
      <c r="J94" s="35" t="s">
        <v>200</v>
      </c>
      <c r="K94" s="52" t="s">
        <v>201</v>
      </c>
      <c r="L94" t="s">
        <v>202</v>
      </c>
    </row>
    <row r="95" spans="1:19" ht="15" thickBot="1">
      <c r="A95">
        <v>107</v>
      </c>
      <c r="B95" t="s">
        <v>161</v>
      </c>
      <c r="C95">
        <v>32</v>
      </c>
      <c r="D95" s="40">
        <f>AVERAGEIFS(Tabla1[rating],Tabla1[userId],"="&amp;Usuarios!A95)</f>
        <v>4.333333333333333</v>
      </c>
      <c r="E95" s="40">
        <f>_xlfn.MAXIFS(Tabla1[rating],Tabla1[userId],"="&amp;Usuarios!A95)</f>
        <v>5</v>
      </c>
      <c r="F95" s="40">
        <f>_xlfn.MINIFS(Tabla1[rating],Tabla1[userId],"="&amp;Usuarios!A95)</f>
        <v>3</v>
      </c>
      <c r="G95" s="42">
        <f t="shared" si="2"/>
        <v>2</v>
      </c>
      <c r="H95" s="15" t="str">
        <f t="shared" si="3"/>
        <v xml:space="preserve"> </v>
      </c>
      <c r="J95" s="34"/>
    </row>
    <row r="96" spans="1:19">
      <c r="A96">
        <v>108</v>
      </c>
      <c r="B96" t="s">
        <v>161</v>
      </c>
      <c r="C96">
        <v>35</v>
      </c>
      <c r="D96" s="40">
        <f>AVERAGEIFS(Tabla1[rating],Tabla1[userId],"="&amp;Usuarios!A96)</f>
        <v>4.5</v>
      </c>
      <c r="E96" s="40">
        <f>_xlfn.MAXIFS(Tabla1[rating],Tabla1[userId],"="&amp;Usuarios!A96)</f>
        <v>5</v>
      </c>
      <c r="F96" s="40">
        <f>_xlfn.MINIFS(Tabla1[rating],Tabla1[userId],"="&amp;Usuarios!A96)</f>
        <v>4</v>
      </c>
      <c r="G96" s="42">
        <f t="shared" si="2"/>
        <v>1</v>
      </c>
      <c r="H96" s="15" t="str">
        <f t="shared" si="3"/>
        <v xml:space="preserve"> </v>
      </c>
      <c r="J96" s="65" t="s">
        <v>203</v>
      </c>
      <c r="K96" s="67" t="s">
        <v>204</v>
      </c>
      <c r="L96" s="57"/>
      <c r="M96" s="57"/>
      <c r="N96" s="57"/>
      <c r="O96" s="57"/>
      <c r="P96" s="57"/>
      <c r="Q96" s="58"/>
    </row>
    <row r="97" spans="1:27" ht="15" thickBot="1">
      <c r="A97">
        <v>109</v>
      </c>
      <c r="B97" t="s">
        <v>163</v>
      </c>
      <c r="C97">
        <v>36</v>
      </c>
      <c r="D97" s="40">
        <f>AVERAGEIFS(Tabla1[rating],Tabla1[userId],"="&amp;Usuarios!A97)</f>
        <v>3.6</v>
      </c>
      <c r="E97" s="40">
        <f>_xlfn.MAXIFS(Tabla1[rating],Tabla1[userId],"="&amp;Usuarios!A97)</f>
        <v>5</v>
      </c>
      <c r="F97" s="40">
        <f>_xlfn.MINIFS(Tabla1[rating],Tabla1[userId],"="&amp;Usuarios!A97)</f>
        <v>2</v>
      </c>
      <c r="G97" s="42">
        <f t="shared" si="2"/>
        <v>3</v>
      </c>
      <c r="H97" s="15" t="str">
        <f t="shared" si="3"/>
        <v xml:space="preserve"> </v>
      </c>
      <c r="J97" s="66"/>
      <c r="K97" s="59"/>
      <c r="L97" s="60"/>
      <c r="M97" s="60"/>
      <c r="N97" s="60"/>
      <c r="O97" s="60"/>
      <c r="P97" s="60"/>
      <c r="Q97" s="61"/>
      <c r="U97" t="s">
        <v>205</v>
      </c>
      <c r="V97">
        <v>529</v>
      </c>
    </row>
    <row r="98" spans="1:27" ht="15">
      <c r="A98">
        <v>110</v>
      </c>
      <c r="B98" t="s">
        <v>161</v>
      </c>
      <c r="C98">
        <v>37</v>
      </c>
      <c r="D98" s="40">
        <f>AVERAGEIFS(Tabla1[rating],Tabla1[userId],"="&amp;Usuarios!A98)</f>
        <v>4</v>
      </c>
      <c r="E98" s="40">
        <f>_xlfn.MAXIFS(Tabla1[rating],Tabla1[userId],"="&amp;Usuarios!A98)</f>
        <v>4.5</v>
      </c>
      <c r="F98" s="40">
        <f>_xlfn.MINIFS(Tabla1[rating],Tabla1[userId],"="&amp;Usuarios!A98)</f>
        <v>3.5</v>
      </c>
      <c r="G98" s="42">
        <f t="shared" si="2"/>
        <v>1</v>
      </c>
      <c r="H98" s="15" t="str">
        <f t="shared" si="3"/>
        <v xml:space="preserve"> </v>
      </c>
      <c r="K98" s="59"/>
      <c r="L98" s="60"/>
      <c r="M98" s="60"/>
      <c r="N98" s="60"/>
      <c r="O98" s="60"/>
      <c r="P98" s="60"/>
      <c r="Q98" s="61"/>
      <c r="S98" s="29" t="s">
        <v>206</v>
      </c>
      <c r="V98">
        <f>SQRT(0.4333)</f>
        <v>0.65825526963329362</v>
      </c>
    </row>
    <row r="99" spans="1:27" ht="15">
      <c r="A99">
        <v>111</v>
      </c>
      <c r="B99" t="s">
        <v>163</v>
      </c>
      <c r="C99">
        <v>34</v>
      </c>
      <c r="D99" s="40">
        <f>AVERAGEIFS(Tabla1[rating],Tabla1[userId],"="&amp;Usuarios!A99)</f>
        <v>3.4375</v>
      </c>
      <c r="E99" s="40">
        <f>_xlfn.MAXIFS(Tabla1[rating],Tabla1[userId],"="&amp;Usuarios!A99)</f>
        <v>4.5</v>
      </c>
      <c r="F99" s="40">
        <f>_xlfn.MINIFS(Tabla1[rating],Tabla1[userId],"="&amp;Usuarios!A99)</f>
        <v>2.5</v>
      </c>
      <c r="G99" s="42">
        <f t="shared" si="2"/>
        <v>2</v>
      </c>
      <c r="H99" s="15" t="str">
        <f t="shared" si="3"/>
        <v xml:space="preserve"> </v>
      </c>
      <c r="K99" s="59"/>
      <c r="L99" s="60"/>
      <c r="M99" s="60"/>
      <c r="N99" s="60"/>
      <c r="O99" s="60"/>
      <c r="P99" s="60"/>
      <c r="Q99" s="61"/>
      <c r="U99" s="29" t="s">
        <v>207</v>
      </c>
      <c r="V99" s="36">
        <f>K66</f>
        <v>0.64666441635023608</v>
      </c>
    </row>
    <row r="100" spans="1:27" ht="15">
      <c r="A100">
        <v>112</v>
      </c>
      <c r="B100" t="s">
        <v>163</v>
      </c>
      <c r="C100">
        <v>29</v>
      </c>
      <c r="D100" s="40">
        <f>AVERAGEIFS(Tabla1[rating],Tabla1[userId],"="&amp;Usuarios!A100)</f>
        <v>3.0294117647058822</v>
      </c>
      <c r="E100" s="40">
        <f>_xlfn.MAXIFS(Tabla1[rating],Tabla1[userId],"="&amp;Usuarios!A100)</f>
        <v>5</v>
      </c>
      <c r="F100" s="40">
        <f>_xlfn.MINIFS(Tabla1[rating],Tabla1[userId],"="&amp;Usuarios!A100)</f>
        <v>0.5</v>
      </c>
      <c r="G100" s="42">
        <f t="shared" si="2"/>
        <v>4.5</v>
      </c>
      <c r="H100" s="15" t="str">
        <f t="shared" si="3"/>
        <v>X</v>
      </c>
      <c r="K100" s="59"/>
      <c r="L100" s="60"/>
      <c r="M100" s="60"/>
      <c r="N100" s="60"/>
      <c r="O100" s="60"/>
      <c r="P100" s="60"/>
      <c r="Q100" s="61"/>
      <c r="S100" s="29" t="s">
        <v>208</v>
      </c>
      <c r="T100" s="49" t="s">
        <v>209</v>
      </c>
      <c r="V100" s="29">
        <f>V99/(SQRT((1-V99^2)/(V97-2)))</f>
        <v>19.462025306502159</v>
      </c>
      <c r="W100" t="s">
        <v>210</v>
      </c>
      <c r="X100" s="29"/>
      <c r="Y100" s="49"/>
      <c r="AA100" s="29"/>
    </row>
    <row r="101" spans="1:27" ht="15">
      <c r="A101">
        <v>113</v>
      </c>
      <c r="B101" t="s">
        <v>161</v>
      </c>
      <c r="C101">
        <v>33</v>
      </c>
      <c r="D101" s="40">
        <f>AVERAGEIFS(Tabla1[rating],Tabla1[userId],"="&amp;Usuarios!A101)</f>
        <v>2.5</v>
      </c>
      <c r="E101" s="40">
        <f>_xlfn.MAXIFS(Tabla1[rating],Tabla1[userId],"="&amp;Usuarios!A101)</f>
        <v>4</v>
      </c>
      <c r="F101" s="40">
        <f>_xlfn.MINIFS(Tabla1[rating],Tabla1[userId],"="&amp;Usuarios!A101)</f>
        <v>1</v>
      </c>
      <c r="G101" s="42">
        <f t="shared" si="2"/>
        <v>3</v>
      </c>
      <c r="H101" s="15" t="str">
        <f t="shared" si="3"/>
        <v xml:space="preserve"> </v>
      </c>
      <c r="K101" s="59"/>
      <c r="L101" s="60"/>
      <c r="M101" s="60"/>
      <c r="N101" s="60"/>
      <c r="O101" s="60"/>
      <c r="P101" s="60"/>
      <c r="Q101" s="61"/>
      <c r="T101" s="50" t="s">
        <v>211</v>
      </c>
      <c r="U101" s="51"/>
      <c r="Y101" s="49"/>
    </row>
    <row r="102" spans="1:27" ht="15">
      <c r="A102">
        <v>115</v>
      </c>
      <c r="B102" t="s">
        <v>163</v>
      </c>
      <c r="C102">
        <v>33</v>
      </c>
      <c r="D102" s="40">
        <f>AVERAGEIFS(Tabla1[rating],Tabla1[userId],"="&amp;Usuarios!A102)</f>
        <v>3.2</v>
      </c>
      <c r="E102" s="40">
        <f>_xlfn.MAXIFS(Tabla1[rating],Tabla1[userId],"="&amp;Usuarios!A102)</f>
        <v>5</v>
      </c>
      <c r="F102" s="40">
        <f>_xlfn.MINIFS(Tabla1[rating],Tabla1[userId],"="&amp;Usuarios!A102)</f>
        <v>2</v>
      </c>
      <c r="G102" s="42">
        <f t="shared" si="2"/>
        <v>3</v>
      </c>
      <c r="H102" s="15" t="str">
        <f t="shared" si="3"/>
        <v xml:space="preserve"> </v>
      </c>
      <c r="K102" s="59"/>
      <c r="L102" s="60"/>
      <c r="M102" s="60"/>
      <c r="N102" s="60"/>
      <c r="O102" s="60"/>
      <c r="P102" s="60"/>
      <c r="Q102" s="61"/>
      <c r="S102" t="s">
        <v>212</v>
      </c>
      <c r="V102" s="29">
        <v>1.96</v>
      </c>
      <c r="AA102" s="29"/>
    </row>
    <row r="103" spans="1:27">
      <c r="A103">
        <v>116</v>
      </c>
      <c r="B103" t="s">
        <v>161</v>
      </c>
      <c r="C103">
        <v>30</v>
      </c>
      <c r="D103" s="40">
        <f>AVERAGEIFS(Tabla1[rating],Tabla1[userId],"="&amp;Usuarios!A103)</f>
        <v>3.5</v>
      </c>
      <c r="E103" s="40">
        <f>_xlfn.MAXIFS(Tabla1[rating],Tabla1[userId],"="&amp;Usuarios!A103)</f>
        <v>3.5</v>
      </c>
      <c r="F103" s="40">
        <f>_xlfn.MINIFS(Tabla1[rating],Tabla1[userId],"="&amp;Usuarios!A103)</f>
        <v>3.5</v>
      </c>
      <c r="G103" s="42">
        <f t="shared" si="2"/>
        <v>0</v>
      </c>
      <c r="H103" s="15" t="str">
        <f t="shared" si="3"/>
        <v xml:space="preserve"> </v>
      </c>
      <c r="K103" s="59"/>
      <c r="L103" s="60"/>
      <c r="M103" s="60"/>
      <c r="N103" s="60"/>
      <c r="O103" s="60"/>
      <c r="P103" s="60"/>
      <c r="Q103" s="61"/>
      <c r="S103" t="s">
        <v>213</v>
      </c>
    </row>
    <row r="104" spans="1:27">
      <c r="A104">
        <v>117</v>
      </c>
      <c r="B104" t="s">
        <v>161</v>
      </c>
      <c r="C104">
        <v>30</v>
      </c>
      <c r="D104" s="40">
        <f>AVERAGEIFS(Tabla1[rating],Tabla1[userId],"="&amp;Usuarios!A104)</f>
        <v>3.3461538461538463</v>
      </c>
      <c r="E104" s="40">
        <f>_xlfn.MAXIFS(Tabla1[rating],Tabla1[userId],"="&amp;Usuarios!A104)</f>
        <v>5</v>
      </c>
      <c r="F104" s="40">
        <f>_xlfn.MINIFS(Tabla1[rating],Tabla1[userId],"="&amp;Usuarios!A104)</f>
        <v>2</v>
      </c>
      <c r="G104" s="42">
        <f t="shared" si="2"/>
        <v>3</v>
      </c>
      <c r="H104" s="15" t="str">
        <f t="shared" si="3"/>
        <v xml:space="preserve"> </v>
      </c>
      <c r="K104" s="59"/>
      <c r="L104" s="60"/>
      <c r="M104" s="60"/>
      <c r="N104" s="60"/>
      <c r="O104" s="60"/>
      <c r="P104" s="60"/>
      <c r="Q104" s="61"/>
    </row>
    <row r="105" spans="1:27" ht="15">
      <c r="A105">
        <v>118</v>
      </c>
      <c r="B105" t="s">
        <v>161</v>
      </c>
      <c r="C105">
        <v>24</v>
      </c>
      <c r="D105" s="40">
        <f>AVERAGEIFS(Tabla1[rating],Tabla1[userId],"="&amp;Usuarios!A105)</f>
        <v>2</v>
      </c>
      <c r="E105" s="40">
        <f>_xlfn.MAXIFS(Tabla1[rating],Tabla1[userId],"="&amp;Usuarios!A105)</f>
        <v>2</v>
      </c>
      <c r="F105" s="40">
        <f>_xlfn.MINIFS(Tabla1[rating],Tabla1[userId],"="&amp;Usuarios!A105)</f>
        <v>2</v>
      </c>
      <c r="G105" s="42">
        <f t="shared" si="2"/>
        <v>0</v>
      </c>
      <c r="H105" s="15" t="str">
        <f t="shared" si="3"/>
        <v xml:space="preserve"> </v>
      </c>
      <c r="K105" s="59"/>
      <c r="L105" s="60"/>
      <c r="M105" s="60"/>
      <c r="N105" s="60"/>
      <c r="O105" s="60"/>
      <c r="P105" s="60"/>
      <c r="Q105" s="61"/>
      <c r="S105" s="29" t="s">
        <v>214</v>
      </c>
    </row>
    <row r="106" spans="1:27" ht="15">
      <c r="A106">
        <v>119</v>
      </c>
      <c r="B106" t="s">
        <v>163</v>
      </c>
      <c r="C106">
        <v>33</v>
      </c>
      <c r="D106" s="40">
        <f>AVERAGEIFS(Tabla1[rating],Tabla1[userId],"="&amp;Usuarios!A106)</f>
        <v>3.5</v>
      </c>
      <c r="E106" s="40">
        <f>_xlfn.MAXIFS(Tabla1[rating],Tabla1[userId],"="&amp;Usuarios!A106)</f>
        <v>4</v>
      </c>
      <c r="F106" s="40">
        <f>_xlfn.MINIFS(Tabla1[rating],Tabla1[userId],"="&amp;Usuarios!A106)</f>
        <v>3</v>
      </c>
      <c r="G106" s="42">
        <f t="shared" si="2"/>
        <v>1</v>
      </c>
      <c r="H106" s="15" t="str">
        <f t="shared" si="3"/>
        <v xml:space="preserve"> </v>
      </c>
      <c r="K106" s="59"/>
      <c r="L106" s="60"/>
      <c r="M106" s="60"/>
      <c r="N106" s="60"/>
      <c r="O106" s="60"/>
      <c r="P106" s="60"/>
      <c r="Q106" s="61"/>
      <c r="S106" s="29" t="s">
        <v>215</v>
      </c>
      <c r="U106" t="s">
        <v>216</v>
      </c>
    </row>
    <row r="107" spans="1:27" ht="15" thickBot="1">
      <c r="A107">
        <v>120</v>
      </c>
      <c r="B107" t="s">
        <v>161</v>
      </c>
      <c r="C107">
        <v>33</v>
      </c>
      <c r="D107" s="40">
        <f>AVERAGEIFS(Tabla1[rating],Tabla1[userId],"="&amp;Usuarios!A107)</f>
        <v>3.25</v>
      </c>
      <c r="E107" s="40">
        <f>_xlfn.MAXIFS(Tabla1[rating],Tabla1[userId],"="&amp;Usuarios!A107)</f>
        <v>4</v>
      </c>
      <c r="F107" s="40">
        <f>_xlfn.MINIFS(Tabla1[rating],Tabla1[userId],"="&amp;Usuarios!A107)</f>
        <v>3</v>
      </c>
      <c r="G107" s="42">
        <f t="shared" si="2"/>
        <v>1</v>
      </c>
      <c r="H107" s="15" t="str">
        <f t="shared" si="3"/>
        <v xml:space="preserve"> </v>
      </c>
      <c r="K107" s="62"/>
      <c r="L107" s="63"/>
      <c r="M107" s="63"/>
      <c r="N107" s="63"/>
      <c r="O107" s="63"/>
      <c r="P107" s="63"/>
      <c r="Q107" s="64"/>
    </row>
    <row r="108" spans="1:27" ht="15">
      <c r="A108">
        <v>121</v>
      </c>
      <c r="B108" t="s">
        <v>163</v>
      </c>
      <c r="C108">
        <v>34</v>
      </c>
      <c r="D108" s="40">
        <f>AVERAGEIFS(Tabla1[rating],Tabla1[userId],"="&amp;Usuarios!A108)</f>
        <v>3.5714285714285716</v>
      </c>
      <c r="E108" s="40">
        <f>_xlfn.MAXIFS(Tabla1[rating],Tabla1[userId],"="&amp;Usuarios!A108)</f>
        <v>5</v>
      </c>
      <c r="F108" s="40">
        <f>_xlfn.MINIFS(Tabla1[rating],Tabla1[userId],"="&amp;Usuarios!A108)</f>
        <v>1</v>
      </c>
      <c r="G108" s="42">
        <f t="shared" si="2"/>
        <v>4</v>
      </c>
      <c r="H108" s="15" t="str">
        <f t="shared" si="3"/>
        <v xml:space="preserve"> </v>
      </c>
    </row>
    <row r="109" spans="1:27" ht="30.75">
      <c r="A109">
        <v>122</v>
      </c>
      <c r="B109" t="s">
        <v>161</v>
      </c>
      <c r="C109">
        <v>39</v>
      </c>
      <c r="D109" s="40">
        <f>AVERAGEIFS(Tabla1[rating],Tabla1[userId],"="&amp;Usuarios!A109)</f>
        <v>4.4375</v>
      </c>
      <c r="E109" s="40">
        <f>_xlfn.MAXIFS(Tabla1[rating],Tabla1[userId],"="&amp;Usuarios!A109)</f>
        <v>5</v>
      </c>
      <c r="F109" s="40">
        <f>_xlfn.MINIFS(Tabla1[rating],Tabla1[userId],"="&amp;Usuarios!A109)</f>
        <v>3.5</v>
      </c>
      <c r="G109" s="42">
        <f t="shared" si="2"/>
        <v>1.5</v>
      </c>
      <c r="H109" s="15" t="str">
        <f t="shared" si="3"/>
        <v xml:space="preserve"> </v>
      </c>
      <c r="J109" s="35" t="s">
        <v>217</v>
      </c>
      <c r="K109" s="18">
        <v>5</v>
      </c>
      <c r="M109" t="s">
        <v>218</v>
      </c>
      <c r="Q109" s="53">
        <f>0.0725*60+1.4065</f>
        <v>5.7565</v>
      </c>
    </row>
    <row r="110" spans="1:27" ht="15">
      <c r="A110">
        <v>123</v>
      </c>
      <c r="B110" t="s">
        <v>161</v>
      </c>
      <c r="C110">
        <v>38</v>
      </c>
      <c r="D110" s="40">
        <f>AVERAGEIFS(Tabla1[rating],Tabla1[userId],"="&amp;Usuarios!A110)</f>
        <v>4.5</v>
      </c>
      <c r="E110" s="40">
        <f>_xlfn.MAXIFS(Tabla1[rating],Tabla1[userId],"="&amp;Usuarios!A110)</f>
        <v>4.5</v>
      </c>
      <c r="F110" s="40">
        <f>_xlfn.MINIFS(Tabla1[rating],Tabla1[userId],"="&amp;Usuarios!A110)</f>
        <v>4.5</v>
      </c>
      <c r="G110" s="42">
        <f t="shared" si="2"/>
        <v>0</v>
      </c>
      <c r="H110" s="15" t="str">
        <f t="shared" si="3"/>
        <v xml:space="preserve"> </v>
      </c>
      <c r="M110" t="s">
        <v>219</v>
      </c>
    </row>
    <row r="111" spans="1:27">
      <c r="A111">
        <v>124</v>
      </c>
      <c r="B111" t="s">
        <v>163</v>
      </c>
      <c r="C111">
        <v>42</v>
      </c>
      <c r="D111" s="40">
        <f>AVERAGEIFS(Tabla1[rating],Tabla1[userId],"="&amp;Usuarios!A111)</f>
        <v>4</v>
      </c>
      <c r="E111" s="40">
        <f>_xlfn.MAXIFS(Tabla1[rating],Tabla1[userId],"="&amp;Usuarios!A111)</f>
        <v>4.5</v>
      </c>
      <c r="F111" s="40">
        <f>_xlfn.MINIFS(Tabla1[rating],Tabla1[userId],"="&amp;Usuarios!A111)</f>
        <v>3.5</v>
      </c>
      <c r="G111" s="42">
        <f t="shared" si="2"/>
        <v>1</v>
      </c>
      <c r="H111" s="15" t="str">
        <f t="shared" si="3"/>
        <v xml:space="preserve"> </v>
      </c>
    </row>
    <row r="112" spans="1:27" ht="15" thickBot="1">
      <c r="A112">
        <v>125</v>
      </c>
      <c r="B112" t="s">
        <v>163</v>
      </c>
      <c r="C112">
        <v>37</v>
      </c>
      <c r="D112" s="40">
        <f>AVERAGEIFS(Tabla1[rating],Tabla1[userId],"="&amp;Usuarios!A112)</f>
        <v>3.8333333333333335</v>
      </c>
      <c r="E112" s="40">
        <f>_xlfn.MAXIFS(Tabla1[rating],Tabla1[userId],"="&amp;Usuarios!A112)</f>
        <v>4.5</v>
      </c>
      <c r="F112" s="40">
        <f>_xlfn.MINIFS(Tabla1[rating],Tabla1[userId],"="&amp;Usuarios!A112)</f>
        <v>3</v>
      </c>
      <c r="G112" s="42">
        <f t="shared" si="2"/>
        <v>1.5</v>
      </c>
      <c r="H112" s="15" t="str">
        <f t="shared" si="3"/>
        <v xml:space="preserve"> </v>
      </c>
    </row>
    <row r="113" spans="1:17" ht="15" thickBot="1">
      <c r="A113">
        <v>126</v>
      </c>
      <c r="B113" t="s">
        <v>161</v>
      </c>
      <c r="C113">
        <v>34</v>
      </c>
      <c r="D113" s="40">
        <f>AVERAGEIFS(Tabla1[rating],Tabla1[userId],"="&amp;Usuarios!A113)</f>
        <v>4</v>
      </c>
      <c r="E113" s="40">
        <f>_xlfn.MAXIFS(Tabla1[rating],Tabla1[userId],"="&amp;Usuarios!A113)</f>
        <v>5</v>
      </c>
      <c r="F113" s="40">
        <f>_xlfn.MINIFS(Tabla1[rating],Tabla1[userId],"="&amp;Usuarios!A113)</f>
        <v>3</v>
      </c>
      <c r="G113" s="42">
        <f t="shared" si="2"/>
        <v>2</v>
      </c>
      <c r="H113" s="15" t="str">
        <f t="shared" si="3"/>
        <v xml:space="preserve"> </v>
      </c>
      <c r="J113" s="20" t="s">
        <v>188</v>
      </c>
      <c r="K113" s="56" t="s">
        <v>220</v>
      </c>
      <c r="L113" s="57"/>
      <c r="M113" s="57"/>
      <c r="N113" s="57"/>
      <c r="O113" s="57"/>
      <c r="P113" s="57"/>
      <c r="Q113" s="58"/>
    </row>
    <row r="114" spans="1:17" ht="16.149999999999999" customHeight="1">
      <c r="A114">
        <v>128</v>
      </c>
      <c r="B114" t="s">
        <v>163</v>
      </c>
      <c r="C114">
        <v>37</v>
      </c>
      <c r="D114" s="40">
        <f>AVERAGEIFS(Tabla1[rating],Tabla1[userId],"="&amp;Usuarios!A114)</f>
        <v>5</v>
      </c>
      <c r="E114" s="40">
        <f>_xlfn.MAXIFS(Tabla1[rating],Tabla1[userId],"="&amp;Usuarios!A114)</f>
        <v>5</v>
      </c>
      <c r="F114" s="40">
        <f>_xlfn.MINIFS(Tabla1[rating],Tabla1[userId],"="&amp;Usuarios!A114)</f>
        <v>5</v>
      </c>
      <c r="G114" s="42">
        <f t="shared" si="2"/>
        <v>0</v>
      </c>
      <c r="H114" s="15" t="str">
        <f t="shared" si="3"/>
        <v xml:space="preserve"> </v>
      </c>
      <c r="K114" s="59"/>
      <c r="L114" s="60"/>
      <c r="M114" s="60"/>
      <c r="N114" s="60"/>
      <c r="O114" s="60"/>
      <c r="P114" s="60"/>
      <c r="Q114" s="61"/>
    </row>
    <row r="115" spans="1:17">
      <c r="A115">
        <v>129</v>
      </c>
      <c r="B115" t="s">
        <v>163</v>
      </c>
      <c r="C115">
        <v>34</v>
      </c>
      <c r="D115" s="40">
        <f>AVERAGEIFS(Tabla1[rating],Tabla1[userId],"="&amp;Usuarios!A115)</f>
        <v>3.75</v>
      </c>
      <c r="E115" s="40">
        <f>_xlfn.MAXIFS(Tabla1[rating],Tabla1[userId],"="&amp;Usuarios!A115)</f>
        <v>4</v>
      </c>
      <c r="F115" s="40">
        <f>_xlfn.MINIFS(Tabla1[rating],Tabla1[userId],"="&amp;Usuarios!A115)</f>
        <v>3.5</v>
      </c>
      <c r="G115" s="42">
        <f t="shared" si="2"/>
        <v>0.5</v>
      </c>
      <c r="H115" s="15" t="str">
        <f t="shared" si="3"/>
        <v xml:space="preserve"> </v>
      </c>
      <c r="K115" s="59"/>
      <c r="L115" s="60"/>
      <c r="M115" s="60"/>
      <c r="N115" s="60"/>
      <c r="O115" s="60"/>
      <c r="P115" s="60"/>
      <c r="Q115" s="61"/>
    </row>
    <row r="116" spans="1:17">
      <c r="A116">
        <v>130</v>
      </c>
      <c r="B116" t="s">
        <v>161</v>
      </c>
      <c r="C116">
        <v>40</v>
      </c>
      <c r="D116" s="40">
        <f>AVERAGEIFS(Tabla1[rating],Tabla1[userId],"="&amp;Usuarios!A116)</f>
        <v>4</v>
      </c>
      <c r="E116" s="40">
        <f>_xlfn.MAXIFS(Tabla1[rating],Tabla1[userId],"="&amp;Usuarios!A116)</f>
        <v>5</v>
      </c>
      <c r="F116" s="40">
        <f>_xlfn.MINIFS(Tabla1[rating],Tabla1[userId],"="&amp;Usuarios!A116)</f>
        <v>3</v>
      </c>
      <c r="G116" s="42">
        <f t="shared" si="2"/>
        <v>2</v>
      </c>
      <c r="H116" s="15" t="str">
        <f t="shared" si="3"/>
        <v xml:space="preserve"> </v>
      </c>
      <c r="K116" s="59"/>
      <c r="L116" s="60"/>
      <c r="M116" s="60"/>
      <c r="N116" s="60"/>
      <c r="O116" s="60"/>
      <c r="P116" s="60"/>
      <c r="Q116" s="61"/>
    </row>
    <row r="117" spans="1:17">
      <c r="A117">
        <v>131</v>
      </c>
      <c r="B117" t="s">
        <v>163</v>
      </c>
      <c r="C117">
        <v>31</v>
      </c>
      <c r="D117" s="40">
        <f>AVERAGEIFS(Tabla1[rating],Tabla1[userId],"="&amp;Usuarios!A117)</f>
        <v>3.5</v>
      </c>
      <c r="E117" s="40">
        <f>_xlfn.MAXIFS(Tabla1[rating],Tabla1[userId],"="&amp;Usuarios!A117)</f>
        <v>4</v>
      </c>
      <c r="F117" s="40">
        <f>_xlfn.MINIFS(Tabla1[rating],Tabla1[userId],"="&amp;Usuarios!A117)</f>
        <v>2.5</v>
      </c>
      <c r="G117" s="42">
        <f t="shared" si="2"/>
        <v>1.5</v>
      </c>
      <c r="H117" s="15" t="str">
        <f t="shared" si="3"/>
        <v xml:space="preserve"> </v>
      </c>
      <c r="K117" s="59"/>
      <c r="L117" s="60"/>
      <c r="M117" s="60"/>
      <c r="N117" s="60"/>
      <c r="O117" s="60"/>
      <c r="P117" s="60"/>
      <c r="Q117" s="61"/>
    </row>
    <row r="118" spans="1:17">
      <c r="A118">
        <v>132</v>
      </c>
      <c r="B118" t="s">
        <v>163</v>
      </c>
      <c r="C118">
        <v>24</v>
      </c>
      <c r="D118" s="40">
        <f>AVERAGEIFS(Tabla1[rating],Tabla1[userId],"="&amp;Usuarios!A118)</f>
        <v>2.6923076923076925</v>
      </c>
      <c r="E118" s="40">
        <f>_xlfn.MAXIFS(Tabla1[rating],Tabla1[userId],"="&amp;Usuarios!A118)</f>
        <v>4</v>
      </c>
      <c r="F118" s="40">
        <f>_xlfn.MINIFS(Tabla1[rating],Tabla1[userId],"="&amp;Usuarios!A118)</f>
        <v>1.5</v>
      </c>
      <c r="G118" s="42">
        <f t="shared" si="2"/>
        <v>2.5</v>
      </c>
      <c r="H118" s="15" t="str">
        <f t="shared" si="3"/>
        <v xml:space="preserve"> </v>
      </c>
      <c r="K118" s="59"/>
      <c r="L118" s="60"/>
      <c r="M118" s="60"/>
      <c r="N118" s="60"/>
      <c r="O118" s="60"/>
      <c r="P118" s="60"/>
      <c r="Q118" s="61"/>
    </row>
    <row r="119" spans="1:17">
      <c r="A119">
        <v>133</v>
      </c>
      <c r="B119" t="s">
        <v>161</v>
      </c>
      <c r="C119">
        <v>33</v>
      </c>
      <c r="D119" s="40">
        <f>AVERAGEIFS(Tabla1[rating],Tabla1[userId],"="&amp;Usuarios!A119)</f>
        <v>3.5</v>
      </c>
      <c r="E119" s="40">
        <f>_xlfn.MAXIFS(Tabla1[rating],Tabla1[userId],"="&amp;Usuarios!A119)</f>
        <v>4</v>
      </c>
      <c r="F119" s="40">
        <f>_xlfn.MINIFS(Tabla1[rating],Tabla1[userId],"="&amp;Usuarios!A119)</f>
        <v>3</v>
      </c>
      <c r="G119" s="42">
        <f t="shared" si="2"/>
        <v>1</v>
      </c>
      <c r="H119" s="15" t="str">
        <f t="shared" si="3"/>
        <v xml:space="preserve"> </v>
      </c>
      <c r="K119" s="59"/>
      <c r="L119" s="60"/>
      <c r="M119" s="60"/>
      <c r="N119" s="60"/>
      <c r="O119" s="60"/>
      <c r="P119" s="60"/>
      <c r="Q119" s="61"/>
    </row>
    <row r="120" spans="1:17">
      <c r="A120">
        <v>134</v>
      </c>
      <c r="B120" t="s">
        <v>161</v>
      </c>
      <c r="C120">
        <v>34</v>
      </c>
      <c r="D120" s="40">
        <f>AVERAGEIFS(Tabla1[rating],Tabla1[userId],"="&amp;Usuarios!A120)</f>
        <v>3.75</v>
      </c>
      <c r="E120" s="40">
        <f>_xlfn.MAXIFS(Tabla1[rating],Tabla1[userId],"="&amp;Usuarios!A120)</f>
        <v>5</v>
      </c>
      <c r="F120" s="40">
        <f>_xlfn.MINIFS(Tabla1[rating],Tabla1[userId],"="&amp;Usuarios!A120)</f>
        <v>3</v>
      </c>
      <c r="G120" s="42">
        <f t="shared" si="2"/>
        <v>2</v>
      </c>
      <c r="H120" s="15" t="str">
        <f t="shared" si="3"/>
        <v xml:space="preserve"> </v>
      </c>
      <c r="K120" s="59"/>
      <c r="L120" s="60"/>
      <c r="M120" s="60"/>
      <c r="N120" s="60"/>
      <c r="O120" s="60"/>
      <c r="P120" s="60"/>
      <c r="Q120" s="61"/>
    </row>
    <row r="121" spans="1:17">
      <c r="A121">
        <v>135</v>
      </c>
      <c r="B121" t="s">
        <v>163</v>
      </c>
      <c r="C121">
        <v>34</v>
      </c>
      <c r="D121" s="40">
        <f>AVERAGEIFS(Tabla1[rating],Tabla1[userId],"="&amp;Usuarios!A121)</f>
        <v>3.625</v>
      </c>
      <c r="E121" s="40">
        <f>_xlfn.MAXIFS(Tabla1[rating],Tabla1[userId],"="&amp;Usuarios!A121)</f>
        <v>5</v>
      </c>
      <c r="F121" s="40">
        <f>_xlfn.MINIFS(Tabla1[rating],Tabla1[userId],"="&amp;Usuarios!A121)</f>
        <v>1</v>
      </c>
      <c r="G121" s="42">
        <f t="shared" si="2"/>
        <v>4</v>
      </c>
      <c r="H121" s="15" t="str">
        <f t="shared" si="3"/>
        <v xml:space="preserve"> </v>
      </c>
      <c r="K121" s="59"/>
      <c r="L121" s="60"/>
      <c r="M121" s="60"/>
      <c r="N121" s="60"/>
      <c r="O121" s="60"/>
      <c r="P121" s="60"/>
      <c r="Q121" s="61"/>
    </row>
    <row r="122" spans="1:17">
      <c r="A122">
        <v>136</v>
      </c>
      <c r="B122" t="s">
        <v>161</v>
      </c>
      <c r="C122">
        <v>39</v>
      </c>
      <c r="D122" s="40">
        <f>AVERAGEIFS(Tabla1[rating],Tabla1[userId],"="&amp;Usuarios!A122)</f>
        <v>4.166666666666667</v>
      </c>
      <c r="E122" s="40">
        <f>_xlfn.MAXIFS(Tabla1[rating],Tabla1[userId],"="&amp;Usuarios!A122)</f>
        <v>5</v>
      </c>
      <c r="F122" s="40">
        <f>_xlfn.MINIFS(Tabla1[rating],Tabla1[userId],"="&amp;Usuarios!A122)</f>
        <v>2</v>
      </c>
      <c r="G122" s="42">
        <f t="shared" si="2"/>
        <v>3</v>
      </c>
      <c r="H122" s="15" t="str">
        <f t="shared" si="3"/>
        <v xml:space="preserve"> </v>
      </c>
      <c r="K122" s="59"/>
      <c r="L122" s="60"/>
      <c r="M122" s="60"/>
      <c r="N122" s="60"/>
      <c r="O122" s="60"/>
      <c r="P122" s="60"/>
      <c r="Q122" s="61"/>
    </row>
    <row r="123" spans="1:17">
      <c r="A123">
        <v>137</v>
      </c>
      <c r="B123" t="s">
        <v>161</v>
      </c>
      <c r="C123">
        <v>32</v>
      </c>
      <c r="D123" s="40">
        <f>AVERAGEIFS(Tabla1[rating],Tabla1[userId],"="&amp;Usuarios!A123)</f>
        <v>4.333333333333333</v>
      </c>
      <c r="E123" s="40">
        <f>_xlfn.MAXIFS(Tabla1[rating],Tabla1[userId],"="&amp;Usuarios!A123)</f>
        <v>5</v>
      </c>
      <c r="F123" s="40">
        <f>_xlfn.MINIFS(Tabla1[rating],Tabla1[userId],"="&amp;Usuarios!A123)</f>
        <v>4</v>
      </c>
      <c r="G123" s="42">
        <f t="shared" si="2"/>
        <v>1</v>
      </c>
      <c r="H123" s="15" t="str">
        <f t="shared" si="3"/>
        <v xml:space="preserve"> </v>
      </c>
      <c r="K123" s="59"/>
      <c r="L123" s="60"/>
      <c r="M123" s="60"/>
      <c r="N123" s="60"/>
      <c r="O123" s="60"/>
      <c r="P123" s="60"/>
      <c r="Q123" s="61"/>
    </row>
    <row r="124" spans="1:17" ht="19.5" customHeight="1" thickBot="1">
      <c r="A124">
        <v>139</v>
      </c>
      <c r="B124" t="s">
        <v>163</v>
      </c>
      <c r="C124">
        <v>25</v>
      </c>
      <c r="D124" s="40">
        <f>AVERAGEIFS(Tabla1[rating],Tabla1[userId],"="&amp;Usuarios!A124)</f>
        <v>1</v>
      </c>
      <c r="E124" s="40">
        <f>_xlfn.MAXIFS(Tabla1[rating],Tabla1[userId],"="&amp;Usuarios!A124)</f>
        <v>1</v>
      </c>
      <c r="F124" s="40">
        <f>_xlfn.MINIFS(Tabla1[rating],Tabla1[userId],"="&amp;Usuarios!A124)</f>
        <v>1</v>
      </c>
      <c r="G124" s="42">
        <f t="shared" si="2"/>
        <v>0</v>
      </c>
      <c r="H124" s="15" t="str">
        <f t="shared" si="3"/>
        <v xml:space="preserve"> </v>
      </c>
      <c r="K124" s="62"/>
      <c r="L124" s="63"/>
      <c r="M124" s="63"/>
      <c r="N124" s="63"/>
      <c r="O124" s="63"/>
      <c r="P124" s="63"/>
      <c r="Q124" s="64"/>
    </row>
    <row r="125" spans="1:17">
      <c r="A125">
        <v>140</v>
      </c>
      <c r="B125" t="s">
        <v>161</v>
      </c>
      <c r="C125">
        <v>34</v>
      </c>
      <c r="D125" s="40">
        <f>AVERAGEIFS(Tabla1[rating],Tabla1[userId],"="&amp;Usuarios!A125)</f>
        <v>3.65625</v>
      </c>
      <c r="E125" s="40">
        <f>_xlfn.MAXIFS(Tabla1[rating],Tabla1[userId],"="&amp;Usuarios!A125)</f>
        <v>5</v>
      </c>
      <c r="F125" s="40">
        <f>_xlfn.MINIFS(Tabla1[rating],Tabla1[userId],"="&amp;Usuarios!A125)</f>
        <v>2.5</v>
      </c>
      <c r="G125" s="42">
        <f t="shared" si="2"/>
        <v>2.5</v>
      </c>
      <c r="H125" s="15" t="str">
        <f t="shared" si="3"/>
        <v xml:space="preserve"> </v>
      </c>
    </row>
    <row r="126" spans="1:17">
      <c r="A126">
        <v>141</v>
      </c>
      <c r="B126" t="s">
        <v>163</v>
      </c>
      <c r="C126">
        <v>27</v>
      </c>
      <c r="D126" s="40">
        <f>AVERAGEIFS(Tabla1[rating],Tabla1[userId],"="&amp;Usuarios!A126)</f>
        <v>3.25</v>
      </c>
      <c r="E126" s="40">
        <f>_xlfn.MAXIFS(Tabla1[rating],Tabla1[userId],"="&amp;Usuarios!A126)</f>
        <v>4</v>
      </c>
      <c r="F126" s="40">
        <f>_xlfn.MINIFS(Tabla1[rating],Tabla1[userId],"="&amp;Usuarios!A126)</f>
        <v>2</v>
      </c>
      <c r="G126" s="42">
        <f t="shared" si="2"/>
        <v>2</v>
      </c>
      <c r="H126" s="15" t="str">
        <f t="shared" si="3"/>
        <v xml:space="preserve"> </v>
      </c>
    </row>
    <row r="127" spans="1:17">
      <c r="A127">
        <v>142</v>
      </c>
      <c r="B127" t="s">
        <v>161</v>
      </c>
      <c r="C127">
        <v>38</v>
      </c>
      <c r="D127" s="40">
        <f>AVERAGEIFS(Tabla1[rating],Tabla1[userId],"="&amp;Usuarios!A127)</f>
        <v>4</v>
      </c>
      <c r="E127" s="40">
        <f>_xlfn.MAXIFS(Tabla1[rating],Tabla1[userId],"="&amp;Usuarios!A127)</f>
        <v>5</v>
      </c>
      <c r="F127" s="40">
        <f>_xlfn.MINIFS(Tabla1[rating],Tabla1[userId],"="&amp;Usuarios!A127)</f>
        <v>3</v>
      </c>
      <c r="G127" s="42">
        <f t="shared" si="2"/>
        <v>2</v>
      </c>
      <c r="H127" s="15" t="str">
        <f t="shared" si="3"/>
        <v xml:space="preserve"> </v>
      </c>
    </row>
    <row r="128" spans="1:17">
      <c r="A128">
        <v>144</v>
      </c>
      <c r="B128" t="s">
        <v>161</v>
      </c>
      <c r="C128">
        <v>29</v>
      </c>
      <c r="D128" s="40">
        <f>AVERAGEIFS(Tabla1[rating],Tabla1[userId],"="&amp;Usuarios!A128)</f>
        <v>3.625</v>
      </c>
      <c r="E128" s="40">
        <f>_xlfn.MAXIFS(Tabla1[rating],Tabla1[userId],"="&amp;Usuarios!A128)</f>
        <v>4.5</v>
      </c>
      <c r="F128" s="40">
        <f>_xlfn.MINIFS(Tabla1[rating],Tabla1[userId],"="&amp;Usuarios!A128)</f>
        <v>3</v>
      </c>
      <c r="G128" s="42">
        <f t="shared" si="2"/>
        <v>1.5</v>
      </c>
      <c r="H128" s="15" t="str">
        <f t="shared" si="3"/>
        <v xml:space="preserve"> </v>
      </c>
    </row>
    <row r="129" spans="1:8">
      <c r="A129">
        <v>145</v>
      </c>
      <c r="B129" t="s">
        <v>161</v>
      </c>
      <c r="C129">
        <v>47</v>
      </c>
      <c r="D129" s="40">
        <f>AVERAGEIFS(Tabla1[rating],Tabla1[userId],"="&amp;Usuarios!A129)</f>
        <v>4.666666666666667</v>
      </c>
      <c r="E129" s="40">
        <f>_xlfn.MAXIFS(Tabla1[rating],Tabla1[userId],"="&amp;Usuarios!A129)</f>
        <v>5</v>
      </c>
      <c r="F129" s="40">
        <f>_xlfn.MINIFS(Tabla1[rating],Tabla1[userId],"="&amp;Usuarios!A129)</f>
        <v>4</v>
      </c>
      <c r="G129" s="42">
        <f t="shared" si="2"/>
        <v>1</v>
      </c>
      <c r="H129" s="15" t="str">
        <f t="shared" si="3"/>
        <v xml:space="preserve"> </v>
      </c>
    </row>
    <row r="130" spans="1:8">
      <c r="A130">
        <v>146</v>
      </c>
      <c r="B130" t="s">
        <v>161</v>
      </c>
      <c r="C130">
        <v>38</v>
      </c>
      <c r="D130" s="40">
        <f>AVERAGEIFS(Tabla1[rating],Tabla1[userId],"="&amp;Usuarios!A130)</f>
        <v>5</v>
      </c>
      <c r="E130" s="40">
        <f>_xlfn.MAXIFS(Tabla1[rating],Tabla1[userId],"="&amp;Usuarios!A130)</f>
        <v>5</v>
      </c>
      <c r="F130" s="40">
        <f>_xlfn.MINIFS(Tabla1[rating],Tabla1[userId],"="&amp;Usuarios!A130)</f>
        <v>5</v>
      </c>
      <c r="G130" s="42">
        <f t="shared" si="2"/>
        <v>0</v>
      </c>
      <c r="H130" s="15" t="str">
        <f t="shared" si="3"/>
        <v xml:space="preserve"> </v>
      </c>
    </row>
    <row r="131" spans="1:8">
      <c r="A131">
        <v>147</v>
      </c>
      <c r="B131" t="s">
        <v>161</v>
      </c>
      <c r="C131">
        <v>36</v>
      </c>
      <c r="D131" s="40">
        <f>AVERAGEIFS(Tabla1[rating],Tabla1[userId],"="&amp;Usuarios!A131)</f>
        <v>4.5</v>
      </c>
      <c r="E131" s="40">
        <f>_xlfn.MAXIFS(Tabla1[rating],Tabla1[userId],"="&amp;Usuarios!A131)</f>
        <v>4.5</v>
      </c>
      <c r="F131" s="40">
        <f>_xlfn.MINIFS(Tabla1[rating],Tabla1[userId],"="&amp;Usuarios!A131)</f>
        <v>4.5</v>
      </c>
      <c r="G131" s="42">
        <f t="shared" ref="G131:G194" si="4">E131-F131</f>
        <v>0</v>
      </c>
      <c r="H131" s="15" t="str">
        <f t="shared" ref="H131:H194" si="5">IF(G131=MAX($G$2:$G$530),"X", " " )</f>
        <v xml:space="preserve"> </v>
      </c>
    </row>
    <row r="132" spans="1:8">
      <c r="A132">
        <v>149</v>
      </c>
      <c r="B132" t="s">
        <v>163</v>
      </c>
      <c r="C132">
        <v>30</v>
      </c>
      <c r="D132" s="40">
        <f>AVERAGEIFS(Tabla1[rating],Tabla1[userId],"="&amp;Usuarios!A132)</f>
        <v>2.5</v>
      </c>
      <c r="E132" s="40">
        <f>_xlfn.MAXIFS(Tabla1[rating],Tabla1[userId],"="&amp;Usuarios!A132)</f>
        <v>4</v>
      </c>
      <c r="F132" s="40">
        <f>_xlfn.MINIFS(Tabla1[rating],Tabla1[userId],"="&amp;Usuarios!A132)</f>
        <v>1</v>
      </c>
      <c r="G132" s="42">
        <f t="shared" si="4"/>
        <v>3</v>
      </c>
      <c r="H132" s="15" t="str">
        <f t="shared" si="5"/>
        <v xml:space="preserve"> </v>
      </c>
    </row>
    <row r="133" spans="1:8">
      <c r="A133">
        <v>150</v>
      </c>
      <c r="B133" t="s">
        <v>163</v>
      </c>
      <c r="C133">
        <v>24</v>
      </c>
      <c r="D133" s="40">
        <f>AVERAGEIFS(Tabla1[rating],Tabla1[userId],"="&amp;Usuarios!A133)</f>
        <v>3.5</v>
      </c>
      <c r="E133" s="40">
        <f>_xlfn.MAXIFS(Tabla1[rating],Tabla1[userId],"="&amp;Usuarios!A133)</f>
        <v>5</v>
      </c>
      <c r="F133" s="40">
        <f>_xlfn.MINIFS(Tabla1[rating],Tabla1[userId],"="&amp;Usuarios!A133)</f>
        <v>3</v>
      </c>
      <c r="G133" s="42">
        <f t="shared" si="4"/>
        <v>2</v>
      </c>
      <c r="H133" s="15" t="str">
        <f t="shared" si="5"/>
        <v xml:space="preserve"> </v>
      </c>
    </row>
    <row r="134" spans="1:8">
      <c r="A134">
        <v>151</v>
      </c>
      <c r="B134" t="s">
        <v>163</v>
      </c>
      <c r="C134">
        <v>34</v>
      </c>
      <c r="D134" s="40">
        <f>AVERAGEIFS(Tabla1[rating],Tabla1[userId],"="&amp;Usuarios!A134)</f>
        <v>3.5454545454545454</v>
      </c>
      <c r="E134" s="40">
        <f>_xlfn.MAXIFS(Tabla1[rating],Tabla1[userId],"="&amp;Usuarios!A134)</f>
        <v>5</v>
      </c>
      <c r="F134" s="40">
        <f>_xlfn.MINIFS(Tabla1[rating],Tabla1[userId],"="&amp;Usuarios!A134)</f>
        <v>1</v>
      </c>
      <c r="G134" s="42">
        <f t="shared" si="4"/>
        <v>4</v>
      </c>
      <c r="H134" s="15" t="str">
        <f t="shared" si="5"/>
        <v xml:space="preserve"> </v>
      </c>
    </row>
    <row r="135" spans="1:8">
      <c r="A135">
        <v>152</v>
      </c>
      <c r="B135" t="s">
        <v>161</v>
      </c>
      <c r="C135">
        <v>38</v>
      </c>
      <c r="D135" s="40">
        <f>AVERAGEIFS(Tabla1[rating],Tabla1[userId],"="&amp;Usuarios!A135)</f>
        <v>4.833333333333333</v>
      </c>
      <c r="E135" s="40">
        <f>_xlfn.MAXIFS(Tabla1[rating],Tabla1[userId],"="&amp;Usuarios!A135)</f>
        <v>5</v>
      </c>
      <c r="F135" s="40">
        <f>_xlfn.MINIFS(Tabla1[rating],Tabla1[userId],"="&amp;Usuarios!A135)</f>
        <v>4.5</v>
      </c>
      <c r="G135" s="42">
        <f t="shared" si="4"/>
        <v>0.5</v>
      </c>
      <c r="H135" s="15" t="str">
        <f t="shared" si="5"/>
        <v xml:space="preserve"> </v>
      </c>
    </row>
    <row r="136" spans="1:8">
      <c r="A136">
        <v>153</v>
      </c>
      <c r="B136" t="s">
        <v>163</v>
      </c>
      <c r="C136">
        <v>33</v>
      </c>
      <c r="D136" s="40">
        <f>AVERAGEIFS(Tabla1[rating],Tabla1[userId],"="&amp;Usuarios!A136)</f>
        <v>2</v>
      </c>
      <c r="E136" s="40">
        <f>_xlfn.MAXIFS(Tabla1[rating],Tabla1[userId],"="&amp;Usuarios!A136)</f>
        <v>2</v>
      </c>
      <c r="F136" s="40">
        <f>_xlfn.MINIFS(Tabla1[rating],Tabla1[userId],"="&amp;Usuarios!A136)</f>
        <v>2</v>
      </c>
      <c r="G136" s="42">
        <f t="shared" si="4"/>
        <v>0</v>
      </c>
      <c r="H136" s="15" t="str">
        <f t="shared" si="5"/>
        <v xml:space="preserve"> </v>
      </c>
    </row>
    <row r="137" spans="1:8">
      <c r="A137">
        <v>155</v>
      </c>
      <c r="B137" t="s">
        <v>163</v>
      </c>
      <c r="C137">
        <v>20</v>
      </c>
      <c r="D137" s="40">
        <f>AVERAGEIFS(Tabla1[rating],Tabla1[userId],"="&amp;Usuarios!A137)</f>
        <v>3</v>
      </c>
      <c r="E137" s="40">
        <f>_xlfn.MAXIFS(Tabla1[rating],Tabla1[userId],"="&amp;Usuarios!A137)</f>
        <v>3</v>
      </c>
      <c r="F137" s="40">
        <f>_xlfn.MINIFS(Tabla1[rating],Tabla1[userId],"="&amp;Usuarios!A137)</f>
        <v>3</v>
      </c>
      <c r="G137" s="42">
        <f t="shared" si="4"/>
        <v>0</v>
      </c>
      <c r="H137" s="15" t="str">
        <f t="shared" si="5"/>
        <v xml:space="preserve"> </v>
      </c>
    </row>
    <row r="138" spans="1:8">
      <c r="A138">
        <v>156</v>
      </c>
      <c r="B138" t="s">
        <v>161</v>
      </c>
      <c r="C138">
        <v>21</v>
      </c>
      <c r="D138" s="40">
        <f>AVERAGEIFS(Tabla1[rating],Tabla1[userId],"="&amp;Usuarios!A138)</f>
        <v>3.4375</v>
      </c>
      <c r="E138" s="40">
        <f>_xlfn.MAXIFS(Tabla1[rating],Tabla1[userId],"="&amp;Usuarios!A138)</f>
        <v>5</v>
      </c>
      <c r="F138" s="40">
        <f>_xlfn.MINIFS(Tabla1[rating],Tabla1[userId],"="&amp;Usuarios!A138)</f>
        <v>1</v>
      </c>
      <c r="G138" s="42">
        <f t="shared" si="4"/>
        <v>4</v>
      </c>
      <c r="H138" s="15" t="str">
        <f t="shared" si="5"/>
        <v xml:space="preserve"> </v>
      </c>
    </row>
    <row r="139" spans="1:8">
      <c r="A139">
        <v>159</v>
      </c>
      <c r="B139" t="s">
        <v>161</v>
      </c>
      <c r="C139">
        <v>33</v>
      </c>
      <c r="D139" s="40">
        <f>AVERAGEIFS(Tabla1[rating],Tabla1[userId],"="&amp;Usuarios!A139)</f>
        <v>3.5</v>
      </c>
      <c r="E139" s="40">
        <f>_xlfn.MAXIFS(Tabla1[rating],Tabla1[userId],"="&amp;Usuarios!A139)</f>
        <v>4.5</v>
      </c>
      <c r="F139" s="40">
        <f>_xlfn.MINIFS(Tabla1[rating],Tabla1[userId],"="&amp;Usuarios!A139)</f>
        <v>3</v>
      </c>
      <c r="G139" s="42">
        <f t="shared" si="4"/>
        <v>1.5</v>
      </c>
      <c r="H139" s="15" t="str">
        <f t="shared" si="5"/>
        <v xml:space="preserve"> </v>
      </c>
    </row>
    <row r="140" spans="1:8">
      <c r="A140">
        <v>160</v>
      </c>
      <c r="B140" t="s">
        <v>161</v>
      </c>
      <c r="C140">
        <v>30</v>
      </c>
      <c r="D140" s="40">
        <f>AVERAGEIFS(Tabla1[rating],Tabla1[userId],"="&amp;Usuarios!A140)</f>
        <v>3.1666666666666665</v>
      </c>
      <c r="E140" s="40">
        <f>_xlfn.MAXIFS(Tabla1[rating],Tabla1[userId],"="&amp;Usuarios!A140)</f>
        <v>5</v>
      </c>
      <c r="F140" s="40">
        <f>_xlfn.MINIFS(Tabla1[rating],Tabla1[userId],"="&amp;Usuarios!A140)</f>
        <v>1</v>
      </c>
      <c r="G140" s="42">
        <f t="shared" si="4"/>
        <v>4</v>
      </c>
      <c r="H140" s="15" t="str">
        <f t="shared" si="5"/>
        <v xml:space="preserve"> </v>
      </c>
    </row>
    <row r="141" spans="1:8">
      <c r="A141">
        <v>161</v>
      </c>
      <c r="B141" t="s">
        <v>161</v>
      </c>
      <c r="C141">
        <v>40</v>
      </c>
      <c r="D141" s="40">
        <f>AVERAGEIFS(Tabla1[rating],Tabla1[userId],"="&amp;Usuarios!A141)</f>
        <v>4</v>
      </c>
      <c r="E141" s="40">
        <f>_xlfn.MAXIFS(Tabla1[rating],Tabla1[userId],"="&amp;Usuarios!A141)</f>
        <v>4</v>
      </c>
      <c r="F141" s="40">
        <f>_xlfn.MINIFS(Tabla1[rating],Tabla1[userId],"="&amp;Usuarios!A141)</f>
        <v>4</v>
      </c>
      <c r="G141" s="42">
        <f t="shared" si="4"/>
        <v>0</v>
      </c>
      <c r="H141" s="15" t="str">
        <f t="shared" si="5"/>
        <v xml:space="preserve"> </v>
      </c>
    </row>
    <row r="142" spans="1:8">
      <c r="A142">
        <v>162</v>
      </c>
      <c r="B142" t="s">
        <v>161</v>
      </c>
      <c r="C142">
        <v>33</v>
      </c>
      <c r="D142" s="40">
        <f>AVERAGEIFS(Tabla1[rating],Tabla1[userId],"="&amp;Usuarios!A142)</f>
        <v>4.4285714285714288</v>
      </c>
      <c r="E142" s="40">
        <f>_xlfn.MAXIFS(Tabla1[rating],Tabla1[userId],"="&amp;Usuarios!A142)</f>
        <v>5</v>
      </c>
      <c r="F142" s="40">
        <f>_xlfn.MINIFS(Tabla1[rating],Tabla1[userId],"="&amp;Usuarios!A142)</f>
        <v>3</v>
      </c>
      <c r="G142" s="42">
        <f t="shared" si="4"/>
        <v>2</v>
      </c>
      <c r="H142" s="15" t="str">
        <f t="shared" si="5"/>
        <v xml:space="preserve"> </v>
      </c>
    </row>
    <row r="143" spans="1:8">
      <c r="A143">
        <v>164</v>
      </c>
      <c r="B143" t="s">
        <v>161</v>
      </c>
      <c r="C143">
        <v>41</v>
      </c>
      <c r="D143" s="40">
        <f>AVERAGEIFS(Tabla1[rating],Tabla1[userId],"="&amp;Usuarios!A143)</f>
        <v>5</v>
      </c>
      <c r="E143" s="40">
        <f>_xlfn.MAXIFS(Tabla1[rating],Tabla1[userId],"="&amp;Usuarios!A143)</f>
        <v>5</v>
      </c>
      <c r="F143" s="40">
        <f>_xlfn.MINIFS(Tabla1[rating],Tabla1[userId],"="&amp;Usuarios!A143)</f>
        <v>5</v>
      </c>
      <c r="G143" s="42">
        <f t="shared" si="4"/>
        <v>0</v>
      </c>
      <c r="H143" s="15" t="str">
        <f t="shared" si="5"/>
        <v xml:space="preserve"> </v>
      </c>
    </row>
    <row r="144" spans="1:8">
      <c r="A144">
        <v>165</v>
      </c>
      <c r="B144" t="s">
        <v>163</v>
      </c>
      <c r="C144">
        <v>39</v>
      </c>
      <c r="D144" s="40">
        <f>AVERAGEIFS(Tabla1[rating],Tabla1[userId],"="&amp;Usuarios!A144)</f>
        <v>4</v>
      </c>
      <c r="E144" s="40">
        <f>_xlfn.MAXIFS(Tabla1[rating],Tabla1[userId],"="&amp;Usuarios!A144)</f>
        <v>4</v>
      </c>
      <c r="F144" s="40">
        <f>_xlfn.MINIFS(Tabla1[rating],Tabla1[userId],"="&amp;Usuarios!A144)</f>
        <v>4</v>
      </c>
      <c r="G144" s="42">
        <f t="shared" si="4"/>
        <v>0</v>
      </c>
      <c r="H144" s="15" t="str">
        <f t="shared" si="5"/>
        <v xml:space="preserve"> </v>
      </c>
    </row>
    <row r="145" spans="1:8">
      <c r="A145">
        <v>166</v>
      </c>
      <c r="B145" t="s">
        <v>163</v>
      </c>
      <c r="C145">
        <v>35</v>
      </c>
      <c r="D145" s="40">
        <f>AVERAGEIFS(Tabla1[rating],Tabla1[userId],"="&amp;Usuarios!A145)</f>
        <v>4.2857142857142856</v>
      </c>
      <c r="E145" s="40">
        <f>_xlfn.MAXIFS(Tabla1[rating],Tabla1[userId],"="&amp;Usuarios!A145)</f>
        <v>5</v>
      </c>
      <c r="F145" s="40">
        <f>_xlfn.MINIFS(Tabla1[rating],Tabla1[userId],"="&amp;Usuarios!A145)</f>
        <v>3.5</v>
      </c>
      <c r="G145" s="42">
        <f t="shared" si="4"/>
        <v>1.5</v>
      </c>
      <c r="H145" s="15" t="str">
        <f t="shared" si="5"/>
        <v xml:space="preserve"> </v>
      </c>
    </row>
    <row r="146" spans="1:8">
      <c r="A146">
        <v>167</v>
      </c>
      <c r="B146" t="s">
        <v>161</v>
      </c>
      <c r="C146">
        <v>40</v>
      </c>
      <c r="D146" s="40">
        <f>AVERAGEIFS(Tabla1[rating],Tabla1[userId],"="&amp;Usuarios!A146)</f>
        <v>3.1</v>
      </c>
      <c r="E146" s="40">
        <f>_xlfn.MAXIFS(Tabla1[rating],Tabla1[userId],"="&amp;Usuarios!A146)</f>
        <v>4</v>
      </c>
      <c r="F146" s="40">
        <f>_xlfn.MINIFS(Tabla1[rating],Tabla1[userId],"="&amp;Usuarios!A146)</f>
        <v>2</v>
      </c>
      <c r="G146" s="42">
        <f t="shared" si="4"/>
        <v>2</v>
      </c>
      <c r="H146" s="15" t="str">
        <f t="shared" si="5"/>
        <v xml:space="preserve"> </v>
      </c>
    </row>
    <row r="147" spans="1:8">
      <c r="A147">
        <v>168</v>
      </c>
      <c r="B147" t="s">
        <v>163</v>
      </c>
      <c r="C147">
        <v>38</v>
      </c>
      <c r="D147" s="40">
        <f>AVERAGEIFS(Tabla1[rating],Tabla1[userId],"="&amp;Usuarios!A147)</f>
        <v>4.5</v>
      </c>
      <c r="E147" s="40">
        <f>_xlfn.MAXIFS(Tabla1[rating],Tabla1[userId],"="&amp;Usuarios!A147)</f>
        <v>4.5</v>
      </c>
      <c r="F147" s="40">
        <f>_xlfn.MINIFS(Tabla1[rating],Tabla1[userId],"="&amp;Usuarios!A147)</f>
        <v>4.5</v>
      </c>
      <c r="G147" s="42">
        <f t="shared" si="4"/>
        <v>0</v>
      </c>
      <c r="H147" s="15" t="str">
        <f t="shared" si="5"/>
        <v xml:space="preserve"> </v>
      </c>
    </row>
    <row r="148" spans="1:8">
      <c r="A148">
        <v>169</v>
      </c>
      <c r="B148" t="s">
        <v>163</v>
      </c>
      <c r="C148">
        <v>28</v>
      </c>
      <c r="D148" s="40">
        <f>AVERAGEIFS(Tabla1[rating],Tabla1[userId],"="&amp;Usuarios!A148)</f>
        <v>4.3076923076923075</v>
      </c>
      <c r="E148" s="40">
        <f>_xlfn.MAXIFS(Tabla1[rating],Tabla1[userId],"="&amp;Usuarios!A148)</f>
        <v>5</v>
      </c>
      <c r="F148" s="40">
        <f>_xlfn.MINIFS(Tabla1[rating],Tabla1[userId],"="&amp;Usuarios!A148)</f>
        <v>3.5</v>
      </c>
      <c r="G148" s="42">
        <f t="shared" si="4"/>
        <v>1.5</v>
      </c>
      <c r="H148" s="15" t="str">
        <f t="shared" si="5"/>
        <v xml:space="preserve"> </v>
      </c>
    </row>
    <row r="149" spans="1:8">
      <c r="A149">
        <v>170</v>
      </c>
      <c r="B149" t="s">
        <v>163</v>
      </c>
      <c r="C149">
        <v>28</v>
      </c>
      <c r="D149" s="40">
        <f>AVERAGEIFS(Tabla1[rating],Tabla1[userId],"="&amp;Usuarios!A149)</f>
        <v>3.6666666666666665</v>
      </c>
      <c r="E149" s="40">
        <f>_xlfn.MAXIFS(Tabla1[rating],Tabla1[userId],"="&amp;Usuarios!A149)</f>
        <v>5</v>
      </c>
      <c r="F149" s="40">
        <f>_xlfn.MINIFS(Tabla1[rating],Tabla1[userId],"="&amp;Usuarios!A149)</f>
        <v>3</v>
      </c>
      <c r="G149" s="42">
        <f t="shared" si="4"/>
        <v>2</v>
      </c>
      <c r="H149" s="15" t="str">
        <f t="shared" si="5"/>
        <v xml:space="preserve"> </v>
      </c>
    </row>
    <row r="150" spans="1:8">
      <c r="A150">
        <v>171</v>
      </c>
      <c r="B150" t="s">
        <v>161</v>
      </c>
      <c r="C150">
        <v>41</v>
      </c>
      <c r="D150" s="40">
        <f>AVERAGEIFS(Tabla1[rating],Tabla1[userId],"="&amp;Usuarios!A150)</f>
        <v>4.875</v>
      </c>
      <c r="E150" s="40">
        <f>_xlfn.MAXIFS(Tabla1[rating],Tabla1[userId],"="&amp;Usuarios!A150)</f>
        <v>5</v>
      </c>
      <c r="F150" s="40">
        <f>_xlfn.MINIFS(Tabla1[rating],Tabla1[userId],"="&amp;Usuarios!A150)</f>
        <v>4</v>
      </c>
      <c r="G150" s="42">
        <f t="shared" si="4"/>
        <v>1</v>
      </c>
      <c r="H150" s="15" t="str">
        <f t="shared" si="5"/>
        <v xml:space="preserve"> </v>
      </c>
    </row>
    <row r="151" spans="1:8">
      <c r="A151">
        <v>173</v>
      </c>
      <c r="B151" t="s">
        <v>161</v>
      </c>
      <c r="C151">
        <v>35</v>
      </c>
      <c r="D151" s="40">
        <f>AVERAGEIFS(Tabla1[rating],Tabla1[userId],"="&amp;Usuarios!A151)</f>
        <v>3.3333333333333335</v>
      </c>
      <c r="E151" s="40">
        <f>_xlfn.MAXIFS(Tabla1[rating],Tabla1[userId],"="&amp;Usuarios!A151)</f>
        <v>4</v>
      </c>
      <c r="F151" s="40">
        <f>_xlfn.MINIFS(Tabla1[rating],Tabla1[userId],"="&amp;Usuarios!A151)</f>
        <v>3</v>
      </c>
      <c r="G151" s="42">
        <f t="shared" si="4"/>
        <v>1</v>
      </c>
      <c r="H151" s="15" t="str">
        <f t="shared" si="5"/>
        <v xml:space="preserve"> </v>
      </c>
    </row>
    <row r="152" spans="1:8">
      <c r="A152">
        <v>174</v>
      </c>
      <c r="B152" t="s">
        <v>161</v>
      </c>
      <c r="C152">
        <v>21</v>
      </c>
      <c r="D152" s="40">
        <f>AVERAGEIFS(Tabla1[rating],Tabla1[userId],"="&amp;Usuarios!A152)</f>
        <v>3.2857142857142856</v>
      </c>
      <c r="E152" s="40">
        <f>_xlfn.MAXIFS(Tabla1[rating],Tabla1[userId],"="&amp;Usuarios!A152)</f>
        <v>5</v>
      </c>
      <c r="F152" s="40">
        <f>_xlfn.MINIFS(Tabla1[rating],Tabla1[userId],"="&amp;Usuarios!A152)</f>
        <v>1</v>
      </c>
      <c r="G152" s="42">
        <f t="shared" si="4"/>
        <v>4</v>
      </c>
      <c r="H152" s="15" t="str">
        <f t="shared" si="5"/>
        <v xml:space="preserve"> </v>
      </c>
    </row>
    <row r="153" spans="1:8">
      <c r="A153">
        <v>176</v>
      </c>
      <c r="B153" t="s">
        <v>161</v>
      </c>
      <c r="C153">
        <v>42</v>
      </c>
      <c r="D153" s="40">
        <f>AVERAGEIFS(Tabla1[rating],Tabla1[userId],"="&amp;Usuarios!A153)</f>
        <v>4.5</v>
      </c>
      <c r="E153" s="40">
        <f>_xlfn.MAXIFS(Tabla1[rating],Tabla1[userId],"="&amp;Usuarios!A153)</f>
        <v>5</v>
      </c>
      <c r="F153" s="40">
        <f>_xlfn.MINIFS(Tabla1[rating],Tabla1[userId],"="&amp;Usuarios!A153)</f>
        <v>3</v>
      </c>
      <c r="G153" s="42">
        <f t="shared" si="4"/>
        <v>2</v>
      </c>
      <c r="H153" s="15" t="str">
        <f t="shared" si="5"/>
        <v xml:space="preserve"> </v>
      </c>
    </row>
    <row r="154" spans="1:8">
      <c r="A154">
        <v>177</v>
      </c>
      <c r="B154" t="s">
        <v>163</v>
      </c>
      <c r="C154">
        <v>30</v>
      </c>
      <c r="D154" s="40">
        <f>AVERAGEIFS(Tabla1[rating],Tabla1[userId],"="&amp;Usuarios!A154)</f>
        <v>3.1428571428571428</v>
      </c>
      <c r="E154" s="40">
        <f>_xlfn.MAXIFS(Tabla1[rating],Tabla1[userId],"="&amp;Usuarios!A154)</f>
        <v>5</v>
      </c>
      <c r="F154" s="40">
        <f>_xlfn.MINIFS(Tabla1[rating],Tabla1[userId],"="&amp;Usuarios!A154)</f>
        <v>1</v>
      </c>
      <c r="G154" s="42">
        <f t="shared" si="4"/>
        <v>4</v>
      </c>
      <c r="H154" s="15" t="str">
        <f t="shared" si="5"/>
        <v xml:space="preserve"> </v>
      </c>
    </row>
    <row r="155" spans="1:8">
      <c r="A155">
        <v>178</v>
      </c>
      <c r="B155" t="s">
        <v>161</v>
      </c>
      <c r="C155">
        <v>33</v>
      </c>
      <c r="D155" s="40">
        <f>AVERAGEIFS(Tabla1[rating],Tabla1[userId],"="&amp;Usuarios!A155)</f>
        <v>4.25</v>
      </c>
      <c r="E155" s="40">
        <f>_xlfn.MAXIFS(Tabla1[rating],Tabla1[userId],"="&amp;Usuarios!A155)</f>
        <v>4.5</v>
      </c>
      <c r="F155" s="40">
        <f>_xlfn.MINIFS(Tabla1[rating],Tabla1[userId],"="&amp;Usuarios!A155)</f>
        <v>4</v>
      </c>
      <c r="G155" s="42">
        <f t="shared" si="4"/>
        <v>0.5</v>
      </c>
      <c r="H155" s="15" t="str">
        <f t="shared" si="5"/>
        <v xml:space="preserve"> </v>
      </c>
    </row>
    <row r="156" spans="1:8">
      <c r="A156">
        <v>179</v>
      </c>
      <c r="B156" t="s">
        <v>163</v>
      </c>
      <c r="C156">
        <v>35</v>
      </c>
      <c r="D156" s="40">
        <f>AVERAGEIFS(Tabla1[rating],Tabla1[userId],"="&amp;Usuarios!A156)</f>
        <v>3.8</v>
      </c>
      <c r="E156" s="40">
        <f>_xlfn.MAXIFS(Tabla1[rating],Tabla1[userId],"="&amp;Usuarios!A156)</f>
        <v>5</v>
      </c>
      <c r="F156" s="40">
        <f>_xlfn.MINIFS(Tabla1[rating],Tabla1[userId],"="&amp;Usuarios!A156)</f>
        <v>3</v>
      </c>
      <c r="G156" s="42">
        <f t="shared" si="4"/>
        <v>2</v>
      </c>
      <c r="H156" s="15" t="str">
        <f t="shared" si="5"/>
        <v xml:space="preserve"> </v>
      </c>
    </row>
    <row r="157" spans="1:8">
      <c r="A157">
        <v>181</v>
      </c>
      <c r="B157" t="s">
        <v>163</v>
      </c>
      <c r="C157">
        <v>40</v>
      </c>
      <c r="D157" s="40">
        <f>AVERAGEIFS(Tabla1[rating],Tabla1[userId],"="&amp;Usuarios!A157)</f>
        <v>3.1904761904761907</v>
      </c>
      <c r="E157" s="40">
        <f>_xlfn.MAXIFS(Tabla1[rating],Tabla1[userId],"="&amp;Usuarios!A157)</f>
        <v>5</v>
      </c>
      <c r="F157" s="40">
        <f>_xlfn.MINIFS(Tabla1[rating],Tabla1[userId],"="&amp;Usuarios!A157)</f>
        <v>1</v>
      </c>
      <c r="G157" s="42">
        <f t="shared" si="4"/>
        <v>4</v>
      </c>
      <c r="H157" s="15" t="str">
        <f t="shared" si="5"/>
        <v xml:space="preserve"> </v>
      </c>
    </row>
    <row r="158" spans="1:8">
      <c r="A158">
        <v>182</v>
      </c>
      <c r="B158" t="s">
        <v>163</v>
      </c>
      <c r="C158">
        <v>34</v>
      </c>
      <c r="D158" s="40">
        <f>AVERAGEIFS(Tabla1[rating],Tabla1[userId],"="&amp;Usuarios!A158)</f>
        <v>3.806451612903226</v>
      </c>
      <c r="E158" s="40">
        <f>_xlfn.MAXIFS(Tabla1[rating],Tabla1[userId],"="&amp;Usuarios!A158)</f>
        <v>5</v>
      </c>
      <c r="F158" s="40">
        <f>_xlfn.MINIFS(Tabla1[rating],Tabla1[userId],"="&amp;Usuarios!A158)</f>
        <v>1.5</v>
      </c>
      <c r="G158" s="42">
        <f t="shared" si="4"/>
        <v>3.5</v>
      </c>
      <c r="H158" s="15" t="str">
        <f t="shared" si="5"/>
        <v xml:space="preserve"> </v>
      </c>
    </row>
    <row r="159" spans="1:8">
      <c r="A159">
        <v>183</v>
      </c>
      <c r="B159" t="s">
        <v>161</v>
      </c>
      <c r="C159">
        <v>38</v>
      </c>
      <c r="D159" s="40">
        <f>AVERAGEIFS(Tabla1[rating],Tabla1[userId],"="&amp;Usuarios!A159)</f>
        <v>5</v>
      </c>
      <c r="E159" s="40">
        <f>_xlfn.MAXIFS(Tabla1[rating],Tabla1[userId],"="&amp;Usuarios!A159)</f>
        <v>5</v>
      </c>
      <c r="F159" s="40">
        <f>_xlfn.MINIFS(Tabla1[rating],Tabla1[userId],"="&amp;Usuarios!A159)</f>
        <v>5</v>
      </c>
      <c r="G159" s="42">
        <f t="shared" si="4"/>
        <v>0</v>
      </c>
      <c r="H159" s="15" t="str">
        <f t="shared" si="5"/>
        <v xml:space="preserve"> </v>
      </c>
    </row>
    <row r="160" spans="1:8">
      <c r="A160">
        <v>185</v>
      </c>
      <c r="B160" t="s">
        <v>161</v>
      </c>
      <c r="C160">
        <v>26</v>
      </c>
      <c r="D160" s="40">
        <f>AVERAGEIFS(Tabla1[rating],Tabla1[userId],"="&amp;Usuarios!A160)</f>
        <v>3</v>
      </c>
      <c r="E160" s="40">
        <f>_xlfn.MAXIFS(Tabla1[rating],Tabla1[userId],"="&amp;Usuarios!A160)</f>
        <v>4</v>
      </c>
      <c r="F160" s="40">
        <f>_xlfn.MINIFS(Tabla1[rating],Tabla1[userId],"="&amp;Usuarios!A160)</f>
        <v>2</v>
      </c>
      <c r="G160" s="42">
        <f t="shared" si="4"/>
        <v>2</v>
      </c>
      <c r="H160" s="15" t="str">
        <f t="shared" si="5"/>
        <v xml:space="preserve"> </v>
      </c>
    </row>
    <row r="161" spans="1:8">
      <c r="A161">
        <v>186</v>
      </c>
      <c r="B161" t="s">
        <v>163</v>
      </c>
      <c r="C161">
        <v>38</v>
      </c>
      <c r="D161" s="40">
        <f>AVERAGEIFS(Tabla1[rating],Tabla1[userId],"="&amp;Usuarios!A161)</f>
        <v>4</v>
      </c>
      <c r="E161" s="40">
        <f>_xlfn.MAXIFS(Tabla1[rating],Tabla1[userId],"="&amp;Usuarios!A161)</f>
        <v>4</v>
      </c>
      <c r="F161" s="40">
        <f>_xlfn.MINIFS(Tabla1[rating],Tabla1[userId],"="&amp;Usuarios!A161)</f>
        <v>4</v>
      </c>
      <c r="G161" s="42">
        <f t="shared" si="4"/>
        <v>0</v>
      </c>
      <c r="H161" s="15" t="str">
        <f t="shared" si="5"/>
        <v xml:space="preserve"> </v>
      </c>
    </row>
    <row r="162" spans="1:8">
      <c r="A162">
        <v>187</v>
      </c>
      <c r="B162" t="s">
        <v>163</v>
      </c>
      <c r="C162">
        <v>34</v>
      </c>
      <c r="D162" s="40">
        <f>AVERAGEIFS(Tabla1[rating],Tabla1[userId],"="&amp;Usuarios!A162)</f>
        <v>3.7777777777777777</v>
      </c>
      <c r="E162" s="40">
        <f>_xlfn.MAXIFS(Tabla1[rating],Tabla1[userId],"="&amp;Usuarios!A162)</f>
        <v>4.5</v>
      </c>
      <c r="F162" s="40">
        <f>_xlfn.MINIFS(Tabla1[rating],Tabla1[userId],"="&amp;Usuarios!A162)</f>
        <v>3</v>
      </c>
      <c r="G162" s="42">
        <f t="shared" si="4"/>
        <v>1.5</v>
      </c>
      <c r="H162" s="15" t="str">
        <f t="shared" si="5"/>
        <v xml:space="preserve"> </v>
      </c>
    </row>
    <row r="163" spans="1:8">
      <c r="A163">
        <v>188</v>
      </c>
      <c r="B163" t="s">
        <v>161</v>
      </c>
      <c r="C163">
        <v>37</v>
      </c>
      <c r="D163" s="40">
        <f>AVERAGEIFS(Tabla1[rating],Tabla1[userId],"="&amp;Usuarios!A163)</f>
        <v>4</v>
      </c>
      <c r="E163" s="40">
        <f>_xlfn.MAXIFS(Tabla1[rating],Tabla1[userId],"="&amp;Usuarios!A163)</f>
        <v>4</v>
      </c>
      <c r="F163" s="40">
        <f>_xlfn.MINIFS(Tabla1[rating],Tabla1[userId],"="&amp;Usuarios!A163)</f>
        <v>4</v>
      </c>
      <c r="G163" s="42">
        <f t="shared" si="4"/>
        <v>0</v>
      </c>
      <c r="H163" s="15" t="str">
        <f t="shared" si="5"/>
        <v xml:space="preserve"> </v>
      </c>
    </row>
    <row r="164" spans="1:8">
      <c r="A164">
        <v>191</v>
      </c>
      <c r="B164" t="s">
        <v>161</v>
      </c>
      <c r="C164">
        <v>37</v>
      </c>
      <c r="D164" s="40">
        <f>AVERAGEIFS(Tabla1[rating],Tabla1[userId],"="&amp;Usuarios!A164)</f>
        <v>4.1904761904761907</v>
      </c>
      <c r="E164" s="40">
        <f>_xlfn.MAXIFS(Tabla1[rating],Tabla1[userId],"="&amp;Usuarios!A164)</f>
        <v>5</v>
      </c>
      <c r="F164" s="40">
        <f>_xlfn.MINIFS(Tabla1[rating],Tabla1[userId],"="&amp;Usuarios!A164)</f>
        <v>1</v>
      </c>
      <c r="G164" s="42">
        <f t="shared" si="4"/>
        <v>4</v>
      </c>
      <c r="H164" s="15" t="str">
        <f t="shared" si="5"/>
        <v xml:space="preserve"> </v>
      </c>
    </row>
    <row r="165" spans="1:8">
      <c r="A165">
        <v>192</v>
      </c>
      <c r="B165" t="s">
        <v>163</v>
      </c>
      <c r="C165">
        <v>31</v>
      </c>
      <c r="D165" s="40">
        <f>AVERAGEIFS(Tabla1[rating],Tabla1[userId],"="&amp;Usuarios!A165)</f>
        <v>3.6666666666666665</v>
      </c>
      <c r="E165" s="40">
        <f>_xlfn.MAXIFS(Tabla1[rating],Tabla1[userId],"="&amp;Usuarios!A165)</f>
        <v>5</v>
      </c>
      <c r="F165" s="40">
        <f>_xlfn.MINIFS(Tabla1[rating],Tabla1[userId],"="&amp;Usuarios!A165)</f>
        <v>3</v>
      </c>
      <c r="G165" s="42">
        <f t="shared" si="4"/>
        <v>2</v>
      </c>
      <c r="H165" s="15" t="str">
        <f t="shared" si="5"/>
        <v xml:space="preserve"> </v>
      </c>
    </row>
    <row r="166" spans="1:8">
      <c r="A166">
        <v>193</v>
      </c>
      <c r="B166" t="s">
        <v>161</v>
      </c>
      <c r="C166">
        <v>24</v>
      </c>
      <c r="D166" s="40">
        <f>AVERAGEIFS(Tabla1[rating],Tabla1[userId],"="&amp;Usuarios!A166)</f>
        <v>2</v>
      </c>
      <c r="E166" s="40">
        <f>_xlfn.MAXIFS(Tabla1[rating],Tabla1[userId],"="&amp;Usuarios!A166)</f>
        <v>2</v>
      </c>
      <c r="F166" s="40">
        <f>_xlfn.MINIFS(Tabla1[rating],Tabla1[userId],"="&amp;Usuarios!A166)</f>
        <v>2</v>
      </c>
      <c r="G166" s="42">
        <f t="shared" si="4"/>
        <v>0</v>
      </c>
      <c r="H166" s="15" t="str">
        <f t="shared" si="5"/>
        <v xml:space="preserve"> </v>
      </c>
    </row>
    <row r="167" spans="1:8">
      <c r="A167">
        <v>194</v>
      </c>
      <c r="B167" t="s">
        <v>163</v>
      </c>
      <c r="C167">
        <v>23</v>
      </c>
      <c r="D167" s="40">
        <f>AVERAGEIFS(Tabla1[rating],Tabla1[userId],"="&amp;Usuarios!A167)</f>
        <v>2</v>
      </c>
      <c r="E167" s="40">
        <f>_xlfn.MAXIFS(Tabla1[rating],Tabla1[userId],"="&amp;Usuarios!A167)</f>
        <v>2</v>
      </c>
      <c r="F167" s="40">
        <f>_xlfn.MINIFS(Tabla1[rating],Tabla1[userId],"="&amp;Usuarios!A167)</f>
        <v>2</v>
      </c>
      <c r="G167" s="42">
        <f t="shared" si="4"/>
        <v>0</v>
      </c>
      <c r="H167" s="15" t="str">
        <f t="shared" si="5"/>
        <v xml:space="preserve"> </v>
      </c>
    </row>
    <row r="168" spans="1:8">
      <c r="A168">
        <v>195</v>
      </c>
      <c r="B168" t="s">
        <v>163</v>
      </c>
      <c r="C168">
        <v>41</v>
      </c>
      <c r="D168" s="40">
        <f>AVERAGEIFS(Tabla1[rating],Tabla1[userId],"="&amp;Usuarios!A168)</f>
        <v>3.8888888888888888</v>
      </c>
      <c r="E168" s="40">
        <f>_xlfn.MAXIFS(Tabla1[rating],Tabla1[userId],"="&amp;Usuarios!A168)</f>
        <v>5</v>
      </c>
      <c r="F168" s="40">
        <f>_xlfn.MINIFS(Tabla1[rating],Tabla1[userId],"="&amp;Usuarios!A168)</f>
        <v>2</v>
      </c>
      <c r="G168" s="42">
        <f t="shared" si="4"/>
        <v>3</v>
      </c>
      <c r="H168" s="15" t="str">
        <f t="shared" si="5"/>
        <v xml:space="preserve"> </v>
      </c>
    </row>
    <row r="169" spans="1:8">
      <c r="A169">
        <v>196</v>
      </c>
      <c r="B169" t="s">
        <v>163</v>
      </c>
      <c r="C169">
        <v>34</v>
      </c>
      <c r="D169" s="40">
        <f>AVERAGEIFS(Tabla1[rating],Tabla1[userId],"="&amp;Usuarios!A169)</f>
        <v>3.8333333333333335</v>
      </c>
      <c r="E169" s="40">
        <f>_xlfn.MAXIFS(Tabla1[rating],Tabla1[userId],"="&amp;Usuarios!A169)</f>
        <v>4.5</v>
      </c>
      <c r="F169" s="40">
        <f>_xlfn.MINIFS(Tabla1[rating],Tabla1[userId],"="&amp;Usuarios!A169)</f>
        <v>3.5</v>
      </c>
      <c r="G169" s="42">
        <f t="shared" si="4"/>
        <v>1</v>
      </c>
      <c r="H169" s="15" t="str">
        <f t="shared" si="5"/>
        <v xml:space="preserve"> </v>
      </c>
    </row>
    <row r="170" spans="1:8">
      <c r="A170">
        <v>197</v>
      </c>
      <c r="B170" t="s">
        <v>163</v>
      </c>
      <c r="C170">
        <v>23</v>
      </c>
      <c r="D170" s="40">
        <f>AVERAGEIFS(Tabla1[rating],Tabla1[userId],"="&amp;Usuarios!A170)</f>
        <v>3</v>
      </c>
      <c r="E170" s="40">
        <f>_xlfn.MAXIFS(Tabla1[rating],Tabla1[userId],"="&amp;Usuarios!A170)</f>
        <v>3</v>
      </c>
      <c r="F170" s="40">
        <f>_xlfn.MINIFS(Tabla1[rating],Tabla1[userId],"="&amp;Usuarios!A170)</f>
        <v>3</v>
      </c>
      <c r="G170" s="42">
        <f t="shared" si="4"/>
        <v>0</v>
      </c>
      <c r="H170" s="15" t="str">
        <f t="shared" si="5"/>
        <v xml:space="preserve"> </v>
      </c>
    </row>
    <row r="171" spans="1:8">
      <c r="A171">
        <v>198</v>
      </c>
      <c r="B171" t="s">
        <v>163</v>
      </c>
      <c r="C171">
        <v>37</v>
      </c>
      <c r="D171" s="40">
        <f>AVERAGEIFS(Tabla1[rating],Tabla1[userId],"="&amp;Usuarios!A171)</f>
        <v>3.9230769230769229</v>
      </c>
      <c r="E171" s="40">
        <f>_xlfn.MAXIFS(Tabla1[rating],Tabla1[userId],"="&amp;Usuarios!A171)</f>
        <v>5</v>
      </c>
      <c r="F171" s="40">
        <f>_xlfn.MINIFS(Tabla1[rating],Tabla1[userId],"="&amp;Usuarios!A171)</f>
        <v>1</v>
      </c>
      <c r="G171" s="42">
        <f t="shared" si="4"/>
        <v>4</v>
      </c>
      <c r="H171" s="15" t="str">
        <f t="shared" si="5"/>
        <v xml:space="preserve"> </v>
      </c>
    </row>
    <row r="172" spans="1:8">
      <c r="A172">
        <v>199</v>
      </c>
      <c r="B172" t="s">
        <v>161</v>
      </c>
      <c r="C172">
        <v>35</v>
      </c>
      <c r="D172" s="40">
        <f>AVERAGEIFS(Tabla1[rating],Tabla1[userId],"="&amp;Usuarios!A172)</f>
        <v>3.1538461538461537</v>
      </c>
      <c r="E172" s="40">
        <f>_xlfn.MAXIFS(Tabla1[rating],Tabla1[userId],"="&amp;Usuarios!A172)</f>
        <v>5</v>
      </c>
      <c r="F172" s="40">
        <f>_xlfn.MINIFS(Tabla1[rating],Tabla1[userId],"="&amp;Usuarios!A172)</f>
        <v>1</v>
      </c>
      <c r="G172" s="42">
        <f t="shared" si="4"/>
        <v>4</v>
      </c>
      <c r="H172" s="15" t="str">
        <f t="shared" si="5"/>
        <v xml:space="preserve"> </v>
      </c>
    </row>
    <row r="173" spans="1:8">
      <c r="A173">
        <v>200</v>
      </c>
      <c r="B173" t="s">
        <v>163</v>
      </c>
      <c r="C173">
        <v>37</v>
      </c>
      <c r="D173" s="40">
        <f>AVERAGEIFS(Tabla1[rating],Tabla1[userId],"="&amp;Usuarios!A173)</f>
        <v>3.9</v>
      </c>
      <c r="E173" s="40">
        <f>_xlfn.MAXIFS(Tabla1[rating],Tabla1[userId],"="&amp;Usuarios!A173)</f>
        <v>5</v>
      </c>
      <c r="F173" s="40">
        <f>_xlfn.MINIFS(Tabla1[rating],Tabla1[userId],"="&amp;Usuarios!A173)</f>
        <v>2.5</v>
      </c>
      <c r="G173" s="42">
        <f t="shared" si="4"/>
        <v>2.5</v>
      </c>
      <c r="H173" s="15" t="str">
        <f t="shared" si="5"/>
        <v xml:space="preserve"> </v>
      </c>
    </row>
    <row r="174" spans="1:8">
      <c r="A174">
        <v>201</v>
      </c>
      <c r="B174" t="s">
        <v>161</v>
      </c>
      <c r="C174">
        <v>38</v>
      </c>
      <c r="D174" s="40">
        <f>AVERAGEIFS(Tabla1[rating],Tabla1[userId],"="&amp;Usuarios!A174)</f>
        <v>4</v>
      </c>
      <c r="E174" s="40">
        <f>_xlfn.MAXIFS(Tabla1[rating],Tabla1[userId],"="&amp;Usuarios!A174)</f>
        <v>5</v>
      </c>
      <c r="F174" s="40">
        <f>_xlfn.MINIFS(Tabla1[rating],Tabla1[userId],"="&amp;Usuarios!A174)</f>
        <v>1</v>
      </c>
      <c r="G174" s="42">
        <f t="shared" si="4"/>
        <v>4</v>
      </c>
      <c r="H174" s="15" t="str">
        <f t="shared" si="5"/>
        <v xml:space="preserve"> </v>
      </c>
    </row>
    <row r="175" spans="1:8">
      <c r="A175">
        <v>202</v>
      </c>
      <c r="B175" t="s">
        <v>163</v>
      </c>
      <c r="C175">
        <v>31</v>
      </c>
      <c r="D175" s="40">
        <f>AVERAGEIFS(Tabla1[rating],Tabla1[userId],"="&amp;Usuarios!A175)</f>
        <v>3.7857142857142856</v>
      </c>
      <c r="E175" s="40">
        <f>_xlfn.MAXIFS(Tabla1[rating],Tabla1[userId],"="&amp;Usuarios!A175)</f>
        <v>5</v>
      </c>
      <c r="F175" s="40">
        <f>_xlfn.MINIFS(Tabla1[rating],Tabla1[userId],"="&amp;Usuarios!A175)</f>
        <v>2</v>
      </c>
      <c r="G175" s="42">
        <f t="shared" si="4"/>
        <v>3</v>
      </c>
      <c r="H175" s="15" t="str">
        <f t="shared" si="5"/>
        <v xml:space="preserve"> </v>
      </c>
    </row>
    <row r="176" spans="1:8">
      <c r="A176">
        <v>203</v>
      </c>
      <c r="B176" t="s">
        <v>161</v>
      </c>
      <c r="C176">
        <v>40</v>
      </c>
      <c r="D176" s="40">
        <f>AVERAGEIFS(Tabla1[rating],Tabla1[userId],"="&amp;Usuarios!A176)</f>
        <v>4.25</v>
      </c>
      <c r="E176" s="40">
        <f>_xlfn.MAXIFS(Tabla1[rating],Tabla1[userId],"="&amp;Usuarios!A176)</f>
        <v>5</v>
      </c>
      <c r="F176" s="40">
        <f>_xlfn.MINIFS(Tabla1[rating],Tabla1[userId],"="&amp;Usuarios!A176)</f>
        <v>3.5</v>
      </c>
      <c r="G176" s="42">
        <f t="shared" si="4"/>
        <v>1.5</v>
      </c>
      <c r="H176" s="15" t="str">
        <f t="shared" si="5"/>
        <v xml:space="preserve"> </v>
      </c>
    </row>
    <row r="177" spans="1:8">
      <c r="A177">
        <v>204</v>
      </c>
      <c r="B177" t="s">
        <v>161</v>
      </c>
      <c r="C177">
        <v>37</v>
      </c>
      <c r="D177" s="40">
        <f>AVERAGEIFS(Tabla1[rating],Tabla1[userId],"="&amp;Usuarios!A177)</f>
        <v>5</v>
      </c>
      <c r="E177" s="40">
        <f>_xlfn.MAXIFS(Tabla1[rating],Tabla1[userId],"="&amp;Usuarios!A177)</f>
        <v>5</v>
      </c>
      <c r="F177" s="40">
        <f>_xlfn.MINIFS(Tabla1[rating],Tabla1[userId],"="&amp;Usuarios!A177)</f>
        <v>5</v>
      </c>
      <c r="G177" s="42">
        <f t="shared" si="4"/>
        <v>0</v>
      </c>
      <c r="H177" s="15" t="str">
        <f t="shared" si="5"/>
        <v xml:space="preserve"> </v>
      </c>
    </row>
    <row r="178" spans="1:8">
      <c r="A178">
        <v>206</v>
      </c>
      <c r="B178" t="s">
        <v>163</v>
      </c>
      <c r="C178">
        <v>40</v>
      </c>
      <c r="D178" s="40">
        <f>AVERAGEIFS(Tabla1[rating],Tabla1[userId],"="&amp;Usuarios!A178)</f>
        <v>4.3</v>
      </c>
      <c r="E178" s="40">
        <f>_xlfn.MAXIFS(Tabla1[rating],Tabla1[userId],"="&amp;Usuarios!A178)</f>
        <v>5</v>
      </c>
      <c r="F178" s="40">
        <f>_xlfn.MINIFS(Tabla1[rating],Tabla1[userId],"="&amp;Usuarios!A178)</f>
        <v>3</v>
      </c>
      <c r="G178" s="42">
        <f t="shared" si="4"/>
        <v>2</v>
      </c>
      <c r="H178" s="15" t="str">
        <f t="shared" si="5"/>
        <v xml:space="preserve"> </v>
      </c>
    </row>
    <row r="179" spans="1:8">
      <c r="A179">
        <v>207</v>
      </c>
      <c r="B179" t="s">
        <v>163</v>
      </c>
      <c r="C179">
        <v>36</v>
      </c>
      <c r="D179" s="40">
        <f>AVERAGEIFS(Tabla1[rating],Tabla1[userId],"="&amp;Usuarios!A179)</f>
        <v>3</v>
      </c>
      <c r="E179" s="40">
        <f>_xlfn.MAXIFS(Tabla1[rating],Tabla1[userId],"="&amp;Usuarios!A179)</f>
        <v>3</v>
      </c>
      <c r="F179" s="40">
        <f>_xlfn.MINIFS(Tabla1[rating],Tabla1[userId],"="&amp;Usuarios!A179)</f>
        <v>3</v>
      </c>
      <c r="G179" s="42">
        <f t="shared" si="4"/>
        <v>0</v>
      </c>
      <c r="H179" s="15" t="str">
        <f t="shared" si="5"/>
        <v xml:space="preserve"> </v>
      </c>
    </row>
    <row r="180" spans="1:8">
      <c r="A180">
        <v>208</v>
      </c>
      <c r="B180" t="s">
        <v>163</v>
      </c>
      <c r="C180">
        <v>31</v>
      </c>
      <c r="D180" s="40">
        <f>AVERAGEIFS(Tabla1[rating],Tabla1[userId],"="&amp;Usuarios!A180)</f>
        <v>3</v>
      </c>
      <c r="E180" s="40">
        <f>_xlfn.MAXIFS(Tabla1[rating],Tabla1[userId],"="&amp;Usuarios!A180)</f>
        <v>4</v>
      </c>
      <c r="F180" s="40">
        <f>_xlfn.MINIFS(Tabla1[rating],Tabla1[userId],"="&amp;Usuarios!A180)</f>
        <v>2</v>
      </c>
      <c r="G180" s="42">
        <f t="shared" si="4"/>
        <v>2</v>
      </c>
      <c r="H180" s="15" t="str">
        <f t="shared" si="5"/>
        <v xml:space="preserve"> </v>
      </c>
    </row>
    <row r="181" spans="1:8">
      <c r="A181">
        <v>211</v>
      </c>
      <c r="B181" t="s">
        <v>161</v>
      </c>
      <c r="C181">
        <v>32</v>
      </c>
      <c r="D181" s="40">
        <f>AVERAGEIFS(Tabla1[rating],Tabla1[userId],"="&amp;Usuarios!A181)</f>
        <v>4</v>
      </c>
      <c r="E181" s="40">
        <f>_xlfn.MAXIFS(Tabla1[rating],Tabla1[userId],"="&amp;Usuarios!A181)</f>
        <v>4</v>
      </c>
      <c r="F181" s="40">
        <f>_xlfn.MINIFS(Tabla1[rating],Tabla1[userId],"="&amp;Usuarios!A181)</f>
        <v>4</v>
      </c>
      <c r="G181" s="42">
        <f t="shared" si="4"/>
        <v>0</v>
      </c>
      <c r="H181" s="15" t="str">
        <f t="shared" si="5"/>
        <v xml:space="preserve"> </v>
      </c>
    </row>
    <row r="182" spans="1:8">
      <c r="A182">
        <v>213</v>
      </c>
      <c r="B182" t="s">
        <v>161</v>
      </c>
      <c r="C182">
        <v>31</v>
      </c>
      <c r="D182" s="40">
        <f>AVERAGEIFS(Tabla1[rating],Tabla1[userId],"="&amp;Usuarios!A182)</f>
        <v>3.5</v>
      </c>
      <c r="E182" s="40">
        <f>_xlfn.MAXIFS(Tabla1[rating],Tabla1[userId],"="&amp;Usuarios!A182)</f>
        <v>3.5</v>
      </c>
      <c r="F182" s="40">
        <f>_xlfn.MINIFS(Tabla1[rating],Tabla1[userId],"="&amp;Usuarios!A182)</f>
        <v>3.5</v>
      </c>
      <c r="G182" s="42">
        <f t="shared" si="4"/>
        <v>0</v>
      </c>
      <c r="H182" s="15" t="str">
        <f t="shared" si="5"/>
        <v xml:space="preserve"> </v>
      </c>
    </row>
    <row r="183" spans="1:8">
      <c r="A183">
        <v>214</v>
      </c>
      <c r="B183" t="s">
        <v>163</v>
      </c>
      <c r="C183">
        <v>20</v>
      </c>
      <c r="D183" s="40">
        <f>AVERAGEIFS(Tabla1[rating],Tabla1[userId],"="&amp;Usuarios!A183)</f>
        <v>2.8571428571428572</v>
      </c>
      <c r="E183" s="40">
        <f>_xlfn.MAXIFS(Tabla1[rating],Tabla1[userId],"="&amp;Usuarios!A183)</f>
        <v>3</v>
      </c>
      <c r="F183" s="40">
        <f>_xlfn.MINIFS(Tabla1[rating],Tabla1[userId],"="&amp;Usuarios!A183)</f>
        <v>2</v>
      </c>
      <c r="G183" s="42">
        <f t="shared" si="4"/>
        <v>1</v>
      </c>
      <c r="H183" s="15" t="str">
        <f t="shared" si="5"/>
        <v xml:space="preserve"> </v>
      </c>
    </row>
    <row r="184" spans="1:8">
      <c r="A184">
        <v>215</v>
      </c>
      <c r="B184" t="s">
        <v>161</v>
      </c>
      <c r="C184">
        <v>45</v>
      </c>
      <c r="D184" s="40">
        <f>AVERAGEIFS(Tabla1[rating],Tabla1[userId],"="&amp;Usuarios!A184)</f>
        <v>5</v>
      </c>
      <c r="E184" s="40">
        <f>_xlfn.MAXIFS(Tabla1[rating],Tabla1[userId],"="&amp;Usuarios!A184)</f>
        <v>5</v>
      </c>
      <c r="F184" s="40">
        <f>_xlfn.MINIFS(Tabla1[rating],Tabla1[userId],"="&amp;Usuarios!A184)</f>
        <v>5</v>
      </c>
      <c r="G184" s="42">
        <f t="shared" si="4"/>
        <v>0</v>
      </c>
      <c r="H184" s="15" t="str">
        <f t="shared" si="5"/>
        <v xml:space="preserve"> </v>
      </c>
    </row>
    <row r="185" spans="1:8">
      <c r="A185">
        <v>216</v>
      </c>
      <c r="B185" t="s">
        <v>163</v>
      </c>
      <c r="C185">
        <v>28</v>
      </c>
      <c r="D185" s="40">
        <f>AVERAGEIFS(Tabla1[rating],Tabla1[userId],"="&amp;Usuarios!A185)</f>
        <v>3</v>
      </c>
      <c r="E185" s="40">
        <f>_xlfn.MAXIFS(Tabla1[rating],Tabla1[userId],"="&amp;Usuarios!A185)</f>
        <v>5</v>
      </c>
      <c r="F185" s="40">
        <f>_xlfn.MINIFS(Tabla1[rating],Tabla1[userId],"="&amp;Usuarios!A185)</f>
        <v>2</v>
      </c>
      <c r="G185" s="42">
        <f t="shared" si="4"/>
        <v>3</v>
      </c>
      <c r="H185" s="15" t="str">
        <f t="shared" si="5"/>
        <v xml:space="preserve"> </v>
      </c>
    </row>
    <row r="186" spans="1:8">
      <c r="A186">
        <v>217</v>
      </c>
      <c r="B186" t="s">
        <v>163</v>
      </c>
      <c r="C186">
        <v>23</v>
      </c>
      <c r="D186" s="40">
        <f>AVERAGEIFS(Tabla1[rating],Tabla1[userId],"="&amp;Usuarios!A186)</f>
        <v>2.5</v>
      </c>
      <c r="E186" s="40">
        <f>_xlfn.MAXIFS(Tabla1[rating],Tabla1[userId],"="&amp;Usuarios!A186)</f>
        <v>4</v>
      </c>
      <c r="F186" s="40">
        <f>_xlfn.MINIFS(Tabla1[rating],Tabla1[userId],"="&amp;Usuarios!A186)</f>
        <v>1</v>
      </c>
      <c r="G186" s="42">
        <f t="shared" si="4"/>
        <v>3</v>
      </c>
      <c r="H186" s="15" t="str">
        <f t="shared" si="5"/>
        <v xml:space="preserve"> </v>
      </c>
    </row>
    <row r="187" spans="1:8">
      <c r="A187">
        <v>219</v>
      </c>
      <c r="B187" t="s">
        <v>163</v>
      </c>
      <c r="C187">
        <v>26</v>
      </c>
      <c r="D187" s="40">
        <f>AVERAGEIFS(Tabla1[rating],Tabla1[userId],"="&amp;Usuarios!A187)</f>
        <v>3.0714285714285716</v>
      </c>
      <c r="E187" s="40">
        <f>_xlfn.MAXIFS(Tabla1[rating],Tabla1[userId],"="&amp;Usuarios!A187)</f>
        <v>5</v>
      </c>
      <c r="F187" s="40">
        <f>_xlfn.MINIFS(Tabla1[rating],Tabla1[userId],"="&amp;Usuarios!A187)</f>
        <v>1</v>
      </c>
      <c r="G187" s="42">
        <f t="shared" si="4"/>
        <v>4</v>
      </c>
      <c r="H187" s="15" t="str">
        <f t="shared" si="5"/>
        <v xml:space="preserve"> </v>
      </c>
    </row>
    <row r="188" spans="1:8">
      <c r="A188">
        <v>220</v>
      </c>
      <c r="B188" t="s">
        <v>161</v>
      </c>
      <c r="C188">
        <v>43</v>
      </c>
      <c r="D188" s="40">
        <f>AVERAGEIFS(Tabla1[rating],Tabla1[userId],"="&amp;Usuarios!A188)</f>
        <v>4.2142857142857144</v>
      </c>
      <c r="E188" s="40">
        <f>_xlfn.MAXIFS(Tabla1[rating],Tabla1[userId],"="&amp;Usuarios!A188)</f>
        <v>5</v>
      </c>
      <c r="F188" s="40">
        <f>_xlfn.MINIFS(Tabla1[rating],Tabla1[userId],"="&amp;Usuarios!A188)</f>
        <v>3</v>
      </c>
      <c r="G188" s="42">
        <f t="shared" si="4"/>
        <v>2</v>
      </c>
      <c r="H188" s="15" t="str">
        <f t="shared" si="5"/>
        <v xml:space="preserve"> </v>
      </c>
    </row>
    <row r="189" spans="1:8">
      <c r="A189">
        <v>221</v>
      </c>
      <c r="B189" t="s">
        <v>163</v>
      </c>
      <c r="C189">
        <v>28</v>
      </c>
      <c r="D189" s="40">
        <f>AVERAGEIFS(Tabla1[rating],Tabla1[userId],"="&amp;Usuarios!A189)</f>
        <v>4.25</v>
      </c>
      <c r="E189" s="40">
        <f>_xlfn.MAXIFS(Tabla1[rating],Tabla1[userId],"="&amp;Usuarios!A189)</f>
        <v>5</v>
      </c>
      <c r="F189" s="40">
        <f>_xlfn.MINIFS(Tabla1[rating],Tabla1[userId],"="&amp;Usuarios!A189)</f>
        <v>2.5</v>
      </c>
      <c r="G189" s="42">
        <f t="shared" si="4"/>
        <v>2.5</v>
      </c>
      <c r="H189" s="15" t="str">
        <f t="shared" si="5"/>
        <v xml:space="preserve"> </v>
      </c>
    </row>
    <row r="190" spans="1:8">
      <c r="A190">
        <v>222</v>
      </c>
      <c r="B190" t="s">
        <v>163</v>
      </c>
      <c r="C190">
        <v>31</v>
      </c>
      <c r="D190" s="40">
        <f>AVERAGEIFS(Tabla1[rating],Tabla1[userId],"="&amp;Usuarios!A190)</f>
        <v>3.3333333333333335</v>
      </c>
      <c r="E190" s="40">
        <f>_xlfn.MAXIFS(Tabla1[rating],Tabla1[userId],"="&amp;Usuarios!A190)</f>
        <v>4</v>
      </c>
      <c r="F190" s="40">
        <f>_xlfn.MINIFS(Tabla1[rating],Tabla1[userId],"="&amp;Usuarios!A190)</f>
        <v>2.5</v>
      </c>
      <c r="G190" s="42">
        <f t="shared" si="4"/>
        <v>1.5</v>
      </c>
      <c r="H190" s="15" t="str">
        <f t="shared" si="5"/>
        <v xml:space="preserve"> </v>
      </c>
    </row>
    <row r="191" spans="1:8">
      <c r="A191">
        <v>223</v>
      </c>
      <c r="B191" t="s">
        <v>163</v>
      </c>
      <c r="C191">
        <v>17</v>
      </c>
      <c r="D191" s="40">
        <f>AVERAGEIFS(Tabla1[rating],Tabla1[userId],"="&amp;Usuarios!A191)</f>
        <v>2.75</v>
      </c>
      <c r="E191" s="40">
        <f>_xlfn.MAXIFS(Tabla1[rating],Tabla1[userId],"="&amp;Usuarios!A191)</f>
        <v>3.5</v>
      </c>
      <c r="F191" s="40">
        <f>_xlfn.MINIFS(Tabla1[rating],Tabla1[userId],"="&amp;Usuarios!A191)</f>
        <v>1</v>
      </c>
      <c r="G191" s="42">
        <f t="shared" si="4"/>
        <v>2.5</v>
      </c>
      <c r="H191" s="15" t="str">
        <f t="shared" si="5"/>
        <v xml:space="preserve"> </v>
      </c>
    </row>
    <row r="192" spans="1:8">
      <c r="A192">
        <v>224</v>
      </c>
      <c r="B192" t="s">
        <v>161</v>
      </c>
      <c r="C192">
        <v>45</v>
      </c>
      <c r="D192" s="40">
        <f>AVERAGEIFS(Tabla1[rating],Tabla1[userId],"="&amp;Usuarios!A192)</f>
        <v>5</v>
      </c>
      <c r="E192" s="40">
        <f>_xlfn.MAXIFS(Tabla1[rating],Tabla1[userId],"="&amp;Usuarios!A192)</f>
        <v>5</v>
      </c>
      <c r="F192" s="40">
        <f>_xlfn.MINIFS(Tabla1[rating],Tabla1[userId],"="&amp;Usuarios!A192)</f>
        <v>5</v>
      </c>
      <c r="G192" s="42">
        <f t="shared" si="4"/>
        <v>0</v>
      </c>
      <c r="H192" s="15" t="str">
        <f t="shared" si="5"/>
        <v xml:space="preserve"> </v>
      </c>
    </row>
    <row r="193" spans="1:8">
      <c r="A193">
        <v>225</v>
      </c>
      <c r="B193" t="s">
        <v>161</v>
      </c>
      <c r="C193">
        <v>34</v>
      </c>
      <c r="D193" s="40">
        <f>AVERAGEIFS(Tabla1[rating],Tabla1[userId],"="&amp;Usuarios!A193)</f>
        <v>5</v>
      </c>
      <c r="E193" s="40">
        <f>_xlfn.MAXIFS(Tabla1[rating],Tabla1[userId],"="&amp;Usuarios!A193)</f>
        <v>5</v>
      </c>
      <c r="F193" s="40">
        <f>_xlfn.MINIFS(Tabla1[rating],Tabla1[userId],"="&amp;Usuarios!A193)</f>
        <v>5</v>
      </c>
      <c r="G193" s="42">
        <f t="shared" si="4"/>
        <v>0</v>
      </c>
      <c r="H193" s="15" t="str">
        <f t="shared" si="5"/>
        <v xml:space="preserve"> </v>
      </c>
    </row>
    <row r="194" spans="1:8">
      <c r="A194">
        <v>226</v>
      </c>
      <c r="B194" t="s">
        <v>163</v>
      </c>
      <c r="C194">
        <v>31</v>
      </c>
      <c r="D194" s="40">
        <f>AVERAGEIFS(Tabla1[rating],Tabla1[userId],"="&amp;Usuarios!A194)</f>
        <v>3.5</v>
      </c>
      <c r="E194" s="40">
        <f>_xlfn.MAXIFS(Tabla1[rating],Tabla1[userId],"="&amp;Usuarios!A194)</f>
        <v>5</v>
      </c>
      <c r="F194" s="40">
        <f>_xlfn.MINIFS(Tabla1[rating],Tabla1[userId],"="&amp;Usuarios!A194)</f>
        <v>2</v>
      </c>
      <c r="G194" s="42">
        <f t="shared" si="4"/>
        <v>3</v>
      </c>
      <c r="H194" s="15" t="str">
        <f t="shared" si="5"/>
        <v xml:space="preserve"> </v>
      </c>
    </row>
    <row r="195" spans="1:8">
      <c r="A195">
        <v>227</v>
      </c>
      <c r="B195" t="s">
        <v>163</v>
      </c>
      <c r="C195">
        <v>41</v>
      </c>
      <c r="D195" s="40">
        <f>AVERAGEIFS(Tabla1[rating],Tabla1[userId],"="&amp;Usuarios!A195)</f>
        <v>4.125</v>
      </c>
      <c r="E195" s="40">
        <f>_xlfn.MAXIFS(Tabla1[rating],Tabla1[userId],"="&amp;Usuarios!A195)</f>
        <v>5</v>
      </c>
      <c r="F195" s="40">
        <f>_xlfn.MINIFS(Tabla1[rating],Tabla1[userId],"="&amp;Usuarios!A195)</f>
        <v>3.5</v>
      </c>
      <c r="G195" s="42">
        <f t="shared" ref="G195:G258" si="6">E195-F195</f>
        <v>1.5</v>
      </c>
      <c r="H195" s="15" t="str">
        <f t="shared" ref="H195:H258" si="7">IF(G195=MAX($G$2:$G$530),"X", " " )</f>
        <v xml:space="preserve"> </v>
      </c>
    </row>
    <row r="196" spans="1:8">
      <c r="A196">
        <v>228</v>
      </c>
      <c r="B196" t="s">
        <v>161</v>
      </c>
      <c r="C196">
        <v>34</v>
      </c>
      <c r="D196" s="40">
        <f>AVERAGEIFS(Tabla1[rating],Tabla1[userId],"="&amp;Usuarios!A196)</f>
        <v>3.25</v>
      </c>
      <c r="E196" s="40">
        <f>_xlfn.MAXIFS(Tabla1[rating],Tabla1[userId],"="&amp;Usuarios!A196)</f>
        <v>4.5</v>
      </c>
      <c r="F196" s="40">
        <f>_xlfn.MINIFS(Tabla1[rating],Tabla1[userId],"="&amp;Usuarios!A196)</f>
        <v>2</v>
      </c>
      <c r="G196" s="42">
        <f t="shared" si="6"/>
        <v>2.5</v>
      </c>
      <c r="H196" s="15" t="str">
        <f t="shared" si="7"/>
        <v xml:space="preserve"> </v>
      </c>
    </row>
    <row r="197" spans="1:8">
      <c r="A197">
        <v>229</v>
      </c>
      <c r="B197" t="s">
        <v>163</v>
      </c>
      <c r="C197">
        <v>41</v>
      </c>
      <c r="D197" s="40">
        <f>AVERAGEIFS(Tabla1[rating],Tabla1[userId],"="&amp;Usuarios!A197)</f>
        <v>4</v>
      </c>
      <c r="E197" s="40">
        <f>_xlfn.MAXIFS(Tabla1[rating],Tabla1[userId],"="&amp;Usuarios!A197)</f>
        <v>5</v>
      </c>
      <c r="F197" s="40">
        <f>_xlfn.MINIFS(Tabla1[rating],Tabla1[userId],"="&amp;Usuarios!A197)</f>
        <v>3</v>
      </c>
      <c r="G197" s="42">
        <f t="shared" si="6"/>
        <v>2</v>
      </c>
      <c r="H197" s="15" t="str">
        <f t="shared" si="7"/>
        <v xml:space="preserve"> </v>
      </c>
    </row>
    <row r="198" spans="1:8">
      <c r="A198">
        <v>230</v>
      </c>
      <c r="B198" t="s">
        <v>163</v>
      </c>
      <c r="C198">
        <v>20</v>
      </c>
      <c r="D198" s="40">
        <f>AVERAGEIFS(Tabla1[rating],Tabla1[userId],"="&amp;Usuarios!A198)</f>
        <v>2.625</v>
      </c>
      <c r="E198" s="40">
        <f>_xlfn.MAXIFS(Tabla1[rating],Tabla1[userId],"="&amp;Usuarios!A198)</f>
        <v>3</v>
      </c>
      <c r="F198" s="40">
        <f>_xlfn.MINIFS(Tabla1[rating],Tabla1[userId],"="&amp;Usuarios!A198)</f>
        <v>2</v>
      </c>
      <c r="G198" s="42">
        <f t="shared" si="6"/>
        <v>1</v>
      </c>
      <c r="H198" s="15" t="str">
        <f t="shared" si="7"/>
        <v xml:space="preserve"> </v>
      </c>
    </row>
    <row r="199" spans="1:8">
      <c r="A199">
        <v>232</v>
      </c>
      <c r="B199" t="s">
        <v>163</v>
      </c>
      <c r="C199">
        <v>37</v>
      </c>
      <c r="D199" s="40">
        <f>AVERAGEIFS(Tabla1[rating],Tabla1[userId],"="&amp;Usuarios!A199)</f>
        <v>3.5625</v>
      </c>
      <c r="E199" s="40">
        <f>_xlfn.MAXIFS(Tabla1[rating],Tabla1[userId],"="&amp;Usuarios!A199)</f>
        <v>4.5</v>
      </c>
      <c r="F199" s="40">
        <f>_xlfn.MINIFS(Tabla1[rating],Tabla1[userId],"="&amp;Usuarios!A199)</f>
        <v>2.5</v>
      </c>
      <c r="G199" s="42">
        <f t="shared" si="6"/>
        <v>2</v>
      </c>
      <c r="H199" s="15" t="str">
        <f t="shared" si="7"/>
        <v xml:space="preserve"> </v>
      </c>
    </row>
    <row r="200" spans="1:8">
      <c r="A200">
        <v>233</v>
      </c>
      <c r="B200" t="s">
        <v>161</v>
      </c>
      <c r="C200">
        <v>22</v>
      </c>
      <c r="D200" s="40">
        <f>AVERAGEIFS(Tabla1[rating],Tabla1[userId],"="&amp;Usuarios!A200)</f>
        <v>3.375</v>
      </c>
      <c r="E200" s="40">
        <f>_xlfn.MAXIFS(Tabla1[rating],Tabla1[userId],"="&amp;Usuarios!A200)</f>
        <v>4</v>
      </c>
      <c r="F200" s="40">
        <f>_xlfn.MINIFS(Tabla1[rating],Tabla1[userId],"="&amp;Usuarios!A200)</f>
        <v>3</v>
      </c>
      <c r="G200" s="42">
        <f t="shared" si="6"/>
        <v>1</v>
      </c>
      <c r="H200" s="15" t="str">
        <f t="shared" si="7"/>
        <v xml:space="preserve"> </v>
      </c>
    </row>
    <row r="201" spans="1:8">
      <c r="A201">
        <v>234</v>
      </c>
      <c r="B201" t="s">
        <v>161</v>
      </c>
      <c r="C201">
        <v>34</v>
      </c>
      <c r="D201" s="40">
        <f>AVERAGEIFS(Tabla1[rating],Tabla1[userId],"="&amp;Usuarios!A201)</f>
        <v>4.1428571428571432</v>
      </c>
      <c r="E201" s="40">
        <f>_xlfn.MAXIFS(Tabla1[rating],Tabla1[userId],"="&amp;Usuarios!A201)</f>
        <v>5</v>
      </c>
      <c r="F201" s="40">
        <f>_xlfn.MINIFS(Tabla1[rating],Tabla1[userId],"="&amp;Usuarios!A201)</f>
        <v>3</v>
      </c>
      <c r="G201" s="42">
        <f t="shared" si="6"/>
        <v>2</v>
      </c>
      <c r="H201" s="15" t="str">
        <f t="shared" si="7"/>
        <v xml:space="preserve"> </v>
      </c>
    </row>
    <row r="202" spans="1:8">
      <c r="A202">
        <v>235</v>
      </c>
      <c r="B202" t="s">
        <v>163</v>
      </c>
      <c r="C202">
        <v>32</v>
      </c>
      <c r="D202" s="40">
        <f>AVERAGEIFS(Tabla1[rating],Tabla1[userId],"="&amp;Usuarios!A202)</f>
        <v>3.8181818181818183</v>
      </c>
      <c r="E202" s="40">
        <f>_xlfn.MAXIFS(Tabla1[rating],Tabla1[userId],"="&amp;Usuarios!A202)</f>
        <v>5</v>
      </c>
      <c r="F202" s="40">
        <f>_xlfn.MINIFS(Tabla1[rating],Tabla1[userId],"="&amp;Usuarios!A202)</f>
        <v>2</v>
      </c>
      <c r="G202" s="42">
        <f t="shared" si="6"/>
        <v>3</v>
      </c>
      <c r="H202" s="15" t="str">
        <f t="shared" si="7"/>
        <v xml:space="preserve"> </v>
      </c>
    </row>
    <row r="203" spans="1:8">
      <c r="A203">
        <v>237</v>
      </c>
      <c r="B203" t="s">
        <v>163</v>
      </c>
      <c r="C203">
        <v>38</v>
      </c>
      <c r="D203" s="40">
        <f>AVERAGEIFS(Tabla1[rating],Tabla1[userId],"="&amp;Usuarios!A203)</f>
        <v>3.75</v>
      </c>
      <c r="E203" s="40">
        <f>_xlfn.MAXIFS(Tabla1[rating],Tabla1[userId],"="&amp;Usuarios!A203)</f>
        <v>5</v>
      </c>
      <c r="F203" s="40">
        <f>_xlfn.MINIFS(Tabla1[rating],Tabla1[userId],"="&amp;Usuarios!A203)</f>
        <v>2.5</v>
      </c>
      <c r="G203" s="42">
        <f t="shared" si="6"/>
        <v>2.5</v>
      </c>
      <c r="H203" s="15" t="str">
        <f t="shared" si="7"/>
        <v xml:space="preserve"> </v>
      </c>
    </row>
    <row r="204" spans="1:8">
      <c r="A204">
        <v>239</v>
      </c>
      <c r="B204" t="s">
        <v>161</v>
      </c>
      <c r="C204">
        <v>39</v>
      </c>
      <c r="D204" s="40">
        <f>AVERAGEIFS(Tabla1[rating],Tabla1[userId],"="&amp;Usuarios!A204)</f>
        <v>4.2692307692307692</v>
      </c>
      <c r="E204" s="40">
        <f>_xlfn.MAXIFS(Tabla1[rating],Tabla1[userId],"="&amp;Usuarios!A204)</f>
        <v>5</v>
      </c>
      <c r="F204" s="40">
        <f>_xlfn.MINIFS(Tabla1[rating],Tabla1[userId],"="&amp;Usuarios!A204)</f>
        <v>3.5</v>
      </c>
      <c r="G204" s="42">
        <f t="shared" si="6"/>
        <v>1.5</v>
      </c>
      <c r="H204" s="15" t="str">
        <f t="shared" si="7"/>
        <v xml:space="preserve"> </v>
      </c>
    </row>
    <row r="205" spans="1:8">
      <c r="A205">
        <v>240</v>
      </c>
      <c r="B205" t="s">
        <v>163</v>
      </c>
      <c r="C205">
        <v>36</v>
      </c>
      <c r="D205" s="40">
        <f>AVERAGEIFS(Tabla1[rating],Tabla1[userId],"="&amp;Usuarios!A205)</f>
        <v>4.25</v>
      </c>
      <c r="E205" s="40">
        <f>_xlfn.MAXIFS(Tabla1[rating],Tabla1[userId],"="&amp;Usuarios!A205)</f>
        <v>5</v>
      </c>
      <c r="F205" s="40">
        <f>_xlfn.MINIFS(Tabla1[rating],Tabla1[userId],"="&amp;Usuarios!A205)</f>
        <v>3</v>
      </c>
      <c r="G205" s="42">
        <f t="shared" si="6"/>
        <v>2</v>
      </c>
      <c r="H205" s="15" t="str">
        <f t="shared" si="7"/>
        <v xml:space="preserve"> </v>
      </c>
    </row>
    <row r="206" spans="1:8">
      <c r="A206">
        <v>241</v>
      </c>
      <c r="B206" t="s">
        <v>161</v>
      </c>
      <c r="C206">
        <v>34</v>
      </c>
      <c r="D206" s="40">
        <f>AVERAGEIFS(Tabla1[rating],Tabla1[userId],"="&amp;Usuarios!A206)</f>
        <v>4</v>
      </c>
      <c r="E206" s="40">
        <f>_xlfn.MAXIFS(Tabla1[rating],Tabla1[userId],"="&amp;Usuarios!A206)</f>
        <v>4</v>
      </c>
      <c r="F206" s="40">
        <f>_xlfn.MINIFS(Tabla1[rating],Tabla1[userId],"="&amp;Usuarios!A206)</f>
        <v>4</v>
      </c>
      <c r="G206" s="42">
        <f t="shared" si="6"/>
        <v>0</v>
      </c>
      <c r="H206" s="15" t="str">
        <f t="shared" si="7"/>
        <v xml:space="preserve"> </v>
      </c>
    </row>
    <row r="207" spans="1:8">
      <c r="A207">
        <v>242</v>
      </c>
      <c r="B207" t="s">
        <v>161</v>
      </c>
      <c r="C207">
        <v>27</v>
      </c>
      <c r="D207" s="40">
        <f>AVERAGEIFS(Tabla1[rating],Tabla1[userId],"="&amp;Usuarios!A207)</f>
        <v>4</v>
      </c>
      <c r="E207" s="40">
        <f>_xlfn.MAXIFS(Tabla1[rating],Tabla1[userId],"="&amp;Usuarios!A207)</f>
        <v>5</v>
      </c>
      <c r="F207" s="40">
        <f>_xlfn.MINIFS(Tabla1[rating],Tabla1[userId],"="&amp;Usuarios!A207)</f>
        <v>3</v>
      </c>
      <c r="G207" s="42">
        <f t="shared" si="6"/>
        <v>2</v>
      </c>
      <c r="H207" s="15" t="str">
        <f t="shared" si="7"/>
        <v xml:space="preserve"> </v>
      </c>
    </row>
    <row r="208" spans="1:8">
      <c r="A208">
        <v>243</v>
      </c>
      <c r="B208" t="s">
        <v>161</v>
      </c>
      <c r="C208">
        <v>40</v>
      </c>
      <c r="D208" s="40">
        <f>AVERAGEIFS(Tabla1[rating],Tabla1[userId],"="&amp;Usuarios!A208)</f>
        <v>4.5</v>
      </c>
      <c r="E208" s="40">
        <f>_xlfn.MAXIFS(Tabla1[rating],Tabla1[userId],"="&amp;Usuarios!A208)</f>
        <v>5</v>
      </c>
      <c r="F208" s="40">
        <f>_xlfn.MINIFS(Tabla1[rating],Tabla1[userId],"="&amp;Usuarios!A208)</f>
        <v>4</v>
      </c>
      <c r="G208" s="42">
        <f t="shared" si="6"/>
        <v>1</v>
      </c>
      <c r="H208" s="15" t="str">
        <f t="shared" si="7"/>
        <v xml:space="preserve"> </v>
      </c>
    </row>
    <row r="209" spans="1:8">
      <c r="A209">
        <v>244</v>
      </c>
      <c r="B209" t="s">
        <v>163</v>
      </c>
      <c r="C209">
        <v>36</v>
      </c>
      <c r="D209" s="40">
        <f>AVERAGEIFS(Tabla1[rating],Tabla1[userId],"="&amp;Usuarios!A209)</f>
        <v>5</v>
      </c>
      <c r="E209" s="40">
        <f>_xlfn.MAXIFS(Tabla1[rating],Tabla1[userId],"="&amp;Usuarios!A209)</f>
        <v>5</v>
      </c>
      <c r="F209" s="40">
        <f>_xlfn.MINIFS(Tabla1[rating],Tabla1[userId],"="&amp;Usuarios!A209)</f>
        <v>5</v>
      </c>
      <c r="G209" s="42">
        <f t="shared" si="6"/>
        <v>0</v>
      </c>
      <c r="H209" s="15" t="str">
        <f t="shared" si="7"/>
        <v xml:space="preserve"> </v>
      </c>
    </row>
    <row r="210" spans="1:8">
      <c r="A210">
        <v>246</v>
      </c>
      <c r="B210" t="s">
        <v>161</v>
      </c>
      <c r="C210">
        <v>36</v>
      </c>
      <c r="D210" s="40">
        <f>AVERAGEIFS(Tabla1[rating],Tabla1[userId],"="&amp;Usuarios!A210)</f>
        <v>4.75</v>
      </c>
      <c r="E210" s="40">
        <f>_xlfn.MAXIFS(Tabla1[rating],Tabla1[userId],"="&amp;Usuarios!A210)</f>
        <v>5</v>
      </c>
      <c r="F210" s="40">
        <f>_xlfn.MINIFS(Tabla1[rating],Tabla1[userId],"="&amp;Usuarios!A210)</f>
        <v>4.5</v>
      </c>
      <c r="G210" s="42">
        <f t="shared" si="6"/>
        <v>0.5</v>
      </c>
      <c r="H210" s="15" t="str">
        <f t="shared" si="7"/>
        <v xml:space="preserve"> </v>
      </c>
    </row>
    <row r="211" spans="1:8">
      <c r="A211">
        <v>247</v>
      </c>
      <c r="B211" t="s">
        <v>163</v>
      </c>
      <c r="C211">
        <v>39</v>
      </c>
      <c r="D211" s="40">
        <f>AVERAGEIFS(Tabla1[rating],Tabla1[userId],"="&amp;Usuarios!A211)</f>
        <v>4.2</v>
      </c>
      <c r="E211" s="40">
        <f>_xlfn.MAXIFS(Tabla1[rating],Tabla1[userId],"="&amp;Usuarios!A211)</f>
        <v>5</v>
      </c>
      <c r="F211" s="40">
        <f>_xlfn.MINIFS(Tabla1[rating],Tabla1[userId],"="&amp;Usuarios!A211)</f>
        <v>3</v>
      </c>
      <c r="G211" s="42">
        <f t="shared" si="6"/>
        <v>2</v>
      </c>
      <c r="H211" s="15" t="str">
        <f t="shared" si="7"/>
        <v xml:space="preserve"> </v>
      </c>
    </row>
    <row r="212" spans="1:8">
      <c r="A212">
        <v>248</v>
      </c>
      <c r="B212" t="s">
        <v>163</v>
      </c>
      <c r="C212">
        <v>37</v>
      </c>
      <c r="D212" s="40">
        <f>AVERAGEIFS(Tabla1[rating],Tabla1[userId],"="&amp;Usuarios!A212)</f>
        <v>3.5</v>
      </c>
      <c r="E212" s="40">
        <f>_xlfn.MAXIFS(Tabla1[rating],Tabla1[userId],"="&amp;Usuarios!A212)</f>
        <v>3.5</v>
      </c>
      <c r="F212" s="40">
        <f>_xlfn.MINIFS(Tabla1[rating],Tabla1[userId],"="&amp;Usuarios!A212)</f>
        <v>3.5</v>
      </c>
      <c r="G212" s="42">
        <f t="shared" si="6"/>
        <v>0</v>
      </c>
      <c r="H212" s="15" t="str">
        <f t="shared" si="7"/>
        <v xml:space="preserve"> </v>
      </c>
    </row>
    <row r="213" spans="1:8">
      <c r="A213">
        <v>249</v>
      </c>
      <c r="B213" t="s">
        <v>161</v>
      </c>
      <c r="C213">
        <v>38</v>
      </c>
      <c r="D213" s="40">
        <f>AVERAGEIFS(Tabla1[rating],Tabla1[userId],"="&amp;Usuarios!A213)</f>
        <v>3.9642857142857144</v>
      </c>
      <c r="E213" s="40">
        <f>_xlfn.MAXIFS(Tabla1[rating],Tabla1[userId],"="&amp;Usuarios!A213)</f>
        <v>5</v>
      </c>
      <c r="F213" s="40">
        <f>_xlfn.MINIFS(Tabla1[rating],Tabla1[userId],"="&amp;Usuarios!A213)</f>
        <v>3</v>
      </c>
      <c r="G213" s="42">
        <f t="shared" si="6"/>
        <v>2</v>
      </c>
      <c r="H213" s="15" t="str">
        <f t="shared" si="7"/>
        <v xml:space="preserve"> </v>
      </c>
    </row>
    <row r="214" spans="1:8">
      <c r="A214">
        <v>250</v>
      </c>
      <c r="B214" t="s">
        <v>161</v>
      </c>
      <c r="C214">
        <v>32</v>
      </c>
      <c r="D214" s="40">
        <f>AVERAGEIFS(Tabla1[rating],Tabla1[userId],"="&amp;Usuarios!A214)</f>
        <v>4</v>
      </c>
      <c r="E214" s="40">
        <f>_xlfn.MAXIFS(Tabla1[rating],Tabla1[userId],"="&amp;Usuarios!A214)</f>
        <v>4</v>
      </c>
      <c r="F214" s="40">
        <f>_xlfn.MINIFS(Tabla1[rating],Tabla1[userId],"="&amp;Usuarios!A214)</f>
        <v>4</v>
      </c>
      <c r="G214" s="42">
        <f t="shared" si="6"/>
        <v>0</v>
      </c>
      <c r="H214" s="15" t="str">
        <f t="shared" si="7"/>
        <v xml:space="preserve"> </v>
      </c>
    </row>
    <row r="215" spans="1:8">
      <c r="A215">
        <v>251</v>
      </c>
      <c r="B215" t="s">
        <v>161</v>
      </c>
      <c r="C215">
        <v>46</v>
      </c>
      <c r="D215" s="40">
        <f>AVERAGEIFS(Tabla1[rating],Tabla1[userId],"="&amp;Usuarios!A215)</f>
        <v>4.75</v>
      </c>
      <c r="E215" s="40">
        <f>_xlfn.MAXIFS(Tabla1[rating],Tabla1[userId],"="&amp;Usuarios!A215)</f>
        <v>5</v>
      </c>
      <c r="F215" s="40">
        <f>_xlfn.MINIFS(Tabla1[rating],Tabla1[userId],"="&amp;Usuarios!A215)</f>
        <v>4.5</v>
      </c>
      <c r="G215" s="42">
        <f t="shared" si="6"/>
        <v>0.5</v>
      </c>
      <c r="H215" s="15" t="str">
        <f t="shared" si="7"/>
        <v xml:space="preserve"> </v>
      </c>
    </row>
    <row r="216" spans="1:8">
      <c r="A216">
        <v>252</v>
      </c>
      <c r="B216" t="s">
        <v>163</v>
      </c>
      <c r="C216">
        <v>37</v>
      </c>
      <c r="D216" s="40">
        <f>AVERAGEIFS(Tabla1[rating],Tabla1[userId],"="&amp;Usuarios!A216)</f>
        <v>4.5</v>
      </c>
      <c r="E216" s="40">
        <f>_xlfn.MAXIFS(Tabla1[rating],Tabla1[userId],"="&amp;Usuarios!A216)</f>
        <v>4.5</v>
      </c>
      <c r="F216" s="40">
        <f>_xlfn.MINIFS(Tabla1[rating],Tabla1[userId],"="&amp;Usuarios!A216)</f>
        <v>4.5</v>
      </c>
      <c r="G216" s="42">
        <f t="shared" si="6"/>
        <v>0</v>
      </c>
      <c r="H216" s="15" t="str">
        <f t="shared" si="7"/>
        <v xml:space="preserve"> </v>
      </c>
    </row>
    <row r="217" spans="1:8">
      <c r="A217">
        <v>253</v>
      </c>
      <c r="B217" t="s">
        <v>163</v>
      </c>
      <c r="C217">
        <v>31</v>
      </c>
      <c r="D217" s="40">
        <f>AVERAGEIFS(Tabla1[rating],Tabla1[userId],"="&amp;Usuarios!A217)</f>
        <v>4.5</v>
      </c>
      <c r="E217" s="40">
        <f>_xlfn.MAXIFS(Tabla1[rating],Tabla1[userId],"="&amp;Usuarios!A217)</f>
        <v>4.5</v>
      </c>
      <c r="F217" s="40">
        <f>_xlfn.MINIFS(Tabla1[rating],Tabla1[userId],"="&amp;Usuarios!A217)</f>
        <v>4.5</v>
      </c>
      <c r="G217" s="42">
        <f t="shared" si="6"/>
        <v>0</v>
      </c>
      <c r="H217" s="15" t="str">
        <f t="shared" si="7"/>
        <v xml:space="preserve"> </v>
      </c>
    </row>
    <row r="218" spans="1:8">
      <c r="A218">
        <v>254</v>
      </c>
      <c r="B218" t="s">
        <v>161</v>
      </c>
      <c r="C218">
        <v>39</v>
      </c>
      <c r="D218" s="40">
        <f>AVERAGEIFS(Tabla1[rating],Tabla1[userId],"="&amp;Usuarios!A218)</f>
        <v>4</v>
      </c>
      <c r="E218" s="40">
        <f>_xlfn.MAXIFS(Tabla1[rating],Tabla1[userId],"="&amp;Usuarios!A218)</f>
        <v>4.5</v>
      </c>
      <c r="F218" s="40">
        <f>_xlfn.MINIFS(Tabla1[rating],Tabla1[userId],"="&amp;Usuarios!A218)</f>
        <v>2</v>
      </c>
      <c r="G218" s="42">
        <f t="shared" si="6"/>
        <v>2.5</v>
      </c>
      <c r="H218" s="15" t="str">
        <f t="shared" si="7"/>
        <v xml:space="preserve"> </v>
      </c>
    </row>
    <row r="219" spans="1:8">
      <c r="A219">
        <v>255</v>
      </c>
      <c r="B219" t="s">
        <v>161</v>
      </c>
      <c r="C219">
        <v>19</v>
      </c>
      <c r="D219" s="40">
        <f>AVERAGEIFS(Tabla1[rating],Tabla1[userId],"="&amp;Usuarios!A219)</f>
        <v>1</v>
      </c>
      <c r="E219" s="40">
        <f>_xlfn.MAXIFS(Tabla1[rating],Tabla1[userId],"="&amp;Usuarios!A219)</f>
        <v>1</v>
      </c>
      <c r="F219" s="40">
        <f>_xlfn.MINIFS(Tabla1[rating],Tabla1[userId],"="&amp;Usuarios!A219)</f>
        <v>1</v>
      </c>
      <c r="G219" s="42">
        <f t="shared" si="6"/>
        <v>0</v>
      </c>
      <c r="H219" s="15" t="str">
        <f t="shared" si="7"/>
        <v xml:space="preserve"> </v>
      </c>
    </row>
    <row r="220" spans="1:8">
      <c r="A220">
        <v>256</v>
      </c>
      <c r="B220" t="s">
        <v>161</v>
      </c>
      <c r="C220">
        <v>44</v>
      </c>
      <c r="D220" s="40">
        <f>AVERAGEIFS(Tabla1[rating],Tabla1[userId],"="&amp;Usuarios!A220)</f>
        <v>5</v>
      </c>
      <c r="E220" s="40">
        <f>_xlfn.MAXIFS(Tabla1[rating],Tabla1[userId],"="&amp;Usuarios!A220)</f>
        <v>5</v>
      </c>
      <c r="F220" s="40">
        <f>_xlfn.MINIFS(Tabla1[rating],Tabla1[userId],"="&amp;Usuarios!A220)</f>
        <v>5</v>
      </c>
      <c r="G220" s="42">
        <f t="shared" si="6"/>
        <v>0</v>
      </c>
      <c r="H220" s="15" t="str">
        <f t="shared" si="7"/>
        <v xml:space="preserve"> </v>
      </c>
    </row>
    <row r="221" spans="1:8">
      <c r="A221">
        <v>257</v>
      </c>
      <c r="B221" t="s">
        <v>163</v>
      </c>
      <c r="C221">
        <v>27</v>
      </c>
      <c r="D221" s="40">
        <f>AVERAGEIFS(Tabla1[rating],Tabla1[userId],"="&amp;Usuarios!A221)</f>
        <v>2.6666666666666665</v>
      </c>
      <c r="E221" s="40">
        <f>_xlfn.MAXIFS(Tabla1[rating],Tabla1[userId],"="&amp;Usuarios!A221)</f>
        <v>3.5</v>
      </c>
      <c r="F221" s="40">
        <f>_xlfn.MINIFS(Tabla1[rating],Tabla1[userId],"="&amp;Usuarios!A221)</f>
        <v>1</v>
      </c>
      <c r="G221" s="42">
        <f t="shared" si="6"/>
        <v>2.5</v>
      </c>
      <c r="H221" s="15" t="str">
        <f t="shared" si="7"/>
        <v xml:space="preserve"> </v>
      </c>
    </row>
    <row r="222" spans="1:8">
      <c r="A222">
        <v>259</v>
      </c>
      <c r="B222" t="s">
        <v>161</v>
      </c>
      <c r="C222">
        <v>29</v>
      </c>
      <c r="D222" s="40">
        <f>AVERAGEIFS(Tabla1[rating],Tabla1[userId],"="&amp;Usuarios!A222)</f>
        <v>3.5</v>
      </c>
      <c r="E222" s="40">
        <f>_xlfn.MAXIFS(Tabla1[rating],Tabla1[userId],"="&amp;Usuarios!A222)</f>
        <v>5</v>
      </c>
      <c r="F222" s="40">
        <f>_xlfn.MINIFS(Tabla1[rating],Tabla1[userId],"="&amp;Usuarios!A222)</f>
        <v>2</v>
      </c>
      <c r="G222" s="42">
        <f t="shared" si="6"/>
        <v>3</v>
      </c>
      <c r="H222" s="15" t="str">
        <f t="shared" si="7"/>
        <v xml:space="preserve"> </v>
      </c>
    </row>
    <row r="223" spans="1:8">
      <c r="A223">
        <v>260</v>
      </c>
      <c r="B223" t="s">
        <v>161</v>
      </c>
      <c r="C223">
        <v>38</v>
      </c>
      <c r="D223" s="40">
        <f>AVERAGEIFS(Tabla1[rating],Tabla1[userId],"="&amp;Usuarios!A223)</f>
        <v>4.0999999999999996</v>
      </c>
      <c r="E223" s="40">
        <f>_xlfn.MAXIFS(Tabla1[rating],Tabla1[userId],"="&amp;Usuarios!A223)</f>
        <v>5</v>
      </c>
      <c r="F223" s="40">
        <f>_xlfn.MINIFS(Tabla1[rating],Tabla1[userId],"="&amp;Usuarios!A223)</f>
        <v>2</v>
      </c>
      <c r="G223" s="42">
        <f t="shared" si="6"/>
        <v>3</v>
      </c>
      <c r="H223" s="15" t="str">
        <f t="shared" si="7"/>
        <v xml:space="preserve"> </v>
      </c>
    </row>
    <row r="224" spans="1:8">
      <c r="A224">
        <v>261</v>
      </c>
      <c r="B224" t="s">
        <v>161</v>
      </c>
      <c r="C224">
        <v>30</v>
      </c>
      <c r="D224" s="40">
        <f>AVERAGEIFS(Tabla1[rating],Tabla1[userId],"="&amp;Usuarios!A224)</f>
        <v>4</v>
      </c>
      <c r="E224" s="40">
        <f>_xlfn.MAXIFS(Tabla1[rating],Tabla1[userId],"="&amp;Usuarios!A224)</f>
        <v>4</v>
      </c>
      <c r="F224" s="40">
        <f>_xlfn.MINIFS(Tabla1[rating],Tabla1[userId],"="&amp;Usuarios!A224)</f>
        <v>4</v>
      </c>
      <c r="G224" s="42">
        <f t="shared" si="6"/>
        <v>0</v>
      </c>
      <c r="H224" s="15" t="str">
        <f t="shared" si="7"/>
        <v xml:space="preserve"> </v>
      </c>
    </row>
    <row r="225" spans="1:8">
      <c r="A225">
        <v>262</v>
      </c>
      <c r="B225" t="s">
        <v>163</v>
      </c>
      <c r="C225">
        <v>20</v>
      </c>
      <c r="D225" s="40">
        <f>AVERAGEIFS(Tabla1[rating],Tabla1[userId],"="&amp;Usuarios!A225)</f>
        <v>2.9230769230769229</v>
      </c>
      <c r="E225" s="40">
        <f>_xlfn.MAXIFS(Tabla1[rating],Tabla1[userId],"="&amp;Usuarios!A225)</f>
        <v>5</v>
      </c>
      <c r="F225" s="40">
        <f>_xlfn.MINIFS(Tabla1[rating],Tabla1[userId],"="&amp;Usuarios!A225)</f>
        <v>1</v>
      </c>
      <c r="G225" s="42">
        <f t="shared" si="6"/>
        <v>4</v>
      </c>
      <c r="H225" s="15" t="str">
        <f t="shared" si="7"/>
        <v xml:space="preserve"> </v>
      </c>
    </row>
    <row r="226" spans="1:8">
      <c r="A226">
        <v>263</v>
      </c>
      <c r="B226" t="s">
        <v>161</v>
      </c>
      <c r="C226">
        <v>32</v>
      </c>
      <c r="D226" s="40">
        <f>AVERAGEIFS(Tabla1[rating],Tabla1[userId],"="&amp;Usuarios!A226)</f>
        <v>4</v>
      </c>
      <c r="E226" s="40">
        <f>_xlfn.MAXIFS(Tabla1[rating],Tabla1[userId],"="&amp;Usuarios!A226)</f>
        <v>5</v>
      </c>
      <c r="F226" s="40">
        <f>_xlfn.MINIFS(Tabla1[rating],Tabla1[userId],"="&amp;Usuarios!A226)</f>
        <v>3</v>
      </c>
      <c r="G226" s="42">
        <f t="shared" si="6"/>
        <v>2</v>
      </c>
      <c r="H226" s="15" t="str">
        <f t="shared" si="7"/>
        <v xml:space="preserve"> </v>
      </c>
    </row>
    <row r="227" spans="1:8">
      <c r="A227">
        <v>264</v>
      </c>
      <c r="B227" t="s">
        <v>163</v>
      </c>
      <c r="C227">
        <v>23</v>
      </c>
      <c r="D227" s="40">
        <f>AVERAGEIFS(Tabla1[rating],Tabla1[userId],"="&amp;Usuarios!A227)</f>
        <v>2.625</v>
      </c>
      <c r="E227" s="40">
        <f>_xlfn.MAXIFS(Tabla1[rating],Tabla1[userId],"="&amp;Usuarios!A227)</f>
        <v>4</v>
      </c>
      <c r="F227" s="40">
        <f>_xlfn.MINIFS(Tabla1[rating],Tabla1[userId],"="&amp;Usuarios!A227)</f>
        <v>1</v>
      </c>
      <c r="G227" s="42">
        <f t="shared" si="6"/>
        <v>3</v>
      </c>
      <c r="H227" s="15" t="str">
        <f t="shared" si="7"/>
        <v xml:space="preserve"> </v>
      </c>
    </row>
    <row r="228" spans="1:8">
      <c r="A228">
        <v>265</v>
      </c>
      <c r="B228" t="s">
        <v>163</v>
      </c>
      <c r="C228">
        <v>22</v>
      </c>
      <c r="D228" s="40">
        <f>AVERAGEIFS(Tabla1[rating],Tabla1[userId],"="&amp;Usuarios!A228)</f>
        <v>2.8333333333333335</v>
      </c>
      <c r="E228" s="40">
        <f>_xlfn.MAXIFS(Tabla1[rating],Tabla1[userId],"="&amp;Usuarios!A228)</f>
        <v>4</v>
      </c>
      <c r="F228" s="40">
        <f>_xlfn.MINIFS(Tabla1[rating],Tabla1[userId],"="&amp;Usuarios!A228)</f>
        <v>1</v>
      </c>
      <c r="G228" s="42">
        <f t="shared" si="6"/>
        <v>3</v>
      </c>
      <c r="H228" s="15" t="str">
        <f t="shared" si="7"/>
        <v xml:space="preserve"> </v>
      </c>
    </row>
    <row r="229" spans="1:8">
      <c r="A229">
        <v>266</v>
      </c>
      <c r="B229" t="s">
        <v>163</v>
      </c>
      <c r="C229">
        <v>29</v>
      </c>
      <c r="D229" s="40">
        <f>AVERAGEIFS(Tabla1[rating],Tabla1[userId],"="&amp;Usuarios!A229)</f>
        <v>3.0714285714285716</v>
      </c>
      <c r="E229" s="40">
        <f>_xlfn.MAXIFS(Tabla1[rating],Tabla1[userId],"="&amp;Usuarios!A229)</f>
        <v>5</v>
      </c>
      <c r="F229" s="40">
        <f>_xlfn.MINIFS(Tabla1[rating],Tabla1[userId],"="&amp;Usuarios!A229)</f>
        <v>1</v>
      </c>
      <c r="G229" s="42">
        <f t="shared" si="6"/>
        <v>4</v>
      </c>
      <c r="H229" s="15" t="str">
        <f t="shared" si="7"/>
        <v xml:space="preserve"> </v>
      </c>
    </row>
    <row r="230" spans="1:8">
      <c r="A230">
        <v>267</v>
      </c>
      <c r="B230" t="s">
        <v>161</v>
      </c>
      <c r="C230">
        <v>31</v>
      </c>
      <c r="D230" s="40">
        <f>AVERAGEIFS(Tabla1[rating],Tabla1[userId],"="&amp;Usuarios!A230)</f>
        <v>4.333333333333333</v>
      </c>
      <c r="E230" s="40">
        <f>_xlfn.MAXIFS(Tabla1[rating],Tabla1[userId],"="&amp;Usuarios!A230)</f>
        <v>5</v>
      </c>
      <c r="F230" s="40">
        <f>_xlfn.MINIFS(Tabla1[rating],Tabla1[userId],"="&amp;Usuarios!A230)</f>
        <v>4</v>
      </c>
      <c r="G230" s="42">
        <f t="shared" si="6"/>
        <v>1</v>
      </c>
      <c r="H230" s="15" t="str">
        <f t="shared" si="7"/>
        <v xml:space="preserve"> </v>
      </c>
    </row>
    <row r="231" spans="1:8">
      <c r="A231">
        <v>268</v>
      </c>
      <c r="B231" t="s">
        <v>163</v>
      </c>
      <c r="C231">
        <v>36</v>
      </c>
      <c r="D231" s="40">
        <f>AVERAGEIFS(Tabla1[rating],Tabla1[userId],"="&amp;Usuarios!A231)</f>
        <v>3.6</v>
      </c>
      <c r="E231" s="40">
        <f>_xlfn.MAXIFS(Tabla1[rating],Tabla1[userId],"="&amp;Usuarios!A231)</f>
        <v>5</v>
      </c>
      <c r="F231" s="40">
        <f>_xlfn.MINIFS(Tabla1[rating],Tabla1[userId],"="&amp;Usuarios!A231)</f>
        <v>1</v>
      </c>
      <c r="G231" s="42">
        <f t="shared" si="6"/>
        <v>4</v>
      </c>
      <c r="H231" s="15" t="str">
        <f t="shared" si="7"/>
        <v xml:space="preserve"> </v>
      </c>
    </row>
    <row r="232" spans="1:8">
      <c r="A232">
        <v>269</v>
      </c>
      <c r="B232" t="s">
        <v>163</v>
      </c>
      <c r="C232">
        <v>31</v>
      </c>
      <c r="D232" s="40">
        <f>AVERAGEIFS(Tabla1[rating],Tabla1[userId],"="&amp;Usuarios!A232)</f>
        <v>3.6923076923076925</v>
      </c>
      <c r="E232" s="40">
        <f>_xlfn.MAXIFS(Tabla1[rating],Tabla1[userId],"="&amp;Usuarios!A232)</f>
        <v>5</v>
      </c>
      <c r="F232" s="40">
        <f>_xlfn.MINIFS(Tabla1[rating],Tabla1[userId],"="&amp;Usuarios!A232)</f>
        <v>2</v>
      </c>
      <c r="G232" s="42">
        <f t="shared" si="6"/>
        <v>3</v>
      </c>
      <c r="H232" s="15" t="str">
        <f t="shared" si="7"/>
        <v xml:space="preserve"> </v>
      </c>
    </row>
    <row r="233" spans="1:8">
      <c r="A233">
        <v>270</v>
      </c>
      <c r="B233" t="s">
        <v>163</v>
      </c>
      <c r="C233">
        <v>32</v>
      </c>
      <c r="D233" s="40">
        <f>AVERAGEIFS(Tabla1[rating],Tabla1[userId],"="&amp;Usuarios!A233)</f>
        <v>3.5</v>
      </c>
      <c r="E233" s="40">
        <f>_xlfn.MAXIFS(Tabla1[rating],Tabla1[userId],"="&amp;Usuarios!A233)</f>
        <v>5</v>
      </c>
      <c r="F233" s="40">
        <f>_xlfn.MINIFS(Tabla1[rating],Tabla1[userId],"="&amp;Usuarios!A233)</f>
        <v>1</v>
      </c>
      <c r="G233" s="42">
        <f t="shared" si="6"/>
        <v>4</v>
      </c>
      <c r="H233" s="15" t="str">
        <f t="shared" si="7"/>
        <v xml:space="preserve"> </v>
      </c>
    </row>
    <row r="234" spans="1:8">
      <c r="A234">
        <v>271</v>
      </c>
      <c r="B234" t="s">
        <v>161</v>
      </c>
      <c r="C234">
        <v>39</v>
      </c>
      <c r="D234" s="40">
        <f>AVERAGEIFS(Tabla1[rating],Tabla1[userId],"="&amp;Usuarios!A234)</f>
        <v>4</v>
      </c>
      <c r="E234" s="40">
        <f>_xlfn.MAXIFS(Tabla1[rating],Tabla1[userId],"="&amp;Usuarios!A234)</f>
        <v>4</v>
      </c>
      <c r="F234" s="40">
        <f>_xlfn.MINIFS(Tabla1[rating],Tabla1[userId],"="&amp;Usuarios!A234)</f>
        <v>4</v>
      </c>
      <c r="G234" s="42">
        <f t="shared" si="6"/>
        <v>0</v>
      </c>
      <c r="H234" s="15" t="str">
        <f t="shared" si="7"/>
        <v xml:space="preserve"> </v>
      </c>
    </row>
    <row r="235" spans="1:8">
      <c r="A235">
        <v>273</v>
      </c>
      <c r="B235" t="s">
        <v>161</v>
      </c>
      <c r="C235">
        <v>29</v>
      </c>
      <c r="D235" s="40">
        <f>AVERAGEIFS(Tabla1[rating],Tabla1[userId],"="&amp;Usuarios!A235)</f>
        <v>4</v>
      </c>
      <c r="E235" s="40">
        <f>_xlfn.MAXIFS(Tabla1[rating],Tabla1[userId],"="&amp;Usuarios!A235)</f>
        <v>5</v>
      </c>
      <c r="F235" s="40">
        <f>_xlfn.MINIFS(Tabla1[rating],Tabla1[userId],"="&amp;Usuarios!A235)</f>
        <v>1</v>
      </c>
      <c r="G235" s="42">
        <f t="shared" si="6"/>
        <v>4</v>
      </c>
      <c r="H235" s="15" t="str">
        <f t="shared" si="7"/>
        <v xml:space="preserve"> </v>
      </c>
    </row>
    <row r="236" spans="1:8">
      <c r="A236">
        <v>274</v>
      </c>
      <c r="B236" t="s">
        <v>163</v>
      </c>
      <c r="C236">
        <v>32</v>
      </c>
      <c r="D236" s="40">
        <f>AVERAGEIFS(Tabla1[rating],Tabla1[userId],"="&amp;Usuarios!A236)</f>
        <v>3.606060606060606</v>
      </c>
      <c r="E236" s="40">
        <f>_xlfn.MAXIFS(Tabla1[rating],Tabla1[userId],"="&amp;Usuarios!A236)</f>
        <v>4.5</v>
      </c>
      <c r="F236" s="40">
        <f>_xlfn.MINIFS(Tabla1[rating],Tabla1[userId],"="&amp;Usuarios!A236)</f>
        <v>2</v>
      </c>
      <c r="G236" s="42">
        <f t="shared" si="6"/>
        <v>2.5</v>
      </c>
      <c r="H236" s="15" t="str">
        <f t="shared" si="7"/>
        <v xml:space="preserve"> </v>
      </c>
    </row>
    <row r="237" spans="1:8">
      <c r="A237">
        <v>275</v>
      </c>
      <c r="B237" t="s">
        <v>163</v>
      </c>
      <c r="C237">
        <v>28</v>
      </c>
      <c r="D237" s="40">
        <f>AVERAGEIFS(Tabla1[rating],Tabla1[userId],"="&amp;Usuarios!A237)</f>
        <v>4.1818181818181817</v>
      </c>
      <c r="E237" s="40">
        <f>_xlfn.MAXIFS(Tabla1[rating],Tabla1[userId],"="&amp;Usuarios!A237)</f>
        <v>5</v>
      </c>
      <c r="F237" s="40">
        <f>_xlfn.MINIFS(Tabla1[rating],Tabla1[userId],"="&amp;Usuarios!A237)</f>
        <v>2</v>
      </c>
      <c r="G237" s="42">
        <f t="shared" si="6"/>
        <v>3</v>
      </c>
      <c r="H237" s="15" t="str">
        <f t="shared" si="7"/>
        <v xml:space="preserve"> </v>
      </c>
    </row>
    <row r="238" spans="1:8">
      <c r="A238">
        <v>276</v>
      </c>
      <c r="B238" t="s">
        <v>161</v>
      </c>
      <c r="C238">
        <v>38</v>
      </c>
      <c r="D238" s="40">
        <f>AVERAGEIFS(Tabla1[rating],Tabla1[userId],"="&amp;Usuarios!A238)</f>
        <v>4.2222222222222223</v>
      </c>
      <c r="E238" s="40">
        <f>_xlfn.MAXIFS(Tabla1[rating],Tabla1[userId],"="&amp;Usuarios!A238)</f>
        <v>5</v>
      </c>
      <c r="F238" s="40">
        <f>_xlfn.MINIFS(Tabla1[rating],Tabla1[userId],"="&amp;Usuarios!A238)</f>
        <v>3</v>
      </c>
      <c r="G238" s="42">
        <f t="shared" si="6"/>
        <v>2</v>
      </c>
      <c r="H238" s="15" t="str">
        <f t="shared" si="7"/>
        <v xml:space="preserve"> </v>
      </c>
    </row>
    <row r="239" spans="1:8">
      <c r="A239">
        <v>277</v>
      </c>
      <c r="B239" t="s">
        <v>161</v>
      </c>
      <c r="C239">
        <v>26</v>
      </c>
      <c r="D239" s="40">
        <f>AVERAGEIFS(Tabla1[rating],Tabla1[userId],"="&amp;Usuarios!A239)</f>
        <v>3.4285714285714284</v>
      </c>
      <c r="E239" s="40">
        <f>_xlfn.MAXIFS(Tabla1[rating],Tabla1[userId],"="&amp;Usuarios!A239)</f>
        <v>5</v>
      </c>
      <c r="F239" s="40">
        <f>_xlfn.MINIFS(Tabla1[rating],Tabla1[userId],"="&amp;Usuarios!A239)</f>
        <v>2</v>
      </c>
      <c r="G239" s="42">
        <f t="shared" si="6"/>
        <v>3</v>
      </c>
      <c r="H239" s="15" t="str">
        <f t="shared" si="7"/>
        <v xml:space="preserve"> </v>
      </c>
    </row>
    <row r="240" spans="1:8">
      <c r="A240">
        <v>278</v>
      </c>
      <c r="B240" t="s">
        <v>163</v>
      </c>
      <c r="C240">
        <v>43</v>
      </c>
      <c r="D240" s="40">
        <f>AVERAGEIFS(Tabla1[rating],Tabla1[userId],"="&amp;Usuarios!A240)</f>
        <v>5</v>
      </c>
      <c r="E240" s="40">
        <f>_xlfn.MAXIFS(Tabla1[rating],Tabla1[userId],"="&amp;Usuarios!A240)</f>
        <v>5</v>
      </c>
      <c r="F240" s="40">
        <f>_xlfn.MINIFS(Tabla1[rating],Tabla1[userId],"="&amp;Usuarios!A240)</f>
        <v>5</v>
      </c>
      <c r="G240" s="42">
        <f t="shared" si="6"/>
        <v>0</v>
      </c>
      <c r="H240" s="15" t="str">
        <f t="shared" si="7"/>
        <v xml:space="preserve"> </v>
      </c>
    </row>
    <row r="241" spans="1:8">
      <c r="A241">
        <v>279</v>
      </c>
      <c r="B241" t="s">
        <v>163</v>
      </c>
      <c r="C241">
        <v>34</v>
      </c>
      <c r="D241" s="40">
        <f>AVERAGEIFS(Tabla1[rating],Tabla1[userId],"="&amp;Usuarios!A241)</f>
        <v>3.5</v>
      </c>
      <c r="E241" s="40">
        <f>_xlfn.MAXIFS(Tabla1[rating],Tabla1[userId],"="&amp;Usuarios!A241)</f>
        <v>4</v>
      </c>
      <c r="F241" s="40">
        <f>_xlfn.MINIFS(Tabla1[rating],Tabla1[userId],"="&amp;Usuarios!A241)</f>
        <v>3</v>
      </c>
      <c r="G241" s="42">
        <f t="shared" si="6"/>
        <v>1</v>
      </c>
      <c r="H241" s="15" t="str">
        <f t="shared" si="7"/>
        <v xml:space="preserve"> </v>
      </c>
    </row>
    <row r="242" spans="1:8">
      <c r="A242">
        <v>280</v>
      </c>
      <c r="B242" t="s">
        <v>161</v>
      </c>
      <c r="C242">
        <v>36</v>
      </c>
      <c r="D242" s="40">
        <f>AVERAGEIFS(Tabla1[rating],Tabla1[userId],"="&amp;Usuarios!A242)</f>
        <v>4</v>
      </c>
      <c r="E242" s="40">
        <f>_xlfn.MAXIFS(Tabla1[rating],Tabla1[userId],"="&amp;Usuarios!A242)</f>
        <v>4.5</v>
      </c>
      <c r="F242" s="40">
        <f>_xlfn.MINIFS(Tabla1[rating],Tabla1[userId],"="&amp;Usuarios!A242)</f>
        <v>3</v>
      </c>
      <c r="G242" s="42">
        <f t="shared" si="6"/>
        <v>1.5</v>
      </c>
      <c r="H242" s="15" t="str">
        <f t="shared" si="7"/>
        <v xml:space="preserve"> </v>
      </c>
    </row>
    <row r="243" spans="1:8">
      <c r="A243">
        <v>282</v>
      </c>
      <c r="B243" t="s">
        <v>161</v>
      </c>
      <c r="C243">
        <v>31</v>
      </c>
      <c r="D243" s="40">
        <f>AVERAGEIFS(Tabla1[rating],Tabla1[userId],"="&amp;Usuarios!A243)</f>
        <v>4.1111111111111107</v>
      </c>
      <c r="E243" s="40">
        <f>_xlfn.MAXIFS(Tabla1[rating],Tabla1[userId],"="&amp;Usuarios!A243)</f>
        <v>4.5</v>
      </c>
      <c r="F243" s="40">
        <f>_xlfn.MINIFS(Tabla1[rating],Tabla1[userId],"="&amp;Usuarios!A243)</f>
        <v>3.5</v>
      </c>
      <c r="G243" s="42">
        <f t="shared" si="6"/>
        <v>1</v>
      </c>
      <c r="H243" s="15" t="str">
        <f t="shared" si="7"/>
        <v xml:space="preserve"> </v>
      </c>
    </row>
    <row r="244" spans="1:8">
      <c r="A244">
        <v>283</v>
      </c>
      <c r="B244" t="s">
        <v>163</v>
      </c>
      <c r="C244">
        <v>29</v>
      </c>
      <c r="D244" s="40">
        <f>AVERAGEIFS(Tabla1[rating],Tabla1[userId],"="&amp;Usuarios!A244)</f>
        <v>3.2857142857142856</v>
      </c>
      <c r="E244" s="40">
        <f>_xlfn.MAXIFS(Tabla1[rating],Tabla1[userId],"="&amp;Usuarios!A244)</f>
        <v>5</v>
      </c>
      <c r="F244" s="40">
        <f>_xlfn.MINIFS(Tabla1[rating],Tabla1[userId],"="&amp;Usuarios!A244)</f>
        <v>1</v>
      </c>
      <c r="G244" s="42">
        <f t="shared" si="6"/>
        <v>4</v>
      </c>
      <c r="H244" s="15" t="str">
        <f t="shared" si="7"/>
        <v xml:space="preserve"> </v>
      </c>
    </row>
    <row r="245" spans="1:8">
      <c r="A245">
        <v>284</v>
      </c>
      <c r="B245" t="s">
        <v>163</v>
      </c>
      <c r="C245">
        <v>26</v>
      </c>
      <c r="D245" s="40">
        <f>AVERAGEIFS(Tabla1[rating],Tabla1[userId],"="&amp;Usuarios!A245)</f>
        <v>3.7857142857142856</v>
      </c>
      <c r="E245" s="40">
        <f>_xlfn.MAXIFS(Tabla1[rating],Tabla1[userId],"="&amp;Usuarios!A245)</f>
        <v>5</v>
      </c>
      <c r="F245" s="40">
        <f>_xlfn.MINIFS(Tabla1[rating],Tabla1[userId],"="&amp;Usuarios!A245)</f>
        <v>1</v>
      </c>
      <c r="G245" s="42">
        <f t="shared" si="6"/>
        <v>4</v>
      </c>
      <c r="H245" s="15" t="str">
        <f t="shared" si="7"/>
        <v xml:space="preserve"> </v>
      </c>
    </row>
    <row r="246" spans="1:8">
      <c r="A246">
        <v>285</v>
      </c>
      <c r="B246" t="s">
        <v>163</v>
      </c>
      <c r="C246">
        <v>36</v>
      </c>
      <c r="D246" s="40">
        <f>AVERAGEIFS(Tabla1[rating],Tabla1[userId],"="&amp;Usuarios!A246)</f>
        <v>5</v>
      </c>
      <c r="E246" s="40">
        <f>_xlfn.MAXIFS(Tabla1[rating],Tabla1[userId],"="&amp;Usuarios!A246)</f>
        <v>5</v>
      </c>
      <c r="F246" s="40">
        <f>_xlfn.MINIFS(Tabla1[rating],Tabla1[userId],"="&amp;Usuarios!A246)</f>
        <v>5</v>
      </c>
      <c r="G246" s="42">
        <f t="shared" si="6"/>
        <v>0</v>
      </c>
      <c r="H246" s="15" t="str">
        <f t="shared" si="7"/>
        <v xml:space="preserve"> </v>
      </c>
    </row>
    <row r="247" spans="1:8">
      <c r="A247">
        <v>286</v>
      </c>
      <c r="B247" t="s">
        <v>163</v>
      </c>
      <c r="C247">
        <v>40</v>
      </c>
      <c r="D247" s="40">
        <f>AVERAGEIFS(Tabla1[rating],Tabla1[userId],"="&amp;Usuarios!A247)</f>
        <v>4.083333333333333</v>
      </c>
      <c r="E247" s="40">
        <f>_xlfn.MAXIFS(Tabla1[rating],Tabla1[userId],"="&amp;Usuarios!A247)</f>
        <v>5</v>
      </c>
      <c r="F247" s="40">
        <f>_xlfn.MINIFS(Tabla1[rating],Tabla1[userId],"="&amp;Usuarios!A247)</f>
        <v>3</v>
      </c>
      <c r="G247" s="42">
        <f t="shared" si="6"/>
        <v>2</v>
      </c>
      <c r="H247" s="15" t="str">
        <f t="shared" si="7"/>
        <v xml:space="preserve"> </v>
      </c>
    </row>
    <row r="248" spans="1:8">
      <c r="A248">
        <v>287</v>
      </c>
      <c r="B248" t="s">
        <v>163</v>
      </c>
      <c r="C248">
        <v>22</v>
      </c>
      <c r="D248" s="40">
        <f>AVERAGEIFS(Tabla1[rating],Tabla1[userId],"="&amp;Usuarios!A248)</f>
        <v>2.6428571428571428</v>
      </c>
      <c r="E248" s="40">
        <f>_xlfn.MAXIFS(Tabla1[rating],Tabla1[userId],"="&amp;Usuarios!A248)</f>
        <v>4.5</v>
      </c>
      <c r="F248" s="40">
        <f>_xlfn.MINIFS(Tabla1[rating],Tabla1[userId],"="&amp;Usuarios!A248)</f>
        <v>1</v>
      </c>
      <c r="G248" s="42">
        <f t="shared" si="6"/>
        <v>3.5</v>
      </c>
      <c r="H248" s="15" t="str">
        <f t="shared" si="7"/>
        <v xml:space="preserve"> </v>
      </c>
    </row>
    <row r="249" spans="1:8">
      <c r="A249">
        <v>288</v>
      </c>
      <c r="B249" t="s">
        <v>163</v>
      </c>
      <c r="C249">
        <v>32</v>
      </c>
      <c r="D249" s="40">
        <f>AVERAGEIFS(Tabla1[rating],Tabla1[userId],"="&amp;Usuarios!A249)</f>
        <v>3.1578947368421053</v>
      </c>
      <c r="E249" s="40">
        <f>_xlfn.MAXIFS(Tabla1[rating],Tabla1[userId],"="&amp;Usuarios!A249)</f>
        <v>5</v>
      </c>
      <c r="F249" s="40">
        <f>_xlfn.MINIFS(Tabla1[rating],Tabla1[userId],"="&amp;Usuarios!A249)</f>
        <v>1</v>
      </c>
      <c r="G249" s="42">
        <f t="shared" si="6"/>
        <v>4</v>
      </c>
      <c r="H249" s="15" t="str">
        <f t="shared" si="7"/>
        <v xml:space="preserve"> </v>
      </c>
    </row>
    <row r="250" spans="1:8">
      <c r="A250">
        <v>289</v>
      </c>
      <c r="B250" t="s">
        <v>161</v>
      </c>
      <c r="C250">
        <v>36</v>
      </c>
      <c r="D250" s="40">
        <f>AVERAGEIFS(Tabla1[rating],Tabla1[userId],"="&amp;Usuarios!A250)</f>
        <v>3.5</v>
      </c>
      <c r="E250" s="40">
        <f>_xlfn.MAXIFS(Tabla1[rating],Tabla1[userId],"="&amp;Usuarios!A250)</f>
        <v>4.5</v>
      </c>
      <c r="F250" s="40">
        <f>_xlfn.MINIFS(Tabla1[rating],Tabla1[userId],"="&amp;Usuarios!A250)</f>
        <v>2.5</v>
      </c>
      <c r="G250" s="42">
        <f t="shared" si="6"/>
        <v>2</v>
      </c>
      <c r="H250" s="15" t="str">
        <f t="shared" si="7"/>
        <v xml:space="preserve"> </v>
      </c>
    </row>
    <row r="251" spans="1:8">
      <c r="A251">
        <v>290</v>
      </c>
      <c r="B251" t="s">
        <v>161</v>
      </c>
      <c r="C251">
        <v>40</v>
      </c>
      <c r="D251" s="40">
        <f>AVERAGEIFS(Tabla1[rating],Tabla1[userId],"="&amp;Usuarios!A251)</f>
        <v>4</v>
      </c>
      <c r="E251" s="40">
        <f>_xlfn.MAXIFS(Tabla1[rating],Tabla1[userId],"="&amp;Usuarios!A251)</f>
        <v>5</v>
      </c>
      <c r="F251" s="40">
        <f>_xlfn.MINIFS(Tabla1[rating],Tabla1[userId],"="&amp;Usuarios!A251)</f>
        <v>3</v>
      </c>
      <c r="G251" s="42">
        <f t="shared" si="6"/>
        <v>2</v>
      </c>
      <c r="H251" s="15" t="str">
        <f t="shared" si="7"/>
        <v xml:space="preserve"> </v>
      </c>
    </row>
    <row r="252" spans="1:8">
      <c r="A252">
        <v>291</v>
      </c>
      <c r="B252" t="s">
        <v>161</v>
      </c>
      <c r="C252">
        <v>41</v>
      </c>
      <c r="D252" s="40">
        <f>AVERAGEIFS(Tabla1[rating],Tabla1[userId],"="&amp;Usuarios!A252)</f>
        <v>4</v>
      </c>
      <c r="E252" s="40">
        <f>_xlfn.MAXIFS(Tabla1[rating],Tabla1[userId],"="&amp;Usuarios!A252)</f>
        <v>4</v>
      </c>
      <c r="F252" s="40">
        <f>_xlfn.MINIFS(Tabla1[rating],Tabla1[userId],"="&amp;Usuarios!A252)</f>
        <v>4</v>
      </c>
      <c r="G252" s="42">
        <f t="shared" si="6"/>
        <v>0</v>
      </c>
      <c r="H252" s="15" t="str">
        <f t="shared" si="7"/>
        <v xml:space="preserve"> </v>
      </c>
    </row>
    <row r="253" spans="1:8">
      <c r="A253">
        <v>292</v>
      </c>
      <c r="B253" t="s">
        <v>163</v>
      </c>
      <c r="C253">
        <v>18</v>
      </c>
      <c r="D253" s="40">
        <f>AVERAGEIFS(Tabla1[rating],Tabla1[userId],"="&amp;Usuarios!A253)</f>
        <v>2.75</v>
      </c>
      <c r="E253" s="40">
        <f>_xlfn.MAXIFS(Tabla1[rating],Tabla1[userId],"="&amp;Usuarios!A253)</f>
        <v>4</v>
      </c>
      <c r="F253" s="40">
        <f>_xlfn.MINIFS(Tabla1[rating],Tabla1[userId],"="&amp;Usuarios!A253)</f>
        <v>1.5</v>
      </c>
      <c r="G253" s="42">
        <f t="shared" si="6"/>
        <v>2.5</v>
      </c>
      <c r="H253" s="15" t="str">
        <f t="shared" si="7"/>
        <v xml:space="preserve"> </v>
      </c>
    </row>
    <row r="254" spans="1:8">
      <c r="A254">
        <v>293</v>
      </c>
      <c r="B254" t="s">
        <v>161</v>
      </c>
      <c r="C254">
        <v>35</v>
      </c>
      <c r="D254" s="40">
        <f>AVERAGEIFS(Tabla1[rating],Tabla1[userId],"="&amp;Usuarios!A254)</f>
        <v>3</v>
      </c>
      <c r="E254" s="40">
        <f>_xlfn.MAXIFS(Tabla1[rating],Tabla1[userId],"="&amp;Usuarios!A254)</f>
        <v>3</v>
      </c>
      <c r="F254" s="40">
        <f>_xlfn.MINIFS(Tabla1[rating],Tabla1[userId],"="&amp;Usuarios!A254)</f>
        <v>3</v>
      </c>
      <c r="G254" s="42">
        <f t="shared" si="6"/>
        <v>0</v>
      </c>
      <c r="H254" s="15" t="str">
        <f t="shared" si="7"/>
        <v xml:space="preserve"> </v>
      </c>
    </row>
    <row r="255" spans="1:8">
      <c r="A255">
        <v>294</v>
      </c>
      <c r="B255" t="s">
        <v>161</v>
      </c>
      <c r="C255">
        <v>24</v>
      </c>
      <c r="D255" s="40">
        <f>AVERAGEIFS(Tabla1[rating],Tabla1[userId],"="&amp;Usuarios!A255)</f>
        <v>2.5625</v>
      </c>
      <c r="E255" s="40">
        <f>_xlfn.MAXIFS(Tabla1[rating],Tabla1[userId],"="&amp;Usuarios!A255)</f>
        <v>4</v>
      </c>
      <c r="F255" s="40">
        <f>_xlfn.MINIFS(Tabla1[rating],Tabla1[userId],"="&amp;Usuarios!A255)</f>
        <v>1</v>
      </c>
      <c r="G255" s="42">
        <f t="shared" si="6"/>
        <v>3</v>
      </c>
      <c r="H255" s="15" t="str">
        <f t="shared" si="7"/>
        <v xml:space="preserve"> </v>
      </c>
    </row>
    <row r="256" spans="1:8">
      <c r="A256">
        <v>295</v>
      </c>
      <c r="B256" t="s">
        <v>163</v>
      </c>
      <c r="C256">
        <v>38</v>
      </c>
      <c r="D256" s="40">
        <f>AVERAGEIFS(Tabla1[rating],Tabla1[userId],"="&amp;Usuarios!A256)</f>
        <v>4.625</v>
      </c>
      <c r="E256" s="40">
        <f>_xlfn.MAXIFS(Tabla1[rating],Tabla1[userId],"="&amp;Usuarios!A256)</f>
        <v>5</v>
      </c>
      <c r="F256" s="40">
        <f>_xlfn.MINIFS(Tabla1[rating],Tabla1[userId],"="&amp;Usuarios!A256)</f>
        <v>3.5</v>
      </c>
      <c r="G256" s="42">
        <f t="shared" si="6"/>
        <v>1.5</v>
      </c>
      <c r="H256" s="15" t="str">
        <f t="shared" si="7"/>
        <v xml:space="preserve"> </v>
      </c>
    </row>
    <row r="257" spans="1:8">
      <c r="A257">
        <v>296</v>
      </c>
      <c r="B257" t="s">
        <v>161</v>
      </c>
      <c r="C257">
        <v>41</v>
      </c>
      <c r="D257" s="40">
        <f>AVERAGEIFS(Tabla1[rating],Tabla1[userId],"="&amp;Usuarios!A257)</f>
        <v>5</v>
      </c>
      <c r="E257" s="40">
        <f>_xlfn.MAXIFS(Tabla1[rating],Tabla1[userId],"="&amp;Usuarios!A257)</f>
        <v>5</v>
      </c>
      <c r="F257" s="40">
        <f>_xlfn.MINIFS(Tabla1[rating],Tabla1[userId],"="&amp;Usuarios!A257)</f>
        <v>5</v>
      </c>
      <c r="G257" s="42">
        <f t="shared" si="6"/>
        <v>0</v>
      </c>
      <c r="H257" s="15" t="str">
        <f t="shared" si="7"/>
        <v xml:space="preserve"> </v>
      </c>
    </row>
    <row r="258" spans="1:8">
      <c r="A258">
        <v>297</v>
      </c>
      <c r="B258" t="s">
        <v>163</v>
      </c>
      <c r="C258">
        <v>18</v>
      </c>
      <c r="D258" s="40">
        <f>AVERAGEIFS(Tabla1[rating],Tabla1[userId],"="&amp;Usuarios!A258)</f>
        <v>2.6666666666666665</v>
      </c>
      <c r="E258" s="40">
        <f>_xlfn.MAXIFS(Tabla1[rating],Tabla1[userId],"="&amp;Usuarios!A258)</f>
        <v>5</v>
      </c>
      <c r="F258" s="40">
        <f>_xlfn.MINIFS(Tabla1[rating],Tabla1[userId],"="&amp;Usuarios!A258)</f>
        <v>1</v>
      </c>
      <c r="G258" s="42">
        <f t="shared" si="6"/>
        <v>4</v>
      </c>
      <c r="H258" s="15" t="str">
        <f t="shared" si="7"/>
        <v xml:space="preserve"> </v>
      </c>
    </row>
    <row r="259" spans="1:8">
      <c r="A259">
        <v>298</v>
      </c>
      <c r="B259" t="s">
        <v>163</v>
      </c>
      <c r="C259">
        <v>31</v>
      </c>
      <c r="D259" s="40">
        <f>AVERAGEIFS(Tabla1[rating],Tabla1[userId],"="&amp;Usuarios!A259)</f>
        <v>3.0555555555555554</v>
      </c>
      <c r="E259" s="40">
        <f>_xlfn.MAXIFS(Tabla1[rating],Tabla1[userId],"="&amp;Usuarios!A259)</f>
        <v>4</v>
      </c>
      <c r="F259" s="40">
        <f>_xlfn.MINIFS(Tabla1[rating],Tabla1[userId],"="&amp;Usuarios!A259)</f>
        <v>0.5</v>
      </c>
      <c r="G259" s="42">
        <f t="shared" ref="G259:G322" si="8">E259-F259</f>
        <v>3.5</v>
      </c>
      <c r="H259" s="15" t="str">
        <f t="shared" ref="H259:H322" si="9">IF(G259=MAX($G$2:$G$530),"X", " " )</f>
        <v xml:space="preserve"> </v>
      </c>
    </row>
    <row r="260" spans="1:8">
      <c r="A260">
        <v>299</v>
      </c>
      <c r="B260" t="s">
        <v>163</v>
      </c>
      <c r="C260">
        <v>31</v>
      </c>
      <c r="D260" s="40">
        <f>AVERAGEIFS(Tabla1[rating],Tabla1[userId],"="&amp;Usuarios!A260)</f>
        <v>3</v>
      </c>
      <c r="E260" s="40">
        <f>_xlfn.MAXIFS(Tabla1[rating],Tabla1[userId],"="&amp;Usuarios!A260)</f>
        <v>3</v>
      </c>
      <c r="F260" s="40">
        <f>_xlfn.MINIFS(Tabla1[rating],Tabla1[userId],"="&amp;Usuarios!A260)</f>
        <v>3</v>
      </c>
      <c r="G260" s="42">
        <f t="shared" si="8"/>
        <v>0</v>
      </c>
      <c r="H260" s="15" t="str">
        <f t="shared" si="9"/>
        <v xml:space="preserve"> </v>
      </c>
    </row>
    <row r="261" spans="1:8">
      <c r="A261">
        <v>301</v>
      </c>
      <c r="B261" t="s">
        <v>161</v>
      </c>
      <c r="C261">
        <v>31</v>
      </c>
      <c r="D261" s="40">
        <f>AVERAGEIFS(Tabla1[rating],Tabla1[userId],"="&amp;Usuarios!A261)</f>
        <v>3.8571428571428572</v>
      </c>
      <c r="E261" s="40">
        <f>_xlfn.MAXIFS(Tabla1[rating],Tabla1[userId],"="&amp;Usuarios!A261)</f>
        <v>4.5</v>
      </c>
      <c r="F261" s="40">
        <f>_xlfn.MINIFS(Tabla1[rating],Tabla1[userId],"="&amp;Usuarios!A261)</f>
        <v>1.5</v>
      </c>
      <c r="G261" s="42">
        <f t="shared" si="8"/>
        <v>3</v>
      </c>
      <c r="H261" s="15" t="str">
        <f t="shared" si="9"/>
        <v xml:space="preserve"> </v>
      </c>
    </row>
    <row r="262" spans="1:8">
      <c r="A262">
        <v>302</v>
      </c>
      <c r="B262" t="s">
        <v>161</v>
      </c>
      <c r="C262">
        <v>38</v>
      </c>
      <c r="D262" s="40">
        <f>AVERAGEIFS(Tabla1[rating],Tabla1[userId],"="&amp;Usuarios!A262)</f>
        <v>4.0909090909090908</v>
      </c>
      <c r="E262" s="40">
        <f>_xlfn.MAXIFS(Tabla1[rating],Tabla1[userId],"="&amp;Usuarios!A262)</f>
        <v>5</v>
      </c>
      <c r="F262" s="40">
        <f>_xlfn.MINIFS(Tabla1[rating],Tabla1[userId],"="&amp;Usuarios!A262)</f>
        <v>3</v>
      </c>
      <c r="G262" s="42">
        <f t="shared" si="8"/>
        <v>2</v>
      </c>
      <c r="H262" s="15" t="str">
        <f t="shared" si="9"/>
        <v xml:space="preserve"> </v>
      </c>
    </row>
    <row r="263" spans="1:8">
      <c r="A263">
        <v>303</v>
      </c>
      <c r="B263" t="s">
        <v>163</v>
      </c>
      <c r="C263">
        <v>32</v>
      </c>
      <c r="D263" s="40">
        <f>AVERAGEIFS(Tabla1[rating],Tabla1[userId],"="&amp;Usuarios!A263)</f>
        <v>3</v>
      </c>
      <c r="E263" s="40">
        <f>_xlfn.MAXIFS(Tabla1[rating],Tabla1[userId],"="&amp;Usuarios!A263)</f>
        <v>3.5</v>
      </c>
      <c r="F263" s="40">
        <f>_xlfn.MINIFS(Tabla1[rating],Tabla1[userId],"="&amp;Usuarios!A263)</f>
        <v>2.5</v>
      </c>
      <c r="G263" s="42">
        <f t="shared" si="8"/>
        <v>1</v>
      </c>
      <c r="H263" s="15" t="str">
        <f t="shared" si="9"/>
        <v xml:space="preserve"> </v>
      </c>
    </row>
    <row r="264" spans="1:8">
      <c r="A264">
        <v>304</v>
      </c>
      <c r="B264" t="s">
        <v>161</v>
      </c>
      <c r="C264">
        <v>34</v>
      </c>
      <c r="D264" s="40">
        <f>AVERAGEIFS(Tabla1[rating],Tabla1[userId],"="&amp;Usuarios!A264)</f>
        <v>3.75</v>
      </c>
      <c r="E264" s="40">
        <f>_xlfn.MAXIFS(Tabla1[rating],Tabla1[userId],"="&amp;Usuarios!A264)</f>
        <v>5</v>
      </c>
      <c r="F264" s="40">
        <f>_xlfn.MINIFS(Tabla1[rating],Tabla1[userId],"="&amp;Usuarios!A264)</f>
        <v>1</v>
      </c>
      <c r="G264" s="42">
        <f t="shared" si="8"/>
        <v>4</v>
      </c>
      <c r="H264" s="15" t="str">
        <f t="shared" si="9"/>
        <v xml:space="preserve"> </v>
      </c>
    </row>
    <row r="265" spans="1:8">
      <c r="A265">
        <v>305</v>
      </c>
      <c r="B265" t="s">
        <v>163</v>
      </c>
      <c r="C265">
        <v>37</v>
      </c>
      <c r="D265" s="40">
        <f>AVERAGEIFS(Tabla1[rating],Tabla1[userId],"="&amp;Usuarios!A265)</f>
        <v>4.0555555555555554</v>
      </c>
      <c r="E265" s="40">
        <f>_xlfn.MAXIFS(Tabla1[rating],Tabla1[userId],"="&amp;Usuarios!A265)</f>
        <v>5</v>
      </c>
      <c r="F265" s="40">
        <f>_xlfn.MINIFS(Tabla1[rating],Tabla1[userId],"="&amp;Usuarios!A265)</f>
        <v>3</v>
      </c>
      <c r="G265" s="42">
        <f t="shared" si="8"/>
        <v>2</v>
      </c>
      <c r="H265" s="15" t="str">
        <f t="shared" si="9"/>
        <v xml:space="preserve"> </v>
      </c>
    </row>
    <row r="266" spans="1:8">
      <c r="A266">
        <v>307</v>
      </c>
      <c r="B266" t="s">
        <v>163</v>
      </c>
      <c r="C266">
        <v>36</v>
      </c>
      <c r="D266" s="40">
        <f>AVERAGEIFS(Tabla1[rating],Tabla1[userId],"="&amp;Usuarios!A266)</f>
        <v>3.1153846153846154</v>
      </c>
      <c r="E266" s="40">
        <f>_xlfn.MAXIFS(Tabla1[rating],Tabla1[userId],"="&amp;Usuarios!A266)</f>
        <v>4.5</v>
      </c>
      <c r="F266" s="40">
        <f>_xlfn.MINIFS(Tabla1[rating],Tabla1[userId],"="&amp;Usuarios!A266)</f>
        <v>1.5</v>
      </c>
      <c r="G266" s="42">
        <f t="shared" si="8"/>
        <v>3</v>
      </c>
      <c r="H266" s="15" t="str">
        <f t="shared" si="9"/>
        <v xml:space="preserve"> </v>
      </c>
    </row>
    <row r="267" spans="1:8">
      <c r="A267">
        <v>308</v>
      </c>
      <c r="B267" t="s">
        <v>163</v>
      </c>
      <c r="C267">
        <v>16</v>
      </c>
      <c r="D267" s="40">
        <f>AVERAGEIFS(Tabla1[rating],Tabla1[userId],"="&amp;Usuarios!A267)</f>
        <v>1.7272727272727273</v>
      </c>
      <c r="E267" s="40">
        <f>_xlfn.MAXIFS(Tabla1[rating],Tabla1[userId],"="&amp;Usuarios!A267)</f>
        <v>4</v>
      </c>
      <c r="F267" s="40">
        <f>_xlfn.MINIFS(Tabla1[rating],Tabla1[userId],"="&amp;Usuarios!A267)</f>
        <v>0.5</v>
      </c>
      <c r="G267" s="42">
        <f t="shared" si="8"/>
        <v>3.5</v>
      </c>
      <c r="H267" s="15" t="str">
        <f t="shared" si="9"/>
        <v xml:space="preserve"> </v>
      </c>
    </row>
    <row r="268" spans="1:8">
      <c r="A268">
        <v>309</v>
      </c>
      <c r="B268" t="s">
        <v>161</v>
      </c>
      <c r="C268">
        <v>32</v>
      </c>
      <c r="D268" s="40">
        <f>AVERAGEIFS(Tabla1[rating],Tabla1[userId],"="&amp;Usuarios!A268)</f>
        <v>4.5</v>
      </c>
      <c r="E268" s="40">
        <f>_xlfn.MAXIFS(Tabla1[rating],Tabla1[userId],"="&amp;Usuarios!A268)</f>
        <v>4.5</v>
      </c>
      <c r="F268" s="40">
        <f>_xlfn.MINIFS(Tabla1[rating],Tabla1[userId],"="&amp;Usuarios!A268)</f>
        <v>4.5</v>
      </c>
      <c r="G268" s="42">
        <f t="shared" si="8"/>
        <v>0</v>
      </c>
      <c r="H268" s="15" t="str">
        <f t="shared" si="9"/>
        <v xml:space="preserve"> </v>
      </c>
    </row>
    <row r="269" spans="1:8">
      <c r="A269">
        <v>310</v>
      </c>
      <c r="B269" t="s">
        <v>163</v>
      </c>
      <c r="C269">
        <v>23</v>
      </c>
      <c r="D269" s="40">
        <f>AVERAGEIFS(Tabla1[rating],Tabla1[userId],"="&amp;Usuarios!A269)</f>
        <v>2.5</v>
      </c>
      <c r="E269" s="40">
        <f>_xlfn.MAXIFS(Tabla1[rating],Tabla1[userId],"="&amp;Usuarios!A269)</f>
        <v>4.5</v>
      </c>
      <c r="F269" s="40">
        <f>_xlfn.MINIFS(Tabla1[rating],Tabla1[userId],"="&amp;Usuarios!A269)</f>
        <v>1</v>
      </c>
      <c r="G269" s="42">
        <f t="shared" si="8"/>
        <v>3.5</v>
      </c>
      <c r="H269" s="15" t="str">
        <f t="shared" si="9"/>
        <v xml:space="preserve"> </v>
      </c>
    </row>
    <row r="270" spans="1:8">
      <c r="A270">
        <v>311</v>
      </c>
      <c r="B270" t="s">
        <v>161</v>
      </c>
      <c r="C270">
        <v>28</v>
      </c>
      <c r="D270" s="40">
        <f>AVERAGEIFS(Tabla1[rating],Tabla1[userId],"="&amp;Usuarios!A270)</f>
        <v>3</v>
      </c>
      <c r="E270" s="40">
        <f>_xlfn.MAXIFS(Tabla1[rating],Tabla1[userId],"="&amp;Usuarios!A270)</f>
        <v>3.5</v>
      </c>
      <c r="F270" s="40">
        <f>_xlfn.MINIFS(Tabla1[rating],Tabla1[userId],"="&amp;Usuarios!A270)</f>
        <v>2.5</v>
      </c>
      <c r="G270" s="42">
        <f t="shared" si="8"/>
        <v>1</v>
      </c>
      <c r="H270" s="15" t="str">
        <f t="shared" si="9"/>
        <v xml:space="preserve"> </v>
      </c>
    </row>
    <row r="271" spans="1:8">
      <c r="A271">
        <v>312</v>
      </c>
      <c r="B271" t="s">
        <v>161</v>
      </c>
      <c r="C271">
        <v>26</v>
      </c>
      <c r="D271" s="40">
        <f>AVERAGEIFS(Tabla1[rating],Tabla1[userId],"="&amp;Usuarios!A271)</f>
        <v>4.2</v>
      </c>
      <c r="E271" s="40">
        <f>_xlfn.MAXIFS(Tabla1[rating],Tabla1[userId],"="&amp;Usuarios!A271)</f>
        <v>5</v>
      </c>
      <c r="F271" s="40">
        <f>_xlfn.MINIFS(Tabla1[rating],Tabla1[userId],"="&amp;Usuarios!A271)</f>
        <v>4</v>
      </c>
      <c r="G271" s="42">
        <f t="shared" si="8"/>
        <v>1</v>
      </c>
      <c r="H271" s="15" t="str">
        <f t="shared" si="9"/>
        <v xml:space="preserve"> </v>
      </c>
    </row>
    <row r="272" spans="1:8">
      <c r="A272">
        <v>313</v>
      </c>
      <c r="B272" t="s">
        <v>163</v>
      </c>
      <c r="C272">
        <v>30</v>
      </c>
      <c r="D272" s="40">
        <f>AVERAGEIFS(Tabla1[rating],Tabla1[userId],"="&amp;Usuarios!A272)</f>
        <v>3.9</v>
      </c>
      <c r="E272" s="40">
        <f>_xlfn.MAXIFS(Tabla1[rating],Tabla1[userId],"="&amp;Usuarios!A272)</f>
        <v>5</v>
      </c>
      <c r="F272" s="40">
        <f>_xlfn.MINIFS(Tabla1[rating],Tabla1[userId],"="&amp;Usuarios!A272)</f>
        <v>1</v>
      </c>
      <c r="G272" s="42">
        <f t="shared" si="8"/>
        <v>4</v>
      </c>
      <c r="H272" s="15" t="str">
        <f t="shared" si="9"/>
        <v xml:space="preserve"> </v>
      </c>
    </row>
    <row r="273" spans="1:8">
      <c r="A273">
        <v>314</v>
      </c>
      <c r="B273" t="s">
        <v>161</v>
      </c>
      <c r="C273">
        <v>23</v>
      </c>
      <c r="D273" s="40">
        <f>AVERAGEIFS(Tabla1[rating],Tabla1[userId],"="&amp;Usuarios!A273)</f>
        <v>3.16</v>
      </c>
      <c r="E273" s="40">
        <f>_xlfn.MAXIFS(Tabla1[rating],Tabla1[userId],"="&amp;Usuarios!A273)</f>
        <v>5</v>
      </c>
      <c r="F273" s="40">
        <f>_xlfn.MINIFS(Tabla1[rating],Tabla1[userId],"="&amp;Usuarios!A273)</f>
        <v>1</v>
      </c>
      <c r="G273" s="42">
        <f t="shared" si="8"/>
        <v>4</v>
      </c>
      <c r="H273" s="15" t="str">
        <f t="shared" si="9"/>
        <v xml:space="preserve"> </v>
      </c>
    </row>
    <row r="274" spans="1:8">
      <c r="A274">
        <v>316</v>
      </c>
      <c r="B274" t="s">
        <v>163</v>
      </c>
      <c r="C274">
        <v>31</v>
      </c>
      <c r="D274" s="40">
        <f>AVERAGEIFS(Tabla1[rating],Tabla1[userId],"="&amp;Usuarios!A274)</f>
        <v>3</v>
      </c>
      <c r="E274" s="40">
        <f>_xlfn.MAXIFS(Tabla1[rating],Tabla1[userId],"="&amp;Usuarios!A274)</f>
        <v>4.5</v>
      </c>
      <c r="F274" s="40">
        <f>_xlfn.MINIFS(Tabla1[rating],Tabla1[userId],"="&amp;Usuarios!A274)</f>
        <v>1.5</v>
      </c>
      <c r="G274" s="42">
        <f t="shared" si="8"/>
        <v>3</v>
      </c>
      <c r="H274" s="15" t="str">
        <f t="shared" si="9"/>
        <v xml:space="preserve"> </v>
      </c>
    </row>
    <row r="275" spans="1:8">
      <c r="A275">
        <v>317</v>
      </c>
      <c r="B275" t="s">
        <v>161</v>
      </c>
      <c r="C275">
        <v>33</v>
      </c>
      <c r="D275" s="40">
        <f>AVERAGEIFS(Tabla1[rating],Tabla1[userId],"="&amp;Usuarios!A275)</f>
        <v>4.625</v>
      </c>
      <c r="E275" s="40">
        <f>_xlfn.MAXIFS(Tabla1[rating],Tabla1[userId],"="&amp;Usuarios!A275)</f>
        <v>5</v>
      </c>
      <c r="F275" s="40">
        <f>_xlfn.MINIFS(Tabla1[rating],Tabla1[userId],"="&amp;Usuarios!A275)</f>
        <v>3</v>
      </c>
      <c r="G275" s="42">
        <f t="shared" si="8"/>
        <v>2</v>
      </c>
      <c r="H275" s="15" t="str">
        <f t="shared" si="9"/>
        <v xml:space="preserve"> </v>
      </c>
    </row>
    <row r="276" spans="1:8">
      <c r="A276">
        <v>318</v>
      </c>
      <c r="B276" t="s">
        <v>163</v>
      </c>
      <c r="C276">
        <v>28</v>
      </c>
      <c r="D276" s="40">
        <f>AVERAGEIFS(Tabla1[rating],Tabla1[userId],"="&amp;Usuarios!A276)</f>
        <v>3.85</v>
      </c>
      <c r="E276" s="40">
        <f>_xlfn.MAXIFS(Tabla1[rating],Tabla1[userId],"="&amp;Usuarios!A276)</f>
        <v>4.5</v>
      </c>
      <c r="F276" s="40">
        <f>_xlfn.MINIFS(Tabla1[rating],Tabla1[userId],"="&amp;Usuarios!A276)</f>
        <v>3</v>
      </c>
      <c r="G276" s="42">
        <f t="shared" si="8"/>
        <v>1.5</v>
      </c>
      <c r="H276" s="15" t="str">
        <f t="shared" si="9"/>
        <v xml:space="preserve"> </v>
      </c>
    </row>
    <row r="277" spans="1:8">
      <c r="A277">
        <v>319</v>
      </c>
      <c r="B277" t="s">
        <v>163</v>
      </c>
      <c r="C277">
        <v>34</v>
      </c>
      <c r="D277" s="40">
        <f>AVERAGEIFS(Tabla1[rating],Tabla1[userId],"="&amp;Usuarios!A277)</f>
        <v>4.5</v>
      </c>
      <c r="E277" s="40">
        <f>_xlfn.MAXIFS(Tabla1[rating],Tabla1[userId],"="&amp;Usuarios!A277)</f>
        <v>4.5</v>
      </c>
      <c r="F277" s="40">
        <f>_xlfn.MINIFS(Tabla1[rating],Tabla1[userId],"="&amp;Usuarios!A277)</f>
        <v>4.5</v>
      </c>
      <c r="G277" s="42">
        <f t="shared" si="8"/>
        <v>0</v>
      </c>
      <c r="H277" s="15" t="str">
        <f t="shared" si="9"/>
        <v xml:space="preserve"> </v>
      </c>
    </row>
    <row r="278" spans="1:8">
      <c r="A278">
        <v>321</v>
      </c>
      <c r="B278" t="s">
        <v>161</v>
      </c>
      <c r="C278">
        <v>26</v>
      </c>
      <c r="D278" s="40">
        <f>AVERAGEIFS(Tabla1[rating],Tabla1[userId],"="&amp;Usuarios!A278)</f>
        <v>3.5</v>
      </c>
      <c r="E278" s="40">
        <f>_xlfn.MAXIFS(Tabla1[rating],Tabla1[userId],"="&amp;Usuarios!A278)</f>
        <v>5</v>
      </c>
      <c r="F278" s="40">
        <f>_xlfn.MINIFS(Tabla1[rating],Tabla1[userId],"="&amp;Usuarios!A278)</f>
        <v>3</v>
      </c>
      <c r="G278" s="42">
        <f t="shared" si="8"/>
        <v>2</v>
      </c>
      <c r="H278" s="15" t="str">
        <f t="shared" si="9"/>
        <v xml:space="preserve"> </v>
      </c>
    </row>
    <row r="279" spans="1:8">
      <c r="A279">
        <v>322</v>
      </c>
      <c r="B279" t="s">
        <v>161</v>
      </c>
      <c r="C279">
        <v>28</v>
      </c>
      <c r="D279" s="40">
        <f>AVERAGEIFS(Tabla1[rating],Tabla1[userId],"="&amp;Usuarios!A279)</f>
        <v>3.7142857142857144</v>
      </c>
      <c r="E279" s="40">
        <f>_xlfn.MAXIFS(Tabla1[rating],Tabla1[userId],"="&amp;Usuarios!A279)</f>
        <v>4</v>
      </c>
      <c r="F279" s="40">
        <f>_xlfn.MINIFS(Tabla1[rating],Tabla1[userId],"="&amp;Usuarios!A279)</f>
        <v>3</v>
      </c>
      <c r="G279" s="42">
        <f t="shared" si="8"/>
        <v>1</v>
      </c>
      <c r="H279" s="15" t="str">
        <f t="shared" si="9"/>
        <v xml:space="preserve"> </v>
      </c>
    </row>
    <row r="280" spans="1:8">
      <c r="A280">
        <v>323</v>
      </c>
      <c r="B280" t="s">
        <v>163</v>
      </c>
      <c r="C280">
        <v>36</v>
      </c>
      <c r="D280" s="40">
        <f>AVERAGEIFS(Tabla1[rating],Tabla1[userId],"="&amp;Usuarios!A280)</f>
        <v>3.1333333333333333</v>
      </c>
      <c r="E280" s="40">
        <f>_xlfn.MAXIFS(Tabla1[rating],Tabla1[userId],"="&amp;Usuarios!A280)</f>
        <v>4.5</v>
      </c>
      <c r="F280" s="40">
        <f>_xlfn.MINIFS(Tabla1[rating],Tabla1[userId],"="&amp;Usuarios!A280)</f>
        <v>2</v>
      </c>
      <c r="G280" s="42">
        <f t="shared" si="8"/>
        <v>2.5</v>
      </c>
      <c r="H280" s="15" t="str">
        <f t="shared" si="9"/>
        <v xml:space="preserve"> </v>
      </c>
    </row>
    <row r="281" spans="1:8">
      <c r="A281">
        <v>325</v>
      </c>
      <c r="B281" t="s">
        <v>161</v>
      </c>
      <c r="C281">
        <v>24</v>
      </c>
      <c r="D281" s="40">
        <f>AVERAGEIFS(Tabla1[rating],Tabla1[userId],"="&amp;Usuarios!A281)</f>
        <v>3.6</v>
      </c>
      <c r="E281" s="40">
        <f>_xlfn.MAXIFS(Tabla1[rating],Tabla1[userId],"="&amp;Usuarios!A281)</f>
        <v>5</v>
      </c>
      <c r="F281" s="40">
        <f>_xlfn.MINIFS(Tabla1[rating],Tabla1[userId],"="&amp;Usuarios!A281)</f>
        <v>2</v>
      </c>
      <c r="G281" s="42">
        <f t="shared" si="8"/>
        <v>3</v>
      </c>
      <c r="H281" s="15" t="str">
        <f t="shared" si="9"/>
        <v xml:space="preserve"> </v>
      </c>
    </row>
    <row r="282" spans="1:8">
      <c r="A282">
        <v>326</v>
      </c>
      <c r="B282" t="s">
        <v>161</v>
      </c>
      <c r="C282">
        <v>28</v>
      </c>
      <c r="D282" s="40">
        <f>AVERAGEIFS(Tabla1[rating],Tabla1[userId],"="&amp;Usuarios!A282)</f>
        <v>3.6</v>
      </c>
      <c r="E282" s="40">
        <f>_xlfn.MAXIFS(Tabla1[rating],Tabla1[userId],"="&amp;Usuarios!A282)</f>
        <v>5</v>
      </c>
      <c r="F282" s="40">
        <f>_xlfn.MINIFS(Tabla1[rating],Tabla1[userId],"="&amp;Usuarios!A282)</f>
        <v>2</v>
      </c>
      <c r="G282" s="42">
        <f t="shared" si="8"/>
        <v>3</v>
      </c>
      <c r="H282" s="15" t="str">
        <f t="shared" si="9"/>
        <v xml:space="preserve"> </v>
      </c>
    </row>
    <row r="283" spans="1:8">
      <c r="A283">
        <v>327</v>
      </c>
      <c r="B283" t="s">
        <v>163</v>
      </c>
      <c r="C283">
        <v>43</v>
      </c>
      <c r="D283" s="40">
        <f>AVERAGEIFS(Tabla1[rating],Tabla1[userId],"="&amp;Usuarios!A283)</f>
        <v>4.75</v>
      </c>
      <c r="E283" s="40">
        <f>_xlfn.MAXIFS(Tabla1[rating],Tabla1[userId],"="&amp;Usuarios!A283)</f>
        <v>5</v>
      </c>
      <c r="F283" s="40">
        <f>_xlfn.MINIFS(Tabla1[rating],Tabla1[userId],"="&amp;Usuarios!A283)</f>
        <v>4.5</v>
      </c>
      <c r="G283" s="42">
        <f t="shared" si="8"/>
        <v>0.5</v>
      </c>
      <c r="H283" s="15" t="str">
        <f t="shared" si="9"/>
        <v xml:space="preserve"> </v>
      </c>
    </row>
    <row r="284" spans="1:8">
      <c r="A284">
        <v>328</v>
      </c>
      <c r="B284" t="s">
        <v>163</v>
      </c>
      <c r="C284">
        <v>26</v>
      </c>
      <c r="D284" s="40">
        <f>AVERAGEIFS(Tabla1[rating],Tabla1[userId],"="&amp;Usuarios!A284)</f>
        <v>3.3125</v>
      </c>
      <c r="E284" s="40">
        <f>_xlfn.MAXIFS(Tabla1[rating],Tabla1[userId],"="&amp;Usuarios!A284)</f>
        <v>5</v>
      </c>
      <c r="F284" s="40">
        <f>_xlfn.MINIFS(Tabla1[rating],Tabla1[userId],"="&amp;Usuarios!A284)</f>
        <v>1</v>
      </c>
      <c r="G284" s="42">
        <f t="shared" si="8"/>
        <v>4</v>
      </c>
      <c r="H284" s="15" t="str">
        <f t="shared" si="9"/>
        <v xml:space="preserve"> </v>
      </c>
    </row>
    <row r="285" spans="1:8">
      <c r="A285">
        <v>329</v>
      </c>
      <c r="B285" t="s">
        <v>163</v>
      </c>
      <c r="C285">
        <v>25</v>
      </c>
      <c r="D285" s="40">
        <f>AVERAGEIFS(Tabla1[rating],Tabla1[userId],"="&amp;Usuarios!A285)</f>
        <v>2</v>
      </c>
      <c r="E285" s="40">
        <f>_xlfn.MAXIFS(Tabla1[rating],Tabla1[userId],"="&amp;Usuarios!A285)</f>
        <v>2</v>
      </c>
      <c r="F285" s="40">
        <f>_xlfn.MINIFS(Tabla1[rating],Tabla1[userId],"="&amp;Usuarios!A285)</f>
        <v>2</v>
      </c>
      <c r="G285" s="42">
        <f t="shared" si="8"/>
        <v>0</v>
      </c>
      <c r="H285" s="15" t="str">
        <f t="shared" si="9"/>
        <v xml:space="preserve"> </v>
      </c>
    </row>
    <row r="286" spans="1:8">
      <c r="A286">
        <v>330</v>
      </c>
      <c r="B286" t="s">
        <v>163</v>
      </c>
      <c r="C286">
        <v>20</v>
      </c>
      <c r="D286" s="40">
        <f>AVERAGEIFS(Tabla1[rating],Tabla1[userId],"="&amp;Usuarios!A286)</f>
        <v>3.4</v>
      </c>
      <c r="E286" s="40">
        <f>_xlfn.MAXIFS(Tabla1[rating],Tabla1[userId],"="&amp;Usuarios!A286)</f>
        <v>5</v>
      </c>
      <c r="F286" s="40">
        <f>_xlfn.MINIFS(Tabla1[rating],Tabla1[userId],"="&amp;Usuarios!A286)</f>
        <v>0.5</v>
      </c>
      <c r="G286" s="42">
        <f t="shared" si="8"/>
        <v>4.5</v>
      </c>
      <c r="H286" s="15" t="str">
        <f t="shared" si="9"/>
        <v>X</v>
      </c>
    </row>
    <row r="287" spans="1:8">
      <c r="A287">
        <v>331</v>
      </c>
      <c r="B287" t="s">
        <v>163</v>
      </c>
      <c r="C287">
        <v>25</v>
      </c>
      <c r="D287" s="40">
        <f>AVERAGEIFS(Tabla1[rating],Tabla1[userId],"="&amp;Usuarios!A287)</f>
        <v>3.3333333333333335</v>
      </c>
      <c r="E287" s="40">
        <f>_xlfn.MAXIFS(Tabla1[rating],Tabla1[userId],"="&amp;Usuarios!A287)</f>
        <v>5</v>
      </c>
      <c r="F287" s="40">
        <f>_xlfn.MINIFS(Tabla1[rating],Tabla1[userId],"="&amp;Usuarios!A287)</f>
        <v>2</v>
      </c>
      <c r="G287" s="42">
        <f t="shared" si="8"/>
        <v>3</v>
      </c>
      <c r="H287" s="15" t="str">
        <f t="shared" si="9"/>
        <v xml:space="preserve"> </v>
      </c>
    </row>
    <row r="288" spans="1:8">
      <c r="A288">
        <v>332</v>
      </c>
      <c r="B288" t="s">
        <v>161</v>
      </c>
      <c r="C288">
        <v>34</v>
      </c>
      <c r="D288" s="40">
        <f>AVERAGEIFS(Tabla1[rating],Tabla1[userId],"="&amp;Usuarios!A288)</f>
        <v>3.6428571428571428</v>
      </c>
      <c r="E288" s="40">
        <f>_xlfn.MAXIFS(Tabla1[rating],Tabla1[userId],"="&amp;Usuarios!A288)</f>
        <v>4</v>
      </c>
      <c r="F288" s="40">
        <f>_xlfn.MINIFS(Tabla1[rating],Tabla1[userId],"="&amp;Usuarios!A288)</f>
        <v>2.5</v>
      </c>
      <c r="G288" s="42">
        <f t="shared" si="8"/>
        <v>1.5</v>
      </c>
      <c r="H288" s="15" t="str">
        <f t="shared" si="9"/>
        <v xml:space="preserve"> </v>
      </c>
    </row>
    <row r="289" spans="1:8">
      <c r="A289">
        <v>334</v>
      </c>
      <c r="B289" t="s">
        <v>163</v>
      </c>
      <c r="C289">
        <v>24</v>
      </c>
      <c r="D289" s="40">
        <f>AVERAGEIFS(Tabla1[rating],Tabla1[userId],"="&amp;Usuarios!A289)</f>
        <v>3.125</v>
      </c>
      <c r="E289" s="40">
        <f>_xlfn.MAXIFS(Tabla1[rating],Tabla1[userId],"="&amp;Usuarios!A289)</f>
        <v>3.5</v>
      </c>
      <c r="F289" s="40">
        <f>_xlfn.MINIFS(Tabla1[rating],Tabla1[userId],"="&amp;Usuarios!A289)</f>
        <v>2</v>
      </c>
      <c r="G289" s="42">
        <f t="shared" si="8"/>
        <v>1.5</v>
      </c>
      <c r="H289" s="15" t="str">
        <f t="shared" si="9"/>
        <v xml:space="preserve"> </v>
      </c>
    </row>
    <row r="290" spans="1:8">
      <c r="A290">
        <v>335</v>
      </c>
      <c r="B290" t="s">
        <v>161</v>
      </c>
      <c r="C290">
        <v>38</v>
      </c>
      <c r="D290" s="40">
        <f>AVERAGEIFS(Tabla1[rating],Tabla1[userId],"="&amp;Usuarios!A290)</f>
        <v>4.5</v>
      </c>
      <c r="E290" s="40">
        <f>_xlfn.MAXIFS(Tabla1[rating],Tabla1[userId],"="&amp;Usuarios!A290)</f>
        <v>5</v>
      </c>
      <c r="F290" s="40">
        <f>_xlfn.MINIFS(Tabla1[rating],Tabla1[userId],"="&amp;Usuarios!A290)</f>
        <v>4</v>
      </c>
      <c r="G290" s="42">
        <f t="shared" si="8"/>
        <v>1</v>
      </c>
      <c r="H290" s="15" t="str">
        <f t="shared" si="9"/>
        <v xml:space="preserve"> </v>
      </c>
    </row>
    <row r="291" spans="1:8">
      <c r="A291">
        <v>336</v>
      </c>
      <c r="B291" t="s">
        <v>161</v>
      </c>
      <c r="C291">
        <v>37</v>
      </c>
      <c r="D291" s="40">
        <f>AVERAGEIFS(Tabla1[rating],Tabla1[userId],"="&amp;Usuarios!A291)</f>
        <v>4.25</v>
      </c>
      <c r="E291" s="40">
        <f>_xlfn.MAXIFS(Tabla1[rating],Tabla1[userId],"="&amp;Usuarios!A291)</f>
        <v>5</v>
      </c>
      <c r="F291" s="40">
        <f>_xlfn.MINIFS(Tabla1[rating],Tabla1[userId],"="&amp;Usuarios!A291)</f>
        <v>4</v>
      </c>
      <c r="G291" s="42">
        <f t="shared" si="8"/>
        <v>1</v>
      </c>
      <c r="H291" s="15" t="str">
        <f t="shared" si="9"/>
        <v xml:space="preserve"> </v>
      </c>
    </row>
    <row r="292" spans="1:8">
      <c r="A292">
        <v>337</v>
      </c>
      <c r="B292" t="s">
        <v>161</v>
      </c>
      <c r="C292">
        <v>37</v>
      </c>
      <c r="D292" s="40">
        <f>AVERAGEIFS(Tabla1[rating],Tabla1[userId],"="&amp;Usuarios!A292)</f>
        <v>4.032258064516129</v>
      </c>
      <c r="E292" s="40">
        <f>_xlfn.MAXIFS(Tabla1[rating],Tabla1[userId],"="&amp;Usuarios!A292)</f>
        <v>5</v>
      </c>
      <c r="F292" s="40">
        <f>_xlfn.MINIFS(Tabla1[rating],Tabla1[userId],"="&amp;Usuarios!A292)</f>
        <v>3</v>
      </c>
      <c r="G292" s="42">
        <f t="shared" si="8"/>
        <v>2</v>
      </c>
      <c r="H292" s="15" t="str">
        <f t="shared" si="9"/>
        <v xml:space="preserve"> </v>
      </c>
    </row>
    <row r="293" spans="1:8">
      <c r="A293">
        <v>338</v>
      </c>
      <c r="B293" t="s">
        <v>161</v>
      </c>
      <c r="C293">
        <v>38</v>
      </c>
      <c r="D293" s="40">
        <f>AVERAGEIFS(Tabla1[rating],Tabla1[userId],"="&amp;Usuarios!A293)</f>
        <v>4.5</v>
      </c>
      <c r="E293" s="40">
        <f>_xlfn.MAXIFS(Tabla1[rating],Tabla1[userId],"="&amp;Usuarios!A293)</f>
        <v>4.5</v>
      </c>
      <c r="F293" s="40">
        <f>_xlfn.MINIFS(Tabla1[rating],Tabla1[userId],"="&amp;Usuarios!A293)</f>
        <v>4.5</v>
      </c>
      <c r="G293" s="42">
        <f t="shared" si="8"/>
        <v>0</v>
      </c>
      <c r="H293" s="15" t="str">
        <f t="shared" si="9"/>
        <v xml:space="preserve"> </v>
      </c>
    </row>
    <row r="294" spans="1:8">
      <c r="A294">
        <v>339</v>
      </c>
      <c r="B294" t="s">
        <v>163</v>
      </c>
      <c r="C294">
        <v>32</v>
      </c>
      <c r="D294" s="40">
        <f>AVERAGEIFS(Tabla1[rating],Tabla1[userId],"="&amp;Usuarios!A294)</f>
        <v>4</v>
      </c>
      <c r="E294" s="40">
        <f>_xlfn.MAXIFS(Tabla1[rating],Tabla1[userId],"="&amp;Usuarios!A294)</f>
        <v>4.5</v>
      </c>
      <c r="F294" s="40">
        <f>_xlfn.MINIFS(Tabla1[rating],Tabla1[userId],"="&amp;Usuarios!A294)</f>
        <v>3</v>
      </c>
      <c r="G294" s="42">
        <f t="shared" si="8"/>
        <v>1.5</v>
      </c>
      <c r="H294" s="15" t="str">
        <f t="shared" si="9"/>
        <v xml:space="preserve"> </v>
      </c>
    </row>
    <row r="295" spans="1:8">
      <c r="A295">
        <v>340</v>
      </c>
      <c r="B295" t="s">
        <v>161</v>
      </c>
      <c r="C295">
        <v>44</v>
      </c>
      <c r="D295" s="40">
        <f>AVERAGEIFS(Tabla1[rating],Tabla1[userId],"="&amp;Usuarios!A295)</f>
        <v>4.5</v>
      </c>
      <c r="E295" s="40">
        <f>_xlfn.MAXIFS(Tabla1[rating],Tabla1[userId],"="&amp;Usuarios!A295)</f>
        <v>5</v>
      </c>
      <c r="F295" s="40">
        <f>_xlfn.MINIFS(Tabla1[rating],Tabla1[userId],"="&amp;Usuarios!A295)</f>
        <v>4</v>
      </c>
      <c r="G295" s="42">
        <f t="shared" si="8"/>
        <v>1</v>
      </c>
      <c r="H295" s="15" t="str">
        <f t="shared" si="9"/>
        <v xml:space="preserve"> </v>
      </c>
    </row>
    <row r="296" spans="1:8">
      <c r="A296">
        <v>341</v>
      </c>
      <c r="B296" t="s">
        <v>161</v>
      </c>
      <c r="C296">
        <v>32</v>
      </c>
      <c r="D296" s="40">
        <f>AVERAGEIFS(Tabla1[rating],Tabla1[userId],"="&amp;Usuarios!A296)</f>
        <v>5</v>
      </c>
      <c r="E296" s="40">
        <f>_xlfn.MAXIFS(Tabla1[rating],Tabla1[userId],"="&amp;Usuarios!A296)</f>
        <v>5</v>
      </c>
      <c r="F296" s="40">
        <f>_xlfn.MINIFS(Tabla1[rating],Tabla1[userId],"="&amp;Usuarios!A296)</f>
        <v>5</v>
      </c>
      <c r="G296" s="42">
        <f t="shared" si="8"/>
        <v>0</v>
      </c>
      <c r="H296" s="15" t="str">
        <f t="shared" si="9"/>
        <v xml:space="preserve"> </v>
      </c>
    </row>
    <row r="297" spans="1:8">
      <c r="A297">
        <v>342</v>
      </c>
      <c r="B297" t="s">
        <v>161</v>
      </c>
      <c r="C297">
        <v>34</v>
      </c>
      <c r="D297" s="40">
        <f>AVERAGEIFS(Tabla1[rating],Tabla1[userId],"="&amp;Usuarios!A297)</f>
        <v>3</v>
      </c>
      <c r="E297" s="40">
        <f>_xlfn.MAXIFS(Tabla1[rating],Tabla1[userId],"="&amp;Usuarios!A297)</f>
        <v>3</v>
      </c>
      <c r="F297" s="40">
        <f>_xlfn.MINIFS(Tabla1[rating],Tabla1[userId],"="&amp;Usuarios!A297)</f>
        <v>3</v>
      </c>
      <c r="G297" s="42">
        <f t="shared" si="8"/>
        <v>0</v>
      </c>
      <c r="H297" s="15" t="str">
        <f t="shared" si="9"/>
        <v xml:space="preserve"> </v>
      </c>
    </row>
    <row r="298" spans="1:8">
      <c r="A298">
        <v>343</v>
      </c>
      <c r="B298" t="s">
        <v>161</v>
      </c>
      <c r="C298">
        <v>36</v>
      </c>
      <c r="D298" s="40">
        <f>AVERAGEIFS(Tabla1[rating],Tabla1[userId],"="&amp;Usuarios!A298)</f>
        <v>4.5</v>
      </c>
      <c r="E298" s="40">
        <f>_xlfn.MAXIFS(Tabla1[rating],Tabla1[userId],"="&amp;Usuarios!A298)</f>
        <v>4.5</v>
      </c>
      <c r="F298" s="40">
        <f>_xlfn.MINIFS(Tabla1[rating],Tabla1[userId],"="&amp;Usuarios!A298)</f>
        <v>4.5</v>
      </c>
      <c r="G298" s="42">
        <f t="shared" si="8"/>
        <v>0</v>
      </c>
      <c r="H298" s="15" t="str">
        <f t="shared" si="9"/>
        <v xml:space="preserve"> </v>
      </c>
    </row>
    <row r="299" spans="1:8">
      <c r="A299">
        <v>344</v>
      </c>
      <c r="B299" t="s">
        <v>163</v>
      </c>
      <c r="C299">
        <v>42</v>
      </c>
      <c r="D299" s="40">
        <f>AVERAGEIFS(Tabla1[rating],Tabla1[userId],"="&amp;Usuarios!A299)</f>
        <v>4.5</v>
      </c>
      <c r="E299" s="40">
        <f>_xlfn.MAXIFS(Tabla1[rating],Tabla1[userId],"="&amp;Usuarios!A299)</f>
        <v>4.5</v>
      </c>
      <c r="F299" s="40">
        <f>_xlfn.MINIFS(Tabla1[rating],Tabla1[userId],"="&amp;Usuarios!A299)</f>
        <v>4.5</v>
      </c>
      <c r="G299" s="42">
        <f t="shared" si="8"/>
        <v>0</v>
      </c>
      <c r="H299" s="15" t="str">
        <f t="shared" si="9"/>
        <v xml:space="preserve"> </v>
      </c>
    </row>
    <row r="300" spans="1:8">
      <c r="A300">
        <v>345</v>
      </c>
      <c r="B300" t="s">
        <v>161</v>
      </c>
      <c r="C300">
        <v>29</v>
      </c>
      <c r="D300" s="40">
        <f>AVERAGEIFS(Tabla1[rating],Tabla1[userId],"="&amp;Usuarios!A300)</f>
        <v>3</v>
      </c>
      <c r="E300" s="40">
        <f>_xlfn.MAXIFS(Tabla1[rating],Tabla1[userId],"="&amp;Usuarios!A300)</f>
        <v>3.5</v>
      </c>
      <c r="F300" s="40">
        <f>_xlfn.MINIFS(Tabla1[rating],Tabla1[userId],"="&amp;Usuarios!A300)</f>
        <v>2.5</v>
      </c>
      <c r="G300" s="42">
        <f t="shared" si="8"/>
        <v>1</v>
      </c>
      <c r="H300" s="15" t="str">
        <f t="shared" si="9"/>
        <v xml:space="preserve"> </v>
      </c>
    </row>
    <row r="301" spans="1:8">
      <c r="A301">
        <v>346</v>
      </c>
      <c r="B301" t="s">
        <v>163</v>
      </c>
      <c r="C301">
        <v>30</v>
      </c>
      <c r="D301" s="40">
        <f>AVERAGEIFS(Tabla1[rating],Tabla1[userId],"="&amp;Usuarios!A301)</f>
        <v>3.875</v>
      </c>
      <c r="E301" s="40">
        <f>_xlfn.MAXIFS(Tabla1[rating],Tabla1[userId],"="&amp;Usuarios!A301)</f>
        <v>4</v>
      </c>
      <c r="F301" s="40">
        <f>_xlfn.MINIFS(Tabla1[rating],Tabla1[userId],"="&amp;Usuarios!A301)</f>
        <v>3.5</v>
      </c>
      <c r="G301" s="42">
        <f t="shared" si="8"/>
        <v>0.5</v>
      </c>
      <c r="H301" s="15" t="str">
        <f t="shared" si="9"/>
        <v xml:space="preserve"> </v>
      </c>
    </row>
    <row r="302" spans="1:8">
      <c r="A302">
        <v>347</v>
      </c>
      <c r="B302" t="s">
        <v>161</v>
      </c>
      <c r="C302">
        <v>36</v>
      </c>
      <c r="D302" s="40">
        <f>AVERAGEIFS(Tabla1[rating],Tabla1[userId],"="&amp;Usuarios!A302)</f>
        <v>3.7</v>
      </c>
      <c r="E302" s="40">
        <f>_xlfn.MAXIFS(Tabla1[rating],Tabla1[userId],"="&amp;Usuarios!A302)</f>
        <v>5</v>
      </c>
      <c r="F302" s="40">
        <f>_xlfn.MINIFS(Tabla1[rating],Tabla1[userId],"="&amp;Usuarios!A302)</f>
        <v>3</v>
      </c>
      <c r="G302" s="42">
        <f t="shared" si="8"/>
        <v>2</v>
      </c>
      <c r="H302" s="15" t="str">
        <f t="shared" si="9"/>
        <v xml:space="preserve"> </v>
      </c>
    </row>
    <row r="303" spans="1:8">
      <c r="A303">
        <v>348</v>
      </c>
      <c r="B303" t="s">
        <v>163</v>
      </c>
      <c r="C303">
        <v>41</v>
      </c>
      <c r="D303" s="40">
        <f>AVERAGEIFS(Tabla1[rating],Tabla1[userId],"="&amp;Usuarios!A303)</f>
        <v>5</v>
      </c>
      <c r="E303" s="40">
        <f>_xlfn.MAXIFS(Tabla1[rating],Tabla1[userId],"="&amp;Usuarios!A303)</f>
        <v>5</v>
      </c>
      <c r="F303" s="40">
        <f>_xlfn.MINIFS(Tabla1[rating],Tabla1[userId],"="&amp;Usuarios!A303)</f>
        <v>5</v>
      </c>
      <c r="G303" s="42">
        <f t="shared" si="8"/>
        <v>0</v>
      </c>
      <c r="H303" s="15" t="str">
        <f t="shared" si="9"/>
        <v xml:space="preserve"> </v>
      </c>
    </row>
    <row r="304" spans="1:8">
      <c r="A304">
        <v>349</v>
      </c>
      <c r="B304" t="s">
        <v>161</v>
      </c>
      <c r="C304">
        <v>34</v>
      </c>
      <c r="D304" s="40">
        <f>AVERAGEIFS(Tabla1[rating],Tabla1[userId],"="&amp;Usuarios!A304)</f>
        <v>4.666666666666667</v>
      </c>
      <c r="E304" s="40">
        <f>_xlfn.MAXIFS(Tabla1[rating],Tabla1[userId],"="&amp;Usuarios!A304)</f>
        <v>5</v>
      </c>
      <c r="F304" s="40">
        <f>_xlfn.MINIFS(Tabla1[rating],Tabla1[userId],"="&amp;Usuarios!A304)</f>
        <v>4</v>
      </c>
      <c r="G304" s="42">
        <f t="shared" si="8"/>
        <v>1</v>
      </c>
      <c r="H304" s="15" t="str">
        <f t="shared" si="9"/>
        <v xml:space="preserve"> </v>
      </c>
    </row>
    <row r="305" spans="1:8">
      <c r="A305">
        <v>350</v>
      </c>
      <c r="B305" t="s">
        <v>163</v>
      </c>
      <c r="C305">
        <v>28</v>
      </c>
      <c r="D305" s="40">
        <f>AVERAGEIFS(Tabla1[rating],Tabla1[userId],"="&amp;Usuarios!A305)</f>
        <v>3.125</v>
      </c>
      <c r="E305" s="40">
        <f>_xlfn.MAXIFS(Tabla1[rating],Tabla1[userId],"="&amp;Usuarios!A305)</f>
        <v>4</v>
      </c>
      <c r="F305" s="40">
        <f>_xlfn.MINIFS(Tabla1[rating],Tabla1[userId],"="&amp;Usuarios!A305)</f>
        <v>2</v>
      </c>
      <c r="G305" s="42">
        <f t="shared" si="8"/>
        <v>2</v>
      </c>
      <c r="H305" s="15" t="str">
        <f t="shared" si="9"/>
        <v xml:space="preserve"> </v>
      </c>
    </row>
    <row r="306" spans="1:8">
      <c r="A306">
        <v>351</v>
      </c>
      <c r="B306" t="s">
        <v>163</v>
      </c>
      <c r="C306">
        <v>44</v>
      </c>
      <c r="D306" s="40">
        <f>AVERAGEIFS(Tabla1[rating],Tabla1[userId],"="&amp;Usuarios!A306)</f>
        <v>4.75</v>
      </c>
      <c r="E306" s="40">
        <f>_xlfn.MAXIFS(Tabla1[rating],Tabla1[userId],"="&amp;Usuarios!A306)</f>
        <v>5</v>
      </c>
      <c r="F306" s="40">
        <f>_xlfn.MINIFS(Tabla1[rating],Tabla1[userId],"="&amp;Usuarios!A306)</f>
        <v>4.5</v>
      </c>
      <c r="G306" s="42">
        <f t="shared" si="8"/>
        <v>0.5</v>
      </c>
      <c r="H306" s="15" t="str">
        <f t="shared" si="9"/>
        <v xml:space="preserve"> </v>
      </c>
    </row>
    <row r="307" spans="1:8">
      <c r="A307">
        <v>352</v>
      </c>
      <c r="B307" t="s">
        <v>163</v>
      </c>
      <c r="C307">
        <v>47</v>
      </c>
      <c r="D307" s="40">
        <f>AVERAGEIFS(Tabla1[rating],Tabla1[userId],"="&amp;Usuarios!A307)</f>
        <v>5</v>
      </c>
      <c r="E307" s="40">
        <f>_xlfn.MAXIFS(Tabla1[rating],Tabla1[userId],"="&amp;Usuarios!A307)</f>
        <v>5</v>
      </c>
      <c r="F307" s="40">
        <f>_xlfn.MINIFS(Tabla1[rating],Tabla1[userId],"="&amp;Usuarios!A307)</f>
        <v>5</v>
      </c>
      <c r="G307" s="42">
        <f t="shared" si="8"/>
        <v>0</v>
      </c>
      <c r="H307" s="15" t="str">
        <f t="shared" si="9"/>
        <v xml:space="preserve"> </v>
      </c>
    </row>
    <row r="308" spans="1:8">
      <c r="A308">
        <v>353</v>
      </c>
      <c r="B308" t="s">
        <v>163</v>
      </c>
      <c r="C308">
        <v>33</v>
      </c>
      <c r="D308" s="40">
        <f>AVERAGEIFS(Tabla1[rating],Tabla1[userId],"="&amp;Usuarios!A308)</f>
        <v>3.8888888888888888</v>
      </c>
      <c r="E308" s="40">
        <f>_xlfn.MAXIFS(Tabla1[rating],Tabla1[userId],"="&amp;Usuarios!A308)</f>
        <v>5</v>
      </c>
      <c r="F308" s="40">
        <f>_xlfn.MINIFS(Tabla1[rating],Tabla1[userId],"="&amp;Usuarios!A308)</f>
        <v>1</v>
      </c>
      <c r="G308" s="42">
        <f t="shared" si="8"/>
        <v>4</v>
      </c>
      <c r="H308" s="15" t="str">
        <f t="shared" si="9"/>
        <v xml:space="preserve"> </v>
      </c>
    </row>
    <row r="309" spans="1:8">
      <c r="A309">
        <v>354</v>
      </c>
      <c r="B309" t="s">
        <v>163</v>
      </c>
      <c r="C309">
        <v>32</v>
      </c>
      <c r="D309" s="40">
        <f>AVERAGEIFS(Tabla1[rating],Tabla1[userId],"="&amp;Usuarios!A309)</f>
        <v>3.9375</v>
      </c>
      <c r="E309" s="40">
        <f>_xlfn.MAXIFS(Tabla1[rating],Tabla1[userId],"="&amp;Usuarios!A309)</f>
        <v>4.5</v>
      </c>
      <c r="F309" s="40">
        <f>_xlfn.MINIFS(Tabla1[rating],Tabla1[userId],"="&amp;Usuarios!A309)</f>
        <v>3.5</v>
      </c>
      <c r="G309" s="42">
        <f t="shared" si="8"/>
        <v>1</v>
      </c>
      <c r="H309" s="15" t="str">
        <f t="shared" si="9"/>
        <v xml:space="preserve"> </v>
      </c>
    </row>
    <row r="310" spans="1:8">
      <c r="A310">
        <v>355</v>
      </c>
      <c r="B310" t="s">
        <v>161</v>
      </c>
      <c r="C310">
        <v>36</v>
      </c>
      <c r="D310" s="40">
        <f>AVERAGEIFS(Tabla1[rating],Tabla1[userId],"="&amp;Usuarios!A310)</f>
        <v>3</v>
      </c>
      <c r="E310" s="40">
        <f>_xlfn.MAXIFS(Tabla1[rating],Tabla1[userId],"="&amp;Usuarios!A310)</f>
        <v>3</v>
      </c>
      <c r="F310" s="40">
        <f>_xlfn.MINIFS(Tabla1[rating],Tabla1[userId],"="&amp;Usuarios!A310)</f>
        <v>3</v>
      </c>
      <c r="G310" s="42">
        <f t="shared" si="8"/>
        <v>0</v>
      </c>
      <c r="H310" s="15" t="str">
        <f t="shared" si="9"/>
        <v xml:space="preserve"> </v>
      </c>
    </row>
    <row r="311" spans="1:8">
      <c r="A311">
        <v>356</v>
      </c>
      <c r="B311" t="s">
        <v>163</v>
      </c>
      <c r="C311">
        <v>31</v>
      </c>
      <c r="D311" s="40">
        <f>AVERAGEIFS(Tabla1[rating],Tabla1[userId],"="&amp;Usuarios!A311)</f>
        <v>3.6</v>
      </c>
      <c r="E311" s="40">
        <f>_xlfn.MAXIFS(Tabla1[rating],Tabla1[userId],"="&amp;Usuarios!A311)</f>
        <v>4.5</v>
      </c>
      <c r="F311" s="40">
        <f>_xlfn.MINIFS(Tabla1[rating],Tabla1[userId],"="&amp;Usuarios!A311)</f>
        <v>3</v>
      </c>
      <c r="G311" s="42">
        <f t="shared" si="8"/>
        <v>1.5</v>
      </c>
      <c r="H311" s="15" t="str">
        <f t="shared" si="9"/>
        <v xml:space="preserve"> </v>
      </c>
    </row>
    <row r="312" spans="1:8">
      <c r="A312">
        <v>357</v>
      </c>
      <c r="B312" t="s">
        <v>163</v>
      </c>
      <c r="C312">
        <v>32</v>
      </c>
      <c r="D312" s="40">
        <f>AVERAGEIFS(Tabla1[rating],Tabla1[userId],"="&amp;Usuarios!A312)</f>
        <v>3.75</v>
      </c>
      <c r="E312" s="40">
        <f>_xlfn.MAXIFS(Tabla1[rating],Tabla1[userId],"="&amp;Usuarios!A312)</f>
        <v>5</v>
      </c>
      <c r="F312" s="40">
        <f>_xlfn.MINIFS(Tabla1[rating],Tabla1[userId],"="&amp;Usuarios!A312)</f>
        <v>2</v>
      </c>
      <c r="G312" s="42">
        <f t="shared" si="8"/>
        <v>3</v>
      </c>
      <c r="H312" s="15" t="str">
        <f t="shared" si="9"/>
        <v xml:space="preserve"> </v>
      </c>
    </row>
    <row r="313" spans="1:8">
      <c r="A313">
        <v>359</v>
      </c>
      <c r="B313" t="s">
        <v>163</v>
      </c>
      <c r="C313">
        <v>32</v>
      </c>
      <c r="D313" s="40">
        <f>AVERAGEIFS(Tabla1[rating],Tabla1[userId],"="&amp;Usuarios!A313)</f>
        <v>3.625</v>
      </c>
      <c r="E313" s="40">
        <f>_xlfn.MAXIFS(Tabla1[rating],Tabla1[userId],"="&amp;Usuarios!A313)</f>
        <v>4.5</v>
      </c>
      <c r="F313" s="40">
        <f>_xlfn.MINIFS(Tabla1[rating],Tabla1[userId],"="&amp;Usuarios!A313)</f>
        <v>2.5</v>
      </c>
      <c r="G313" s="42">
        <f t="shared" si="8"/>
        <v>2</v>
      </c>
      <c r="H313" s="15" t="str">
        <f t="shared" si="9"/>
        <v xml:space="preserve"> </v>
      </c>
    </row>
    <row r="314" spans="1:8">
      <c r="A314">
        <v>361</v>
      </c>
      <c r="B314" t="s">
        <v>163</v>
      </c>
      <c r="C314">
        <v>17</v>
      </c>
      <c r="D314" s="40">
        <f>AVERAGEIFS(Tabla1[rating],Tabla1[userId],"="&amp;Usuarios!A314)</f>
        <v>2.75</v>
      </c>
      <c r="E314" s="40">
        <f>_xlfn.MAXIFS(Tabla1[rating],Tabla1[userId],"="&amp;Usuarios!A314)</f>
        <v>3.5</v>
      </c>
      <c r="F314" s="40">
        <f>_xlfn.MINIFS(Tabla1[rating],Tabla1[userId],"="&amp;Usuarios!A314)</f>
        <v>2</v>
      </c>
      <c r="G314" s="42">
        <f t="shared" si="8"/>
        <v>1.5</v>
      </c>
      <c r="H314" s="15" t="str">
        <f t="shared" si="9"/>
        <v xml:space="preserve"> </v>
      </c>
    </row>
    <row r="315" spans="1:8">
      <c r="A315">
        <v>362</v>
      </c>
      <c r="B315" t="s">
        <v>161</v>
      </c>
      <c r="C315">
        <v>37</v>
      </c>
      <c r="D315" s="40">
        <f>AVERAGEIFS(Tabla1[rating],Tabla1[userId],"="&amp;Usuarios!A315)</f>
        <v>4.125</v>
      </c>
      <c r="E315" s="40">
        <f>_xlfn.MAXIFS(Tabla1[rating],Tabla1[userId],"="&amp;Usuarios!A315)</f>
        <v>5</v>
      </c>
      <c r="F315" s="40">
        <f>_xlfn.MINIFS(Tabla1[rating],Tabla1[userId],"="&amp;Usuarios!A315)</f>
        <v>3.5</v>
      </c>
      <c r="G315" s="42">
        <f t="shared" si="8"/>
        <v>1.5</v>
      </c>
      <c r="H315" s="15" t="str">
        <f t="shared" si="9"/>
        <v xml:space="preserve"> </v>
      </c>
    </row>
    <row r="316" spans="1:8">
      <c r="A316">
        <v>363</v>
      </c>
      <c r="B316" t="s">
        <v>161</v>
      </c>
      <c r="C316">
        <v>38</v>
      </c>
      <c r="D316" s="40">
        <f>AVERAGEIFS(Tabla1[rating],Tabla1[userId],"="&amp;Usuarios!A316)</f>
        <v>3.5</v>
      </c>
      <c r="E316" s="40">
        <f>_xlfn.MAXIFS(Tabla1[rating],Tabla1[userId],"="&amp;Usuarios!A316)</f>
        <v>4</v>
      </c>
      <c r="F316" s="40">
        <f>_xlfn.MINIFS(Tabla1[rating],Tabla1[userId],"="&amp;Usuarios!A316)</f>
        <v>3</v>
      </c>
      <c r="G316" s="42">
        <f t="shared" si="8"/>
        <v>1</v>
      </c>
      <c r="H316" s="15" t="str">
        <f t="shared" si="9"/>
        <v xml:space="preserve"> </v>
      </c>
    </row>
    <row r="317" spans="1:8">
      <c r="A317">
        <v>364</v>
      </c>
      <c r="B317" t="s">
        <v>161</v>
      </c>
      <c r="C317">
        <v>39</v>
      </c>
      <c r="D317" s="40">
        <f>AVERAGEIFS(Tabla1[rating],Tabla1[userId],"="&amp;Usuarios!A317)</f>
        <v>4</v>
      </c>
      <c r="E317" s="40">
        <f>_xlfn.MAXIFS(Tabla1[rating],Tabla1[userId],"="&amp;Usuarios!A317)</f>
        <v>5</v>
      </c>
      <c r="F317" s="40">
        <f>_xlfn.MINIFS(Tabla1[rating],Tabla1[userId],"="&amp;Usuarios!A317)</f>
        <v>3</v>
      </c>
      <c r="G317" s="42">
        <f t="shared" si="8"/>
        <v>2</v>
      </c>
      <c r="H317" s="15" t="str">
        <f t="shared" si="9"/>
        <v xml:space="preserve"> </v>
      </c>
    </row>
    <row r="318" spans="1:8">
      <c r="A318">
        <v>365</v>
      </c>
      <c r="B318" t="s">
        <v>161</v>
      </c>
      <c r="C318">
        <v>36</v>
      </c>
      <c r="D318" s="40">
        <f>AVERAGEIFS(Tabla1[rating],Tabla1[userId],"="&amp;Usuarios!A318)</f>
        <v>3.5</v>
      </c>
      <c r="E318" s="40">
        <f>_xlfn.MAXIFS(Tabla1[rating],Tabla1[userId],"="&amp;Usuarios!A318)</f>
        <v>3.5</v>
      </c>
      <c r="F318" s="40">
        <f>_xlfn.MINIFS(Tabla1[rating],Tabla1[userId],"="&amp;Usuarios!A318)</f>
        <v>3.5</v>
      </c>
      <c r="G318" s="42">
        <f t="shared" si="8"/>
        <v>0</v>
      </c>
      <c r="H318" s="15" t="str">
        <f t="shared" si="9"/>
        <v xml:space="preserve"> </v>
      </c>
    </row>
    <row r="319" spans="1:8">
      <c r="A319">
        <v>366</v>
      </c>
      <c r="B319" t="s">
        <v>161</v>
      </c>
      <c r="C319">
        <v>38</v>
      </c>
      <c r="D319" s="40">
        <f>AVERAGEIFS(Tabla1[rating],Tabla1[userId],"="&amp;Usuarios!A319)</f>
        <v>4</v>
      </c>
      <c r="E319" s="40">
        <f>_xlfn.MAXIFS(Tabla1[rating],Tabla1[userId],"="&amp;Usuarios!A319)</f>
        <v>4</v>
      </c>
      <c r="F319" s="40">
        <f>_xlfn.MINIFS(Tabla1[rating],Tabla1[userId],"="&amp;Usuarios!A319)</f>
        <v>4</v>
      </c>
      <c r="G319" s="42">
        <f t="shared" si="8"/>
        <v>0</v>
      </c>
      <c r="H319" s="15" t="str">
        <f t="shared" si="9"/>
        <v xml:space="preserve"> </v>
      </c>
    </row>
    <row r="320" spans="1:8">
      <c r="A320">
        <v>367</v>
      </c>
      <c r="B320" t="s">
        <v>161</v>
      </c>
      <c r="C320">
        <v>37</v>
      </c>
      <c r="D320" s="40">
        <f>AVERAGEIFS(Tabla1[rating],Tabla1[userId],"="&amp;Usuarios!A320)</f>
        <v>4</v>
      </c>
      <c r="E320" s="40">
        <f>_xlfn.MAXIFS(Tabla1[rating],Tabla1[userId],"="&amp;Usuarios!A320)</f>
        <v>5</v>
      </c>
      <c r="F320" s="40">
        <f>_xlfn.MINIFS(Tabla1[rating],Tabla1[userId],"="&amp;Usuarios!A320)</f>
        <v>3</v>
      </c>
      <c r="G320" s="42">
        <f t="shared" si="8"/>
        <v>2</v>
      </c>
      <c r="H320" s="15" t="str">
        <f t="shared" si="9"/>
        <v xml:space="preserve"> </v>
      </c>
    </row>
    <row r="321" spans="1:8">
      <c r="A321">
        <v>368</v>
      </c>
      <c r="B321" t="s">
        <v>163</v>
      </c>
      <c r="C321">
        <v>26</v>
      </c>
      <c r="D321" s="40">
        <f>AVERAGEIFS(Tabla1[rating],Tabla1[userId],"="&amp;Usuarios!A321)</f>
        <v>3.1333333333333333</v>
      </c>
      <c r="E321" s="40">
        <f>_xlfn.MAXIFS(Tabla1[rating],Tabla1[userId],"="&amp;Usuarios!A321)</f>
        <v>4</v>
      </c>
      <c r="F321" s="40">
        <f>_xlfn.MINIFS(Tabla1[rating],Tabla1[userId],"="&amp;Usuarios!A321)</f>
        <v>2</v>
      </c>
      <c r="G321" s="42">
        <f t="shared" si="8"/>
        <v>2</v>
      </c>
      <c r="H321" s="15" t="str">
        <f t="shared" si="9"/>
        <v xml:space="preserve"> </v>
      </c>
    </row>
    <row r="322" spans="1:8">
      <c r="A322">
        <v>369</v>
      </c>
      <c r="B322" t="s">
        <v>163</v>
      </c>
      <c r="C322">
        <v>30</v>
      </c>
      <c r="D322" s="40">
        <f>AVERAGEIFS(Tabla1[rating],Tabla1[userId],"="&amp;Usuarios!A322)</f>
        <v>3.75</v>
      </c>
      <c r="E322" s="40">
        <f>_xlfn.MAXIFS(Tabla1[rating],Tabla1[userId],"="&amp;Usuarios!A322)</f>
        <v>4</v>
      </c>
      <c r="F322" s="40">
        <f>_xlfn.MINIFS(Tabla1[rating],Tabla1[userId],"="&amp;Usuarios!A322)</f>
        <v>3.5</v>
      </c>
      <c r="G322" s="42">
        <f t="shared" si="8"/>
        <v>0.5</v>
      </c>
      <c r="H322" s="15" t="str">
        <f t="shared" si="9"/>
        <v xml:space="preserve"> </v>
      </c>
    </row>
    <row r="323" spans="1:8">
      <c r="A323">
        <v>370</v>
      </c>
      <c r="B323" t="s">
        <v>161</v>
      </c>
      <c r="C323">
        <v>22</v>
      </c>
      <c r="D323" s="40">
        <f>AVERAGEIFS(Tabla1[rating],Tabla1[userId],"="&amp;Usuarios!A323)</f>
        <v>3.75</v>
      </c>
      <c r="E323" s="40">
        <f>_xlfn.MAXIFS(Tabla1[rating],Tabla1[userId],"="&amp;Usuarios!A323)</f>
        <v>4.5</v>
      </c>
      <c r="F323" s="40">
        <f>_xlfn.MINIFS(Tabla1[rating],Tabla1[userId],"="&amp;Usuarios!A323)</f>
        <v>3.5</v>
      </c>
      <c r="G323" s="42">
        <f t="shared" ref="G323:G386" si="10">E323-F323</f>
        <v>1</v>
      </c>
      <c r="H323" s="15" t="str">
        <f t="shared" ref="H323:H386" si="11">IF(G323=MAX($G$2:$G$530),"X", " " )</f>
        <v xml:space="preserve"> </v>
      </c>
    </row>
    <row r="324" spans="1:8">
      <c r="A324">
        <v>371</v>
      </c>
      <c r="B324" t="s">
        <v>161</v>
      </c>
      <c r="C324">
        <v>32</v>
      </c>
      <c r="D324" s="40">
        <f>AVERAGEIFS(Tabla1[rating],Tabla1[userId],"="&amp;Usuarios!A324)</f>
        <v>4.5</v>
      </c>
      <c r="E324" s="40">
        <f>_xlfn.MAXIFS(Tabla1[rating],Tabla1[userId],"="&amp;Usuarios!A324)</f>
        <v>4.5</v>
      </c>
      <c r="F324" s="40">
        <f>_xlfn.MINIFS(Tabla1[rating],Tabla1[userId],"="&amp;Usuarios!A324)</f>
        <v>4.5</v>
      </c>
      <c r="G324" s="42">
        <f t="shared" si="10"/>
        <v>0</v>
      </c>
      <c r="H324" s="15" t="str">
        <f t="shared" si="11"/>
        <v xml:space="preserve"> </v>
      </c>
    </row>
    <row r="325" spans="1:8">
      <c r="A325">
        <v>372</v>
      </c>
      <c r="B325" t="s">
        <v>163</v>
      </c>
      <c r="C325">
        <v>27</v>
      </c>
      <c r="D325" s="40">
        <f>AVERAGEIFS(Tabla1[rating],Tabla1[userId],"="&amp;Usuarios!A325)</f>
        <v>3.3461538461538463</v>
      </c>
      <c r="E325" s="40">
        <f>_xlfn.MAXIFS(Tabla1[rating],Tabla1[userId],"="&amp;Usuarios!A325)</f>
        <v>5</v>
      </c>
      <c r="F325" s="40">
        <f>_xlfn.MINIFS(Tabla1[rating],Tabla1[userId],"="&amp;Usuarios!A325)</f>
        <v>2</v>
      </c>
      <c r="G325" s="42">
        <f t="shared" si="10"/>
        <v>3</v>
      </c>
      <c r="H325" s="15" t="str">
        <f t="shared" si="11"/>
        <v xml:space="preserve"> </v>
      </c>
    </row>
    <row r="326" spans="1:8">
      <c r="A326">
        <v>373</v>
      </c>
      <c r="B326" t="s">
        <v>161</v>
      </c>
      <c r="C326">
        <v>32</v>
      </c>
      <c r="D326" s="40">
        <f>AVERAGEIFS(Tabla1[rating],Tabla1[userId],"="&amp;Usuarios!A326)</f>
        <v>3.3333333333333335</v>
      </c>
      <c r="E326" s="40">
        <f>_xlfn.MAXIFS(Tabla1[rating],Tabla1[userId],"="&amp;Usuarios!A326)</f>
        <v>5</v>
      </c>
      <c r="F326" s="40">
        <f>_xlfn.MINIFS(Tabla1[rating],Tabla1[userId],"="&amp;Usuarios!A326)</f>
        <v>1</v>
      </c>
      <c r="G326" s="42">
        <f t="shared" si="10"/>
        <v>4</v>
      </c>
      <c r="H326" s="15" t="str">
        <f t="shared" si="11"/>
        <v xml:space="preserve"> </v>
      </c>
    </row>
    <row r="327" spans="1:8">
      <c r="A327">
        <v>374</v>
      </c>
      <c r="B327" t="s">
        <v>161</v>
      </c>
      <c r="C327">
        <v>45</v>
      </c>
      <c r="D327" s="40">
        <f>AVERAGEIFS(Tabla1[rating],Tabla1[userId],"="&amp;Usuarios!A327)</f>
        <v>5</v>
      </c>
      <c r="E327" s="40">
        <f>_xlfn.MAXIFS(Tabla1[rating],Tabla1[userId],"="&amp;Usuarios!A327)</f>
        <v>5</v>
      </c>
      <c r="F327" s="40">
        <f>_xlfn.MINIFS(Tabla1[rating],Tabla1[userId],"="&amp;Usuarios!A327)</f>
        <v>5</v>
      </c>
      <c r="G327" s="42">
        <f t="shared" si="10"/>
        <v>0</v>
      </c>
      <c r="H327" s="15" t="str">
        <f t="shared" si="11"/>
        <v xml:space="preserve"> </v>
      </c>
    </row>
    <row r="328" spans="1:8">
      <c r="A328">
        <v>375</v>
      </c>
      <c r="B328" t="s">
        <v>161</v>
      </c>
      <c r="C328">
        <v>36</v>
      </c>
      <c r="D328" s="40">
        <f>AVERAGEIFS(Tabla1[rating],Tabla1[userId],"="&amp;Usuarios!A328)</f>
        <v>5</v>
      </c>
      <c r="E328" s="40">
        <f>_xlfn.MAXIFS(Tabla1[rating],Tabla1[userId],"="&amp;Usuarios!A328)</f>
        <v>5</v>
      </c>
      <c r="F328" s="40">
        <f>_xlfn.MINIFS(Tabla1[rating],Tabla1[userId],"="&amp;Usuarios!A328)</f>
        <v>5</v>
      </c>
      <c r="G328" s="42">
        <f t="shared" si="10"/>
        <v>0</v>
      </c>
      <c r="H328" s="15" t="str">
        <f t="shared" si="11"/>
        <v xml:space="preserve"> </v>
      </c>
    </row>
    <row r="329" spans="1:8">
      <c r="A329">
        <v>376</v>
      </c>
      <c r="B329" t="s">
        <v>163</v>
      </c>
      <c r="C329">
        <v>34</v>
      </c>
      <c r="D329" s="40">
        <f>AVERAGEIFS(Tabla1[rating],Tabla1[userId],"="&amp;Usuarios!A329)</f>
        <v>3.7</v>
      </c>
      <c r="E329" s="40">
        <f>_xlfn.MAXIFS(Tabla1[rating],Tabla1[userId],"="&amp;Usuarios!A329)</f>
        <v>5</v>
      </c>
      <c r="F329" s="40">
        <f>_xlfn.MINIFS(Tabla1[rating],Tabla1[userId],"="&amp;Usuarios!A329)</f>
        <v>2</v>
      </c>
      <c r="G329" s="42">
        <f t="shared" si="10"/>
        <v>3</v>
      </c>
      <c r="H329" s="15" t="str">
        <f t="shared" si="11"/>
        <v xml:space="preserve"> </v>
      </c>
    </row>
    <row r="330" spans="1:8">
      <c r="A330">
        <v>377</v>
      </c>
      <c r="B330" t="s">
        <v>163</v>
      </c>
      <c r="C330">
        <v>26</v>
      </c>
      <c r="D330" s="40">
        <f>AVERAGEIFS(Tabla1[rating],Tabla1[userId],"="&amp;Usuarios!A330)</f>
        <v>3.5</v>
      </c>
      <c r="E330" s="40">
        <f>_xlfn.MAXIFS(Tabla1[rating],Tabla1[userId],"="&amp;Usuarios!A330)</f>
        <v>4.5</v>
      </c>
      <c r="F330" s="40">
        <f>_xlfn.MINIFS(Tabla1[rating],Tabla1[userId],"="&amp;Usuarios!A330)</f>
        <v>2</v>
      </c>
      <c r="G330" s="42">
        <f t="shared" si="10"/>
        <v>2.5</v>
      </c>
      <c r="H330" s="15" t="str">
        <f t="shared" si="11"/>
        <v xml:space="preserve"> </v>
      </c>
    </row>
    <row r="331" spans="1:8">
      <c r="A331">
        <v>378</v>
      </c>
      <c r="B331" t="s">
        <v>163</v>
      </c>
      <c r="C331">
        <v>39</v>
      </c>
      <c r="D331" s="40">
        <f>AVERAGEIFS(Tabla1[rating],Tabla1[userId],"="&amp;Usuarios!A331)</f>
        <v>4.25</v>
      </c>
      <c r="E331" s="40">
        <f>_xlfn.MAXIFS(Tabla1[rating],Tabla1[userId],"="&amp;Usuarios!A331)</f>
        <v>4.5</v>
      </c>
      <c r="F331" s="40">
        <f>_xlfn.MINIFS(Tabla1[rating],Tabla1[userId],"="&amp;Usuarios!A331)</f>
        <v>4</v>
      </c>
      <c r="G331" s="42">
        <f t="shared" si="10"/>
        <v>0.5</v>
      </c>
      <c r="H331" s="15" t="str">
        <f t="shared" si="11"/>
        <v xml:space="preserve"> </v>
      </c>
    </row>
    <row r="332" spans="1:8">
      <c r="A332">
        <v>379</v>
      </c>
      <c r="B332" t="s">
        <v>163</v>
      </c>
      <c r="C332">
        <v>26</v>
      </c>
      <c r="D332" s="40">
        <f>AVERAGEIFS(Tabla1[rating],Tabla1[userId],"="&amp;Usuarios!A332)</f>
        <v>3.4</v>
      </c>
      <c r="E332" s="40">
        <f>_xlfn.MAXIFS(Tabla1[rating],Tabla1[userId],"="&amp;Usuarios!A332)</f>
        <v>5</v>
      </c>
      <c r="F332" s="40">
        <f>_xlfn.MINIFS(Tabla1[rating],Tabla1[userId],"="&amp;Usuarios!A332)</f>
        <v>2</v>
      </c>
      <c r="G332" s="42">
        <f t="shared" si="10"/>
        <v>3</v>
      </c>
      <c r="H332" s="15" t="str">
        <f t="shared" si="11"/>
        <v xml:space="preserve"> </v>
      </c>
    </row>
    <row r="333" spans="1:8">
      <c r="A333">
        <v>380</v>
      </c>
      <c r="B333" t="s">
        <v>163</v>
      </c>
      <c r="C333">
        <v>33</v>
      </c>
      <c r="D333" s="40">
        <f>AVERAGEIFS(Tabla1[rating],Tabla1[userId],"="&amp;Usuarios!A333)</f>
        <v>4.0909090909090908</v>
      </c>
      <c r="E333" s="40">
        <f>_xlfn.MAXIFS(Tabla1[rating],Tabla1[userId],"="&amp;Usuarios!A333)</f>
        <v>5</v>
      </c>
      <c r="F333" s="40">
        <f>_xlfn.MINIFS(Tabla1[rating],Tabla1[userId],"="&amp;Usuarios!A333)</f>
        <v>2</v>
      </c>
      <c r="G333" s="42">
        <f t="shared" si="10"/>
        <v>3</v>
      </c>
      <c r="H333" s="15" t="str">
        <f t="shared" si="11"/>
        <v xml:space="preserve"> </v>
      </c>
    </row>
    <row r="334" spans="1:8">
      <c r="A334">
        <v>381</v>
      </c>
      <c r="B334" t="s">
        <v>161</v>
      </c>
      <c r="C334">
        <v>32</v>
      </c>
      <c r="D334" s="40">
        <f>AVERAGEIFS(Tabla1[rating],Tabla1[userId],"="&amp;Usuarios!A334)</f>
        <v>3.45</v>
      </c>
      <c r="E334" s="40">
        <f>_xlfn.MAXIFS(Tabla1[rating],Tabla1[userId],"="&amp;Usuarios!A334)</f>
        <v>4.5</v>
      </c>
      <c r="F334" s="40">
        <f>_xlfn.MINIFS(Tabla1[rating],Tabla1[userId],"="&amp;Usuarios!A334)</f>
        <v>2</v>
      </c>
      <c r="G334" s="42">
        <f t="shared" si="10"/>
        <v>2.5</v>
      </c>
      <c r="H334" s="15" t="str">
        <f t="shared" si="11"/>
        <v xml:space="preserve"> </v>
      </c>
    </row>
    <row r="335" spans="1:8">
      <c r="A335">
        <v>382</v>
      </c>
      <c r="B335" t="s">
        <v>161</v>
      </c>
      <c r="C335">
        <v>39</v>
      </c>
      <c r="D335" s="40">
        <f>AVERAGEIFS(Tabla1[rating],Tabla1[userId],"="&amp;Usuarios!A335)</f>
        <v>4.75</v>
      </c>
      <c r="E335" s="40">
        <f>_xlfn.MAXIFS(Tabla1[rating],Tabla1[userId],"="&amp;Usuarios!A335)</f>
        <v>5</v>
      </c>
      <c r="F335" s="40">
        <f>_xlfn.MINIFS(Tabla1[rating],Tabla1[userId],"="&amp;Usuarios!A335)</f>
        <v>4.5</v>
      </c>
      <c r="G335" s="42">
        <f t="shared" si="10"/>
        <v>0.5</v>
      </c>
      <c r="H335" s="15" t="str">
        <f t="shared" si="11"/>
        <v xml:space="preserve"> </v>
      </c>
    </row>
    <row r="336" spans="1:8">
      <c r="A336">
        <v>384</v>
      </c>
      <c r="B336" t="s">
        <v>161</v>
      </c>
      <c r="C336">
        <v>45</v>
      </c>
      <c r="D336" s="40">
        <f>AVERAGEIFS(Tabla1[rating],Tabla1[userId],"="&amp;Usuarios!A336)</f>
        <v>4</v>
      </c>
      <c r="E336" s="40">
        <f>_xlfn.MAXIFS(Tabla1[rating],Tabla1[userId],"="&amp;Usuarios!A336)</f>
        <v>4</v>
      </c>
      <c r="F336" s="40">
        <f>_xlfn.MINIFS(Tabla1[rating],Tabla1[userId],"="&amp;Usuarios!A336)</f>
        <v>4</v>
      </c>
      <c r="G336" s="42">
        <f t="shared" si="10"/>
        <v>0</v>
      </c>
      <c r="H336" s="15" t="str">
        <f t="shared" si="11"/>
        <v xml:space="preserve"> </v>
      </c>
    </row>
    <row r="337" spans="1:8">
      <c r="A337">
        <v>385</v>
      </c>
      <c r="B337" t="s">
        <v>161</v>
      </c>
      <c r="C337">
        <v>24</v>
      </c>
      <c r="D337" s="40">
        <f>AVERAGEIFS(Tabla1[rating],Tabla1[userId],"="&amp;Usuarios!A337)</f>
        <v>3.3125</v>
      </c>
      <c r="E337" s="40">
        <f>_xlfn.MAXIFS(Tabla1[rating],Tabla1[userId],"="&amp;Usuarios!A337)</f>
        <v>5</v>
      </c>
      <c r="F337" s="40">
        <f>_xlfn.MINIFS(Tabla1[rating],Tabla1[userId],"="&amp;Usuarios!A337)</f>
        <v>3</v>
      </c>
      <c r="G337" s="42">
        <f t="shared" si="10"/>
        <v>2</v>
      </c>
      <c r="H337" s="15" t="str">
        <f t="shared" si="11"/>
        <v xml:space="preserve"> </v>
      </c>
    </row>
    <row r="338" spans="1:8">
      <c r="A338">
        <v>386</v>
      </c>
      <c r="B338" t="s">
        <v>161</v>
      </c>
      <c r="C338">
        <v>34</v>
      </c>
      <c r="D338" s="40">
        <f>AVERAGEIFS(Tabla1[rating],Tabla1[userId],"="&amp;Usuarios!A338)</f>
        <v>3.0625</v>
      </c>
      <c r="E338" s="40">
        <f>_xlfn.MAXIFS(Tabla1[rating],Tabla1[userId],"="&amp;Usuarios!A338)</f>
        <v>4</v>
      </c>
      <c r="F338" s="40">
        <f>_xlfn.MINIFS(Tabla1[rating],Tabla1[userId],"="&amp;Usuarios!A338)</f>
        <v>2</v>
      </c>
      <c r="G338" s="42">
        <f t="shared" si="10"/>
        <v>2</v>
      </c>
      <c r="H338" s="15" t="str">
        <f t="shared" si="11"/>
        <v xml:space="preserve"> </v>
      </c>
    </row>
    <row r="339" spans="1:8">
      <c r="A339">
        <v>387</v>
      </c>
      <c r="B339" t="s">
        <v>161</v>
      </c>
      <c r="C339">
        <v>34</v>
      </c>
      <c r="D339" s="40">
        <f>AVERAGEIFS(Tabla1[rating],Tabla1[userId],"="&amp;Usuarios!A339)</f>
        <v>3.0588235294117645</v>
      </c>
      <c r="E339" s="40">
        <f>_xlfn.MAXIFS(Tabla1[rating],Tabla1[userId],"="&amp;Usuarios!A339)</f>
        <v>4.5</v>
      </c>
      <c r="F339" s="40">
        <f>_xlfn.MINIFS(Tabla1[rating],Tabla1[userId],"="&amp;Usuarios!A339)</f>
        <v>1</v>
      </c>
      <c r="G339" s="42">
        <f t="shared" si="10"/>
        <v>3.5</v>
      </c>
      <c r="H339" s="15" t="str">
        <f t="shared" si="11"/>
        <v xml:space="preserve"> </v>
      </c>
    </row>
    <row r="340" spans="1:8">
      <c r="A340">
        <v>389</v>
      </c>
      <c r="B340" t="s">
        <v>163</v>
      </c>
      <c r="C340">
        <v>26</v>
      </c>
      <c r="D340" s="40">
        <f>AVERAGEIFS(Tabla1[rating],Tabla1[userId],"="&amp;Usuarios!A340)</f>
        <v>4.083333333333333</v>
      </c>
      <c r="E340" s="40">
        <f>_xlfn.MAXIFS(Tabla1[rating],Tabla1[userId],"="&amp;Usuarios!A340)</f>
        <v>5</v>
      </c>
      <c r="F340" s="40">
        <f>_xlfn.MINIFS(Tabla1[rating],Tabla1[userId],"="&amp;Usuarios!A340)</f>
        <v>3</v>
      </c>
      <c r="G340" s="42">
        <f t="shared" si="10"/>
        <v>2</v>
      </c>
      <c r="H340" s="15" t="str">
        <f t="shared" si="11"/>
        <v xml:space="preserve"> </v>
      </c>
    </row>
    <row r="341" spans="1:8">
      <c r="A341">
        <v>390</v>
      </c>
      <c r="B341" t="s">
        <v>163</v>
      </c>
      <c r="C341">
        <v>38</v>
      </c>
      <c r="D341" s="40">
        <f>AVERAGEIFS(Tabla1[rating],Tabla1[userId],"="&amp;Usuarios!A341)</f>
        <v>4</v>
      </c>
      <c r="E341" s="40">
        <f>_xlfn.MAXIFS(Tabla1[rating],Tabla1[userId],"="&amp;Usuarios!A341)</f>
        <v>4</v>
      </c>
      <c r="F341" s="40">
        <f>_xlfn.MINIFS(Tabla1[rating],Tabla1[userId],"="&amp;Usuarios!A341)</f>
        <v>4</v>
      </c>
      <c r="G341" s="42">
        <f t="shared" si="10"/>
        <v>0</v>
      </c>
      <c r="H341" s="15" t="str">
        <f t="shared" si="11"/>
        <v xml:space="preserve"> </v>
      </c>
    </row>
    <row r="342" spans="1:8">
      <c r="A342">
        <v>391</v>
      </c>
      <c r="B342" t="s">
        <v>161</v>
      </c>
      <c r="C342">
        <v>25</v>
      </c>
      <c r="D342" s="40">
        <f>AVERAGEIFS(Tabla1[rating],Tabla1[userId],"="&amp;Usuarios!A342)</f>
        <v>3.7692307692307692</v>
      </c>
      <c r="E342" s="40">
        <f>_xlfn.MAXIFS(Tabla1[rating],Tabla1[userId],"="&amp;Usuarios!A342)</f>
        <v>5</v>
      </c>
      <c r="F342" s="40">
        <f>_xlfn.MINIFS(Tabla1[rating],Tabla1[userId],"="&amp;Usuarios!A342)</f>
        <v>1</v>
      </c>
      <c r="G342" s="42">
        <f t="shared" si="10"/>
        <v>4</v>
      </c>
      <c r="H342" s="15" t="str">
        <f t="shared" si="11"/>
        <v xml:space="preserve"> </v>
      </c>
    </row>
    <row r="343" spans="1:8">
      <c r="A343">
        <v>393</v>
      </c>
      <c r="B343" t="s">
        <v>163</v>
      </c>
      <c r="C343">
        <v>34</v>
      </c>
      <c r="D343" s="40">
        <f>AVERAGEIFS(Tabla1[rating],Tabla1[userId],"="&amp;Usuarios!A343)</f>
        <v>4</v>
      </c>
      <c r="E343" s="40">
        <f>_xlfn.MAXIFS(Tabla1[rating],Tabla1[userId],"="&amp;Usuarios!A343)</f>
        <v>4</v>
      </c>
      <c r="F343" s="40">
        <f>_xlfn.MINIFS(Tabla1[rating],Tabla1[userId],"="&amp;Usuarios!A343)</f>
        <v>4</v>
      </c>
      <c r="G343" s="42">
        <f t="shared" si="10"/>
        <v>0</v>
      </c>
      <c r="H343" s="15" t="str">
        <f t="shared" si="11"/>
        <v xml:space="preserve"> </v>
      </c>
    </row>
    <row r="344" spans="1:8">
      <c r="A344">
        <v>394</v>
      </c>
      <c r="B344" t="s">
        <v>163</v>
      </c>
      <c r="C344">
        <v>28</v>
      </c>
      <c r="D344" s="40">
        <f>AVERAGEIFS(Tabla1[rating],Tabla1[userId],"="&amp;Usuarios!A344)</f>
        <v>4.333333333333333</v>
      </c>
      <c r="E344" s="40">
        <f>_xlfn.MAXIFS(Tabla1[rating],Tabla1[userId],"="&amp;Usuarios!A344)</f>
        <v>5</v>
      </c>
      <c r="F344" s="40">
        <f>_xlfn.MINIFS(Tabla1[rating],Tabla1[userId],"="&amp;Usuarios!A344)</f>
        <v>3</v>
      </c>
      <c r="G344" s="42">
        <f t="shared" si="10"/>
        <v>2</v>
      </c>
      <c r="H344" s="15" t="str">
        <f t="shared" si="11"/>
        <v xml:space="preserve"> </v>
      </c>
    </row>
    <row r="345" spans="1:8">
      <c r="A345">
        <v>395</v>
      </c>
      <c r="B345" t="s">
        <v>163</v>
      </c>
      <c r="C345">
        <v>33</v>
      </c>
      <c r="D345" s="40">
        <f>AVERAGEIFS(Tabla1[rating],Tabla1[userId],"="&amp;Usuarios!A345)</f>
        <v>3</v>
      </c>
      <c r="E345" s="40">
        <f>_xlfn.MAXIFS(Tabla1[rating],Tabla1[userId],"="&amp;Usuarios!A345)</f>
        <v>4</v>
      </c>
      <c r="F345" s="40">
        <f>_xlfn.MINIFS(Tabla1[rating],Tabla1[userId],"="&amp;Usuarios!A345)</f>
        <v>2</v>
      </c>
      <c r="G345" s="42">
        <f t="shared" si="10"/>
        <v>2</v>
      </c>
      <c r="H345" s="15" t="str">
        <f t="shared" si="11"/>
        <v xml:space="preserve"> </v>
      </c>
    </row>
    <row r="346" spans="1:8">
      <c r="A346">
        <v>396</v>
      </c>
      <c r="B346" t="s">
        <v>163</v>
      </c>
      <c r="C346">
        <v>32</v>
      </c>
      <c r="D346" s="40">
        <f>AVERAGEIFS(Tabla1[rating],Tabla1[userId],"="&amp;Usuarios!A346)</f>
        <v>3.5</v>
      </c>
      <c r="E346" s="40">
        <f>_xlfn.MAXIFS(Tabla1[rating],Tabla1[userId],"="&amp;Usuarios!A346)</f>
        <v>5</v>
      </c>
      <c r="F346" s="40">
        <f>_xlfn.MINIFS(Tabla1[rating],Tabla1[userId],"="&amp;Usuarios!A346)</f>
        <v>2</v>
      </c>
      <c r="G346" s="42">
        <f t="shared" si="10"/>
        <v>3</v>
      </c>
      <c r="H346" s="15" t="str">
        <f t="shared" si="11"/>
        <v xml:space="preserve"> </v>
      </c>
    </row>
    <row r="347" spans="1:8">
      <c r="A347">
        <v>398</v>
      </c>
      <c r="B347" t="s">
        <v>161</v>
      </c>
      <c r="C347">
        <v>32</v>
      </c>
      <c r="D347" s="40">
        <f>AVERAGEIFS(Tabla1[rating],Tabla1[userId],"="&amp;Usuarios!A347)</f>
        <v>5</v>
      </c>
      <c r="E347" s="40">
        <f>_xlfn.MAXIFS(Tabla1[rating],Tabla1[userId],"="&amp;Usuarios!A347)</f>
        <v>5</v>
      </c>
      <c r="F347" s="40">
        <f>_xlfn.MINIFS(Tabla1[rating],Tabla1[userId],"="&amp;Usuarios!A347)</f>
        <v>5</v>
      </c>
      <c r="G347" s="42">
        <f t="shared" si="10"/>
        <v>0</v>
      </c>
      <c r="H347" s="15" t="str">
        <f t="shared" si="11"/>
        <v xml:space="preserve"> </v>
      </c>
    </row>
    <row r="348" spans="1:8">
      <c r="A348">
        <v>399</v>
      </c>
      <c r="B348" t="s">
        <v>161</v>
      </c>
      <c r="C348">
        <v>31</v>
      </c>
      <c r="D348" s="40">
        <f>AVERAGEIFS(Tabla1[rating],Tabla1[userId],"="&amp;Usuarios!A348)</f>
        <v>3.5</v>
      </c>
      <c r="E348" s="40">
        <f>_xlfn.MAXIFS(Tabla1[rating],Tabla1[userId],"="&amp;Usuarios!A348)</f>
        <v>4</v>
      </c>
      <c r="F348" s="40">
        <f>_xlfn.MINIFS(Tabla1[rating],Tabla1[userId],"="&amp;Usuarios!A348)</f>
        <v>3</v>
      </c>
      <c r="G348" s="42">
        <f t="shared" si="10"/>
        <v>1</v>
      </c>
      <c r="H348" s="15" t="str">
        <f t="shared" si="11"/>
        <v xml:space="preserve"> </v>
      </c>
    </row>
    <row r="349" spans="1:8">
      <c r="A349">
        <v>400</v>
      </c>
      <c r="B349" t="s">
        <v>161</v>
      </c>
      <c r="C349">
        <v>29</v>
      </c>
      <c r="D349" s="40">
        <f>AVERAGEIFS(Tabla1[rating],Tabla1[userId],"="&amp;Usuarios!A349)</f>
        <v>5</v>
      </c>
      <c r="E349" s="40">
        <f>_xlfn.MAXIFS(Tabla1[rating],Tabla1[userId],"="&amp;Usuarios!A349)</f>
        <v>5</v>
      </c>
      <c r="F349" s="40">
        <f>_xlfn.MINIFS(Tabla1[rating],Tabla1[userId],"="&amp;Usuarios!A349)</f>
        <v>5</v>
      </c>
      <c r="G349" s="42">
        <f t="shared" si="10"/>
        <v>0</v>
      </c>
      <c r="H349" s="15" t="str">
        <f t="shared" si="11"/>
        <v xml:space="preserve"> </v>
      </c>
    </row>
    <row r="350" spans="1:8">
      <c r="A350">
        <v>401</v>
      </c>
      <c r="B350" t="s">
        <v>163</v>
      </c>
      <c r="C350">
        <v>20</v>
      </c>
      <c r="D350" s="40">
        <f>AVERAGEIFS(Tabla1[rating],Tabla1[userId],"="&amp;Usuarios!A350)</f>
        <v>2.75</v>
      </c>
      <c r="E350" s="40">
        <f>_xlfn.MAXIFS(Tabla1[rating],Tabla1[userId],"="&amp;Usuarios!A350)</f>
        <v>3.5</v>
      </c>
      <c r="F350" s="40">
        <f>_xlfn.MINIFS(Tabla1[rating],Tabla1[userId],"="&amp;Usuarios!A350)</f>
        <v>2</v>
      </c>
      <c r="G350" s="42">
        <f t="shared" si="10"/>
        <v>1.5</v>
      </c>
      <c r="H350" s="15" t="str">
        <f t="shared" si="11"/>
        <v xml:space="preserve"> </v>
      </c>
    </row>
    <row r="351" spans="1:8">
      <c r="A351">
        <v>402</v>
      </c>
      <c r="B351" t="s">
        <v>163</v>
      </c>
      <c r="C351">
        <v>33</v>
      </c>
      <c r="D351" s="40">
        <f>AVERAGEIFS(Tabla1[rating],Tabla1[userId],"="&amp;Usuarios!A351)</f>
        <v>3.4444444444444446</v>
      </c>
      <c r="E351" s="40">
        <f>_xlfn.MAXIFS(Tabla1[rating],Tabla1[userId],"="&amp;Usuarios!A351)</f>
        <v>5</v>
      </c>
      <c r="F351" s="40">
        <f>_xlfn.MINIFS(Tabla1[rating],Tabla1[userId],"="&amp;Usuarios!A351)</f>
        <v>3</v>
      </c>
      <c r="G351" s="42">
        <f t="shared" si="10"/>
        <v>2</v>
      </c>
      <c r="H351" s="15" t="str">
        <f t="shared" si="11"/>
        <v xml:space="preserve"> </v>
      </c>
    </row>
    <row r="352" spans="1:8">
      <c r="A352">
        <v>403</v>
      </c>
      <c r="B352" t="s">
        <v>161</v>
      </c>
      <c r="C352">
        <v>30</v>
      </c>
      <c r="D352" s="40">
        <f>AVERAGEIFS(Tabla1[rating],Tabla1[userId],"="&amp;Usuarios!A352)</f>
        <v>5</v>
      </c>
      <c r="E352" s="40">
        <f>_xlfn.MAXIFS(Tabla1[rating],Tabla1[userId],"="&amp;Usuarios!A352)</f>
        <v>5</v>
      </c>
      <c r="F352" s="40">
        <f>_xlfn.MINIFS(Tabla1[rating],Tabla1[userId],"="&amp;Usuarios!A352)</f>
        <v>5</v>
      </c>
      <c r="G352" s="42">
        <f t="shared" si="10"/>
        <v>0</v>
      </c>
      <c r="H352" s="15" t="str">
        <f t="shared" si="11"/>
        <v xml:space="preserve"> </v>
      </c>
    </row>
    <row r="353" spans="1:8">
      <c r="A353">
        <v>404</v>
      </c>
      <c r="B353" t="s">
        <v>163</v>
      </c>
      <c r="C353">
        <v>23</v>
      </c>
      <c r="D353" s="40">
        <f>AVERAGEIFS(Tabla1[rating],Tabla1[userId],"="&amp;Usuarios!A353)</f>
        <v>3.5555555555555554</v>
      </c>
      <c r="E353" s="40">
        <f>_xlfn.MAXIFS(Tabla1[rating],Tabla1[userId],"="&amp;Usuarios!A353)</f>
        <v>4</v>
      </c>
      <c r="F353" s="40">
        <f>_xlfn.MINIFS(Tabla1[rating],Tabla1[userId],"="&amp;Usuarios!A353)</f>
        <v>3</v>
      </c>
      <c r="G353" s="42">
        <f t="shared" si="10"/>
        <v>1</v>
      </c>
      <c r="H353" s="15" t="str">
        <f t="shared" si="11"/>
        <v xml:space="preserve"> </v>
      </c>
    </row>
    <row r="354" spans="1:8">
      <c r="A354">
        <v>405</v>
      </c>
      <c r="B354" t="s">
        <v>163</v>
      </c>
      <c r="C354">
        <v>45</v>
      </c>
      <c r="D354" s="40">
        <f>AVERAGEIFS(Tabla1[rating],Tabla1[userId],"="&amp;Usuarios!A354)</f>
        <v>4.166666666666667</v>
      </c>
      <c r="E354" s="40">
        <f>_xlfn.MAXIFS(Tabla1[rating],Tabla1[userId],"="&amp;Usuarios!A354)</f>
        <v>4.5</v>
      </c>
      <c r="F354" s="40">
        <f>_xlfn.MINIFS(Tabla1[rating],Tabla1[userId],"="&amp;Usuarios!A354)</f>
        <v>4</v>
      </c>
      <c r="G354" s="42">
        <f t="shared" si="10"/>
        <v>0.5</v>
      </c>
      <c r="H354" s="15" t="str">
        <f t="shared" si="11"/>
        <v xml:space="preserve"> </v>
      </c>
    </row>
    <row r="355" spans="1:8">
      <c r="A355">
        <v>408</v>
      </c>
      <c r="B355" t="s">
        <v>163</v>
      </c>
      <c r="C355">
        <v>36</v>
      </c>
      <c r="D355" s="40">
        <f>AVERAGEIFS(Tabla1[rating],Tabla1[userId],"="&amp;Usuarios!A355)</f>
        <v>3.8333333333333335</v>
      </c>
      <c r="E355" s="40">
        <f>_xlfn.MAXIFS(Tabla1[rating],Tabla1[userId],"="&amp;Usuarios!A355)</f>
        <v>4.5</v>
      </c>
      <c r="F355" s="40">
        <f>_xlfn.MINIFS(Tabla1[rating],Tabla1[userId],"="&amp;Usuarios!A355)</f>
        <v>3.5</v>
      </c>
      <c r="G355" s="42">
        <f t="shared" si="10"/>
        <v>1</v>
      </c>
      <c r="H355" s="15" t="str">
        <f t="shared" si="11"/>
        <v xml:space="preserve"> </v>
      </c>
    </row>
    <row r="356" spans="1:8">
      <c r="A356">
        <v>409</v>
      </c>
      <c r="B356" t="s">
        <v>161</v>
      </c>
      <c r="C356">
        <v>30</v>
      </c>
      <c r="D356" s="40">
        <f>AVERAGEIFS(Tabla1[rating],Tabla1[userId],"="&amp;Usuarios!A356)</f>
        <v>4.5</v>
      </c>
      <c r="E356" s="40">
        <f>_xlfn.MAXIFS(Tabla1[rating],Tabla1[userId],"="&amp;Usuarios!A356)</f>
        <v>5</v>
      </c>
      <c r="F356" s="40">
        <f>_xlfn.MINIFS(Tabla1[rating],Tabla1[userId],"="&amp;Usuarios!A356)</f>
        <v>4</v>
      </c>
      <c r="G356" s="42">
        <f t="shared" si="10"/>
        <v>1</v>
      </c>
      <c r="H356" s="15" t="str">
        <f t="shared" si="11"/>
        <v xml:space="preserve"> </v>
      </c>
    </row>
    <row r="357" spans="1:8">
      <c r="A357">
        <v>410</v>
      </c>
      <c r="B357" t="s">
        <v>163</v>
      </c>
      <c r="C357">
        <v>33</v>
      </c>
      <c r="D357" s="40">
        <f>AVERAGEIFS(Tabla1[rating],Tabla1[userId],"="&amp;Usuarios!A357)</f>
        <v>3.5</v>
      </c>
      <c r="E357" s="40">
        <f>_xlfn.MAXIFS(Tabla1[rating],Tabla1[userId],"="&amp;Usuarios!A357)</f>
        <v>4</v>
      </c>
      <c r="F357" s="40">
        <f>_xlfn.MINIFS(Tabla1[rating],Tabla1[userId],"="&amp;Usuarios!A357)</f>
        <v>3</v>
      </c>
      <c r="G357" s="42">
        <f t="shared" si="10"/>
        <v>1</v>
      </c>
      <c r="H357" s="15" t="str">
        <f t="shared" si="11"/>
        <v xml:space="preserve"> </v>
      </c>
    </row>
    <row r="358" spans="1:8">
      <c r="A358">
        <v>411</v>
      </c>
      <c r="B358" t="s">
        <v>163</v>
      </c>
      <c r="C358">
        <v>36</v>
      </c>
      <c r="D358" s="40">
        <f>AVERAGEIFS(Tabla1[rating],Tabla1[userId],"="&amp;Usuarios!A358)</f>
        <v>3.5</v>
      </c>
      <c r="E358" s="40">
        <f>_xlfn.MAXIFS(Tabla1[rating],Tabla1[userId],"="&amp;Usuarios!A358)</f>
        <v>5</v>
      </c>
      <c r="F358" s="40">
        <f>_xlfn.MINIFS(Tabla1[rating],Tabla1[userId],"="&amp;Usuarios!A358)</f>
        <v>2</v>
      </c>
      <c r="G358" s="42">
        <f t="shared" si="10"/>
        <v>3</v>
      </c>
      <c r="H358" s="15" t="str">
        <f t="shared" si="11"/>
        <v xml:space="preserve"> </v>
      </c>
    </row>
    <row r="359" spans="1:8">
      <c r="A359">
        <v>412</v>
      </c>
      <c r="B359" t="s">
        <v>163</v>
      </c>
      <c r="C359">
        <v>29</v>
      </c>
      <c r="D359" s="40">
        <f>AVERAGEIFS(Tabla1[rating],Tabla1[userId],"="&amp;Usuarios!A359)</f>
        <v>3.75</v>
      </c>
      <c r="E359" s="40">
        <f>_xlfn.MAXIFS(Tabla1[rating],Tabla1[userId],"="&amp;Usuarios!A359)</f>
        <v>5</v>
      </c>
      <c r="F359" s="40">
        <f>_xlfn.MINIFS(Tabla1[rating],Tabla1[userId],"="&amp;Usuarios!A359)</f>
        <v>2</v>
      </c>
      <c r="G359" s="42">
        <f t="shared" si="10"/>
        <v>3</v>
      </c>
      <c r="H359" s="15" t="str">
        <f t="shared" si="11"/>
        <v xml:space="preserve"> </v>
      </c>
    </row>
    <row r="360" spans="1:8">
      <c r="A360">
        <v>413</v>
      </c>
      <c r="B360" t="s">
        <v>161</v>
      </c>
      <c r="C360">
        <v>42</v>
      </c>
      <c r="D360" s="40">
        <f>AVERAGEIFS(Tabla1[rating],Tabla1[userId],"="&amp;Usuarios!A360)</f>
        <v>5</v>
      </c>
      <c r="E360" s="40">
        <f>_xlfn.MAXIFS(Tabla1[rating],Tabla1[userId],"="&amp;Usuarios!A360)</f>
        <v>5</v>
      </c>
      <c r="F360" s="40">
        <f>_xlfn.MINIFS(Tabla1[rating],Tabla1[userId],"="&amp;Usuarios!A360)</f>
        <v>5</v>
      </c>
      <c r="G360" s="42">
        <f t="shared" si="10"/>
        <v>0</v>
      </c>
      <c r="H360" s="15" t="str">
        <f t="shared" si="11"/>
        <v xml:space="preserve"> </v>
      </c>
    </row>
    <row r="361" spans="1:8">
      <c r="A361">
        <v>414</v>
      </c>
      <c r="B361" t="s">
        <v>161</v>
      </c>
      <c r="C361">
        <v>37</v>
      </c>
      <c r="D361" s="40">
        <f>AVERAGEIFS(Tabla1[rating],Tabla1[userId],"="&amp;Usuarios!A361)</f>
        <v>3.1320754716981134</v>
      </c>
      <c r="E361" s="40">
        <f>_xlfn.MAXIFS(Tabla1[rating],Tabla1[userId],"="&amp;Usuarios!A361)</f>
        <v>5</v>
      </c>
      <c r="F361" s="40">
        <f>_xlfn.MINIFS(Tabla1[rating],Tabla1[userId],"="&amp;Usuarios!A361)</f>
        <v>1</v>
      </c>
      <c r="G361" s="42">
        <f t="shared" si="10"/>
        <v>4</v>
      </c>
      <c r="H361" s="15" t="str">
        <f t="shared" si="11"/>
        <v xml:space="preserve"> </v>
      </c>
    </row>
    <row r="362" spans="1:8">
      <c r="A362">
        <v>415</v>
      </c>
      <c r="B362" t="s">
        <v>163</v>
      </c>
      <c r="C362">
        <v>39</v>
      </c>
      <c r="D362" s="40">
        <f>AVERAGEIFS(Tabla1[rating],Tabla1[userId],"="&amp;Usuarios!A362)</f>
        <v>4.333333333333333</v>
      </c>
      <c r="E362" s="40">
        <f>_xlfn.MAXIFS(Tabla1[rating],Tabla1[userId],"="&amp;Usuarios!A362)</f>
        <v>4.5</v>
      </c>
      <c r="F362" s="40">
        <f>_xlfn.MINIFS(Tabla1[rating],Tabla1[userId],"="&amp;Usuarios!A362)</f>
        <v>4</v>
      </c>
      <c r="G362" s="42">
        <f t="shared" si="10"/>
        <v>0.5</v>
      </c>
      <c r="H362" s="15" t="str">
        <f t="shared" si="11"/>
        <v xml:space="preserve"> </v>
      </c>
    </row>
    <row r="363" spans="1:8">
      <c r="A363">
        <v>417</v>
      </c>
      <c r="B363" t="s">
        <v>161</v>
      </c>
      <c r="C363">
        <v>31</v>
      </c>
      <c r="D363" s="40">
        <f>AVERAGEIFS(Tabla1[rating],Tabla1[userId],"="&amp;Usuarios!A363)</f>
        <v>5</v>
      </c>
      <c r="E363" s="40">
        <f>_xlfn.MAXIFS(Tabla1[rating],Tabla1[userId],"="&amp;Usuarios!A363)</f>
        <v>5</v>
      </c>
      <c r="F363" s="40">
        <f>_xlfn.MINIFS(Tabla1[rating],Tabla1[userId],"="&amp;Usuarios!A363)</f>
        <v>5</v>
      </c>
      <c r="G363" s="42">
        <f t="shared" si="10"/>
        <v>0</v>
      </c>
      <c r="H363" s="15" t="str">
        <f t="shared" si="11"/>
        <v xml:space="preserve"> </v>
      </c>
    </row>
    <row r="364" spans="1:8">
      <c r="A364">
        <v>418</v>
      </c>
      <c r="B364" t="s">
        <v>163</v>
      </c>
      <c r="C364">
        <v>43</v>
      </c>
      <c r="D364" s="40">
        <f>AVERAGEIFS(Tabla1[rating],Tabla1[userId],"="&amp;Usuarios!A364)</f>
        <v>4.5</v>
      </c>
      <c r="E364" s="40">
        <f>_xlfn.MAXIFS(Tabla1[rating],Tabla1[userId],"="&amp;Usuarios!A364)</f>
        <v>4.5</v>
      </c>
      <c r="F364" s="40">
        <f>_xlfn.MINIFS(Tabla1[rating],Tabla1[userId],"="&amp;Usuarios!A364)</f>
        <v>4.5</v>
      </c>
      <c r="G364" s="42">
        <f t="shared" si="10"/>
        <v>0</v>
      </c>
      <c r="H364" s="15" t="str">
        <f t="shared" si="11"/>
        <v xml:space="preserve"> </v>
      </c>
    </row>
    <row r="365" spans="1:8">
      <c r="A365">
        <v>419</v>
      </c>
      <c r="B365" t="s">
        <v>163</v>
      </c>
      <c r="C365">
        <v>34</v>
      </c>
      <c r="D365" s="40">
        <f>AVERAGEIFS(Tabla1[rating],Tabla1[userId],"="&amp;Usuarios!A365)</f>
        <v>3.9166666666666665</v>
      </c>
      <c r="E365" s="40">
        <f>_xlfn.MAXIFS(Tabla1[rating],Tabla1[userId],"="&amp;Usuarios!A365)</f>
        <v>4</v>
      </c>
      <c r="F365" s="40">
        <f>_xlfn.MINIFS(Tabla1[rating],Tabla1[userId],"="&amp;Usuarios!A365)</f>
        <v>3.5</v>
      </c>
      <c r="G365" s="42">
        <f t="shared" si="10"/>
        <v>0.5</v>
      </c>
      <c r="H365" s="15" t="str">
        <f t="shared" si="11"/>
        <v xml:space="preserve"> </v>
      </c>
    </row>
    <row r="366" spans="1:8">
      <c r="A366">
        <v>420</v>
      </c>
      <c r="B366" t="s">
        <v>163</v>
      </c>
      <c r="C366">
        <v>25</v>
      </c>
      <c r="D366" s="40">
        <f>AVERAGEIFS(Tabla1[rating],Tabla1[userId],"="&amp;Usuarios!A366)</f>
        <v>3.8333333333333335</v>
      </c>
      <c r="E366" s="40">
        <f>_xlfn.MAXIFS(Tabla1[rating],Tabla1[userId],"="&amp;Usuarios!A366)</f>
        <v>4</v>
      </c>
      <c r="F366" s="40">
        <f>_xlfn.MINIFS(Tabla1[rating],Tabla1[userId],"="&amp;Usuarios!A366)</f>
        <v>3.5</v>
      </c>
      <c r="G366" s="42">
        <f t="shared" si="10"/>
        <v>0.5</v>
      </c>
      <c r="H366" s="15" t="str">
        <f t="shared" si="11"/>
        <v xml:space="preserve"> </v>
      </c>
    </row>
    <row r="367" spans="1:8">
      <c r="A367">
        <v>421</v>
      </c>
      <c r="B367" t="s">
        <v>161</v>
      </c>
      <c r="C367">
        <v>40</v>
      </c>
      <c r="D367" s="40">
        <f>AVERAGEIFS(Tabla1[rating],Tabla1[userId],"="&amp;Usuarios!A367)</f>
        <v>4</v>
      </c>
      <c r="E367" s="40">
        <f>_xlfn.MAXIFS(Tabla1[rating],Tabla1[userId],"="&amp;Usuarios!A367)</f>
        <v>4</v>
      </c>
      <c r="F367" s="40">
        <f>_xlfn.MINIFS(Tabla1[rating],Tabla1[userId],"="&amp;Usuarios!A367)</f>
        <v>4</v>
      </c>
      <c r="G367" s="42">
        <f t="shared" si="10"/>
        <v>0</v>
      </c>
      <c r="H367" s="15" t="str">
        <f t="shared" si="11"/>
        <v xml:space="preserve"> </v>
      </c>
    </row>
    <row r="368" spans="1:8">
      <c r="A368">
        <v>422</v>
      </c>
      <c r="B368" t="s">
        <v>161</v>
      </c>
      <c r="C368">
        <v>34</v>
      </c>
      <c r="D368" s="40">
        <f>AVERAGEIFS(Tabla1[rating],Tabla1[userId],"="&amp;Usuarios!A368)</f>
        <v>4</v>
      </c>
      <c r="E368" s="40">
        <f>_xlfn.MAXIFS(Tabla1[rating],Tabla1[userId],"="&amp;Usuarios!A368)</f>
        <v>4</v>
      </c>
      <c r="F368" s="40">
        <f>_xlfn.MINIFS(Tabla1[rating],Tabla1[userId],"="&amp;Usuarios!A368)</f>
        <v>4</v>
      </c>
      <c r="G368" s="42">
        <f t="shared" si="10"/>
        <v>0</v>
      </c>
      <c r="H368" s="15" t="str">
        <f t="shared" si="11"/>
        <v xml:space="preserve"> </v>
      </c>
    </row>
    <row r="369" spans="1:8">
      <c r="A369">
        <v>423</v>
      </c>
      <c r="B369" t="s">
        <v>163</v>
      </c>
      <c r="C369">
        <v>31</v>
      </c>
      <c r="D369" s="40">
        <f>AVERAGEIFS(Tabla1[rating],Tabla1[userId],"="&amp;Usuarios!A369)</f>
        <v>3.5</v>
      </c>
      <c r="E369" s="40">
        <f>_xlfn.MAXIFS(Tabla1[rating],Tabla1[userId],"="&amp;Usuarios!A369)</f>
        <v>4</v>
      </c>
      <c r="F369" s="40">
        <f>_xlfn.MINIFS(Tabla1[rating],Tabla1[userId],"="&amp;Usuarios!A369)</f>
        <v>3</v>
      </c>
      <c r="G369" s="42">
        <f t="shared" si="10"/>
        <v>1</v>
      </c>
      <c r="H369" s="15" t="str">
        <f t="shared" si="11"/>
        <v xml:space="preserve"> </v>
      </c>
    </row>
    <row r="370" spans="1:8">
      <c r="A370">
        <v>424</v>
      </c>
      <c r="B370" t="s">
        <v>161</v>
      </c>
      <c r="C370">
        <v>30</v>
      </c>
      <c r="D370" s="40">
        <f>AVERAGEIFS(Tabla1[rating],Tabla1[userId],"="&amp;Usuarios!A370)</f>
        <v>4.375</v>
      </c>
      <c r="E370" s="40">
        <f>_xlfn.MAXIFS(Tabla1[rating],Tabla1[userId],"="&amp;Usuarios!A370)</f>
        <v>5</v>
      </c>
      <c r="F370" s="40">
        <f>_xlfn.MINIFS(Tabla1[rating],Tabla1[userId],"="&amp;Usuarios!A370)</f>
        <v>3.5</v>
      </c>
      <c r="G370" s="42">
        <f t="shared" si="10"/>
        <v>1.5</v>
      </c>
      <c r="H370" s="15" t="str">
        <f t="shared" si="11"/>
        <v xml:space="preserve"> </v>
      </c>
    </row>
    <row r="371" spans="1:8">
      <c r="A371">
        <v>425</v>
      </c>
      <c r="B371" t="s">
        <v>163</v>
      </c>
      <c r="C371">
        <v>29</v>
      </c>
      <c r="D371" s="40">
        <f>AVERAGEIFS(Tabla1[rating],Tabla1[userId],"="&amp;Usuarios!A371)</f>
        <v>3.5769230769230771</v>
      </c>
      <c r="E371" s="40">
        <f>_xlfn.MAXIFS(Tabla1[rating],Tabla1[userId],"="&amp;Usuarios!A371)</f>
        <v>4.5</v>
      </c>
      <c r="F371" s="40">
        <f>_xlfn.MINIFS(Tabla1[rating],Tabla1[userId],"="&amp;Usuarios!A371)</f>
        <v>2.5</v>
      </c>
      <c r="G371" s="42">
        <f t="shared" si="10"/>
        <v>2</v>
      </c>
      <c r="H371" s="15" t="str">
        <f t="shared" si="11"/>
        <v xml:space="preserve"> </v>
      </c>
    </row>
    <row r="372" spans="1:8">
      <c r="A372">
        <v>426</v>
      </c>
      <c r="B372" t="s">
        <v>163</v>
      </c>
      <c r="C372">
        <v>25</v>
      </c>
      <c r="D372" s="40">
        <f>AVERAGEIFS(Tabla1[rating],Tabla1[userId],"="&amp;Usuarios!A372)</f>
        <v>3.3333333333333335</v>
      </c>
      <c r="E372" s="40">
        <f>_xlfn.MAXIFS(Tabla1[rating],Tabla1[userId],"="&amp;Usuarios!A372)</f>
        <v>5</v>
      </c>
      <c r="F372" s="40">
        <f>_xlfn.MINIFS(Tabla1[rating],Tabla1[userId],"="&amp;Usuarios!A372)</f>
        <v>0.5</v>
      </c>
      <c r="G372" s="42">
        <f t="shared" si="10"/>
        <v>4.5</v>
      </c>
      <c r="H372" s="15" t="str">
        <f t="shared" si="11"/>
        <v>X</v>
      </c>
    </row>
    <row r="373" spans="1:8">
      <c r="A373">
        <v>427</v>
      </c>
      <c r="B373" t="s">
        <v>163</v>
      </c>
      <c r="C373">
        <v>34</v>
      </c>
      <c r="D373" s="40">
        <f>AVERAGEIFS(Tabla1[rating],Tabla1[userId],"="&amp;Usuarios!A373)</f>
        <v>3.3333333333333335</v>
      </c>
      <c r="E373" s="40">
        <f>_xlfn.MAXIFS(Tabla1[rating],Tabla1[userId],"="&amp;Usuarios!A373)</f>
        <v>4</v>
      </c>
      <c r="F373" s="40">
        <f>_xlfn.MINIFS(Tabla1[rating],Tabla1[userId],"="&amp;Usuarios!A373)</f>
        <v>2</v>
      </c>
      <c r="G373" s="42">
        <f t="shared" si="10"/>
        <v>2</v>
      </c>
      <c r="H373" s="15" t="str">
        <f t="shared" si="11"/>
        <v xml:space="preserve"> </v>
      </c>
    </row>
    <row r="374" spans="1:8">
      <c r="A374">
        <v>428</v>
      </c>
      <c r="B374" t="s">
        <v>163</v>
      </c>
      <c r="C374">
        <v>19</v>
      </c>
      <c r="D374" s="40">
        <f>AVERAGEIFS(Tabla1[rating],Tabla1[userId],"="&amp;Usuarios!A374)</f>
        <v>2.3888888888888888</v>
      </c>
      <c r="E374" s="40">
        <f>_xlfn.MAXIFS(Tabla1[rating],Tabla1[userId],"="&amp;Usuarios!A374)</f>
        <v>3.5</v>
      </c>
      <c r="F374" s="40">
        <f>_xlfn.MINIFS(Tabla1[rating],Tabla1[userId],"="&amp;Usuarios!A374)</f>
        <v>1</v>
      </c>
      <c r="G374" s="42">
        <f t="shared" si="10"/>
        <v>2.5</v>
      </c>
      <c r="H374" s="15" t="str">
        <f t="shared" si="11"/>
        <v xml:space="preserve"> </v>
      </c>
    </row>
    <row r="375" spans="1:8">
      <c r="A375">
        <v>429</v>
      </c>
      <c r="B375" t="s">
        <v>161</v>
      </c>
      <c r="C375">
        <v>39</v>
      </c>
      <c r="D375" s="40">
        <f>AVERAGEIFS(Tabla1[rating],Tabla1[userId],"="&amp;Usuarios!A375)</f>
        <v>4</v>
      </c>
      <c r="E375" s="40">
        <f>_xlfn.MAXIFS(Tabla1[rating],Tabla1[userId],"="&amp;Usuarios!A375)</f>
        <v>4</v>
      </c>
      <c r="F375" s="40">
        <f>_xlfn.MINIFS(Tabla1[rating],Tabla1[userId],"="&amp;Usuarios!A375)</f>
        <v>4</v>
      </c>
      <c r="G375" s="42">
        <f t="shared" si="10"/>
        <v>0</v>
      </c>
      <c r="H375" s="15" t="str">
        <f t="shared" si="11"/>
        <v xml:space="preserve"> </v>
      </c>
    </row>
    <row r="376" spans="1:8">
      <c r="A376">
        <v>430</v>
      </c>
      <c r="B376" t="s">
        <v>163</v>
      </c>
      <c r="C376">
        <v>32</v>
      </c>
      <c r="D376" s="40">
        <f>AVERAGEIFS(Tabla1[rating],Tabla1[userId],"="&amp;Usuarios!A376)</f>
        <v>3</v>
      </c>
      <c r="E376" s="40">
        <f>_xlfn.MAXIFS(Tabla1[rating],Tabla1[userId],"="&amp;Usuarios!A376)</f>
        <v>3</v>
      </c>
      <c r="F376" s="40">
        <f>_xlfn.MINIFS(Tabla1[rating],Tabla1[userId],"="&amp;Usuarios!A376)</f>
        <v>3</v>
      </c>
      <c r="G376" s="42">
        <f t="shared" si="10"/>
        <v>0</v>
      </c>
      <c r="H376" s="15" t="str">
        <f t="shared" si="11"/>
        <v xml:space="preserve"> </v>
      </c>
    </row>
    <row r="377" spans="1:8">
      <c r="A377">
        <v>432</v>
      </c>
      <c r="B377" t="s">
        <v>163</v>
      </c>
      <c r="C377">
        <v>37</v>
      </c>
      <c r="D377" s="40">
        <f>AVERAGEIFS(Tabla1[rating],Tabla1[userId],"="&amp;Usuarios!A377)</f>
        <v>3.4375</v>
      </c>
      <c r="E377" s="40">
        <f>_xlfn.MAXIFS(Tabla1[rating],Tabla1[userId],"="&amp;Usuarios!A377)</f>
        <v>4.5</v>
      </c>
      <c r="F377" s="40">
        <f>_xlfn.MINIFS(Tabla1[rating],Tabla1[userId],"="&amp;Usuarios!A377)</f>
        <v>2</v>
      </c>
      <c r="G377" s="42">
        <f t="shared" si="10"/>
        <v>2.5</v>
      </c>
      <c r="H377" s="15" t="str">
        <f t="shared" si="11"/>
        <v xml:space="preserve"> </v>
      </c>
    </row>
    <row r="378" spans="1:8">
      <c r="A378">
        <v>433</v>
      </c>
      <c r="B378" t="s">
        <v>163</v>
      </c>
      <c r="C378">
        <v>33</v>
      </c>
      <c r="D378" s="40">
        <f>AVERAGEIFS(Tabla1[rating],Tabla1[userId],"="&amp;Usuarios!A378)</f>
        <v>3.6666666666666665</v>
      </c>
      <c r="E378" s="40">
        <f>_xlfn.MAXIFS(Tabla1[rating],Tabla1[userId],"="&amp;Usuarios!A378)</f>
        <v>5</v>
      </c>
      <c r="F378" s="40">
        <f>_xlfn.MINIFS(Tabla1[rating],Tabla1[userId],"="&amp;Usuarios!A378)</f>
        <v>3</v>
      </c>
      <c r="G378" s="42">
        <f t="shared" si="10"/>
        <v>2</v>
      </c>
      <c r="H378" s="15" t="str">
        <f t="shared" si="11"/>
        <v xml:space="preserve"> </v>
      </c>
    </row>
    <row r="379" spans="1:8">
      <c r="A379">
        <v>434</v>
      </c>
      <c r="B379" t="s">
        <v>163</v>
      </c>
      <c r="C379">
        <v>30</v>
      </c>
      <c r="D379" s="40">
        <f>AVERAGEIFS(Tabla1[rating],Tabla1[userId],"="&amp;Usuarios!A379)</f>
        <v>3.5</v>
      </c>
      <c r="E379" s="40">
        <f>_xlfn.MAXIFS(Tabla1[rating],Tabla1[userId],"="&amp;Usuarios!A379)</f>
        <v>5</v>
      </c>
      <c r="F379" s="40">
        <f>_xlfn.MINIFS(Tabla1[rating],Tabla1[userId],"="&amp;Usuarios!A379)</f>
        <v>2</v>
      </c>
      <c r="G379" s="42">
        <f t="shared" si="10"/>
        <v>3</v>
      </c>
      <c r="H379" s="15" t="str">
        <f t="shared" si="11"/>
        <v xml:space="preserve"> </v>
      </c>
    </row>
    <row r="380" spans="1:8">
      <c r="A380">
        <v>435</v>
      </c>
      <c r="B380" t="s">
        <v>161</v>
      </c>
      <c r="C380">
        <v>31</v>
      </c>
      <c r="D380" s="40">
        <f>AVERAGEIFS(Tabla1[rating],Tabla1[userId],"="&amp;Usuarios!A380)</f>
        <v>4</v>
      </c>
      <c r="E380" s="40">
        <f>_xlfn.MAXIFS(Tabla1[rating],Tabla1[userId],"="&amp;Usuarios!A380)</f>
        <v>4</v>
      </c>
      <c r="F380" s="40">
        <f>_xlfn.MINIFS(Tabla1[rating],Tabla1[userId],"="&amp;Usuarios!A380)</f>
        <v>4</v>
      </c>
      <c r="G380" s="42">
        <f t="shared" si="10"/>
        <v>0</v>
      </c>
      <c r="H380" s="15" t="str">
        <f t="shared" si="11"/>
        <v xml:space="preserve"> </v>
      </c>
    </row>
    <row r="381" spans="1:8">
      <c r="A381">
        <v>436</v>
      </c>
      <c r="B381" t="s">
        <v>163</v>
      </c>
      <c r="C381">
        <v>35</v>
      </c>
      <c r="D381" s="40">
        <f>AVERAGEIFS(Tabla1[rating],Tabla1[userId],"="&amp;Usuarios!A381)</f>
        <v>3.8333333333333335</v>
      </c>
      <c r="E381" s="40">
        <f>_xlfn.MAXIFS(Tabla1[rating],Tabla1[userId],"="&amp;Usuarios!A381)</f>
        <v>5</v>
      </c>
      <c r="F381" s="40">
        <f>_xlfn.MINIFS(Tabla1[rating],Tabla1[userId],"="&amp;Usuarios!A381)</f>
        <v>3</v>
      </c>
      <c r="G381" s="42">
        <f t="shared" si="10"/>
        <v>2</v>
      </c>
      <c r="H381" s="15" t="str">
        <f t="shared" si="11"/>
        <v xml:space="preserve"> </v>
      </c>
    </row>
    <row r="382" spans="1:8">
      <c r="A382">
        <v>437</v>
      </c>
      <c r="B382" t="s">
        <v>163</v>
      </c>
      <c r="C382">
        <v>33</v>
      </c>
      <c r="D382" s="40">
        <f>AVERAGEIFS(Tabla1[rating],Tabla1[userId],"="&amp;Usuarios!A382)</f>
        <v>3.4090909090909092</v>
      </c>
      <c r="E382" s="40">
        <f>_xlfn.MAXIFS(Tabla1[rating],Tabla1[userId],"="&amp;Usuarios!A382)</f>
        <v>5</v>
      </c>
      <c r="F382" s="40">
        <f>_xlfn.MINIFS(Tabla1[rating],Tabla1[userId],"="&amp;Usuarios!A382)</f>
        <v>1</v>
      </c>
      <c r="G382" s="42">
        <f t="shared" si="10"/>
        <v>4</v>
      </c>
      <c r="H382" s="15" t="str">
        <f t="shared" si="11"/>
        <v xml:space="preserve"> </v>
      </c>
    </row>
    <row r="383" spans="1:8">
      <c r="A383">
        <v>438</v>
      </c>
      <c r="B383" t="s">
        <v>163</v>
      </c>
      <c r="C383">
        <v>36</v>
      </c>
      <c r="D383" s="40">
        <f>AVERAGEIFS(Tabla1[rating],Tabla1[userId],"="&amp;Usuarios!A383)</f>
        <v>3.7</v>
      </c>
      <c r="E383" s="40">
        <f>_xlfn.MAXIFS(Tabla1[rating],Tabla1[userId],"="&amp;Usuarios!A383)</f>
        <v>5</v>
      </c>
      <c r="F383" s="40">
        <f>_xlfn.MINIFS(Tabla1[rating],Tabla1[userId],"="&amp;Usuarios!A383)</f>
        <v>2</v>
      </c>
      <c r="G383" s="42">
        <f t="shared" si="10"/>
        <v>3</v>
      </c>
      <c r="H383" s="15" t="str">
        <f t="shared" si="11"/>
        <v xml:space="preserve"> </v>
      </c>
    </row>
    <row r="384" spans="1:8">
      <c r="A384">
        <v>439</v>
      </c>
      <c r="B384" t="s">
        <v>163</v>
      </c>
      <c r="C384">
        <v>34</v>
      </c>
      <c r="D384" s="40">
        <f>AVERAGEIFS(Tabla1[rating],Tabla1[userId],"="&amp;Usuarios!A384)</f>
        <v>3.5</v>
      </c>
      <c r="E384" s="40">
        <f>_xlfn.MAXIFS(Tabla1[rating],Tabla1[userId],"="&amp;Usuarios!A384)</f>
        <v>3.5</v>
      </c>
      <c r="F384" s="40">
        <f>_xlfn.MINIFS(Tabla1[rating],Tabla1[userId],"="&amp;Usuarios!A384)</f>
        <v>3.5</v>
      </c>
      <c r="G384" s="42">
        <f t="shared" si="10"/>
        <v>0</v>
      </c>
      <c r="H384" s="15" t="str">
        <f t="shared" si="11"/>
        <v xml:space="preserve"> </v>
      </c>
    </row>
    <row r="385" spans="1:8">
      <c r="A385">
        <v>440</v>
      </c>
      <c r="B385" t="s">
        <v>163</v>
      </c>
      <c r="C385">
        <v>39</v>
      </c>
      <c r="D385" s="40">
        <f>AVERAGEIFS(Tabla1[rating],Tabla1[userId],"="&amp;Usuarios!A385)</f>
        <v>4.5</v>
      </c>
      <c r="E385" s="40">
        <f>_xlfn.MAXIFS(Tabla1[rating],Tabla1[userId],"="&amp;Usuarios!A385)</f>
        <v>4.5</v>
      </c>
      <c r="F385" s="40">
        <f>_xlfn.MINIFS(Tabla1[rating],Tabla1[userId],"="&amp;Usuarios!A385)</f>
        <v>4.5</v>
      </c>
      <c r="G385" s="42">
        <f t="shared" si="10"/>
        <v>0</v>
      </c>
      <c r="H385" s="15" t="str">
        <f t="shared" si="11"/>
        <v xml:space="preserve"> </v>
      </c>
    </row>
    <row r="386" spans="1:8">
      <c r="A386">
        <v>441</v>
      </c>
      <c r="B386" t="s">
        <v>163</v>
      </c>
      <c r="C386">
        <v>41</v>
      </c>
      <c r="D386" s="40">
        <f>AVERAGEIFS(Tabla1[rating],Tabla1[userId],"="&amp;Usuarios!A386)</f>
        <v>4.166666666666667</v>
      </c>
      <c r="E386" s="40">
        <f>_xlfn.MAXIFS(Tabla1[rating],Tabla1[userId],"="&amp;Usuarios!A386)</f>
        <v>4.5</v>
      </c>
      <c r="F386" s="40">
        <f>_xlfn.MINIFS(Tabla1[rating],Tabla1[userId],"="&amp;Usuarios!A386)</f>
        <v>3.5</v>
      </c>
      <c r="G386" s="42">
        <f t="shared" si="10"/>
        <v>1</v>
      </c>
      <c r="H386" s="15" t="str">
        <f t="shared" si="11"/>
        <v xml:space="preserve"> </v>
      </c>
    </row>
    <row r="387" spans="1:8">
      <c r="A387">
        <v>443</v>
      </c>
      <c r="B387" t="s">
        <v>161</v>
      </c>
      <c r="C387">
        <v>42</v>
      </c>
      <c r="D387" s="40">
        <f>AVERAGEIFS(Tabla1[rating],Tabla1[userId],"="&amp;Usuarios!A387)</f>
        <v>4.25</v>
      </c>
      <c r="E387" s="40">
        <f>_xlfn.MAXIFS(Tabla1[rating],Tabla1[userId],"="&amp;Usuarios!A387)</f>
        <v>4.5</v>
      </c>
      <c r="F387" s="40">
        <f>_xlfn.MINIFS(Tabla1[rating],Tabla1[userId],"="&amp;Usuarios!A387)</f>
        <v>4</v>
      </c>
      <c r="G387" s="42">
        <f t="shared" ref="G387:G450" si="12">E387-F387</f>
        <v>0.5</v>
      </c>
      <c r="H387" s="15" t="str">
        <f t="shared" ref="H387:H450" si="13">IF(G387=MAX($G$2:$G$530),"X", " " )</f>
        <v xml:space="preserve"> </v>
      </c>
    </row>
    <row r="388" spans="1:8">
      <c r="A388">
        <v>444</v>
      </c>
      <c r="B388" t="s">
        <v>161</v>
      </c>
      <c r="C388">
        <v>38</v>
      </c>
      <c r="D388" s="40">
        <f>AVERAGEIFS(Tabla1[rating],Tabla1[userId],"="&amp;Usuarios!A388)</f>
        <v>4.3</v>
      </c>
      <c r="E388" s="40">
        <f>_xlfn.MAXIFS(Tabla1[rating],Tabla1[userId],"="&amp;Usuarios!A388)</f>
        <v>5</v>
      </c>
      <c r="F388" s="40">
        <f>_xlfn.MINIFS(Tabla1[rating],Tabla1[userId],"="&amp;Usuarios!A388)</f>
        <v>3</v>
      </c>
      <c r="G388" s="42">
        <f t="shared" si="12"/>
        <v>2</v>
      </c>
      <c r="H388" s="15" t="str">
        <f t="shared" si="13"/>
        <v xml:space="preserve"> </v>
      </c>
    </row>
    <row r="389" spans="1:8">
      <c r="A389">
        <v>445</v>
      </c>
      <c r="B389" t="s">
        <v>161</v>
      </c>
      <c r="C389">
        <v>42</v>
      </c>
      <c r="D389" s="40">
        <f>AVERAGEIFS(Tabla1[rating],Tabla1[userId],"="&amp;Usuarios!A389)</f>
        <v>4.2</v>
      </c>
      <c r="E389" s="40">
        <f>_xlfn.MAXIFS(Tabla1[rating],Tabla1[userId],"="&amp;Usuarios!A389)</f>
        <v>5</v>
      </c>
      <c r="F389" s="40">
        <f>_xlfn.MINIFS(Tabla1[rating],Tabla1[userId],"="&amp;Usuarios!A389)</f>
        <v>3</v>
      </c>
      <c r="G389" s="42">
        <f t="shared" si="12"/>
        <v>2</v>
      </c>
      <c r="H389" s="15" t="str">
        <f t="shared" si="13"/>
        <v xml:space="preserve"> </v>
      </c>
    </row>
    <row r="390" spans="1:8">
      <c r="A390">
        <v>446</v>
      </c>
      <c r="B390" t="s">
        <v>163</v>
      </c>
      <c r="C390">
        <v>27</v>
      </c>
      <c r="D390" s="40">
        <f>AVERAGEIFS(Tabla1[rating],Tabla1[userId],"="&amp;Usuarios!A390)</f>
        <v>3.6428571428571428</v>
      </c>
      <c r="E390" s="40">
        <f>_xlfn.MAXIFS(Tabla1[rating],Tabla1[userId],"="&amp;Usuarios!A390)</f>
        <v>5</v>
      </c>
      <c r="F390" s="40">
        <f>_xlfn.MINIFS(Tabla1[rating],Tabla1[userId],"="&amp;Usuarios!A390)</f>
        <v>3</v>
      </c>
      <c r="G390" s="42">
        <f t="shared" si="12"/>
        <v>2</v>
      </c>
      <c r="H390" s="15" t="str">
        <f t="shared" si="13"/>
        <v xml:space="preserve"> </v>
      </c>
    </row>
    <row r="391" spans="1:8">
      <c r="A391">
        <v>447</v>
      </c>
      <c r="B391" t="s">
        <v>161</v>
      </c>
      <c r="C391">
        <v>44</v>
      </c>
      <c r="D391" s="40">
        <f>AVERAGEIFS(Tabla1[rating],Tabla1[userId],"="&amp;Usuarios!A391)</f>
        <v>4.166666666666667</v>
      </c>
      <c r="E391" s="40">
        <f>_xlfn.MAXIFS(Tabla1[rating],Tabla1[userId],"="&amp;Usuarios!A391)</f>
        <v>5</v>
      </c>
      <c r="F391" s="40">
        <f>_xlfn.MINIFS(Tabla1[rating],Tabla1[userId],"="&amp;Usuarios!A391)</f>
        <v>3</v>
      </c>
      <c r="G391" s="42">
        <f t="shared" si="12"/>
        <v>2</v>
      </c>
      <c r="H391" s="15" t="str">
        <f t="shared" si="13"/>
        <v xml:space="preserve"> </v>
      </c>
    </row>
    <row r="392" spans="1:8">
      <c r="A392">
        <v>448</v>
      </c>
      <c r="B392" t="s">
        <v>163</v>
      </c>
      <c r="C392">
        <v>37</v>
      </c>
      <c r="D392" s="40">
        <f>AVERAGEIFS(Tabla1[rating],Tabla1[userId],"="&amp;Usuarios!A392)</f>
        <v>3.0249999999999999</v>
      </c>
      <c r="E392" s="40">
        <f>_xlfn.MAXIFS(Tabla1[rating],Tabla1[userId],"="&amp;Usuarios!A392)</f>
        <v>5</v>
      </c>
      <c r="F392" s="40">
        <f>_xlfn.MINIFS(Tabla1[rating],Tabla1[userId],"="&amp;Usuarios!A392)</f>
        <v>1</v>
      </c>
      <c r="G392" s="42">
        <f t="shared" si="12"/>
        <v>4</v>
      </c>
      <c r="H392" s="15" t="str">
        <f t="shared" si="13"/>
        <v xml:space="preserve"> </v>
      </c>
    </row>
    <row r="393" spans="1:8">
      <c r="A393">
        <v>449</v>
      </c>
      <c r="B393" t="s">
        <v>161</v>
      </c>
      <c r="C393">
        <v>31</v>
      </c>
      <c r="D393" s="40">
        <f>AVERAGEIFS(Tabla1[rating],Tabla1[userId],"="&amp;Usuarios!A393)</f>
        <v>4.25</v>
      </c>
      <c r="E393" s="40">
        <f>_xlfn.MAXIFS(Tabla1[rating],Tabla1[userId],"="&amp;Usuarios!A393)</f>
        <v>4.5</v>
      </c>
      <c r="F393" s="40">
        <f>_xlfn.MINIFS(Tabla1[rating],Tabla1[userId],"="&amp;Usuarios!A393)</f>
        <v>4</v>
      </c>
      <c r="G393" s="42">
        <f t="shared" si="12"/>
        <v>0.5</v>
      </c>
      <c r="H393" s="15" t="str">
        <f t="shared" si="13"/>
        <v xml:space="preserve"> </v>
      </c>
    </row>
    <row r="394" spans="1:8">
      <c r="A394">
        <v>450</v>
      </c>
      <c r="B394" t="s">
        <v>163</v>
      </c>
      <c r="C394">
        <v>27</v>
      </c>
      <c r="D394" s="40">
        <f>AVERAGEIFS(Tabla1[rating],Tabla1[userId],"="&amp;Usuarios!A394)</f>
        <v>3.6666666666666665</v>
      </c>
      <c r="E394" s="40">
        <f>_xlfn.MAXIFS(Tabla1[rating],Tabla1[userId],"="&amp;Usuarios!A394)</f>
        <v>5</v>
      </c>
      <c r="F394" s="40">
        <f>_xlfn.MINIFS(Tabla1[rating],Tabla1[userId],"="&amp;Usuarios!A394)</f>
        <v>2</v>
      </c>
      <c r="G394" s="42">
        <f t="shared" si="12"/>
        <v>3</v>
      </c>
      <c r="H394" s="15" t="str">
        <f t="shared" si="13"/>
        <v xml:space="preserve"> </v>
      </c>
    </row>
    <row r="395" spans="1:8">
      <c r="A395">
        <v>451</v>
      </c>
      <c r="B395" t="s">
        <v>161</v>
      </c>
      <c r="C395">
        <v>30</v>
      </c>
      <c r="D395" s="40">
        <f>AVERAGEIFS(Tabla1[rating],Tabla1[userId],"="&amp;Usuarios!A395)</f>
        <v>4.3</v>
      </c>
      <c r="E395" s="40">
        <f>_xlfn.MAXIFS(Tabla1[rating],Tabla1[userId],"="&amp;Usuarios!A395)</f>
        <v>5</v>
      </c>
      <c r="F395" s="40">
        <f>_xlfn.MINIFS(Tabla1[rating],Tabla1[userId],"="&amp;Usuarios!A395)</f>
        <v>3</v>
      </c>
      <c r="G395" s="42">
        <f t="shared" si="12"/>
        <v>2</v>
      </c>
      <c r="H395" s="15" t="str">
        <f t="shared" si="13"/>
        <v xml:space="preserve"> </v>
      </c>
    </row>
    <row r="396" spans="1:8">
      <c r="A396">
        <v>452</v>
      </c>
      <c r="B396" t="s">
        <v>161</v>
      </c>
      <c r="C396">
        <v>34</v>
      </c>
      <c r="D396" s="40">
        <f>AVERAGEIFS(Tabla1[rating],Tabla1[userId],"="&amp;Usuarios!A396)</f>
        <v>4.5</v>
      </c>
      <c r="E396" s="40">
        <f>_xlfn.MAXIFS(Tabla1[rating],Tabla1[userId],"="&amp;Usuarios!A396)</f>
        <v>5</v>
      </c>
      <c r="F396" s="40">
        <f>_xlfn.MINIFS(Tabla1[rating],Tabla1[userId],"="&amp;Usuarios!A396)</f>
        <v>4</v>
      </c>
      <c r="G396" s="42">
        <f t="shared" si="12"/>
        <v>1</v>
      </c>
      <c r="H396" s="15" t="str">
        <f t="shared" si="13"/>
        <v xml:space="preserve"> </v>
      </c>
    </row>
    <row r="397" spans="1:8">
      <c r="A397">
        <v>453</v>
      </c>
      <c r="B397" t="s">
        <v>161</v>
      </c>
      <c r="C397">
        <v>36</v>
      </c>
      <c r="D397" s="40">
        <f>AVERAGEIFS(Tabla1[rating],Tabla1[userId],"="&amp;Usuarios!A397)</f>
        <v>4.166666666666667</v>
      </c>
      <c r="E397" s="40">
        <f>_xlfn.MAXIFS(Tabla1[rating],Tabla1[userId],"="&amp;Usuarios!A397)</f>
        <v>5</v>
      </c>
      <c r="F397" s="40">
        <f>_xlfn.MINIFS(Tabla1[rating],Tabla1[userId],"="&amp;Usuarios!A397)</f>
        <v>2</v>
      </c>
      <c r="G397" s="42">
        <f t="shared" si="12"/>
        <v>3</v>
      </c>
      <c r="H397" s="15" t="str">
        <f t="shared" si="13"/>
        <v xml:space="preserve"> </v>
      </c>
    </row>
    <row r="398" spans="1:8">
      <c r="A398">
        <v>454</v>
      </c>
      <c r="B398" t="s">
        <v>163</v>
      </c>
      <c r="C398">
        <v>27</v>
      </c>
      <c r="D398" s="40">
        <f>AVERAGEIFS(Tabla1[rating],Tabla1[userId],"="&amp;Usuarios!A398)</f>
        <v>3.3333333333333335</v>
      </c>
      <c r="E398" s="40">
        <f>_xlfn.MAXIFS(Tabla1[rating],Tabla1[userId],"="&amp;Usuarios!A398)</f>
        <v>3.5</v>
      </c>
      <c r="F398" s="40">
        <f>_xlfn.MINIFS(Tabla1[rating],Tabla1[userId],"="&amp;Usuarios!A398)</f>
        <v>3</v>
      </c>
      <c r="G398" s="42">
        <f t="shared" si="12"/>
        <v>0.5</v>
      </c>
      <c r="H398" s="15" t="str">
        <f t="shared" si="13"/>
        <v xml:space="preserve"> </v>
      </c>
    </row>
    <row r="399" spans="1:8">
      <c r="A399">
        <v>455</v>
      </c>
      <c r="B399" t="s">
        <v>163</v>
      </c>
      <c r="C399">
        <v>36</v>
      </c>
      <c r="D399" s="40">
        <f>AVERAGEIFS(Tabla1[rating],Tabla1[userId],"="&amp;Usuarios!A399)</f>
        <v>3.6666666666666665</v>
      </c>
      <c r="E399" s="40">
        <f>_xlfn.MAXIFS(Tabla1[rating],Tabla1[userId],"="&amp;Usuarios!A399)</f>
        <v>4</v>
      </c>
      <c r="F399" s="40">
        <f>_xlfn.MINIFS(Tabla1[rating],Tabla1[userId],"="&amp;Usuarios!A399)</f>
        <v>3</v>
      </c>
      <c r="G399" s="42">
        <f t="shared" si="12"/>
        <v>1</v>
      </c>
      <c r="H399" s="15" t="str">
        <f t="shared" si="13"/>
        <v xml:space="preserve"> </v>
      </c>
    </row>
    <row r="400" spans="1:8">
      <c r="A400">
        <v>456</v>
      </c>
      <c r="B400" t="s">
        <v>163</v>
      </c>
      <c r="C400">
        <v>38</v>
      </c>
      <c r="D400" s="40">
        <f>AVERAGEIFS(Tabla1[rating],Tabla1[userId],"="&amp;Usuarios!A400)</f>
        <v>3.2</v>
      </c>
      <c r="E400" s="40">
        <f>_xlfn.MAXIFS(Tabla1[rating],Tabla1[userId],"="&amp;Usuarios!A400)</f>
        <v>5</v>
      </c>
      <c r="F400" s="40">
        <f>_xlfn.MINIFS(Tabla1[rating],Tabla1[userId],"="&amp;Usuarios!A400)</f>
        <v>2</v>
      </c>
      <c r="G400" s="42">
        <f t="shared" si="12"/>
        <v>3</v>
      </c>
      <c r="H400" s="15" t="str">
        <f t="shared" si="13"/>
        <v xml:space="preserve"> </v>
      </c>
    </row>
    <row r="401" spans="1:8">
      <c r="A401">
        <v>457</v>
      </c>
      <c r="B401" t="s">
        <v>163</v>
      </c>
      <c r="C401">
        <v>31</v>
      </c>
      <c r="D401" s="40">
        <f>AVERAGEIFS(Tabla1[rating],Tabla1[userId],"="&amp;Usuarios!A401)</f>
        <v>3.5</v>
      </c>
      <c r="E401" s="40">
        <f>_xlfn.MAXIFS(Tabla1[rating],Tabla1[userId],"="&amp;Usuarios!A401)</f>
        <v>5</v>
      </c>
      <c r="F401" s="40">
        <f>_xlfn.MINIFS(Tabla1[rating],Tabla1[userId],"="&amp;Usuarios!A401)</f>
        <v>2</v>
      </c>
      <c r="G401" s="42">
        <f t="shared" si="12"/>
        <v>3</v>
      </c>
      <c r="H401" s="15" t="str">
        <f t="shared" si="13"/>
        <v xml:space="preserve"> </v>
      </c>
    </row>
    <row r="402" spans="1:8">
      <c r="A402">
        <v>458</v>
      </c>
      <c r="B402" t="s">
        <v>161</v>
      </c>
      <c r="C402">
        <v>37</v>
      </c>
      <c r="D402" s="40">
        <f>AVERAGEIFS(Tabla1[rating],Tabla1[userId],"="&amp;Usuarios!A402)</f>
        <v>4.3</v>
      </c>
      <c r="E402" s="40">
        <f>_xlfn.MAXIFS(Tabla1[rating],Tabla1[userId],"="&amp;Usuarios!A402)</f>
        <v>5</v>
      </c>
      <c r="F402" s="40">
        <f>_xlfn.MINIFS(Tabla1[rating],Tabla1[userId],"="&amp;Usuarios!A402)</f>
        <v>3</v>
      </c>
      <c r="G402" s="42">
        <f t="shared" si="12"/>
        <v>2</v>
      </c>
      <c r="H402" s="15" t="str">
        <f t="shared" si="13"/>
        <v xml:space="preserve"> </v>
      </c>
    </row>
    <row r="403" spans="1:8">
      <c r="A403">
        <v>460</v>
      </c>
      <c r="B403" t="s">
        <v>161</v>
      </c>
      <c r="C403">
        <v>35</v>
      </c>
      <c r="D403" s="40">
        <f>AVERAGEIFS(Tabla1[rating],Tabla1[userId],"="&amp;Usuarios!A403)</f>
        <v>4.5</v>
      </c>
      <c r="E403" s="40">
        <f>_xlfn.MAXIFS(Tabla1[rating],Tabla1[userId],"="&amp;Usuarios!A403)</f>
        <v>4.5</v>
      </c>
      <c r="F403" s="40">
        <f>_xlfn.MINIFS(Tabla1[rating],Tabla1[userId],"="&amp;Usuarios!A403)</f>
        <v>4.5</v>
      </c>
      <c r="G403" s="42">
        <f t="shared" si="12"/>
        <v>0</v>
      </c>
      <c r="H403" s="15" t="str">
        <f t="shared" si="13"/>
        <v xml:space="preserve"> </v>
      </c>
    </row>
    <row r="404" spans="1:8">
      <c r="A404">
        <v>462</v>
      </c>
      <c r="B404" t="s">
        <v>161</v>
      </c>
      <c r="C404">
        <v>25</v>
      </c>
      <c r="D404" s="40">
        <f>AVERAGEIFS(Tabla1[rating],Tabla1[userId],"="&amp;Usuarios!A404)</f>
        <v>3.4090909090909092</v>
      </c>
      <c r="E404" s="40">
        <f>_xlfn.MAXIFS(Tabla1[rating],Tabla1[userId],"="&amp;Usuarios!A404)</f>
        <v>5</v>
      </c>
      <c r="F404" s="40">
        <f>_xlfn.MINIFS(Tabla1[rating],Tabla1[userId],"="&amp;Usuarios!A404)</f>
        <v>1.5</v>
      </c>
      <c r="G404" s="42">
        <f t="shared" si="12"/>
        <v>3.5</v>
      </c>
      <c r="H404" s="15" t="str">
        <f t="shared" si="13"/>
        <v xml:space="preserve"> </v>
      </c>
    </row>
    <row r="405" spans="1:8">
      <c r="A405">
        <v>463</v>
      </c>
      <c r="B405" t="s">
        <v>163</v>
      </c>
      <c r="C405">
        <v>39</v>
      </c>
      <c r="D405" s="40">
        <f>AVERAGEIFS(Tabla1[rating],Tabla1[userId],"="&amp;Usuarios!A405)</f>
        <v>4.5</v>
      </c>
      <c r="E405" s="40">
        <f>_xlfn.MAXIFS(Tabla1[rating],Tabla1[userId],"="&amp;Usuarios!A405)</f>
        <v>4.5</v>
      </c>
      <c r="F405" s="40">
        <f>_xlfn.MINIFS(Tabla1[rating],Tabla1[userId],"="&amp;Usuarios!A405)</f>
        <v>4.5</v>
      </c>
      <c r="G405" s="42">
        <f t="shared" si="12"/>
        <v>0</v>
      </c>
      <c r="H405" s="15" t="str">
        <f t="shared" si="13"/>
        <v xml:space="preserve"> </v>
      </c>
    </row>
    <row r="406" spans="1:8">
      <c r="A406">
        <v>464</v>
      </c>
      <c r="B406" t="s">
        <v>163</v>
      </c>
      <c r="C406">
        <v>37</v>
      </c>
      <c r="D406" s="40">
        <f>AVERAGEIFS(Tabla1[rating],Tabla1[userId],"="&amp;Usuarios!A406)</f>
        <v>3.9444444444444446</v>
      </c>
      <c r="E406" s="40">
        <f>_xlfn.MAXIFS(Tabla1[rating],Tabla1[userId],"="&amp;Usuarios!A406)</f>
        <v>5</v>
      </c>
      <c r="F406" s="40">
        <f>_xlfn.MINIFS(Tabla1[rating],Tabla1[userId],"="&amp;Usuarios!A406)</f>
        <v>2.5</v>
      </c>
      <c r="G406" s="42">
        <f t="shared" si="12"/>
        <v>2.5</v>
      </c>
      <c r="H406" s="15" t="str">
        <f t="shared" si="13"/>
        <v xml:space="preserve"> </v>
      </c>
    </row>
    <row r="407" spans="1:8">
      <c r="A407">
        <v>465</v>
      </c>
      <c r="B407" t="s">
        <v>163</v>
      </c>
      <c r="C407">
        <v>32</v>
      </c>
      <c r="D407" s="40">
        <f>AVERAGEIFS(Tabla1[rating],Tabla1[userId],"="&amp;Usuarios!A407)</f>
        <v>4</v>
      </c>
      <c r="E407" s="40">
        <f>_xlfn.MAXIFS(Tabla1[rating],Tabla1[userId],"="&amp;Usuarios!A407)</f>
        <v>5</v>
      </c>
      <c r="F407" s="40">
        <f>_xlfn.MINIFS(Tabla1[rating],Tabla1[userId],"="&amp;Usuarios!A407)</f>
        <v>3</v>
      </c>
      <c r="G407" s="42">
        <f t="shared" si="12"/>
        <v>2</v>
      </c>
      <c r="H407" s="15" t="str">
        <f t="shared" si="13"/>
        <v xml:space="preserve"> </v>
      </c>
    </row>
    <row r="408" spans="1:8">
      <c r="A408">
        <v>467</v>
      </c>
      <c r="B408" t="s">
        <v>163</v>
      </c>
      <c r="C408">
        <v>30</v>
      </c>
      <c r="D408" s="40">
        <f>AVERAGEIFS(Tabla1[rating],Tabla1[userId],"="&amp;Usuarios!A408)</f>
        <v>4.5</v>
      </c>
      <c r="E408" s="40">
        <f>_xlfn.MAXIFS(Tabla1[rating],Tabla1[userId],"="&amp;Usuarios!A408)</f>
        <v>5</v>
      </c>
      <c r="F408" s="40">
        <f>_xlfn.MINIFS(Tabla1[rating],Tabla1[userId],"="&amp;Usuarios!A408)</f>
        <v>4</v>
      </c>
      <c r="G408" s="42">
        <f t="shared" si="12"/>
        <v>1</v>
      </c>
      <c r="H408" s="15" t="str">
        <f t="shared" si="13"/>
        <v xml:space="preserve"> </v>
      </c>
    </row>
    <row r="409" spans="1:8">
      <c r="A409">
        <v>468</v>
      </c>
      <c r="B409" t="s">
        <v>163</v>
      </c>
      <c r="C409">
        <v>42</v>
      </c>
      <c r="D409" s="40">
        <f>AVERAGEIFS(Tabla1[rating],Tabla1[userId],"="&amp;Usuarios!A409)</f>
        <v>4.166666666666667</v>
      </c>
      <c r="E409" s="40">
        <f>_xlfn.MAXIFS(Tabla1[rating],Tabla1[userId],"="&amp;Usuarios!A409)</f>
        <v>5</v>
      </c>
      <c r="F409" s="40">
        <f>_xlfn.MINIFS(Tabla1[rating],Tabla1[userId],"="&amp;Usuarios!A409)</f>
        <v>3</v>
      </c>
      <c r="G409" s="42">
        <f t="shared" si="12"/>
        <v>2</v>
      </c>
      <c r="H409" s="15" t="str">
        <f t="shared" si="13"/>
        <v xml:space="preserve"> </v>
      </c>
    </row>
    <row r="410" spans="1:8">
      <c r="A410">
        <v>469</v>
      </c>
      <c r="B410" t="s">
        <v>163</v>
      </c>
      <c r="C410">
        <v>24</v>
      </c>
      <c r="D410" s="40">
        <f>AVERAGEIFS(Tabla1[rating],Tabla1[userId],"="&amp;Usuarios!A410)</f>
        <v>3.4117647058823528</v>
      </c>
      <c r="E410" s="40">
        <f>_xlfn.MAXIFS(Tabla1[rating],Tabla1[userId],"="&amp;Usuarios!A410)</f>
        <v>5</v>
      </c>
      <c r="F410" s="40">
        <f>_xlfn.MINIFS(Tabla1[rating],Tabla1[userId],"="&amp;Usuarios!A410)</f>
        <v>1</v>
      </c>
      <c r="G410" s="42">
        <f t="shared" si="12"/>
        <v>4</v>
      </c>
      <c r="H410" s="15" t="str">
        <f t="shared" si="13"/>
        <v xml:space="preserve"> </v>
      </c>
    </row>
    <row r="411" spans="1:8">
      <c r="A411">
        <v>470</v>
      </c>
      <c r="B411" t="s">
        <v>161</v>
      </c>
      <c r="C411">
        <v>26</v>
      </c>
      <c r="D411" s="40">
        <f>AVERAGEIFS(Tabla1[rating],Tabla1[userId],"="&amp;Usuarios!A411)</f>
        <v>3.2727272727272729</v>
      </c>
      <c r="E411" s="40">
        <f>_xlfn.MAXIFS(Tabla1[rating],Tabla1[userId],"="&amp;Usuarios!A411)</f>
        <v>5</v>
      </c>
      <c r="F411" s="40">
        <f>_xlfn.MINIFS(Tabla1[rating],Tabla1[userId],"="&amp;Usuarios!A411)</f>
        <v>3</v>
      </c>
      <c r="G411" s="42">
        <f t="shared" si="12"/>
        <v>2</v>
      </c>
      <c r="H411" s="15" t="str">
        <f t="shared" si="13"/>
        <v xml:space="preserve"> </v>
      </c>
    </row>
    <row r="412" spans="1:8">
      <c r="A412">
        <v>471</v>
      </c>
      <c r="B412" t="s">
        <v>161</v>
      </c>
      <c r="C412">
        <v>35</v>
      </c>
      <c r="D412" s="40">
        <f>AVERAGEIFS(Tabla1[rating],Tabla1[userId],"="&amp;Usuarios!A412)</f>
        <v>5</v>
      </c>
      <c r="E412" s="40">
        <f>_xlfn.MAXIFS(Tabla1[rating],Tabla1[userId],"="&amp;Usuarios!A412)</f>
        <v>5</v>
      </c>
      <c r="F412" s="40">
        <f>_xlfn.MINIFS(Tabla1[rating],Tabla1[userId],"="&amp;Usuarios!A412)</f>
        <v>5</v>
      </c>
      <c r="G412" s="42">
        <f t="shared" si="12"/>
        <v>0</v>
      </c>
      <c r="H412" s="15" t="str">
        <f t="shared" si="13"/>
        <v xml:space="preserve"> </v>
      </c>
    </row>
    <row r="413" spans="1:8">
      <c r="A413">
        <v>472</v>
      </c>
      <c r="B413" t="s">
        <v>161</v>
      </c>
      <c r="C413">
        <v>38</v>
      </c>
      <c r="D413" s="40">
        <f>AVERAGEIFS(Tabla1[rating],Tabla1[userId],"="&amp;Usuarios!A413)</f>
        <v>5</v>
      </c>
      <c r="E413" s="40">
        <f>_xlfn.MAXIFS(Tabla1[rating],Tabla1[userId],"="&amp;Usuarios!A413)</f>
        <v>5</v>
      </c>
      <c r="F413" s="40">
        <f>_xlfn.MINIFS(Tabla1[rating],Tabla1[userId],"="&amp;Usuarios!A413)</f>
        <v>5</v>
      </c>
      <c r="G413" s="42">
        <f t="shared" si="12"/>
        <v>0</v>
      </c>
      <c r="H413" s="15" t="str">
        <f t="shared" si="13"/>
        <v xml:space="preserve"> </v>
      </c>
    </row>
    <row r="414" spans="1:8">
      <c r="A414">
        <v>473</v>
      </c>
      <c r="B414" t="s">
        <v>163</v>
      </c>
      <c r="C414">
        <v>18</v>
      </c>
      <c r="D414" s="40">
        <f>AVERAGEIFS(Tabla1[rating],Tabla1[userId],"="&amp;Usuarios!A414)</f>
        <v>2</v>
      </c>
      <c r="E414" s="40">
        <f>_xlfn.MAXIFS(Tabla1[rating],Tabla1[userId],"="&amp;Usuarios!A414)</f>
        <v>2</v>
      </c>
      <c r="F414" s="40">
        <f>_xlfn.MINIFS(Tabla1[rating],Tabla1[userId],"="&amp;Usuarios!A414)</f>
        <v>2</v>
      </c>
      <c r="G414" s="42">
        <f t="shared" si="12"/>
        <v>0</v>
      </c>
      <c r="H414" s="15" t="str">
        <f t="shared" si="13"/>
        <v xml:space="preserve"> </v>
      </c>
    </row>
    <row r="415" spans="1:8">
      <c r="A415">
        <v>474</v>
      </c>
      <c r="B415" t="s">
        <v>161</v>
      </c>
      <c r="C415">
        <v>27</v>
      </c>
      <c r="D415" s="40">
        <f>AVERAGEIFS(Tabla1[rating],Tabla1[userId],"="&amp;Usuarios!A415)</f>
        <v>3.3023255813953489</v>
      </c>
      <c r="E415" s="40">
        <f>_xlfn.MAXIFS(Tabla1[rating],Tabla1[userId],"="&amp;Usuarios!A415)</f>
        <v>5</v>
      </c>
      <c r="F415" s="40">
        <f>_xlfn.MINIFS(Tabla1[rating],Tabla1[userId],"="&amp;Usuarios!A415)</f>
        <v>1</v>
      </c>
      <c r="G415" s="42">
        <f t="shared" si="12"/>
        <v>4</v>
      </c>
      <c r="H415" s="15" t="str">
        <f t="shared" si="13"/>
        <v xml:space="preserve"> </v>
      </c>
    </row>
    <row r="416" spans="1:8">
      <c r="A416">
        <v>475</v>
      </c>
      <c r="B416" t="s">
        <v>163</v>
      </c>
      <c r="C416">
        <v>37</v>
      </c>
      <c r="D416" s="40">
        <f>AVERAGEIFS(Tabla1[rating],Tabla1[userId],"="&amp;Usuarios!A416)</f>
        <v>4.25</v>
      </c>
      <c r="E416" s="40">
        <f>_xlfn.MAXIFS(Tabla1[rating],Tabla1[userId],"="&amp;Usuarios!A416)</f>
        <v>4.5</v>
      </c>
      <c r="F416" s="40">
        <f>_xlfn.MINIFS(Tabla1[rating],Tabla1[userId],"="&amp;Usuarios!A416)</f>
        <v>4</v>
      </c>
      <c r="G416" s="42">
        <f t="shared" si="12"/>
        <v>0.5</v>
      </c>
      <c r="H416" s="15" t="str">
        <f t="shared" si="13"/>
        <v xml:space="preserve"> </v>
      </c>
    </row>
    <row r="417" spans="1:8">
      <c r="A417">
        <v>476</v>
      </c>
      <c r="B417" t="s">
        <v>161</v>
      </c>
      <c r="C417">
        <v>37</v>
      </c>
      <c r="D417" s="40">
        <f>AVERAGEIFS(Tabla1[rating],Tabla1[userId],"="&amp;Usuarios!A417)</f>
        <v>3.6</v>
      </c>
      <c r="E417" s="40">
        <f>_xlfn.MAXIFS(Tabla1[rating],Tabla1[userId],"="&amp;Usuarios!A417)</f>
        <v>4</v>
      </c>
      <c r="F417" s="40">
        <f>_xlfn.MINIFS(Tabla1[rating],Tabla1[userId],"="&amp;Usuarios!A417)</f>
        <v>3</v>
      </c>
      <c r="G417" s="42">
        <f t="shared" si="12"/>
        <v>1</v>
      </c>
      <c r="H417" s="15" t="str">
        <f t="shared" si="13"/>
        <v xml:space="preserve"> </v>
      </c>
    </row>
    <row r="418" spans="1:8">
      <c r="A418">
        <v>477</v>
      </c>
      <c r="B418" t="s">
        <v>161</v>
      </c>
      <c r="C418">
        <v>32</v>
      </c>
      <c r="D418" s="40">
        <f>AVERAGEIFS(Tabla1[rating],Tabla1[userId],"="&amp;Usuarios!A418)</f>
        <v>3.5</v>
      </c>
      <c r="E418" s="40">
        <f>_xlfn.MAXIFS(Tabla1[rating],Tabla1[userId],"="&amp;Usuarios!A418)</f>
        <v>4.5</v>
      </c>
      <c r="F418" s="40">
        <f>_xlfn.MINIFS(Tabla1[rating],Tabla1[userId],"="&amp;Usuarios!A418)</f>
        <v>0.5</v>
      </c>
      <c r="G418" s="42">
        <f t="shared" si="12"/>
        <v>4</v>
      </c>
      <c r="H418" s="15" t="str">
        <f t="shared" si="13"/>
        <v xml:space="preserve"> </v>
      </c>
    </row>
    <row r="419" spans="1:8">
      <c r="A419">
        <v>478</v>
      </c>
      <c r="B419" t="s">
        <v>163</v>
      </c>
      <c r="C419">
        <v>22</v>
      </c>
      <c r="D419" s="40">
        <f>AVERAGEIFS(Tabla1[rating],Tabla1[userId],"="&amp;Usuarios!A419)</f>
        <v>2</v>
      </c>
      <c r="E419" s="40">
        <f>_xlfn.MAXIFS(Tabla1[rating],Tabla1[userId],"="&amp;Usuarios!A419)</f>
        <v>2</v>
      </c>
      <c r="F419" s="40">
        <f>_xlfn.MINIFS(Tabla1[rating],Tabla1[userId],"="&amp;Usuarios!A419)</f>
        <v>2</v>
      </c>
      <c r="G419" s="42">
        <f t="shared" si="12"/>
        <v>0</v>
      </c>
      <c r="H419" s="15" t="str">
        <f t="shared" si="13"/>
        <v xml:space="preserve"> </v>
      </c>
    </row>
    <row r="420" spans="1:8">
      <c r="A420">
        <v>479</v>
      </c>
      <c r="B420" t="s">
        <v>161</v>
      </c>
      <c r="C420">
        <v>26</v>
      </c>
      <c r="D420" s="40">
        <f>AVERAGEIFS(Tabla1[rating],Tabla1[userId],"="&amp;Usuarios!A420)</f>
        <v>3.2</v>
      </c>
      <c r="E420" s="40">
        <f>_xlfn.MAXIFS(Tabla1[rating],Tabla1[userId],"="&amp;Usuarios!A420)</f>
        <v>5</v>
      </c>
      <c r="F420" s="40">
        <f>_xlfn.MINIFS(Tabla1[rating],Tabla1[userId],"="&amp;Usuarios!A420)</f>
        <v>2</v>
      </c>
      <c r="G420" s="42">
        <f t="shared" si="12"/>
        <v>3</v>
      </c>
      <c r="H420" s="15" t="str">
        <f t="shared" si="13"/>
        <v xml:space="preserve"> </v>
      </c>
    </row>
    <row r="421" spans="1:8">
      <c r="A421">
        <v>480</v>
      </c>
      <c r="B421" t="s">
        <v>163</v>
      </c>
      <c r="C421">
        <v>30</v>
      </c>
      <c r="D421" s="40">
        <f>AVERAGEIFS(Tabla1[rating],Tabla1[userId],"="&amp;Usuarios!A421)</f>
        <v>3.2857142857142856</v>
      </c>
      <c r="E421" s="40">
        <f>_xlfn.MAXIFS(Tabla1[rating],Tabla1[userId],"="&amp;Usuarios!A421)</f>
        <v>5</v>
      </c>
      <c r="F421" s="40">
        <f>_xlfn.MINIFS(Tabla1[rating],Tabla1[userId],"="&amp;Usuarios!A421)</f>
        <v>1</v>
      </c>
      <c r="G421" s="42">
        <f t="shared" si="12"/>
        <v>4</v>
      </c>
      <c r="H421" s="15" t="str">
        <f t="shared" si="13"/>
        <v xml:space="preserve"> </v>
      </c>
    </row>
    <row r="422" spans="1:8">
      <c r="A422">
        <v>482</v>
      </c>
      <c r="B422" t="s">
        <v>163</v>
      </c>
      <c r="C422">
        <v>32</v>
      </c>
      <c r="D422" s="40">
        <f>AVERAGEIFS(Tabla1[rating],Tabla1[userId],"="&amp;Usuarios!A422)</f>
        <v>3.875</v>
      </c>
      <c r="E422" s="40">
        <f>_xlfn.MAXIFS(Tabla1[rating],Tabla1[userId],"="&amp;Usuarios!A422)</f>
        <v>5</v>
      </c>
      <c r="F422" s="40">
        <f>_xlfn.MINIFS(Tabla1[rating],Tabla1[userId],"="&amp;Usuarios!A422)</f>
        <v>2</v>
      </c>
      <c r="G422" s="42">
        <f t="shared" si="12"/>
        <v>3</v>
      </c>
      <c r="H422" s="15" t="str">
        <f t="shared" si="13"/>
        <v xml:space="preserve"> </v>
      </c>
    </row>
    <row r="423" spans="1:8">
      <c r="A423">
        <v>483</v>
      </c>
      <c r="B423" t="s">
        <v>163</v>
      </c>
      <c r="C423">
        <v>33</v>
      </c>
      <c r="D423" s="40">
        <f>AVERAGEIFS(Tabla1[rating],Tabla1[userId],"="&amp;Usuarios!A423)</f>
        <v>3.5555555555555554</v>
      </c>
      <c r="E423" s="40">
        <f>_xlfn.MAXIFS(Tabla1[rating],Tabla1[userId],"="&amp;Usuarios!A423)</f>
        <v>5</v>
      </c>
      <c r="F423" s="40">
        <f>_xlfn.MINIFS(Tabla1[rating],Tabla1[userId],"="&amp;Usuarios!A423)</f>
        <v>2</v>
      </c>
      <c r="G423" s="42">
        <f t="shared" si="12"/>
        <v>3</v>
      </c>
      <c r="H423" s="15" t="str">
        <f t="shared" si="13"/>
        <v xml:space="preserve"> </v>
      </c>
    </row>
    <row r="424" spans="1:8">
      <c r="A424">
        <v>484</v>
      </c>
      <c r="B424" t="s">
        <v>161</v>
      </c>
      <c r="C424">
        <v>34</v>
      </c>
      <c r="D424" s="40">
        <f>AVERAGEIFS(Tabla1[rating],Tabla1[userId],"="&amp;Usuarios!A424)</f>
        <v>4.0555555555555554</v>
      </c>
      <c r="E424" s="40">
        <f>_xlfn.MAXIFS(Tabla1[rating],Tabla1[userId],"="&amp;Usuarios!A424)</f>
        <v>4.5</v>
      </c>
      <c r="F424" s="40">
        <f>_xlfn.MINIFS(Tabla1[rating],Tabla1[userId],"="&amp;Usuarios!A424)</f>
        <v>2.5</v>
      </c>
      <c r="G424" s="42">
        <f t="shared" si="12"/>
        <v>2</v>
      </c>
      <c r="H424" s="15" t="str">
        <f t="shared" si="13"/>
        <v xml:space="preserve"> </v>
      </c>
    </row>
    <row r="425" spans="1:8">
      <c r="A425">
        <v>485</v>
      </c>
      <c r="B425" t="s">
        <v>163</v>
      </c>
      <c r="C425">
        <v>25</v>
      </c>
      <c r="D425" s="40">
        <f>AVERAGEIFS(Tabla1[rating],Tabla1[userId],"="&amp;Usuarios!A425)</f>
        <v>3.5</v>
      </c>
      <c r="E425" s="40">
        <f>_xlfn.MAXIFS(Tabla1[rating],Tabla1[userId],"="&amp;Usuarios!A425)</f>
        <v>4</v>
      </c>
      <c r="F425" s="40">
        <f>_xlfn.MINIFS(Tabla1[rating],Tabla1[userId],"="&amp;Usuarios!A425)</f>
        <v>3</v>
      </c>
      <c r="G425" s="42">
        <f t="shared" si="12"/>
        <v>1</v>
      </c>
      <c r="H425" s="15" t="str">
        <f t="shared" si="13"/>
        <v xml:space="preserve"> </v>
      </c>
    </row>
    <row r="426" spans="1:8">
      <c r="A426">
        <v>486</v>
      </c>
      <c r="B426" t="s">
        <v>161</v>
      </c>
      <c r="C426">
        <v>37</v>
      </c>
      <c r="D426" s="40">
        <f>AVERAGEIFS(Tabla1[rating],Tabla1[userId],"="&amp;Usuarios!A426)</f>
        <v>4.1818181818181817</v>
      </c>
      <c r="E426" s="40">
        <f>_xlfn.MAXIFS(Tabla1[rating],Tabla1[userId],"="&amp;Usuarios!A426)</f>
        <v>5</v>
      </c>
      <c r="F426" s="40">
        <f>_xlfn.MINIFS(Tabla1[rating],Tabla1[userId],"="&amp;Usuarios!A426)</f>
        <v>3</v>
      </c>
      <c r="G426" s="42">
        <f t="shared" si="12"/>
        <v>2</v>
      </c>
      <c r="H426" s="15" t="str">
        <f t="shared" si="13"/>
        <v xml:space="preserve"> </v>
      </c>
    </row>
    <row r="427" spans="1:8">
      <c r="A427">
        <v>488</v>
      </c>
      <c r="B427" t="s">
        <v>163</v>
      </c>
      <c r="C427">
        <v>28</v>
      </c>
      <c r="D427" s="40">
        <f>AVERAGEIFS(Tabla1[rating],Tabla1[userId],"="&amp;Usuarios!A427)</f>
        <v>3.5714285714285716</v>
      </c>
      <c r="E427" s="40">
        <f>_xlfn.MAXIFS(Tabla1[rating],Tabla1[userId],"="&amp;Usuarios!A427)</f>
        <v>5</v>
      </c>
      <c r="F427" s="40">
        <f>_xlfn.MINIFS(Tabla1[rating],Tabla1[userId],"="&amp;Usuarios!A427)</f>
        <v>2.5</v>
      </c>
      <c r="G427" s="42">
        <f t="shared" si="12"/>
        <v>2.5</v>
      </c>
      <c r="H427" s="15" t="str">
        <f t="shared" si="13"/>
        <v xml:space="preserve"> </v>
      </c>
    </row>
    <row r="428" spans="1:8">
      <c r="A428">
        <v>489</v>
      </c>
      <c r="B428" t="s">
        <v>161</v>
      </c>
      <c r="C428">
        <v>19</v>
      </c>
      <c r="D428" s="40">
        <f>AVERAGEIFS(Tabla1[rating],Tabla1[userId],"="&amp;Usuarios!A428)</f>
        <v>2.9523809523809526</v>
      </c>
      <c r="E428" s="40">
        <f>_xlfn.MAXIFS(Tabla1[rating],Tabla1[userId],"="&amp;Usuarios!A428)</f>
        <v>4.5</v>
      </c>
      <c r="F428" s="40">
        <f>_xlfn.MINIFS(Tabla1[rating],Tabla1[userId],"="&amp;Usuarios!A428)</f>
        <v>1.5</v>
      </c>
      <c r="G428" s="42">
        <f t="shared" si="12"/>
        <v>3</v>
      </c>
      <c r="H428" s="15" t="str">
        <f t="shared" si="13"/>
        <v xml:space="preserve"> </v>
      </c>
    </row>
    <row r="429" spans="1:8">
      <c r="A429">
        <v>490</v>
      </c>
      <c r="B429" t="s">
        <v>163</v>
      </c>
      <c r="C429">
        <v>22</v>
      </c>
      <c r="D429" s="40">
        <f>AVERAGEIFS(Tabla1[rating],Tabla1[userId],"="&amp;Usuarios!A429)</f>
        <v>2</v>
      </c>
      <c r="E429" s="40">
        <f>_xlfn.MAXIFS(Tabla1[rating],Tabla1[userId],"="&amp;Usuarios!A429)</f>
        <v>3.5</v>
      </c>
      <c r="F429" s="40">
        <f>_xlfn.MINIFS(Tabla1[rating],Tabla1[userId],"="&amp;Usuarios!A429)</f>
        <v>0.5</v>
      </c>
      <c r="G429" s="42">
        <f t="shared" si="12"/>
        <v>3</v>
      </c>
      <c r="H429" s="15" t="str">
        <f t="shared" si="13"/>
        <v xml:space="preserve"> </v>
      </c>
    </row>
    <row r="430" spans="1:8">
      <c r="A430">
        <v>491</v>
      </c>
      <c r="B430" t="s">
        <v>163</v>
      </c>
      <c r="C430">
        <v>18</v>
      </c>
      <c r="D430" s="40">
        <f>AVERAGEIFS(Tabla1[rating],Tabla1[userId],"="&amp;Usuarios!A430)</f>
        <v>2.5</v>
      </c>
      <c r="E430" s="40">
        <f>_xlfn.MAXIFS(Tabla1[rating],Tabla1[userId],"="&amp;Usuarios!A430)</f>
        <v>2.5</v>
      </c>
      <c r="F430" s="40">
        <f>_xlfn.MINIFS(Tabla1[rating],Tabla1[userId],"="&amp;Usuarios!A430)</f>
        <v>2.5</v>
      </c>
      <c r="G430" s="42">
        <f t="shared" si="12"/>
        <v>0</v>
      </c>
      <c r="H430" s="15" t="str">
        <f t="shared" si="13"/>
        <v xml:space="preserve"> </v>
      </c>
    </row>
    <row r="431" spans="1:8">
      <c r="A431">
        <v>492</v>
      </c>
      <c r="B431" t="s">
        <v>163</v>
      </c>
      <c r="C431">
        <v>31</v>
      </c>
      <c r="D431" s="40">
        <f>AVERAGEIFS(Tabla1[rating],Tabla1[userId],"="&amp;Usuarios!A431)</f>
        <v>3.6666666666666665</v>
      </c>
      <c r="E431" s="40">
        <f>_xlfn.MAXIFS(Tabla1[rating],Tabla1[userId],"="&amp;Usuarios!A431)</f>
        <v>5</v>
      </c>
      <c r="F431" s="40">
        <f>_xlfn.MINIFS(Tabla1[rating],Tabla1[userId],"="&amp;Usuarios!A431)</f>
        <v>3</v>
      </c>
      <c r="G431" s="42">
        <f t="shared" si="12"/>
        <v>2</v>
      </c>
      <c r="H431" s="15" t="str">
        <f t="shared" si="13"/>
        <v xml:space="preserve"> </v>
      </c>
    </row>
    <row r="432" spans="1:8">
      <c r="A432">
        <v>493</v>
      </c>
      <c r="B432" t="s">
        <v>161</v>
      </c>
      <c r="C432">
        <v>36</v>
      </c>
      <c r="D432" s="40">
        <f>AVERAGEIFS(Tabla1[rating],Tabla1[userId],"="&amp;Usuarios!A432)</f>
        <v>4.5</v>
      </c>
      <c r="E432" s="40">
        <f>_xlfn.MAXIFS(Tabla1[rating],Tabla1[userId],"="&amp;Usuarios!A432)</f>
        <v>5</v>
      </c>
      <c r="F432" s="40">
        <f>_xlfn.MINIFS(Tabla1[rating],Tabla1[userId],"="&amp;Usuarios!A432)</f>
        <v>4</v>
      </c>
      <c r="G432" s="42">
        <f t="shared" si="12"/>
        <v>1</v>
      </c>
      <c r="H432" s="15" t="str">
        <f t="shared" si="13"/>
        <v xml:space="preserve"> </v>
      </c>
    </row>
    <row r="433" spans="1:8">
      <c r="A433">
        <v>494</v>
      </c>
      <c r="B433" t="s">
        <v>161</v>
      </c>
      <c r="C433">
        <v>39</v>
      </c>
      <c r="D433" s="40">
        <f>AVERAGEIFS(Tabla1[rating],Tabla1[userId],"="&amp;Usuarios!A433)</f>
        <v>5</v>
      </c>
      <c r="E433" s="40">
        <f>_xlfn.MAXIFS(Tabla1[rating],Tabla1[userId],"="&amp;Usuarios!A433)</f>
        <v>5</v>
      </c>
      <c r="F433" s="40">
        <f>_xlfn.MINIFS(Tabla1[rating],Tabla1[userId],"="&amp;Usuarios!A433)</f>
        <v>5</v>
      </c>
      <c r="G433" s="42">
        <f t="shared" si="12"/>
        <v>0</v>
      </c>
      <c r="H433" s="15" t="str">
        <f t="shared" si="13"/>
        <v xml:space="preserve"> </v>
      </c>
    </row>
    <row r="434" spans="1:8">
      <c r="A434">
        <v>495</v>
      </c>
      <c r="B434" t="s">
        <v>161</v>
      </c>
      <c r="C434">
        <v>35</v>
      </c>
      <c r="D434" s="40">
        <f>AVERAGEIFS(Tabla1[rating],Tabla1[userId],"="&amp;Usuarios!A434)</f>
        <v>4.333333333333333</v>
      </c>
      <c r="E434" s="40">
        <f>_xlfn.MAXIFS(Tabla1[rating],Tabla1[userId],"="&amp;Usuarios!A434)</f>
        <v>4.5</v>
      </c>
      <c r="F434" s="40">
        <f>_xlfn.MINIFS(Tabla1[rating],Tabla1[userId],"="&amp;Usuarios!A434)</f>
        <v>4</v>
      </c>
      <c r="G434" s="42">
        <f t="shared" si="12"/>
        <v>0.5</v>
      </c>
      <c r="H434" s="15" t="str">
        <f t="shared" si="13"/>
        <v xml:space="preserve"> </v>
      </c>
    </row>
    <row r="435" spans="1:8">
      <c r="A435">
        <v>497</v>
      </c>
      <c r="B435" t="s">
        <v>163</v>
      </c>
      <c r="C435">
        <v>26</v>
      </c>
      <c r="D435" s="40">
        <f>AVERAGEIFS(Tabla1[rating],Tabla1[userId],"="&amp;Usuarios!A435)</f>
        <v>3.625</v>
      </c>
      <c r="E435" s="40">
        <f>_xlfn.MAXIFS(Tabla1[rating],Tabla1[userId],"="&amp;Usuarios!A435)</f>
        <v>5</v>
      </c>
      <c r="F435" s="40">
        <f>_xlfn.MINIFS(Tabla1[rating],Tabla1[userId],"="&amp;Usuarios!A435)</f>
        <v>2.5</v>
      </c>
      <c r="G435" s="42">
        <f t="shared" si="12"/>
        <v>2.5</v>
      </c>
      <c r="H435" s="15" t="str">
        <f t="shared" si="13"/>
        <v xml:space="preserve"> </v>
      </c>
    </row>
    <row r="436" spans="1:8">
      <c r="A436">
        <v>498</v>
      </c>
      <c r="B436" t="s">
        <v>161</v>
      </c>
      <c r="C436">
        <v>31</v>
      </c>
      <c r="D436" s="40">
        <f>AVERAGEIFS(Tabla1[rating],Tabla1[userId],"="&amp;Usuarios!A436)</f>
        <v>4</v>
      </c>
      <c r="E436" s="40">
        <f>_xlfn.MAXIFS(Tabla1[rating],Tabla1[userId],"="&amp;Usuarios!A436)</f>
        <v>5</v>
      </c>
      <c r="F436" s="40">
        <f>_xlfn.MINIFS(Tabla1[rating],Tabla1[userId],"="&amp;Usuarios!A436)</f>
        <v>3</v>
      </c>
      <c r="G436" s="42">
        <f t="shared" si="12"/>
        <v>2</v>
      </c>
      <c r="H436" s="15" t="str">
        <f t="shared" si="13"/>
        <v xml:space="preserve"> </v>
      </c>
    </row>
    <row r="437" spans="1:8">
      <c r="A437">
        <v>500</v>
      </c>
      <c r="B437" t="s">
        <v>163</v>
      </c>
      <c r="C437">
        <v>21</v>
      </c>
      <c r="D437" s="40">
        <f>AVERAGEIFS(Tabla1[rating],Tabla1[userId],"="&amp;Usuarios!A437)</f>
        <v>2.2000000000000002</v>
      </c>
      <c r="E437" s="40">
        <f>_xlfn.MAXIFS(Tabla1[rating],Tabla1[userId],"="&amp;Usuarios!A437)</f>
        <v>4</v>
      </c>
      <c r="F437" s="40">
        <f>_xlfn.MINIFS(Tabla1[rating],Tabla1[userId],"="&amp;Usuarios!A437)</f>
        <v>1</v>
      </c>
      <c r="G437" s="42">
        <f t="shared" si="12"/>
        <v>3</v>
      </c>
      <c r="H437" s="15" t="str">
        <f t="shared" si="13"/>
        <v xml:space="preserve"> </v>
      </c>
    </row>
    <row r="438" spans="1:8">
      <c r="A438">
        <v>501</v>
      </c>
      <c r="B438" t="s">
        <v>163</v>
      </c>
      <c r="C438">
        <v>20</v>
      </c>
      <c r="D438" s="40">
        <f>AVERAGEIFS(Tabla1[rating],Tabla1[userId],"="&amp;Usuarios!A438)</f>
        <v>3.0357142857142856</v>
      </c>
      <c r="E438" s="40">
        <f>_xlfn.MAXIFS(Tabla1[rating],Tabla1[userId],"="&amp;Usuarios!A438)</f>
        <v>5</v>
      </c>
      <c r="F438" s="40">
        <f>_xlfn.MINIFS(Tabla1[rating],Tabla1[userId],"="&amp;Usuarios!A438)</f>
        <v>1</v>
      </c>
      <c r="G438" s="42">
        <f t="shared" si="12"/>
        <v>4</v>
      </c>
      <c r="H438" s="15" t="str">
        <f t="shared" si="13"/>
        <v xml:space="preserve"> </v>
      </c>
    </row>
    <row r="439" spans="1:8">
      <c r="A439">
        <v>502</v>
      </c>
      <c r="B439" t="s">
        <v>163</v>
      </c>
      <c r="C439">
        <v>27</v>
      </c>
      <c r="D439" s="40">
        <f>AVERAGEIFS(Tabla1[rating],Tabla1[userId],"="&amp;Usuarios!A439)</f>
        <v>3.5</v>
      </c>
      <c r="E439" s="40">
        <f>_xlfn.MAXIFS(Tabla1[rating],Tabla1[userId],"="&amp;Usuarios!A439)</f>
        <v>3.5</v>
      </c>
      <c r="F439" s="40">
        <f>_xlfn.MINIFS(Tabla1[rating],Tabla1[userId],"="&amp;Usuarios!A439)</f>
        <v>3.5</v>
      </c>
      <c r="G439" s="42">
        <f t="shared" si="12"/>
        <v>0</v>
      </c>
      <c r="H439" s="15" t="str">
        <f t="shared" si="13"/>
        <v xml:space="preserve"> </v>
      </c>
    </row>
    <row r="440" spans="1:8">
      <c r="A440">
        <v>504</v>
      </c>
      <c r="B440" t="s">
        <v>163</v>
      </c>
      <c r="C440">
        <v>23</v>
      </c>
      <c r="D440" s="40">
        <f>AVERAGEIFS(Tabla1[rating],Tabla1[userId],"="&amp;Usuarios!A440)</f>
        <v>3.75</v>
      </c>
      <c r="E440" s="40">
        <f>_xlfn.MAXIFS(Tabla1[rating],Tabla1[userId],"="&amp;Usuarios!A440)</f>
        <v>4</v>
      </c>
      <c r="F440" s="40">
        <f>_xlfn.MINIFS(Tabla1[rating],Tabla1[userId],"="&amp;Usuarios!A440)</f>
        <v>3.5</v>
      </c>
      <c r="G440" s="42">
        <f t="shared" si="12"/>
        <v>0.5</v>
      </c>
      <c r="H440" s="15" t="str">
        <f t="shared" si="13"/>
        <v xml:space="preserve"> </v>
      </c>
    </row>
    <row r="441" spans="1:8">
      <c r="A441">
        <v>505</v>
      </c>
      <c r="B441" t="s">
        <v>161</v>
      </c>
      <c r="C441">
        <v>30</v>
      </c>
      <c r="D441" s="40">
        <f>AVERAGEIFS(Tabla1[rating],Tabla1[userId],"="&amp;Usuarios!A441)</f>
        <v>5</v>
      </c>
      <c r="E441" s="40">
        <f>_xlfn.MAXIFS(Tabla1[rating],Tabla1[userId],"="&amp;Usuarios!A441)</f>
        <v>5</v>
      </c>
      <c r="F441" s="40">
        <f>_xlfn.MINIFS(Tabla1[rating],Tabla1[userId],"="&amp;Usuarios!A441)</f>
        <v>5</v>
      </c>
      <c r="G441" s="42">
        <f t="shared" si="12"/>
        <v>0</v>
      </c>
      <c r="H441" s="15" t="str">
        <f t="shared" si="13"/>
        <v xml:space="preserve"> </v>
      </c>
    </row>
    <row r="442" spans="1:8">
      <c r="A442">
        <v>506</v>
      </c>
      <c r="B442" t="s">
        <v>163</v>
      </c>
      <c r="C442">
        <v>39</v>
      </c>
      <c r="D442" s="40">
        <f>AVERAGEIFS(Tabla1[rating],Tabla1[userId],"="&amp;Usuarios!A442)</f>
        <v>4</v>
      </c>
      <c r="E442" s="40">
        <f>_xlfn.MAXIFS(Tabla1[rating],Tabla1[userId],"="&amp;Usuarios!A442)</f>
        <v>5</v>
      </c>
      <c r="F442" s="40">
        <f>_xlfn.MINIFS(Tabla1[rating],Tabla1[userId],"="&amp;Usuarios!A442)</f>
        <v>3</v>
      </c>
      <c r="G442" s="42">
        <f t="shared" si="12"/>
        <v>2</v>
      </c>
      <c r="H442" s="15" t="str">
        <f t="shared" si="13"/>
        <v xml:space="preserve"> </v>
      </c>
    </row>
    <row r="443" spans="1:8">
      <c r="A443">
        <v>507</v>
      </c>
      <c r="B443" t="s">
        <v>163</v>
      </c>
      <c r="C443">
        <v>35</v>
      </c>
      <c r="D443" s="40">
        <f>AVERAGEIFS(Tabla1[rating],Tabla1[userId],"="&amp;Usuarios!A443)</f>
        <v>3.5</v>
      </c>
      <c r="E443" s="40">
        <f>_xlfn.MAXIFS(Tabla1[rating],Tabla1[userId],"="&amp;Usuarios!A443)</f>
        <v>5</v>
      </c>
      <c r="F443" s="40">
        <f>_xlfn.MINIFS(Tabla1[rating],Tabla1[userId],"="&amp;Usuarios!A443)</f>
        <v>3</v>
      </c>
      <c r="G443" s="42">
        <f t="shared" si="12"/>
        <v>2</v>
      </c>
      <c r="H443" s="15" t="str">
        <f t="shared" si="13"/>
        <v xml:space="preserve"> </v>
      </c>
    </row>
    <row r="444" spans="1:8">
      <c r="A444">
        <v>508</v>
      </c>
      <c r="B444" t="s">
        <v>163</v>
      </c>
      <c r="C444">
        <v>25</v>
      </c>
      <c r="D444" s="40">
        <f>AVERAGEIFS(Tabla1[rating],Tabla1[userId],"="&amp;Usuarios!A444)</f>
        <v>2</v>
      </c>
      <c r="E444" s="40">
        <f>_xlfn.MAXIFS(Tabla1[rating],Tabla1[userId],"="&amp;Usuarios!A444)</f>
        <v>2</v>
      </c>
      <c r="F444" s="40">
        <f>_xlfn.MINIFS(Tabla1[rating],Tabla1[userId],"="&amp;Usuarios!A444)</f>
        <v>2</v>
      </c>
      <c r="G444" s="42">
        <f t="shared" si="12"/>
        <v>0</v>
      </c>
      <c r="H444" s="15" t="str">
        <f t="shared" si="13"/>
        <v xml:space="preserve"> </v>
      </c>
    </row>
    <row r="445" spans="1:8">
      <c r="A445">
        <v>509</v>
      </c>
      <c r="B445" t="s">
        <v>163</v>
      </c>
      <c r="C445">
        <v>26</v>
      </c>
      <c r="D445" s="40">
        <f>AVERAGEIFS(Tabla1[rating],Tabla1[userId],"="&amp;Usuarios!A445)</f>
        <v>3.4</v>
      </c>
      <c r="E445" s="40">
        <f>_xlfn.MAXIFS(Tabla1[rating],Tabla1[userId],"="&amp;Usuarios!A445)</f>
        <v>4</v>
      </c>
      <c r="F445" s="40">
        <f>_xlfn.MINIFS(Tabla1[rating],Tabla1[userId],"="&amp;Usuarios!A445)</f>
        <v>1.5</v>
      </c>
      <c r="G445" s="42">
        <f t="shared" si="12"/>
        <v>2.5</v>
      </c>
      <c r="H445" s="15" t="str">
        <f t="shared" si="13"/>
        <v xml:space="preserve"> </v>
      </c>
    </row>
    <row r="446" spans="1:8">
      <c r="A446">
        <v>510</v>
      </c>
      <c r="B446" t="s">
        <v>163</v>
      </c>
      <c r="C446">
        <v>22</v>
      </c>
      <c r="D446" s="40">
        <f>AVERAGEIFS(Tabla1[rating],Tabla1[userId],"="&amp;Usuarios!A446)</f>
        <v>2.6</v>
      </c>
      <c r="E446" s="40">
        <f>_xlfn.MAXIFS(Tabla1[rating],Tabla1[userId],"="&amp;Usuarios!A446)</f>
        <v>4</v>
      </c>
      <c r="F446" s="40">
        <f>_xlfn.MINIFS(Tabla1[rating],Tabla1[userId],"="&amp;Usuarios!A446)</f>
        <v>1</v>
      </c>
      <c r="G446" s="42">
        <f t="shared" si="12"/>
        <v>3</v>
      </c>
      <c r="H446" s="15" t="str">
        <f t="shared" si="13"/>
        <v xml:space="preserve"> </v>
      </c>
    </row>
    <row r="447" spans="1:8">
      <c r="A447">
        <v>512</v>
      </c>
      <c r="B447" t="s">
        <v>161</v>
      </c>
      <c r="C447">
        <v>33</v>
      </c>
      <c r="D447" s="40">
        <f>AVERAGEIFS(Tabla1[rating],Tabla1[userId],"="&amp;Usuarios!A447)</f>
        <v>4.5</v>
      </c>
      <c r="E447" s="40">
        <f>_xlfn.MAXIFS(Tabla1[rating],Tabla1[userId],"="&amp;Usuarios!A447)</f>
        <v>5</v>
      </c>
      <c r="F447" s="40">
        <f>_xlfn.MINIFS(Tabla1[rating],Tabla1[userId],"="&amp;Usuarios!A447)</f>
        <v>3</v>
      </c>
      <c r="G447" s="42">
        <f t="shared" si="12"/>
        <v>2</v>
      </c>
      <c r="H447" s="15" t="str">
        <f t="shared" si="13"/>
        <v xml:space="preserve"> </v>
      </c>
    </row>
    <row r="448" spans="1:8">
      <c r="A448">
        <v>513</v>
      </c>
      <c r="B448" t="s">
        <v>163</v>
      </c>
      <c r="C448">
        <v>32</v>
      </c>
      <c r="D448" s="40">
        <f>AVERAGEIFS(Tabla1[rating],Tabla1[userId],"="&amp;Usuarios!A448)</f>
        <v>3.6666666666666665</v>
      </c>
      <c r="E448" s="40">
        <f>_xlfn.MAXIFS(Tabla1[rating],Tabla1[userId],"="&amp;Usuarios!A448)</f>
        <v>4</v>
      </c>
      <c r="F448" s="40">
        <f>_xlfn.MINIFS(Tabla1[rating],Tabla1[userId],"="&amp;Usuarios!A448)</f>
        <v>3</v>
      </c>
      <c r="G448" s="42">
        <f t="shared" si="12"/>
        <v>1</v>
      </c>
      <c r="H448" s="15" t="str">
        <f t="shared" si="13"/>
        <v xml:space="preserve"> </v>
      </c>
    </row>
    <row r="449" spans="1:8">
      <c r="A449">
        <v>514</v>
      </c>
      <c r="B449" t="s">
        <v>163</v>
      </c>
      <c r="C449">
        <v>34</v>
      </c>
      <c r="D449" s="40">
        <f>AVERAGEIFS(Tabla1[rating],Tabla1[userId],"="&amp;Usuarios!A449)</f>
        <v>3.625</v>
      </c>
      <c r="E449" s="40">
        <f>_xlfn.MAXIFS(Tabla1[rating],Tabla1[userId],"="&amp;Usuarios!A449)</f>
        <v>4</v>
      </c>
      <c r="F449" s="40">
        <f>_xlfn.MINIFS(Tabla1[rating],Tabla1[userId],"="&amp;Usuarios!A449)</f>
        <v>2.5</v>
      </c>
      <c r="G449" s="42">
        <f t="shared" si="12"/>
        <v>1.5</v>
      </c>
      <c r="H449" s="15" t="str">
        <f t="shared" si="13"/>
        <v xml:space="preserve"> </v>
      </c>
    </row>
    <row r="450" spans="1:8">
      <c r="A450">
        <v>515</v>
      </c>
      <c r="B450" t="s">
        <v>161</v>
      </c>
      <c r="C450">
        <v>39</v>
      </c>
      <c r="D450" s="40">
        <f>AVERAGEIFS(Tabla1[rating],Tabla1[userId],"="&amp;Usuarios!A450)</f>
        <v>4.5</v>
      </c>
      <c r="E450" s="40">
        <f>_xlfn.MAXIFS(Tabla1[rating],Tabla1[userId],"="&amp;Usuarios!A450)</f>
        <v>4.5</v>
      </c>
      <c r="F450" s="40">
        <f>_xlfn.MINIFS(Tabla1[rating],Tabla1[userId],"="&amp;Usuarios!A450)</f>
        <v>4.5</v>
      </c>
      <c r="G450" s="42">
        <f t="shared" si="12"/>
        <v>0</v>
      </c>
      <c r="H450" s="15" t="str">
        <f t="shared" si="13"/>
        <v xml:space="preserve"> </v>
      </c>
    </row>
    <row r="451" spans="1:8">
      <c r="A451">
        <v>517</v>
      </c>
      <c r="B451" t="s">
        <v>163</v>
      </c>
      <c r="C451">
        <v>22</v>
      </c>
      <c r="D451" s="40">
        <f>AVERAGEIFS(Tabla1[rating],Tabla1[userId],"="&amp;Usuarios!A451)</f>
        <v>2.1875</v>
      </c>
      <c r="E451" s="40">
        <f>_xlfn.MAXIFS(Tabla1[rating],Tabla1[userId],"="&amp;Usuarios!A451)</f>
        <v>5</v>
      </c>
      <c r="F451" s="40">
        <f>_xlfn.MINIFS(Tabla1[rating],Tabla1[userId],"="&amp;Usuarios!A451)</f>
        <v>0.5</v>
      </c>
      <c r="G451" s="42">
        <f t="shared" ref="G451:G514" si="14">E451-F451</f>
        <v>4.5</v>
      </c>
      <c r="H451" s="15" t="str">
        <f t="shared" ref="H451:H514" si="15">IF(G451=MAX($G$2:$G$530),"X", " " )</f>
        <v>X</v>
      </c>
    </row>
    <row r="452" spans="1:8">
      <c r="A452">
        <v>518</v>
      </c>
      <c r="B452" t="s">
        <v>163</v>
      </c>
      <c r="C452">
        <v>22</v>
      </c>
      <c r="D452" s="40">
        <f>AVERAGEIFS(Tabla1[rating],Tabla1[userId],"="&amp;Usuarios!A452)</f>
        <v>1.75</v>
      </c>
      <c r="E452" s="40">
        <f>_xlfn.MAXIFS(Tabla1[rating],Tabla1[userId],"="&amp;Usuarios!A452)</f>
        <v>2.5</v>
      </c>
      <c r="F452" s="40">
        <f>_xlfn.MINIFS(Tabla1[rating],Tabla1[userId],"="&amp;Usuarios!A452)</f>
        <v>1</v>
      </c>
      <c r="G452" s="42">
        <f t="shared" si="14"/>
        <v>1.5</v>
      </c>
      <c r="H452" s="15" t="str">
        <f t="shared" si="15"/>
        <v xml:space="preserve"> </v>
      </c>
    </row>
    <row r="453" spans="1:8">
      <c r="A453">
        <v>520</v>
      </c>
      <c r="B453" t="s">
        <v>163</v>
      </c>
      <c r="C453">
        <v>18</v>
      </c>
      <c r="D453" s="40">
        <f>AVERAGEIFS(Tabla1[rating],Tabla1[userId],"="&amp;Usuarios!A453)</f>
        <v>2.8333333333333335</v>
      </c>
      <c r="E453" s="40">
        <f>_xlfn.MAXIFS(Tabla1[rating],Tabla1[userId],"="&amp;Usuarios!A453)</f>
        <v>4</v>
      </c>
      <c r="F453" s="40">
        <f>_xlfn.MINIFS(Tabla1[rating],Tabla1[userId],"="&amp;Usuarios!A453)</f>
        <v>1</v>
      </c>
      <c r="G453" s="42">
        <f t="shared" si="14"/>
        <v>3</v>
      </c>
      <c r="H453" s="15" t="str">
        <f t="shared" si="15"/>
        <v xml:space="preserve"> </v>
      </c>
    </row>
    <row r="454" spans="1:8">
      <c r="A454">
        <v>521</v>
      </c>
      <c r="B454" t="s">
        <v>163</v>
      </c>
      <c r="C454">
        <v>32</v>
      </c>
      <c r="D454" s="40">
        <f>AVERAGEIFS(Tabla1[rating],Tabla1[userId],"="&amp;Usuarios!A454)</f>
        <v>3.5789473684210527</v>
      </c>
      <c r="E454" s="40">
        <f>_xlfn.MAXIFS(Tabla1[rating],Tabla1[userId],"="&amp;Usuarios!A454)</f>
        <v>5</v>
      </c>
      <c r="F454" s="40">
        <f>_xlfn.MINIFS(Tabla1[rating],Tabla1[userId],"="&amp;Usuarios!A454)</f>
        <v>3</v>
      </c>
      <c r="G454" s="42">
        <f t="shared" si="14"/>
        <v>2</v>
      </c>
      <c r="H454" s="15" t="str">
        <f t="shared" si="15"/>
        <v xml:space="preserve"> </v>
      </c>
    </row>
    <row r="455" spans="1:8">
      <c r="A455">
        <v>522</v>
      </c>
      <c r="B455" t="s">
        <v>163</v>
      </c>
      <c r="C455">
        <v>36</v>
      </c>
      <c r="D455" s="40">
        <f>AVERAGEIFS(Tabla1[rating],Tabla1[userId],"="&amp;Usuarios!A455)</f>
        <v>3.8</v>
      </c>
      <c r="E455" s="40">
        <f>_xlfn.MAXIFS(Tabla1[rating],Tabla1[userId],"="&amp;Usuarios!A455)</f>
        <v>4.5</v>
      </c>
      <c r="F455" s="40">
        <f>_xlfn.MINIFS(Tabla1[rating],Tabla1[userId],"="&amp;Usuarios!A455)</f>
        <v>3</v>
      </c>
      <c r="G455" s="42">
        <f t="shared" si="14"/>
        <v>1.5</v>
      </c>
      <c r="H455" s="15" t="str">
        <f t="shared" si="15"/>
        <v xml:space="preserve"> </v>
      </c>
    </row>
    <row r="456" spans="1:8">
      <c r="A456">
        <v>523</v>
      </c>
      <c r="B456" t="s">
        <v>161</v>
      </c>
      <c r="C456">
        <v>37</v>
      </c>
      <c r="D456" s="40">
        <f>AVERAGEIFS(Tabla1[rating],Tabla1[userId],"="&amp;Usuarios!A456)</f>
        <v>4.5</v>
      </c>
      <c r="E456" s="40">
        <f>_xlfn.MAXIFS(Tabla1[rating],Tabla1[userId],"="&amp;Usuarios!A456)</f>
        <v>4.5</v>
      </c>
      <c r="F456" s="40">
        <f>_xlfn.MINIFS(Tabla1[rating],Tabla1[userId],"="&amp;Usuarios!A456)</f>
        <v>4.5</v>
      </c>
      <c r="G456" s="42">
        <f t="shared" si="14"/>
        <v>0</v>
      </c>
      <c r="H456" s="15" t="str">
        <f t="shared" si="15"/>
        <v xml:space="preserve"> </v>
      </c>
    </row>
    <row r="457" spans="1:8">
      <c r="A457">
        <v>524</v>
      </c>
      <c r="B457" t="s">
        <v>163</v>
      </c>
      <c r="C457">
        <v>33</v>
      </c>
      <c r="D457" s="40">
        <f>AVERAGEIFS(Tabla1[rating],Tabla1[userId],"="&amp;Usuarios!A457)</f>
        <v>3</v>
      </c>
      <c r="E457" s="40">
        <f>_xlfn.MAXIFS(Tabla1[rating],Tabla1[userId],"="&amp;Usuarios!A457)</f>
        <v>5</v>
      </c>
      <c r="F457" s="40">
        <f>_xlfn.MINIFS(Tabla1[rating],Tabla1[userId],"="&amp;Usuarios!A457)</f>
        <v>1</v>
      </c>
      <c r="G457" s="42">
        <f t="shared" si="14"/>
        <v>4</v>
      </c>
      <c r="H457" s="15" t="str">
        <f t="shared" si="15"/>
        <v xml:space="preserve"> </v>
      </c>
    </row>
    <row r="458" spans="1:8">
      <c r="A458">
        <v>525</v>
      </c>
      <c r="B458" t="s">
        <v>163</v>
      </c>
      <c r="C458">
        <v>34</v>
      </c>
      <c r="D458" s="40">
        <f>AVERAGEIFS(Tabla1[rating],Tabla1[userId],"="&amp;Usuarios!A458)</f>
        <v>3.6666666666666665</v>
      </c>
      <c r="E458" s="40">
        <f>_xlfn.MAXIFS(Tabla1[rating],Tabla1[userId],"="&amp;Usuarios!A458)</f>
        <v>4.5</v>
      </c>
      <c r="F458" s="40">
        <f>_xlfn.MINIFS(Tabla1[rating],Tabla1[userId],"="&amp;Usuarios!A458)</f>
        <v>3</v>
      </c>
      <c r="G458" s="42">
        <f t="shared" si="14"/>
        <v>1.5</v>
      </c>
      <c r="H458" s="15" t="str">
        <f t="shared" si="15"/>
        <v xml:space="preserve"> </v>
      </c>
    </row>
    <row r="459" spans="1:8">
      <c r="A459">
        <v>527</v>
      </c>
      <c r="B459" t="s">
        <v>163</v>
      </c>
      <c r="C459">
        <v>29</v>
      </c>
      <c r="D459" s="40">
        <f>AVERAGEIFS(Tabla1[rating],Tabla1[userId],"="&amp;Usuarios!A459)</f>
        <v>3.25</v>
      </c>
      <c r="E459" s="40">
        <f>_xlfn.MAXIFS(Tabla1[rating],Tabla1[userId],"="&amp;Usuarios!A459)</f>
        <v>5</v>
      </c>
      <c r="F459" s="40">
        <f>_xlfn.MINIFS(Tabla1[rating],Tabla1[userId],"="&amp;Usuarios!A459)</f>
        <v>1</v>
      </c>
      <c r="G459" s="42">
        <f t="shared" si="14"/>
        <v>4</v>
      </c>
      <c r="H459" s="15" t="str">
        <f t="shared" si="15"/>
        <v xml:space="preserve"> </v>
      </c>
    </row>
    <row r="460" spans="1:8">
      <c r="A460">
        <v>528</v>
      </c>
      <c r="B460" t="s">
        <v>163</v>
      </c>
      <c r="C460">
        <v>31</v>
      </c>
      <c r="D460" s="40">
        <f>AVERAGEIFS(Tabla1[rating],Tabla1[userId],"="&amp;Usuarios!A460)</f>
        <v>3.75</v>
      </c>
      <c r="E460" s="40">
        <f>_xlfn.MAXIFS(Tabla1[rating],Tabla1[userId],"="&amp;Usuarios!A460)</f>
        <v>5</v>
      </c>
      <c r="F460" s="40">
        <f>_xlfn.MINIFS(Tabla1[rating],Tabla1[userId],"="&amp;Usuarios!A460)</f>
        <v>2.5</v>
      </c>
      <c r="G460" s="42">
        <f t="shared" si="14"/>
        <v>2.5</v>
      </c>
      <c r="H460" s="15" t="str">
        <f t="shared" si="15"/>
        <v xml:space="preserve"> </v>
      </c>
    </row>
    <row r="461" spans="1:8">
      <c r="A461">
        <v>529</v>
      </c>
      <c r="B461" t="s">
        <v>163</v>
      </c>
      <c r="C461">
        <v>27</v>
      </c>
      <c r="D461" s="40">
        <f>AVERAGEIFS(Tabla1[rating],Tabla1[userId],"="&amp;Usuarios!A461)</f>
        <v>3</v>
      </c>
      <c r="E461" s="40">
        <f>_xlfn.MAXIFS(Tabla1[rating],Tabla1[userId],"="&amp;Usuarios!A461)</f>
        <v>5</v>
      </c>
      <c r="F461" s="40">
        <f>_xlfn.MINIFS(Tabla1[rating],Tabla1[userId],"="&amp;Usuarios!A461)</f>
        <v>1</v>
      </c>
      <c r="G461" s="42">
        <f t="shared" si="14"/>
        <v>4</v>
      </c>
      <c r="H461" s="15" t="str">
        <f t="shared" si="15"/>
        <v xml:space="preserve"> </v>
      </c>
    </row>
    <row r="462" spans="1:8">
      <c r="A462">
        <v>530</v>
      </c>
      <c r="B462" t="s">
        <v>161</v>
      </c>
      <c r="C462">
        <v>35</v>
      </c>
      <c r="D462" s="40">
        <f>AVERAGEIFS(Tabla1[rating],Tabla1[userId],"="&amp;Usuarios!A462)</f>
        <v>4</v>
      </c>
      <c r="E462" s="40">
        <f>_xlfn.MAXIFS(Tabla1[rating],Tabla1[userId],"="&amp;Usuarios!A462)</f>
        <v>4</v>
      </c>
      <c r="F462" s="40">
        <f>_xlfn.MINIFS(Tabla1[rating],Tabla1[userId],"="&amp;Usuarios!A462)</f>
        <v>4</v>
      </c>
      <c r="G462" s="42">
        <f t="shared" si="14"/>
        <v>0</v>
      </c>
      <c r="H462" s="15" t="str">
        <f t="shared" si="15"/>
        <v xml:space="preserve"> </v>
      </c>
    </row>
    <row r="463" spans="1:8">
      <c r="A463">
        <v>531</v>
      </c>
      <c r="B463" t="s">
        <v>161</v>
      </c>
      <c r="C463">
        <v>27</v>
      </c>
      <c r="D463" s="40">
        <f>AVERAGEIFS(Tabla1[rating],Tabla1[userId],"="&amp;Usuarios!A463)</f>
        <v>4</v>
      </c>
      <c r="E463" s="40">
        <f>_xlfn.MAXIFS(Tabla1[rating],Tabla1[userId],"="&amp;Usuarios!A463)</f>
        <v>4</v>
      </c>
      <c r="F463" s="40">
        <f>_xlfn.MINIFS(Tabla1[rating],Tabla1[userId],"="&amp;Usuarios!A463)</f>
        <v>4</v>
      </c>
      <c r="G463" s="42">
        <f t="shared" si="14"/>
        <v>0</v>
      </c>
      <c r="H463" s="15" t="str">
        <f t="shared" si="15"/>
        <v xml:space="preserve"> </v>
      </c>
    </row>
    <row r="464" spans="1:8">
      <c r="A464">
        <v>532</v>
      </c>
      <c r="B464" t="s">
        <v>161</v>
      </c>
      <c r="C464">
        <v>46</v>
      </c>
      <c r="D464" s="40">
        <f>AVERAGEIFS(Tabla1[rating],Tabla1[userId],"="&amp;Usuarios!A464)</f>
        <v>4.666666666666667</v>
      </c>
      <c r="E464" s="40">
        <f>_xlfn.MAXIFS(Tabla1[rating],Tabla1[userId],"="&amp;Usuarios!A464)</f>
        <v>5</v>
      </c>
      <c r="F464" s="40">
        <f>_xlfn.MINIFS(Tabla1[rating],Tabla1[userId],"="&amp;Usuarios!A464)</f>
        <v>4</v>
      </c>
      <c r="G464" s="42">
        <f t="shared" si="14"/>
        <v>1</v>
      </c>
      <c r="H464" s="15" t="str">
        <f t="shared" si="15"/>
        <v xml:space="preserve"> </v>
      </c>
    </row>
    <row r="465" spans="1:8">
      <c r="A465">
        <v>533</v>
      </c>
      <c r="B465" t="s">
        <v>161</v>
      </c>
      <c r="C465">
        <v>40</v>
      </c>
      <c r="D465" s="40">
        <f>AVERAGEIFS(Tabla1[rating],Tabla1[userId],"="&amp;Usuarios!A465)</f>
        <v>5</v>
      </c>
      <c r="E465" s="40">
        <f>_xlfn.MAXIFS(Tabla1[rating],Tabla1[userId],"="&amp;Usuarios!A465)</f>
        <v>5</v>
      </c>
      <c r="F465" s="40">
        <f>_xlfn.MINIFS(Tabla1[rating],Tabla1[userId],"="&amp;Usuarios!A465)</f>
        <v>5</v>
      </c>
      <c r="G465" s="42">
        <f t="shared" si="14"/>
        <v>0</v>
      </c>
      <c r="H465" s="15" t="str">
        <f t="shared" si="15"/>
        <v xml:space="preserve"> </v>
      </c>
    </row>
    <row r="466" spans="1:8">
      <c r="A466">
        <v>534</v>
      </c>
      <c r="B466" t="s">
        <v>163</v>
      </c>
      <c r="C466">
        <v>42</v>
      </c>
      <c r="D466" s="40">
        <f>AVERAGEIFS(Tabla1[rating],Tabla1[userId],"="&amp;Usuarios!A466)</f>
        <v>4</v>
      </c>
      <c r="E466" s="40">
        <f>_xlfn.MAXIFS(Tabla1[rating],Tabla1[userId],"="&amp;Usuarios!A466)</f>
        <v>4.5</v>
      </c>
      <c r="F466" s="40">
        <f>_xlfn.MINIFS(Tabla1[rating],Tabla1[userId],"="&amp;Usuarios!A466)</f>
        <v>3.5</v>
      </c>
      <c r="G466" s="42">
        <f t="shared" si="14"/>
        <v>1</v>
      </c>
      <c r="H466" s="15" t="str">
        <f t="shared" si="15"/>
        <v xml:space="preserve"> </v>
      </c>
    </row>
    <row r="467" spans="1:8">
      <c r="A467">
        <v>536</v>
      </c>
      <c r="B467" t="s">
        <v>161</v>
      </c>
      <c r="C467">
        <v>40</v>
      </c>
      <c r="D467" s="40">
        <f>AVERAGEIFS(Tabla1[rating],Tabla1[userId],"="&amp;Usuarios!A467)</f>
        <v>5</v>
      </c>
      <c r="E467" s="40">
        <f>_xlfn.MAXIFS(Tabla1[rating],Tabla1[userId],"="&amp;Usuarios!A467)</f>
        <v>5</v>
      </c>
      <c r="F467" s="40">
        <f>_xlfn.MINIFS(Tabla1[rating],Tabla1[userId],"="&amp;Usuarios!A467)</f>
        <v>5</v>
      </c>
      <c r="G467" s="42">
        <f t="shared" si="14"/>
        <v>0</v>
      </c>
      <c r="H467" s="15" t="str">
        <f t="shared" si="15"/>
        <v xml:space="preserve"> </v>
      </c>
    </row>
    <row r="468" spans="1:8">
      <c r="A468">
        <v>539</v>
      </c>
      <c r="B468" t="s">
        <v>163</v>
      </c>
      <c r="C468">
        <v>31</v>
      </c>
      <c r="D468" s="40">
        <f>AVERAGEIFS(Tabla1[rating],Tabla1[userId],"="&amp;Usuarios!A468)</f>
        <v>4</v>
      </c>
      <c r="E468" s="40">
        <f>_xlfn.MAXIFS(Tabla1[rating],Tabla1[userId],"="&amp;Usuarios!A468)</f>
        <v>4.5</v>
      </c>
      <c r="F468" s="40">
        <f>_xlfn.MINIFS(Tabla1[rating],Tabla1[userId],"="&amp;Usuarios!A468)</f>
        <v>3.5</v>
      </c>
      <c r="G468" s="42">
        <f t="shared" si="14"/>
        <v>1</v>
      </c>
      <c r="H468" s="15" t="str">
        <f t="shared" si="15"/>
        <v xml:space="preserve"> </v>
      </c>
    </row>
    <row r="469" spans="1:8">
      <c r="A469">
        <v>540</v>
      </c>
      <c r="B469" t="s">
        <v>163</v>
      </c>
      <c r="C469">
        <v>40</v>
      </c>
      <c r="D469" s="40">
        <f>AVERAGEIFS(Tabla1[rating],Tabla1[userId],"="&amp;Usuarios!A469)</f>
        <v>4.5</v>
      </c>
      <c r="E469" s="40">
        <f>_xlfn.MAXIFS(Tabla1[rating],Tabla1[userId],"="&amp;Usuarios!A469)</f>
        <v>4.5</v>
      </c>
      <c r="F469" s="40">
        <f>_xlfn.MINIFS(Tabla1[rating],Tabla1[userId],"="&amp;Usuarios!A469)</f>
        <v>4.5</v>
      </c>
      <c r="G469" s="42">
        <f t="shared" si="14"/>
        <v>0</v>
      </c>
      <c r="H469" s="15" t="str">
        <f t="shared" si="15"/>
        <v xml:space="preserve"> </v>
      </c>
    </row>
    <row r="470" spans="1:8">
      <c r="A470">
        <v>541</v>
      </c>
      <c r="B470" t="s">
        <v>161</v>
      </c>
      <c r="C470">
        <v>22</v>
      </c>
      <c r="D470" s="40">
        <f>AVERAGEIFS(Tabla1[rating],Tabla1[userId],"="&amp;Usuarios!A470)</f>
        <v>3.4545454545454546</v>
      </c>
      <c r="E470" s="40">
        <f>_xlfn.MAXIFS(Tabla1[rating],Tabla1[userId],"="&amp;Usuarios!A470)</f>
        <v>5</v>
      </c>
      <c r="F470" s="40">
        <f>_xlfn.MINIFS(Tabla1[rating],Tabla1[userId],"="&amp;Usuarios!A470)</f>
        <v>1</v>
      </c>
      <c r="G470" s="42">
        <f t="shared" si="14"/>
        <v>4</v>
      </c>
      <c r="H470" s="15" t="str">
        <f t="shared" si="15"/>
        <v xml:space="preserve"> </v>
      </c>
    </row>
    <row r="471" spans="1:8">
      <c r="A471">
        <v>542</v>
      </c>
      <c r="B471" t="s">
        <v>163</v>
      </c>
      <c r="C471">
        <v>45</v>
      </c>
      <c r="D471" s="40">
        <f>AVERAGEIFS(Tabla1[rating],Tabla1[userId],"="&amp;Usuarios!A471)</f>
        <v>5</v>
      </c>
      <c r="E471" s="40">
        <f>_xlfn.MAXIFS(Tabla1[rating],Tabla1[userId],"="&amp;Usuarios!A471)</f>
        <v>5</v>
      </c>
      <c r="F471" s="40">
        <f>_xlfn.MINIFS(Tabla1[rating],Tabla1[userId],"="&amp;Usuarios!A471)</f>
        <v>5</v>
      </c>
      <c r="G471" s="42">
        <f t="shared" si="14"/>
        <v>0</v>
      </c>
      <c r="H471" s="15" t="str">
        <f t="shared" si="15"/>
        <v xml:space="preserve"> </v>
      </c>
    </row>
    <row r="472" spans="1:8">
      <c r="A472">
        <v>544</v>
      </c>
      <c r="B472" t="s">
        <v>163</v>
      </c>
      <c r="C472">
        <v>29</v>
      </c>
      <c r="D472" s="40">
        <f>AVERAGEIFS(Tabla1[rating],Tabla1[userId],"="&amp;Usuarios!A472)</f>
        <v>3.875</v>
      </c>
      <c r="E472" s="40">
        <f>_xlfn.MAXIFS(Tabla1[rating],Tabla1[userId],"="&amp;Usuarios!A472)</f>
        <v>5</v>
      </c>
      <c r="F472" s="40">
        <f>_xlfn.MINIFS(Tabla1[rating],Tabla1[userId],"="&amp;Usuarios!A472)</f>
        <v>3</v>
      </c>
      <c r="G472" s="42">
        <f t="shared" si="14"/>
        <v>2</v>
      </c>
      <c r="H472" s="15" t="str">
        <f t="shared" si="15"/>
        <v xml:space="preserve"> </v>
      </c>
    </row>
    <row r="473" spans="1:8">
      <c r="A473">
        <v>545</v>
      </c>
      <c r="B473" t="s">
        <v>163</v>
      </c>
      <c r="C473">
        <v>16</v>
      </c>
      <c r="D473" s="40">
        <f>AVERAGEIFS(Tabla1[rating],Tabla1[userId],"="&amp;Usuarios!A473)</f>
        <v>2.5</v>
      </c>
      <c r="E473" s="40">
        <f>_xlfn.MAXIFS(Tabla1[rating],Tabla1[userId],"="&amp;Usuarios!A473)</f>
        <v>2.5</v>
      </c>
      <c r="F473" s="40">
        <f>_xlfn.MINIFS(Tabla1[rating],Tabla1[userId],"="&amp;Usuarios!A473)</f>
        <v>2.5</v>
      </c>
      <c r="G473" s="42">
        <f t="shared" si="14"/>
        <v>0</v>
      </c>
      <c r="H473" s="15" t="str">
        <f t="shared" si="15"/>
        <v xml:space="preserve"> </v>
      </c>
    </row>
    <row r="474" spans="1:8">
      <c r="A474">
        <v>546</v>
      </c>
      <c r="B474" t="s">
        <v>161</v>
      </c>
      <c r="C474">
        <v>36</v>
      </c>
      <c r="D474" s="40">
        <f>AVERAGEIFS(Tabla1[rating],Tabla1[userId],"="&amp;Usuarios!A474)</f>
        <v>4.5</v>
      </c>
      <c r="E474" s="40">
        <f>_xlfn.MAXIFS(Tabla1[rating],Tabla1[userId],"="&amp;Usuarios!A474)</f>
        <v>5</v>
      </c>
      <c r="F474" s="40">
        <f>_xlfn.MINIFS(Tabla1[rating],Tabla1[userId],"="&amp;Usuarios!A474)</f>
        <v>4</v>
      </c>
      <c r="G474" s="42">
        <f t="shared" si="14"/>
        <v>1</v>
      </c>
      <c r="H474" s="15" t="str">
        <f t="shared" si="15"/>
        <v xml:space="preserve"> </v>
      </c>
    </row>
    <row r="475" spans="1:8">
      <c r="A475">
        <v>548</v>
      </c>
      <c r="B475" t="s">
        <v>161</v>
      </c>
      <c r="C475">
        <v>29</v>
      </c>
      <c r="D475" s="40">
        <f>AVERAGEIFS(Tabla1[rating],Tabla1[userId],"="&amp;Usuarios!A475)</f>
        <v>5</v>
      </c>
      <c r="E475" s="40">
        <f>_xlfn.MAXIFS(Tabla1[rating],Tabla1[userId],"="&amp;Usuarios!A475)</f>
        <v>5</v>
      </c>
      <c r="F475" s="40">
        <f>_xlfn.MINIFS(Tabla1[rating],Tabla1[userId],"="&amp;Usuarios!A475)</f>
        <v>5</v>
      </c>
      <c r="G475" s="42">
        <f t="shared" si="14"/>
        <v>0</v>
      </c>
      <c r="H475" s="15" t="str">
        <f t="shared" si="15"/>
        <v xml:space="preserve"> </v>
      </c>
    </row>
    <row r="476" spans="1:8">
      <c r="A476">
        <v>549</v>
      </c>
      <c r="B476" t="s">
        <v>163</v>
      </c>
      <c r="C476">
        <v>36</v>
      </c>
      <c r="D476" s="40">
        <f>AVERAGEIFS(Tabla1[rating],Tabla1[userId],"="&amp;Usuarios!A476)</f>
        <v>3</v>
      </c>
      <c r="E476" s="40">
        <f>_xlfn.MAXIFS(Tabla1[rating],Tabla1[userId],"="&amp;Usuarios!A476)</f>
        <v>3</v>
      </c>
      <c r="F476" s="40">
        <f>_xlfn.MINIFS(Tabla1[rating],Tabla1[userId],"="&amp;Usuarios!A476)</f>
        <v>3</v>
      </c>
      <c r="G476" s="42">
        <f t="shared" si="14"/>
        <v>0</v>
      </c>
      <c r="H476" s="15" t="str">
        <f t="shared" si="15"/>
        <v xml:space="preserve"> </v>
      </c>
    </row>
    <row r="477" spans="1:8">
      <c r="A477">
        <v>550</v>
      </c>
      <c r="B477" t="s">
        <v>161</v>
      </c>
      <c r="C477">
        <v>31</v>
      </c>
      <c r="D477" s="40">
        <f>AVERAGEIFS(Tabla1[rating],Tabla1[userId],"="&amp;Usuarios!A477)</f>
        <v>4</v>
      </c>
      <c r="E477" s="40">
        <f>_xlfn.MAXIFS(Tabla1[rating],Tabla1[userId],"="&amp;Usuarios!A477)</f>
        <v>4</v>
      </c>
      <c r="F477" s="40">
        <f>_xlfn.MINIFS(Tabla1[rating],Tabla1[userId],"="&amp;Usuarios!A477)</f>
        <v>4</v>
      </c>
      <c r="G477" s="42">
        <f t="shared" si="14"/>
        <v>0</v>
      </c>
      <c r="H477" s="15" t="str">
        <f t="shared" si="15"/>
        <v xml:space="preserve"> </v>
      </c>
    </row>
    <row r="478" spans="1:8">
      <c r="A478">
        <v>551</v>
      </c>
      <c r="B478" t="s">
        <v>163</v>
      </c>
      <c r="C478">
        <v>28</v>
      </c>
      <c r="D478" s="40">
        <f>AVERAGEIFS(Tabla1[rating],Tabla1[userId],"="&amp;Usuarios!A478)</f>
        <v>4</v>
      </c>
      <c r="E478" s="40">
        <f>_xlfn.MAXIFS(Tabla1[rating],Tabla1[userId],"="&amp;Usuarios!A478)</f>
        <v>4.5</v>
      </c>
      <c r="F478" s="40">
        <f>_xlfn.MINIFS(Tabla1[rating],Tabla1[userId],"="&amp;Usuarios!A478)</f>
        <v>3.5</v>
      </c>
      <c r="G478" s="42">
        <f t="shared" si="14"/>
        <v>1</v>
      </c>
      <c r="H478" s="15" t="str">
        <f t="shared" si="15"/>
        <v xml:space="preserve"> </v>
      </c>
    </row>
    <row r="479" spans="1:8">
      <c r="A479">
        <v>552</v>
      </c>
      <c r="B479" t="s">
        <v>163</v>
      </c>
      <c r="C479">
        <v>21</v>
      </c>
      <c r="D479" s="40">
        <f>AVERAGEIFS(Tabla1[rating],Tabla1[userId],"="&amp;Usuarios!A479)</f>
        <v>2.4</v>
      </c>
      <c r="E479" s="40">
        <f>_xlfn.MAXIFS(Tabla1[rating],Tabla1[userId],"="&amp;Usuarios!A479)</f>
        <v>3.5</v>
      </c>
      <c r="F479" s="40">
        <f>_xlfn.MINIFS(Tabla1[rating],Tabla1[userId],"="&amp;Usuarios!A479)</f>
        <v>1</v>
      </c>
      <c r="G479" s="42">
        <f t="shared" si="14"/>
        <v>2.5</v>
      </c>
      <c r="H479" s="15" t="str">
        <f t="shared" si="15"/>
        <v xml:space="preserve"> </v>
      </c>
    </row>
    <row r="480" spans="1:8">
      <c r="A480">
        <v>553</v>
      </c>
      <c r="B480" t="s">
        <v>161</v>
      </c>
      <c r="C480">
        <v>29</v>
      </c>
      <c r="D480" s="40">
        <f>AVERAGEIFS(Tabla1[rating],Tabla1[userId],"="&amp;Usuarios!A480)</f>
        <v>4.5999999999999996</v>
      </c>
      <c r="E480" s="40">
        <f>_xlfn.MAXIFS(Tabla1[rating],Tabla1[userId],"="&amp;Usuarios!A480)</f>
        <v>5</v>
      </c>
      <c r="F480" s="40">
        <f>_xlfn.MINIFS(Tabla1[rating],Tabla1[userId],"="&amp;Usuarios!A480)</f>
        <v>4</v>
      </c>
      <c r="G480" s="42">
        <f t="shared" si="14"/>
        <v>1</v>
      </c>
      <c r="H480" s="15" t="str">
        <f t="shared" si="15"/>
        <v xml:space="preserve"> </v>
      </c>
    </row>
    <row r="481" spans="1:8">
      <c r="A481">
        <v>555</v>
      </c>
      <c r="B481" t="s">
        <v>161</v>
      </c>
      <c r="C481">
        <v>36</v>
      </c>
      <c r="D481" s="40">
        <f>AVERAGEIFS(Tabla1[rating],Tabla1[userId],"="&amp;Usuarios!A481)</f>
        <v>4.0666666666666664</v>
      </c>
      <c r="E481" s="40">
        <f>_xlfn.MAXIFS(Tabla1[rating],Tabla1[userId],"="&amp;Usuarios!A481)</f>
        <v>5</v>
      </c>
      <c r="F481" s="40">
        <f>_xlfn.MINIFS(Tabla1[rating],Tabla1[userId],"="&amp;Usuarios!A481)</f>
        <v>3</v>
      </c>
      <c r="G481" s="42">
        <f t="shared" si="14"/>
        <v>2</v>
      </c>
      <c r="H481" s="15" t="str">
        <f t="shared" si="15"/>
        <v xml:space="preserve"> </v>
      </c>
    </row>
    <row r="482" spans="1:8">
      <c r="A482">
        <v>557</v>
      </c>
      <c r="B482" t="s">
        <v>161</v>
      </c>
      <c r="C482">
        <v>35</v>
      </c>
      <c r="D482" s="40">
        <f>AVERAGEIFS(Tabla1[rating],Tabla1[userId],"="&amp;Usuarios!A482)</f>
        <v>4.5</v>
      </c>
      <c r="E482" s="40">
        <f>_xlfn.MAXIFS(Tabla1[rating],Tabla1[userId],"="&amp;Usuarios!A482)</f>
        <v>4.5</v>
      </c>
      <c r="F482" s="40">
        <f>_xlfn.MINIFS(Tabla1[rating],Tabla1[userId],"="&amp;Usuarios!A482)</f>
        <v>4.5</v>
      </c>
      <c r="G482" s="42">
        <f t="shared" si="14"/>
        <v>0</v>
      </c>
      <c r="H482" s="15" t="str">
        <f t="shared" si="15"/>
        <v xml:space="preserve"> </v>
      </c>
    </row>
    <row r="483" spans="1:8">
      <c r="A483">
        <v>558</v>
      </c>
      <c r="B483" t="s">
        <v>163</v>
      </c>
      <c r="C483">
        <v>34</v>
      </c>
      <c r="D483" s="40">
        <f>AVERAGEIFS(Tabla1[rating],Tabla1[userId],"="&amp;Usuarios!A483)</f>
        <v>3</v>
      </c>
      <c r="E483" s="40">
        <f>_xlfn.MAXIFS(Tabla1[rating],Tabla1[userId],"="&amp;Usuarios!A483)</f>
        <v>3</v>
      </c>
      <c r="F483" s="40">
        <f>_xlfn.MINIFS(Tabla1[rating],Tabla1[userId],"="&amp;Usuarios!A483)</f>
        <v>3</v>
      </c>
      <c r="G483" s="42">
        <f t="shared" si="14"/>
        <v>0</v>
      </c>
      <c r="H483" s="15" t="str">
        <f t="shared" si="15"/>
        <v xml:space="preserve"> </v>
      </c>
    </row>
    <row r="484" spans="1:8">
      <c r="A484">
        <v>559</v>
      </c>
      <c r="B484" t="s">
        <v>163</v>
      </c>
      <c r="C484">
        <v>32</v>
      </c>
      <c r="D484" s="40">
        <f>AVERAGEIFS(Tabla1[rating],Tabla1[userId],"="&amp;Usuarios!A484)</f>
        <v>3.5263157894736841</v>
      </c>
      <c r="E484" s="40">
        <f>_xlfn.MAXIFS(Tabla1[rating],Tabla1[userId],"="&amp;Usuarios!A484)</f>
        <v>5</v>
      </c>
      <c r="F484" s="40">
        <f>_xlfn.MINIFS(Tabla1[rating],Tabla1[userId],"="&amp;Usuarios!A484)</f>
        <v>2</v>
      </c>
      <c r="G484" s="42">
        <f t="shared" si="14"/>
        <v>3</v>
      </c>
      <c r="H484" s="15" t="str">
        <f t="shared" si="15"/>
        <v xml:space="preserve"> </v>
      </c>
    </row>
    <row r="485" spans="1:8">
      <c r="A485">
        <v>560</v>
      </c>
      <c r="B485" t="s">
        <v>163</v>
      </c>
      <c r="C485">
        <v>34</v>
      </c>
      <c r="D485" s="40">
        <f>AVERAGEIFS(Tabla1[rating],Tabla1[userId],"="&amp;Usuarios!A485)</f>
        <v>3.5</v>
      </c>
      <c r="E485" s="40">
        <f>_xlfn.MAXIFS(Tabla1[rating],Tabla1[userId],"="&amp;Usuarios!A485)</f>
        <v>4</v>
      </c>
      <c r="F485" s="40">
        <f>_xlfn.MINIFS(Tabla1[rating],Tabla1[userId],"="&amp;Usuarios!A485)</f>
        <v>2.5</v>
      </c>
      <c r="G485" s="42">
        <f t="shared" si="14"/>
        <v>1.5</v>
      </c>
      <c r="H485" s="15" t="str">
        <f t="shared" si="15"/>
        <v xml:space="preserve"> </v>
      </c>
    </row>
    <row r="486" spans="1:8">
      <c r="A486">
        <v>561</v>
      </c>
      <c r="B486" t="s">
        <v>163</v>
      </c>
      <c r="C486">
        <v>36</v>
      </c>
      <c r="D486" s="40">
        <f>AVERAGEIFS(Tabla1[rating],Tabla1[userId],"="&amp;Usuarios!A486)</f>
        <v>3.5416666666666665</v>
      </c>
      <c r="E486" s="40">
        <f>_xlfn.MAXIFS(Tabla1[rating],Tabla1[userId],"="&amp;Usuarios!A486)</f>
        <v>5</v>
      </c>
      <c r="F486" s="40">
        <f>_xlfn.MINIFS(Tabla1[rating],Tabla1[userId],"="&amp;Usuarios!A486)</f>
        <v>2</v>
      </c>
      <c r="G486" s="42">
        <f t="shared" si="14"/>
        <v>3</v>
      </c>
      <c r="H486" s="15" t="str">
        <f t="shared" si="15"/>
        <v xml:space="preserve"> </v>
      </c>
    </row>
    <row r="487" spans="1:8">
      <c r="A487">
        <v>562</v>
      </c>
      <c r="B487" t="s">
        <v>161</v>
      </c>
      <c r="C487">
        <v>35</v>
      </c>
      <c r="D487" s="40">
        <f>AVERAGEIFS(Tabla1[rating],Tabla1[userId],"="&amp;Usuarios!A487)</f>
        <v>4.166666666666667</v>
      </c>
      <c r="E487" s="40">
        <f>_xlfn.MAXIFS(Tabla1[rating],Tabla1[userId],"="&amp;Usuarios!A487)</f>
        <v>4.5</v>
      </c>
      <c r="F487" s="40">
        <f>_xlfn.MINIFS(Tabla1[rating],Tabla1[userId],"="&amp;Usuarios!A487)</f>
        <v>4</v>
      </c>
      <c r="G487" s="42">
        <f t="shared" si="14"/>
        <v>0.5</v>
      </c>
      <c r="H487" s="15" t="str">
        <f t="shared" si="15"/>
        <v xml:space="preserve"> </v>
      </c>
    </row>
    <row r="488" spans="1:8">
      <c r="A488">
        <v>563</v>
      </c>
      <c r="B488" t="s">
        <v>161</v>
      </c>
      <c r="C488">
        <v>22</v>
      </c>
      <c r="D488" s="40">
        <f>AVERAGEIFS(Tabla1[rating],Tabla1[userId],"="&amp;Usuarios!A488)</f>
        <v>2.6666666666666665</v>
      </c>
      <c r="E488" s="40">
        <f>_xlfn.MAXIFS(Tabla1[rating],Tabla1[userId],"="&amp;Usuarios!A488)</f>
        <v>3.5</v>
      </c>
      <c r="F488" s="40">
        <f>_xlfn.MINIFS(Tabla1[rating],Tabla1[userId],"="&amp;Usuarios!A488)</f>
        <v>2</v>
      </c>
      <c r="G488" s="42">
        <f t="shared" si="14"/>
        <v>1.5</v>
      </c>
      <c r="H488" s="15" t="str">
        <f t="shared" si="15"/>
        <v xml:space="preserve"> </v>
      </c>
    </row>
    <row r="489" spans="1:8">
      <c r="A489">
        <v>564</v>
      </c>
      <c r="B489" t="s">
        <v>163</v>
      </c>
      <c r="C489">
        <v>24</v>
      </c>
      <c r="D489" s="40">
        <f>AVERAGEIFS(Tabla1[rating],Tabla1[userId],"="&amp;Usuarios!A489)</f>
        <v>3.25</v>
      </c>
      <c r="E489" s="40">
        <f>_xlfn.MAXIFS(Tabla1[rating],Tabla1[userId],"="&amp;Usuarios!A489)</f>
        <v>3.5</v>
      </c>
      <c r="F489" s="40">
        <f>_xlfn.MINIFS(Tabla1[rating],Tabla1[userId],"="&amp;Usuarios!A489)</f>
        <v>3</v>
      </c>
      <c r="G489" s="42">
        <f t="shared" si="14"/>
        <v>0.5</v>
      </c>
      <c r="H489" s="15" t="str">
        <f t="shared" si="15"/>
        <v xml:space="preserve"> </v>
      </c>
    </row>
    <row r="490" spans="1:8">
      <c r="A490">
        <v>565</v>
      </c>
      <c r="B490" t="s">
        <v>161</v>
      </c>
      <c r="C490">
        <v>38</v>
      </c>
      <c r="D490" s="40">
        <f>AVERAGEIFS(Tabla1[rating],Tabla1[userId],"="&amp;Usuarios!A490)</f>
        <v>4</v>
      </c>
      <c r="E490" s="40">
        <f>_xlfn.MAXIFS(Tabla1[rating],Tabla1[userId],"="&amp;Usuarios!A490)</f>
        <v>5</v>
      </c>
      <c r="F490" s="40">
        <f>_xlfn.MINIFS(Tabla1[rating],Tabla1[userId],"="&amp;Usuarios!A490)</f>
        <v>3</v>
      </c>
      <c r="G490" s="42">
        <f t="shared" si="14"/>
        <v>2</v>
      </c>
      <c r="H490" s="15" t="str">
        <f t="shared" si="15"/>
        <v xml:space="preserve"> </v>
      </c>
    </row>
    <row r="491" spans="1:8">
      <c r="A491">
        <v>566</v>
      </c>
      <c r="B491" t="s">
        <v>161</v>
      </c>
      <c r="C491">
        <v>44</v>
      </c>
      <c r="D491" s="40">
        <f>AVERAGEIFS(Tabla1[rating],Tabla1[userId],"="&amp;Usuarios!A491)</f>
        <v>4</v>
      </c>
      <c r="E491" s="40">
        <f>_xlfn.MAXIFS(Tabla1[rating],Tabla1[userId],"="&amp;Usuarios!A491)</f>
        <v>5</v>
      </c>
      <c r="F491" s="40">
        <f>_xlfn.MINIFS(Tabla1[rating],Tabla1[userId],"="&amp;Usuarios!A491)</f>
        <v>2</v>
      </c>
      <c r="G491" s="42">
        <f t="shared" si="14"/>
        <v>3</v>
      </c>
      <c r="H491" s="15" t="str">
        <f t="shared" si="15"/>
        <v xml:space="preserve"> </v>
      </c>
    </row>
    <row r="492" spans="1:8">
      <c r="A492">
        <v>567</v>
      </c>
      <c r="B492" t="s">
        <v>163</v>
      </c>
      <c r="C492">
        <v>20</v>
      </c>
      <c r="D492" s="40">
        <f>AVERAGEIFS(Tabla1[rating],Tabla1[userId],"="&amp;Usuarios!A492)</f>
        <v>2.5</v>
      </c>
      <c r="E492" s="40">
        <f>_xlfn.MAXIFS(Tabla1[rating],Tabla1[userId],"="&amp;Usuarios!A492)</f>
        <v>3.5</v>
      </c>
      <c r="F492" s="40">
        <f>_xlfn.MINIFS(Tabla1[rating],Tabla1[userId],"="&amp;Usuarios!A492)</f>
        <v>1</v>
      </c>
      <c r="G492" s="42">
        <f t="shared" si="14"/>
        <v>2.5</v>
      </c>
      <c r="H492" s="15" t="str">
        <f t="shared" si="15"/>
        <v xml:space="preserve"> </v>
      </c>
    </row>
    <row r="493" spans="1:8">
      <c r="A493">
        <v>568</v>
      </c>
      <c r="B493" t="s">
        <v>161</v>
      </c>
      <c r="C493">
        <v>34</v>
      </c>
      <c r="D493" s="40">
        <f>AVERAGEIFS(Tabla1[rating],Tabla1[userId],"="&amp;Usuarios!A493)</f>
        <v>5</v>
      </c>
      <c r="E493" s="40">
        <f>_xlfn.MAXIFS(Tabla1[rating],Tabla1[userId],"="&amp;Usuarios!A493)</f>
        <v>5</v>
      </c>
      <c r="F493" s="40">
        <f>_xlfn.MINIFS(Tabla1[rating],Tabla1[userId],"="&amp;Usuarios!A493)</f>
        <v>5</v>
      </c>
      <c r="G493" s="42">
        <f t="shared" si="14"/>
        <v>0</v>
      </c>
      <c r="H493" s="15" t="str">
        <f t="shared" si="15"/>
        <v xml:space="preserve"> </v>
      </c>
    </row>
    <row r="494" spans="1:8">
      <c r="A494">
        <v>569</v>
      </c>
      <c r="B494" t="s">
        <v>163</v>
      </c>
      <c r="C494">
        <v>38</v>
      </c>
      <c r="D494" s="40">
        <f>AVERAGEIFS(Tabla1[rating],Tabla1[userId],"="&amp;Usuarios!A494)</f>
        <v>3.5</v>
      </c>
      <c r="E494" s="40">
        <f>_xlfn.MAXIFS(Tabla1[rating],Tabla1[userId],"="&amp;Usuarios!A494)</f>
        <v>4</v>
      </c>
      <c r="F494" s="40">
        <f>_xlfn.MINIFS(Tabla1[rating],Tabla1[userId],"="&amp;Usuarios!A494)</f>
        <v>3</v>
      </c>
      <c r="G494" s="42">
        <f t="shared" si="14"/>
        <v>1</v>
      </c>
      <c r="H494" s="15" t="str">
        <f t="shared" si="15"/>
        <v xml:space="preserve"> </v>
      </c>
    </row>
    <row r="495" spans="1:8">
      <c r="A495">
        <v>570</v>
      </c>
      <c r="B495" t="s">
        <v>163</v>
      </c>
      <c r="C495">
        <v>24</v>
      </c>
      <c r="D495" s="40">
        <f>AVERAGEIFS(Tabla1[rating],Tabla1[userId],"="&amp;Usuarios!A495)</f>
        <v>3.4583333333333335</v>
      </c>
      <c r="E495" s="40">
        <f>_xlfn.MAXIFS(Tabla1[rating],Tabla1[userId],"="&amp;Usuarios!A495)</f>
        <v>4</v>
      </c>
      <c r="F495" s="40">
        <f>_xlfn.MINIFS(Tabla1[rating],Tabla1[userId],"="&amp;Usuarios!A495)</f>
        <v>2.5</v>
      </c>
      <c r="G495" s="42">
        <f t="shared" si="14"/>
        <v>1.5</v>
      </c>
      <c r="H495" s="15" t="str">
        <f t="shared" si="15"/>
        <v xml:space="preserve"> </v>
      </c>
    </row>
    <row r="496" spans="1:8">
      <c r="A496">
        <v>571</v>
      </c>
      <c r="B496" t="s">
        <v>163</v>
      </c>
      <c r="C496">
        <v>21</v>
      </c>
      <c r="D496" s="40">
        <f>AVERAGEIFS(Tabla1[rating],Tabla1[userId],"="&amp;Usuarios!A496)</f>
        <v>1.5</v>
      </c>
      <c r="E496" s="40">
        <f>_xlfn.MAXIFS(Tabla1[rating],Tabla1[userId],"="&amp;Usuarios!A496)</f>
        <v>2</v>
      </c>
      <c r="F496" s="40">
        <f>_xlfn.MINIFS(Tabla1[rating],Tabla1[userId],"="&amp;Usuarios!A496)</f>
        <v>1</v>
      </c>
      <c r="G496" s="42">
        <f t="shared" si="14"/>
        <v>1</v>
      </c>
      <c r="H496" s="15" t="str">
        <f t="shared" si="15"/>
        <v xml:space="preserve"> </v>
      </c>
    </row>
    <row r="497" spans="1:8">
      <c r="A497">
        <v>572</v>
      </c>
      <c r="B497" t="s">
        <v>161</v>
      </c>
      <c r="C497">
        <v>36</v>
      </c>
      <c r="D497" s="40">
        <f>AVERAGEIFS(Tabla1[rating],Tabla1[userId],"="&amp;Usuarios!A497)</f>
        <v>4.4000000000000004</v>
      </c>
      <c r="E497" s="40">
        <f>_xlfn.MAXIFS(Tabla1[rating],Tabla1[userId],"="&amp;Usuarios!A497)</f>
        <v>5</v>
      </c>
      <c r="F497" s="40">
        <f>_xlfn.MINIFS(Tabla1[rating],Tabla1[userId],"="&amp;Usuarios!A497)</f>
        <v>4</v>
      </c>
      <c r="G497" s="42">
        <f t="shared" si="14"/>
        <v>1</v>
      </c>
      <c r="H497" s="15" t="str">
        <f t="shared" si="15"/>
        <v xml:space="preserve"> </v>
      </c>
    </row>
    <row r="498" spans="1:8">
      <c r="A498">
        <v>573</v>
      </c>
      <c r="B498" t="s">
        <v>161</v>
      </c>
      <c r="C498">
        <v>35</v>
      </c>
      <c r="D498" s="40">
        <f>AVERAGEIFS(Tabla1[rating],Tabla1[userId],"="&amp;Usuarios!A498)</f>
        <v>4.8125</v>
      </c>
      <c r="E498" s="40">
        <f>_xlfn.MAXIFS(Tabla1[rating],Tabla1[userId],"="&amp;Usuarios!A498)</f>
        <v>5</v>
      </c>
      <c r="F498" s="40">
        <f>_xlfn.MINIFS(Tabla1[rating],Tabla1[userId],"="&amp;Usuarios!A498)</f>
        <v>4.5</v>
      </c>
      <c r="G498" s="42">
        <f t="shared" si="14"/>
        <v>0.5</v>
      </c>
      <c r="H498" s="15" t="str">
        <f t="shared" si="15"/>
        <v xml:space="preserve"> </v>
      </c>
    </row>
    <row r="499" spans="1:8">
      <c r="A499">
        <v>574</v>
      </c>
      <c r="B499" t="s">
        <v>163</v>
      </c>
      <c r="C499">
        <v>34</v>
      </c>
      <c r="D499" s="40">
        <f>AVERAGEIFS(Tabla1[rating],Tabla1[userId],"="&amp;Usuarios!A499)</f>
        <v>5</v>
      </c>
      <c r="E499" s="40">
        <f>_xlfn.MAXIFS(Tabla1[rating],Tabla1[userId],"="&amp;Usuarios!A499)</f>
        <v>5</v>
      </c>
      <c r="F499" s="40">
        <f>_xlfn.MINIFS(Tabla1[rating],Tabla1[userId],"="&amp;Usuarios!A499)</f>
        <v>5</v>
      </c>
      <c r="G499" s="42">
        <f t="shared" si="14"/>
        <v>0</v>
      </c>
      <c r="H499" s="15" t="str">
        <f t="shared" si="15"/>
        <v xml:space="preserve"> </v>
      </c>
    </row>
    <row r="500" spans="1:8">
      <c r="A500">
        <v>576</v>
      </c>
      <c r="B500" t="s">
        <v>161</v>
      </c>
      <c r="C500">
        <v>33</v>
      </c>
      <c r="D500" s="40">
        <f>AVERAGEIFS(Tabla1[rating],Tabla1[userId],"="&amp;Usuarios!A500)</f>
        <v>3.5</v>
      </c>
      <c r="E500" s="40">
        <f>_xlfn.MAXIFS(Tabla1[rating],Tabla1[userId],"="&amp;Usuarios!A500)</f>
        <v>3.5</v>
      </c>
      <c r="F500" s="40">
        <f>_xlfn.MINIFS(Tabla1[rating],Tabla1[userId],"="&amp;Usuarios!A500)</f>
        <v>3.5</v>
      </c>
      <c r="G500" s="42">
        <f t="shared" si="14"/>
        <v>0</v>
      </c>
      <c r="H500" s="15" t="str">
        <f t="shared" si="15"/>
        <v xml:space="preserve"> </v>
      </c>
    </row>
    <row r="501" spans="1:8">
      <c r="A501">
        <v>577</v>
      </c>
      <c r="B501" t="s">
        <v>163</v>
      </c>
      <c r="C501">
        <v>36</v>
      </c>
      <c r="D501" s="40">
        <f>AVERAGEIFS(Tabla1[rating],Tabla1[userId],"="&amp;Usuarios!A501)</f>
        <v>3.5</v>
      </c>
      <c r="E501" s="40">
        <f>_xlfn.MAXIFS(Tabla1[rating],Tabla1[userId],"="&amp;Usuarios!A501)</f>
        <v>4</v>
      </c>
      <c r="F501" s="40">
        <f>_xlfn.MINIFS(Tabla1[rating],Tabla1[userId],"="&amp;Usuarios!A501)</f>
        <v>3</v>
      </c>
      <c r="G501" s="42">
        <f t="shared" si="14"/>
        <v>1</v>
      </c>
      <c r="H501" s="15" t="str">
        <f t="shared" si="15"/>
        <v xml:space="preserve"> </v>
      </c>
    </row>
    <row r="502" spans="1:8">
      <c r="A502">
        <v>579</v>
      </c>
      <c r="B502" t="s">
        <v>161</v>
      </c>
      <c r="C502">
        <v>30</v>
      </c>
      <c r="D502" s="40">
        <f>AVERAGEIFS(Tabla1[rating],Tabla1[userId],"="&amp;Usuarios!A502)</f>
        <v>4</v>
      </c>
      <c r="E502" s="40">
        <f>_xlfn.MAXIFS(Tabla1[rating],Tabla1[userId],"="&amp;Usuarios!A502)</f>
        <v>5</v>
      </c>
      <c r="F502" s="40">
        <f>_xlfn.MINIFS(Tabla1[rating],Tabla1[userId],"="&amp;Usuarios!A502)</f>
        <v>3</v>
      </c>
      <c r="G502" s="42">
        <f t="shared" si="14"/>
        <v>2</v>
      </c>
      <c r="H502" s="15" t="str">
        <f t="shared" si="15"/>
        <v xml:space="preserve"> </v>
      </c>
    </row>
    <row r="503" spans="1:8">
      <c r="A503">
        <v>580</v>
      </c>
      <c r="B503" t="s">
        <v>161</v>
      </c>
      <c r="C503">
        <v>31</v>
      </c>
      <c r="D503" s="40">
        <f>AVERAGEIFS(Tabla1[rating],Tabla1[userId],"="&amp;Usuarios!A503)</f>
        <v>4</v>
      </c>
      <c r="E503" s="40">
        <f>_xlfn.MAXIFS(Tabla1[rating],Tabla1[userId],"="&amp;Usuarios!A503)</f>
        <v>5</v>
      </c>
      <c r="F503" s="40">
        <f>_xlfn.MINIFS(Tabla1[rating],Tabla1[userId],"="&amp;Usuarios!A503)</f>
        <v>2</v>
      </c>
      <c r="G503" s="42">
        <f t="shared" si="14"/>
        <v>3</v>
      </c>
      <c r="H503" s="15" t="str">
        <f t="shared" si="15"/>
        <v xml:space="preserve"> </v>
      </c>
    </row>
    <row r="504" spans="1:8">
      <c r="A504">
        <v>583</v>
      </c>
      <c r="B504" t="s">
        <v>161</v>
      </c>
      <c r="C504">
        <v>40</v>
      </c>
      <c r="D504" s="40">
        <f>AVERAGEIFS(Tabla1[rating],Tabla1[userId],"="&amp;Usuarios!A504)</f>
        <v>4</v>
      </c>
      <c r="E504" s="40">
        <f>_xlfn.MAXIFS(Tabla1[rating],Tabla1[userId],"="&amp;Usuarios!A504)</f>
        <v>5</v>
      </c>
      <c r="F504" s="40">
        <f>_xlfn.MINIFS(Tabla1[rating],Tabla1[userId],"="&amp;Usuarios!A504)</f>
        <v>3</v>
      </c>
      <c r="G504" s="42">
        <f t="shared" si="14"/>
        <v>2</v>
      </c>
      <c r="H504" s="15" t="str">
        <f t="shared" si="15"/>
        <v xml:space="preserve"> </v>
      </c>
    </row>
    <row r="505" spans="1:8">
      <c r="A505">
        <v>584</v>
      </c>
      <c r="B505" t="s">
        <v>161</v>
      </c>
      <c r="C505">
        <v>40</v>
      </c>
      <c r="D505" s="40">
        <f>AVERAGEIFS(Tabla1[rating],Tabla1[userId],"="&amp;Usuarios!A505)</f>
        <v>4.0999999999999996</v>
      </c>
      <c r="E505" s="40">
        <f>_xlfn.MAXIFS(Tabla1[rating],Tabla1[userId],"="&amp;Usuarios!A505)</f>
        <v>5</v>
      </c>
      <c r="F505" s="40">
        <f>_xlfn.MINIFS(Tabla1[rating],Tabla1[userId],"="&amp;Usuarios!A505)</f>
        <v>1</v>
      </c>
      <c r="G505" s="42">
        <f t="shared" si="14"/>
        <v>4</v>
      </c>
      <c r="H505" s="15" t="str">
        <f t="shared" si="15"/>
        <v xml:space="preserve"> </v>
      </c>
    </row>
    <row r="506" spans="1:8">
      <c r="A506">
        <v>585</v>
      </c>
      <c r="B506" t="s">
        <v>161</v>
      </c>
      <c r="C506">
        <v>40</v>
      </c>
      <c r="D506" s="40">
        <f>AVERAGEIFS(Tabla1[rating],Tabla1[userId],"="&amp;Usuarios!A506)</f>
        <v>4.5</v>
      </c>
      <c r="E506" s="40">
        <f>_xlfn.MAXIFS(Tabla1[rating],Tabla1[userId],"="&amp;Usuarios!A506)</f>
        <v>5</v>
      </c>
      <c r="F506" s="40">
        <f>_xlfn.MINIFS(Tabla1[rating],Tabla1[userId],"="&amp;Usuarios!A506)</f>
        <v>4</v>
      </c>
      <c r="G506" s="42">
        <f t="shared" si="14"/>
        <v>1</v>
      </c>
      <c r="H506" s="15" t="str">
        <f t="shared" si="15"/>
        <v xml:space="preserve"> </v>
      </c>
    </row>
    <row r="507" spans="1:8">
      <c r="A507">
        <v>586</v>
      </c>
      <c r="B507" t="s">
        <v>161</v>
      </c>
      <c r="C507">
        <v>41</v>
      </c>
      <c r="D507" s="40">
        <f>AVERAGEIFS(Tabla1[rating],Tabla1[userId],"="&amp;Usuarios!A507)</f>
        <v>4.5</v>
      </c>
      <c r="E507" s="40">
        <f>_xlfn.MAXIFS(Tabla1[rating],Tabla1[userId],"="&amp;Usuarios!A507)</f>
        <v>5</v>
      </c>
      <c r="F507" s="40">
        <f>_xlfn.MINIFS(Tabla1[rating],Tabla1[userId],"="&amp;Usuarios!A507)</f>
        <v>4</v>
      </c>
      <c r="G507" s="42">
        <f t="shared" si="14"/>
        <v>1</v>
      </c>
      <c r="H507" s="15" t="str">
        <f t="shared" si="15"/>
        <v xml:space="preserve"> </v>
      </c>
    </row>
    <row r="508" spans="1:8">
      <c r="A508">
        <v>587</v>
      </c>
      <c r="B508" t="s">
        <v>161</v>
      </c>
      <c r="C508">
        <v>39</v>
      </c>
      <c r="D508" s="40">
        <f>AVERAGEIFS(Tabla1[rating],Tabla1[userId],"="&amp;Usuarios!A508)</f>
        <v>4.666666666666667</v>
      </c>
      <c r="E508" s="40">
        <f>_xlfn.MAXIFS(Tabla1[rating],Tabla1[userId],"="&amp;Usuarios!A508)</f>
        <v>5</v>
      </c>
      <c r="F508" s="40">
        <f>_xlfn.MINIFS(Tabla1[rating],Tabla1[userId],"="&amp;Usuarios!A508)</f>
        <v>4</v>
      </c>
      <c r="G508" s="42">
        <f t="shared" si="14"/>
        <v>1</v>
      </c>
      <c r="H508" s="15" t="str">
        <f t="shared" si="15"/>
        <v xml:space="preserve"> </v>
      </c>
    </row>
    <row r="509" spans="1:8">
      <c r="A509">
        <v>588</v>
      </c>
      <c r="B509" t="s">
        <v>163</v>
      </c>
      <c r="C509">
        <v>22</v>
      </c>
      <c r="D509" s="40">
        <f>AVERAGEIFS(Tabla1[rating],Tabla1[userId],"="&amp;Usuarios!A509)</f>
        <v>3.3846153846153846</v>
      </c>
      <c r="E509" s="40">
        <f>_xlfn.MAXIFS(Tabla1[rating],Tabla1[userId],"="&amp;Usuarios!A509)</f>
        <v>5</v>
      </c>
      <c r="F509" s="40">
        <f>_xlfn.MINIFS(Tabla1[rating],Tabla1[userId],"="&amp;Usuarios!A509)</f>
        <v>2</v>
      </c>
      <c r="G509" s="42">
        <f t="shared" si="14"/>
        <v>3</v>
      </c>
      <c r="H509" s="15" t="str">
        <f t="shared" si="15"/>
        <v xml:space="preserve"> </v>
      </c>
    </row>
    <row r="510" spans="1:8">
      <c r="A510">
        <v>589</v>
      </c>
      <c r="B510" t="s">
        <v>161</v>
      </c>
      <c r="C510">
        <v>35</v>
      </c>
      <c r="D510" s="40">
        <f>AVERAGEIFS(Tabla1[rating],Tabla1[userId],"="&amp;Usuarios!A510)</f>
        <v>5</v>
      </c>
      <c r="E510" s="40">
        <f>_xlfn.MAXIFS(Tabla1[rating],Tabla1[userId],"="&amp;Usuarios!A510)</f>
        <v>5</v>
      </c>
      <c r="F510" s="40">
        <f>_xlfn.MINIFS(Tabla1[rating],Tabla1[userId],"="&amp;Usuarios!A510)</f>
        <v>5</v>
      </c>
      <c r="G510" s="42">
        <f t="shared" si="14"/>
        <v>0</v>
      </c>
      <c r="H510" s="15" t="str">
        <f t="shared" si="15"/>
        <v xml:space="preserve"> </v>
      </c>
    </row>
    <row r="511" spans="1:8">
      <c r="A511">
        <v>590</v>
      </c>
      <c r="B511" t="s">
        <v>163</v>
      </c>
      <c r="C511">
        <v>29</v>
      </c>
      <c r="D511" s="40">
        <f>AVERAGEIFS(Tabla1[rating],Tabla1[userId],"="&amp;Usuarios!A511)</f>
        <v>3.28125</v>
      </c>
      <c r="E511" s="40">
        <f>_xlfn.MAXIFS(Tabla1[rating],Tabla1[userId],"="&amp;Usuarios!A511)</f>
        <v>4.5</v>
      </c>
      <c r="F511" s="40">
        <f>_xlfn.MINIFS(Tabla1[rating],Tabla1[userId],"="&amp;Usuarios!A511)</f>
        <v>2</v>
      </c>
      <c r="G511" s="42">
        <f t="shared" si="14"/>
        <v>2.5</v>
      </c>
      <c r="H511" s="15" t="str">
        <f t="shared" si="15"/>
        <v xml:space="preserve"> </v>
      </c>
    </row>
    <row r="512" spans="1:8">
      <c r="A512">
        <v>591</v>
      </c>
      <c r="B512" t="s">
        <v>163</v>
      </c>
      <c r="C512">
        <v>22</v>
      </c>
      <c r="D512" s="40">
        <f>AVERAGEIFS(Tabla1[rating],Tabla1[userId],"="&amp;Usuarios!A512)</f>
        <v>2</v>
      </c>
      <c r="E512" s="40">
        <f>_xlfn.MAXIFS(Tabla1[rating],Tabla1[userId],"="&amp;Usuarios!A512)</f>
        <v>2</v>
      </c>
      <c r="F512" s="40">
        <f>_xlfn.MINIFS(Tabla1[rating],Tabla1[userId],"="&amp;Usuarios!A512)</f>
        <v>2</v>
      </c>
      <c r="G512" s="42">
        <f t="shared" si="14"/>
        <v>0</v>
      </c>
      <c r="H512" s="15" t="str">
        <f t="shared" si="15"/>
        <v xml:space="preserve"> </v>
      </c>
    </row>
    <row r="513" spans="1:8">
      <c r="A513">
        <v>592</v>
      </c>
      <c r="B513" t="s">
        <v>163</v>
      </c>
      <c r="C513">
        <v>31</v>
      </c>
      <c r="D513" s="40">
        <f>AVERAGEIFS(Tabla1[rating],Tabla1[userId],"="&amp;Usuarios!A513)</f>
        <v>3.5384615384615383</v>
      </c>
      <c r="E513" s="40">
        <f>_xlfn.MAXIFS(Tabla1[rating],Tabla1[userId],"="&amp;Usuarios!A513)</f>
        <v>5</v>
      </c>
      <c r="F513" s="40">
        <f>_xlfn.MINIFS(Tabla1[rating],Tabla1[userId],"="&amp;Usuarios!A513)</f>
        <v>3</v>
      </c>
      <c r="G513" s="42">
        <f t="shared" si="14"/>
        <v>2</v>
      </c>
      <c r="H513" s="15" t="str">
        <f t="shared" si="15"/>
        <v xml:space="preserve"> </v>
      </c>
    </row>
    <row r="514" spans="1:8">
      <c r="A514">
        <v>593</v>
      </c>
      <c r="B514" t="s">
        <v>163</v>
      </c>
      <c r="C514">
        <v>26</v>
      </c>
      <c r="D514" s="40">
        <f>AVERAGEIFS(Tabla1[rating],Tabla1[userId],"="&amp;Usuarios!A514)</f>
        <v>3.875</v>
      </c>
      <c r="E514" s="40">
        <f>_xlfn.MAXIFS(Tabla1[rating],Tabla1[userId],"="&amp;Usuarios!A514)</f>
        <v>4.5</v>
      </c>
      <c r="F514" s="40">
        <f>_xlfn.MINIFS(Tabla1[rating],Tabla1[userId],"="&amp;Usuarios!A514)</f>
        <v>3</v>
      </c>
      <c r="G514" s="42">
        <f t="shared" si="14"/>
        <v>1.5</v>
      </c>
      <c r="H514" s="15" t="str">
        <f t="shared" si="15"/>
        <v xml:space="preserve"> </v>
      </c>
    </row>
    <row r="515" spans="1:8">
      <c r="A515">
        <v>594</v>
      </c>
      <c r="B515" t="s">
        <v>161</v>
      </c>
      <c r="C515">
        <v>33</v>
      </c>
      <c r="D515" s="40">
        <f>AVERAGEIFS(Tabla1[rating],Tabla1[userId],"="&amp;Usuarios!A515)</f>
        <v>4.3499999999999996</v>
      </c>
      <c r="E515" s="40">
        <f>_xlfn.MAXIFS(Tabla1[rating],Tabla1[userId],"="&amp;Usuarios!A515)</f>
        <v>5</v>
      </c>
      <c r="F515" s="40">
        <f>_xlfn.MINIFS(Tabla1[rating],Tabla1[userId],"="&amp;Usuarios!A515)</f>
        <v>3.5</v>
      </c>
      <c r="G515" s="42">
        <f t="shared" ref="G515:G530" si="16">E515-F515</f>
        <v>1.5</v>
      </c>
      <c r="H515" s="15" t="str">
        <f t="shared" ref="H515:H530" si="17">IF(G515=MAX($G$2:$G$530),"X", " " )</f>
        <v xml:space="preserve"> </v>
      </c>
    </row>
    <row r="516" spans="1:8">
      <c r="A516">
        <v>595</v>
      </c>
      <c r="B516" t="s">
        <v>163</v>
      </c>
      <c r="C516">
        <v>36</v>
      </c>
      <c r="D516" s="40">
        <f>AVERAGEIFS(Tabla1[rating],Tabla1[userId],"="&amp;Usuarios!A516)</f>
        <v>5</v>
      </c>
      <c r="E516" s="40">
        <f>_xlfn.MAXIFS(Tabla1[rating],Tabla1[userId],"="&amp;Usuarios!A516)</f>
        <v>5</v>
      </c>
      <c r="F516" s="40">
        <f>_xlfn.MINIFS(Tabla1[rating],Tabla1[userId],"="&amp;Usuarios!A516)</f>
        <v>5</v>
      </c>
      <c r="G516" s="42">
        <f t="shared" si="16"/>
        <v>0</v>
      </c>
      <c r="H516" s="15" t="str">
        <f t="shared" si="17"/>
        <v xml:space="preserve"> </v>
      </c>
    </row>
    <row r="517" spans="1:8">
      <c r="A517">
        <v>596</v>
      </c>
      <c r="B517" t="s">
        <v>161</v>
      </c>
      <c r="C517">
        <v>29</v>
      </c>
      <c r="D517" s="40">
        <f>AVERAGEIFS(Tabla1[rating],Tabla1[userId],"="&amp;Usuarios!A517)</f>
        <v>3.8</v>
      </c>
      <c r="E517" s="40">
        <f>_xlfn.MAXIFS(Tabla1[rating],Tabla1[userId],"="&amp;Usuarios!A517)</f>
        <v>4</v>
      </c>
      <c r="F517" s="40">
        <f>_xlfn.MINIFS(Tabla1[rating],Tabla1[userId],"="&amp;Usuarios!A517)</f>
        <v>3.5</v>
      </c>
      <c r="G517" s="42">
        <f t="shared" si="16"/>
        <v>0.5</v>
      </c>
      <c r="H517" s="15" t="str">
        <f t="shared" si="17"/>
        <v xml:space="preserve"> </v>
      </c>
    </row>
    <row r="518" spans="1:8">
      <c r="A518">
        <v>597</v>
      </c>
      <c r="B518" t="s">
        <v>163</v>
      </c>
      <c r="C518">
        <v>21</v>
      </c>
      <c r="D518" s="40">
        <f>AVERAGEIFS(Tabla1[rating],Tabla1[userId],"="&amp;Usuarios!A518)</f>
        <v>3.7894736842105261</v>
      </c>
      <c r="E518" s="40">
        <f>_xlfn.MAXIFS(Tabla1[rating],Tabla1[userId],"="&amp;Usuarios!A518)</f>
        <v>5</v>
      </c>
      <c r="F518" s="40">
        <f>_xlfn.MINIFS(Tabla1[rating],Tabla1[userId],"="&amp;Usuarios!A518)</f>
        <v>1</v>
      </c>
      <c r="G518" s="42">
        <f t="shared" si="16"/>
        <v>4</v>
      </c>
      <c r="H518" s="15" t="str">
        <f t="shared" si="17"/>
        <v xml:space="preserve"> </v>
      </c>
    </row>
    <row r="519" spans="1:8">
      <c r="A519">
        <v>599</v>
      </c>
      <c r="B519" t="s">
        <v>163</v>
      </c>
      <c r="C519">
        <v>22</v>
      </c>
      <c r="D519" s="40">
        <f>AVERAGEIFS(Tabla1[rating],Tabla1[userId],"="&amp;Usuarios!A519)</f>
        <v>2.574074074074074</v>
      </c>
      <c r="E519" s="40">
        <f>_xlfn.MAXIFS(Tabla1[rating],Tabla1[userId],"="&amp;Usuarios!A519)</f>
        <v>5</v>
      </c>
      <c r="F519" s="40">
        <f>_xlfn.MINIFS(Tabla1[rating],Tabla1[userId],"="&amp;Usuarios!A519)</f>
        <v>0.5</v>
      </c>
      <c r="G519" s="42">
        <f t="shared" si="16"/>
        <v>4.5</v>
      </c>
      <c r="H519" s="15" t="str">
        <f t="shared" si="17"/>
        <v>X</v>
      </c>
    </row>
    <row r="520" spans="1:8">
      <c r="A520">
        <v>600</v>
      </c>
      <c r="B520" t="s">
        <v>163</v>
      </c>
      <c r="C520">
        <v>33</v>
      </c>
      <c r="D520" s="40">
        <f>AVERAGEIFS(Tabla1[rating],Tabla1[userId],"="&amp;Usuarios!A520)</f>
        <v>3.0238095238095237</v>
      </c>
      <c r="E520" s="40">
        <f>_xlfn.MAXIFS(Tabla1[rating],Tabla1[userId],"="&amp;Usuarios!A520)</f>
        <v>4.5</v>
      </c>
      <c r="F520" s="40">
        <f>_xlfn.MINIFS(Tabla1[rating],Tabla1[userId],"="&amp;Usuarios!A520)</f>
        <v>1</v>
      </c>
      <c r="G520" s="42">
        <f t="shared" si="16"/>
        <v>3.5</v>
      </c>
      <c r="H520" s="15" t="str">
        <f t="shared" si="17"/>
        <v xml:space="preserve"> </v>
      </c>
    </row>
    <row r="521" spans="1:8">
      <c r="A521">
        <v>601</v>
      </c>
      <c r="B521" t="s">
        <v>161</v>
      </c>
      <c r="C521">
        <v>40</v>
      </c>
      <c r="D521" s="40">
        <f>AVERAGEIFS(Tabla1[rating],Tabla1[userId],"="&amp;Usuarios!A521)</f>
        <v>4.333333333333333</v>
      </c>
      <c r="E521" s="40">
        <f>_xlfn.MAXIFS(Tabla1[rating],Tabla1[userId],"="&amp;Usuarios!A521)</f>
        <v>5</v>
      </c>
      <c r="F521" s="40">
        <f>_xlfn.MINIFS(Tabla1[rating],Tabla1[userId],"="&amp;Usuarios!A521)</f>
        <v>4</v>
      </c>
      <c r="G521" s="42">
        <f t="shared" si="16"/>
        <v>1</v>
      </c>
      <c r="H521" s="15" t="str">
        <f t="shared" si="17"/>
        <v xml:space="preserve"> </v>
      </c>
    </row>
    <row r="522" spans="1:8">
      <c r="A522">
        <v>602</v>
      </c>
      <c r="B522" t="s">
        <v>163</v>
      </c>
      <c r="C522">
        <v>27</v>
      </c>
      <c r="D522" s="40">
        <f>AVERAGEIFS(Tabla1[rating],Tabla1[userId],"="&amp;Usuarios!A522)</f>
        <v>3.5</v>
      </c>
      <c r="E522" s="40">
        <f>_xlfn.MAXIFS(Tabla1[rating],Tabla1[userId],"="&amp;Usuarios!A522)</f>
        <v>5</v>
      </c>
      <c r="F522" s="40">
        <f>_xlfn.MINIFS(Tabla1[rating],Tabla1[userId],"="&amp;Usuarios!A522)</f>
        <v>1</v>
      </c>
      <c r="G522" s="42">
        <f t="shared" si="16"/>
        <v>4</v>
      </c>
      <c r="H522" s="15" t="str">
        <f t="shared" si="17"/>
        <v xml:space="preserve"> </v>
      </c>
    </row>
    <row r="523" spans="1:8">
      <c r="A523">
        <v>603</v>
      </c>
      <c r="B523" t="s">
        <v>163</v>
      </c>
      <c r="C523">
        <v>32</v>
      </c>
      <c r="D523" s="40">
        <f>AVERAGEIFS(Tabla1[rating],Tabla1[userId],"="&amp;Usuarios!A523)</f>
        <v>3.5161290322580645</v>
      </c>
      <c r="E523" s="40">
        <f>_xlfn.MAXIFS(Tabla1[rating],Tabla1[userId],"="&amp;Usuarios!A523)</f>
        <v>5</v>
      </c>
      <c r="F523" s="40">
        <f>_xlfn.MINIFS(Tabla1[rating],Tabla1[userId],"="&amp;Usuarios!A523)</f>
        <v>1</v>
      </c>
      <c r="G523" s="42">
        <f t="shared" si="16"/>
        <v>4</v>
      </c>
      <c r="H523" s="15" t="str">
        <f t="shared" si="17"/>
        <v xml:space="preserve"> </v>
      </c>
    </row>
    <row r="524" spans="1:8">
      <c r="A524">
        <v>604</v>
      </c>
      <c r="B524" t="s">
        <v>163</v>
      </c>
      <c r="C524">
        <v>38</v>
      </c>
      <c r="D524" s="40">
        <f>AVERAGEIFS(Tabla1[rating],Tabla1[userId],"="&amp;Usuarios!A524)</f>
        <v>3.4347826086956523</v>
      </c>
      <c r="E524" s="40">
        <f>_xlfn.MAXIFS(Tabla1[rating],Tabla1[userId],"="&amp;Usuarios!A524)</f>
        <v>5</v>
      </c>
      <c r="F524" s="40">
        <f>_xlfn.MINIFS(Tabla1[rating],Tabla1[userId],"="&amp;Usuarios!A524)</f>
        <v>1</v>
      </c>
      <c r="G524" s="42">
        <f t="shared" si="16"/>
        <v>4</v>
      </c>
      <c r="H524" s="15" t="str">
        <f t="shared" si="17"/>
        <v xml:space="preserve"> </v>
      </c>
    </row>
    <row r="525" spans="1:8">
      <c r="A525">
        <v>605</v>
      </c>
      <c r="B525" t="s">
        <v>163</v>
      </c>
      <c r="C525">
        <v>34</v>
      </c>
      <c r="D525" s="40">
        <f>AVERAGEIFS(Tabla1[rating],Tabla1[userId],"="&amp;Usuarios!A525)</f>
        <v>3.5</v>
      </c>
      <c r="E525" s="40">
        <f>_xlfn.MAXIFS(Tabla1[rating],Tabla1[userId],"="&amp;Usuarios!A525)</f>
        <v>4</v>
      </c>
      <c r="F525" s="40">
        <f>_xlfn.MINIFS(Tabla1[rating],Tabla1[userId],"="&amp;Usuarios!A525)</f>
        <v>3</v>
      </c>
      <c r="G525" s="42">
        <f t="shared" si="16"/>
        <v>1</v>
      </c>
      <c r="H525" s="15" t="str">
        <f t="shared" si="17"/>
        <v xml:space="preserve"> </v>
      </c>
    </row>
    <row r="526" spans="1:8">
      <c r="A526">
        <v>606</v>
      </c>
      <c r="B526" t="s">
        <v>163</v>
      </c>
      <c r="C526">
        <v>33</v>
      </c>
      <c r="D526" s="40">
        <f>AVERAGEIFS(Tabla1[rating],Tabla1[userId],"="&amp;Usuarios!A526)</f>
        <v>3.5625</v>
      </c>
      <c r="E526" s="40">
        <f>_xlfn.MAXIFS(Tabla1[rating],Tabla1[userId],"="&amp;Usuarios!A526)</f>
        <v>4.5</v>
      </c>
      <c r="F526" s="40">
        <f>_xlfn.MINIFS(Tabla1[rating],Tabla1[userId],"="&amp;Usuarios!A526)</f>
        <v>2</v>
      </c>
      <c r="G526" s="42">
        <f t="shared" si="16"/>
        <v>2.5</v>
      </c>
      <c r="H526" s="15" t="str">
        <f t="shared" si="17"/>
        <v xml:space="preserve"> </v>
      </c>
    </row>
    <row r="527" spans="1:8">
      <c r="A527">
        <v>607</v>
      </c>
      <c r="B527" t="s">
        <v>163</v>
      </c>
      <c r="C527">
        <v>27</v>
      </c>
      <c r="D527" s="40">
        <f>AVERAGEIFS(Tabla1[rating],Tabla1[userId],"="&amp;Usuarios!A527)</f>
        <v>3.5</v>
      </c>
      <c r="E527" s="40">
        <f>_xlfn.MAXIFS(Tabla1[rating],Tabla1[userId],"="&amp;Usuarios!A527)</f>
        <v>5</v>
      </c>
      <c r="F527" s="40">
        <f>_xlfn.MINIFS(Tabla1[rating],Tabla1[userId],"="&amp;Usuarios!A527)</f>
        <v>2</v>
      </c>
      <c r="G527" s="42">
        <f t="shared" si="16"/>
        <v>3</v>
      </c>
      <c r="H527" s="15" t="str">
        <f t="shared" si="17"/>
        <v xml:space="preserve"> </v>
      </c>
    </row>
    <row r="528" spans="1:8">
      <c r="A528">
        <v>608</v>
      </c>
      <c r="B528" t="s">
        <v>163</v>
      </c>
      <c r="C528">
        <v>23</v>
      </c>
      <c r="D528" s="40">
        <f>AVERAGEIFS(Tabla1[rating],Tabla1[userId],"="&amp;Usuarios!A528)</f>
        <v>2.7307692307692308</v>
      </c>
      <c r="E528" s="40">
        <f>_xlfn.MAXIFS(Tabla1[rating],Tabla1[userId],"="&amp;Usuarios!A528)</f>
        <v>4.5</v>
      </c>
      <c r="F528" s="40">
        <f>_xlfn.MINIFS(Tabla1[rating],Tabla1[userId],"="&amp;Usuarios!A528)</f>
        <v>0.5</v>
      </c>
      <c r="G528" s="42">
        <f t="shared" si="16"/>
        <v>4</v>
      </c>
      <c r="H528" s="15" t="str">
        <f t="shared" si="17"/>
        <v xml:space="preserve"> </v>
      </c>
    </row>
    <row r="529" spans="1:8">
      <c r="A529">
        <v>609</v>
      </c>
      <c r="B529" t="s">
        <v>163</v>
      </c>
      <c r="C529">
        <v>20</v>
      </c>
      <c r="D529" s="40">
        <f>AVERAGEIFS(Tabla1[rating],Tabla1[userId],"="&amp;Usuarios!A529)</f>
        <v>3.3333333333333335</v>
      </c>
      <c r="E529" s="40">
        <f>_xlfn.MAXIFS(Tabla1[rating],Tabla1[userId],"="&amp;Usuarios!A529)</f>
        <v>4</v>
      </c>
      <c r="F529" s="40">
        <f>_xlfn.MINIFS(Tabla1[rating],Tabla1[userId],"="&amp;Usuarios!A529)</f>
        <v>3</v>
      </c>
      <c r="G529" s="42">
        <f t="shared" si="16"/>
        <v>1</v>
      </c>
      <c r="H529" s="15" t="str">
        <f t="shared" si="17"/>
        <v xml:space="preserve"> </v>
      </c>
    </row>
    <row r="530" spans="1:8">
      <c r="A530">
        <v>610</v>
      </c>
      <c r="B530" t="s">
        <v>161</v>
      </c>
      <c r="C530">
        <v>31</v>
      </c>
      <c r="D530" s="40">
        <f>AVERAGEIFS(Tabla1[rating],Tabla1[userId],"="&amp;Usuarios!A530)</f>
        <v>4.4545454545454541</v>
      </c>
      <c r="E530" s="40">
        <f>_xlfn.MAXIFS(Tabla1[rating],Tabla1[userId],"="&amp;Usuarios!A530)</f>
        <v>5</v>
      </c>
      <c r="F530" s="40">
        <f>_xlfn.MINIFS(Tabla1[rating],Tabla1[userId],"="&amp;Usuarios!A530)</f>
        <v>3.5</v>
      </c>
      <c r="G530" s="42">
        <f t="shared" si="16"/>
        <v>1.5</v>
      </c>
      <c r="H530" s="15" t="str">
        <f t="shared" si="17"/>
        <v xml:space="preserve"> </v>
      </c>
    </row>
    <row r="1029" spans="10:10">
      <c r="J1029" t="s">
        <v>221</v>
      </c>
    </row>
    <row r="1030" spans="10:10">
      <c r="J1030" t="s">
        <v>222</v>
      </c>
    </row>
  </sheetData>
  <autoFilter ref="A1:H530" xr:uid="{00000000-0009-0000-0000-000002000000}"/>
  <mergeCells count="10">
    <mergeCell ref="K113:Q124"/>
    <mergeCell ref="J96:J97"/>
    <mergeCell ref="K96:Q107"/>
    <mergeCell ref="J16:J18"/>
    <mergeCell ref="J20:J22"/>
    <mergeCell ref="K69:Q80"/>
    <mergeCell ref="J88:J89"/>
    <mergeCell ref="J91:J92"/>
    <mergeCell ref="K91:K92"/>
    <mergeCell ref="K88:K8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1"/>
  <sheetViews>
    <sheetView workbookViewId="0">
      <selection activeCell="C2" sqref="C2"/>
    </sheetView>
  </sheetViews>
  <sheetFormatPr defaultColWidth="11.42578125" defaultRowHeight="14.45"/>
  <cols>
    <col min="1" max="1" width="9.7109375" bestFit="1" customWidth="1"/>
    <col min="3" max="3" width="11.28515625" bestFit="1" customWidth="1"/>
    <col min="4" max="4" width="9.7109375" bestFit="1" customWidth="1"/>
    <col min="5" max="5" width="9.28515625" bestFit="1" customWidth="1"/>
    <col min="6" max="6" width="7.85546875" bestFit="1" customWidth="1"/>
    <col min="7" max="7" width="11.28515625" customWidth="1"/>
    <col min="8" max="8" width="12.28515625" bestFit="1" customWidth="1"/>
    <col min="9" max="9" width="11" customWidth="1"/>
    <col min="10" max="10" width="11.42578125" customWidth="1"/>
  </cols>
  <sheetData>
    <row r="1" spans="1:17">
      <c r="A1" t="s">
        <v>0</v>
      </c>
      <c r="B1" t="s">
        <v>19</v>
      </c>
      <c r="C1" t="s">
        <v>223</v>
      </c>
      <c r="D1" t="s">
        <v>224</v>
      </c>
      <c r="E1" t="s">
        <v>225</v>
      </c>
      <c r="F1" t="s">
        <v>12</v>
      </c>
      <c r="G1" t="s">
        <v>226</v>
      </c>
      <c r="H1" t="s">
        <v>109</v>
      </c>
      <c r="I1" t="s">
        <v>28</v>
      </c>
      <c r="J1" t="s">
        <v>227</v>
      </c>
      <c r="K1" t="s">
        <v>228</v>
      </c>
      <c r="L1" t="s">
        <v>229</v>
      </c>
      <c r="M1" t="s">
        <v>230</v>
      </c>
      <c r="N1" t="s">
        <v>231</v>
      </c>
      <c r="O1" t="s">
        <v>232</v>
      </c>
      <c r="P1" t="s">
        <v>233</v>
      </c>
      <c r="Q1" t="s">
        <v>234</v>
      </c>
    </row>
    <row r="2" spans="1:17">
      <c r="A2">
        <v>1</v>
      </c>
      <c r="B2">
        <f>N(ISNUMBER(SEARCH(B$1,Películas!$C2)))</f>
        <v>0</v>
      </c>
      <c r="C2">
        <f>N(ISNUMBER(SEARCH(C$1,Películas!$C2)))</f>
        <v>1</v>
      </c>
      <c r="D2">
        <f>N(ISNUMBER(SEARCH(D$1,Películas!$C2)))</f>
        <v>1</v>
      </c>
      <c r="E2">
        <f>N(ISNUMBER(SEARCH(E$1,Películas!$C2)))</f>
        <v>1</v>
      </c>
      <c r="F2">
        <f>N(ISNUMBER(SEARCH(F$1,Películas!$C2)))</f>
        <v>1</v>
      </c>
      <c r="G2">
        <f>N(ISNUMBER(SEARCH(G$1,Películas!$C2)))</f>
        <v>0</v>
      </c>
      <c r="H2">
        <f>N(ISNUMBER(SEARCH(H$1,Películas!$C2)))</f>
        <v>0</v>
      </c>
      <c r="I2">
        <f>N(ISNUMBER(SEARCH(I$1,Películas!$C2)))</f>
        <v>0</v>
      </c>
      <c r="J2">
        <f>N(ISNUMBER(SEARCH(J$1,Películas!$C2)))</f>
        <v>1</v>
      </c>
      <c r="K2">
        <f>N(ISNUMBER(SEARCH(K$1,Películas!$C2)))</f>
        <v>0</v>
      </c>
      <c r="L2">
        <f>N(ISNUMBER(SEARCH(L$1,Películas!$C2)))</f>
        <v>0</v>
      </c>
      <c r="M2">
        <f>N(ISNUMBER(SEARCH(M$1,Películas!$C2)))</f>
        <v>0</v>
      </c>
      <c r="N2">
        <f>N(ISNUMBER(SEARCH(N$1,Películas!$C2)))</f>
        <v>0</v>
      </c>
      <c r="O2">
        <f>N(ISNUMBER(SEARCH(O$1,Películas!$C2)))</f>
        <v>0</v>
      </c>
      <c r="P2">
        <f>N(ISNUMBER(SEARCH(P$1,Películas!$C2)))</f>
        <v>0</v>
      </c>
      <c r="Q2">
        <f>N(ISNUMBER(SEARCH(Q$1,Películas!$C2)))</f>
        <v>0</v>
      </c>
    </row>
    <row r="3" spans="1:17">
      <c r="A3">
        <v>2</v>
      </c>
      <c r="B3">
        <f>N(ISNUMBER(SEARCH(B$1,Películas!$C3)))</f>
        <v>0</v>
      </c>
      <c r="C3">
        <f>N(ISNUMBER(SEARCH(C$1,Películas!$C3)))</f>
        <v>1</v>
      </c>
      <c r="D3">
        <f>N(ISNUMBER(SEARCH(D$1,Películas!$C3)))</f>
        <v>0</v>
      </c>
      <c r="E3">
        <f>N(ISNUMBER(SEARCH(E$1,Películas!$C3)))</f>
        <v>1</v>
      </c>
      <c r="F3">
        <f>N(ISNUMBER(SEARCH(F$1,Películas!$C3)))</f>
        <v>0</v>
      </c>
      <c r="G3">
        <f>N(ISNUMBER(SEARCH(G$1,Películas!$C3)))</f>
        <v>0</v>
      </c>
      <c r="H3">
        <f>N(ISNUMBER(SEARCH(H$1,Películas!$C3)))</f>
        <v>0</v>
      </c>
      <c r="I3">
        <f>N(ISNUMBER(SEARCH(I$1,Películas!$C3)))</f>
        <v>0</v>
      </c>
      <c r="J3">
        <f>N(ISNUMBER(SEARCH(J$1,Películas!$C3)))</f>
        <v>1</v>
      </c>
      <c r="K3">
        <f>N(ISNUMBER(SEARCH(K$1,Películas!$C3)))</f>
        <v>0</v>
      </c>
      <c r="L3">
        <f>N(ISNUMBER(SEARCH(L$1,Películas!$C3)))</f>
        <v>0</v>
      </c>
      <c r="M3">
        <f>N(ISNUMBER(SEARCH(M$1,Películas!$C3)))</f>
        <v>0</v>
      </c>
      <c r="N3">
        <f>N(ISNUMBER(SEARCH(N$1,Películas!$C3)))</f>
        <v>0</v>
      </c>
      <c r="O3">
        <f>N(ISNUMBER(SEARCH(O$1,Películas!$C3)))</f>
        <v>0</v>
      </c>
      <c r="P3">
        <f>N(ISNUMBER(SEARCH(P$1,Películas!$C3)))</f>
        <v>0</v>
      </c>
      <c r="Q3">
        <f>N(ISNUMBER(SEARCH(Q$1,Películas!$C3)))</f>
        <v>0</v>
      </c>
    </row>
    <row r="4" spans="1:17">
      <c r="A4">
        <v>3</v>
      </c>
      <c r="B4">
        <f>N(ISNUMBER(SEARCH(B$1,Películas!$C4)))</f>
        <v>0</v>
      </c>
      <c r="C4">
        <f>N(ISNUMBER(SEARCH(C$1,Películas!$C4)))</f>
        <v>0</v>
      </c>
      <c r="D4">
        <f>N(ISNUMBER(SEARCH(D$1,Películas!$C4)))</f>
        <v>0</v>
      </c>
      <c r="E4">
        <f>N(ISNUMBER(SEARCH(E$1,Películas!$C4)))</f>
        <v>0</v>
      </c>
      <c r="F4">
        <f>N(ISNUMBER(SEARCH(F$1,Películas!$C4)))</f>
        <v>1</v>
      </c>
      <c r="G4">
        <f>N(ISNUMBER(SEARCH(G$1,Películas!$C4)))</f>
        <v>0</v>
      </c>
      <c r="H4">
        <f>N(ISNUMBER(SEARCH(H$1,Películas!$C4)))</f>
        <v>0</v>
      </c>
      <c r="I4">
        <f>N(ISNUMBER(SEARCH(I$1,Películas!$C4)))</f>
        <v>0</v>
      </c>
      <c r="J4">
        <f>N(ISNUMBER(SEARCH(J$1,Películas!$C4)))</f>
        <v>0</v>
      </c>
      <c r="K4">
        <f>N(ISNUMBER(SEARCH(K$1,Películas!$C4)))</f>
        <v>0</v>
      </c>
      <c r="L4">
        <f>N(ISNUMBER(SEARCH(L$1,Películas!$C4)))</f>
        <v>0</v>
      </c>
      <c r="M4">
        <f>N(ISNUMBER(SEARCH(M$1,Películas!$C4)))</f>
        <v>0</v>
      </c>
      <c r="N4">
        <f>N(ISNUMBER(SEARCH(N$1,Películas!$C4)))</f>
        <v>1</v>
      </c>
      <c r="O4">
        <f>N(ISNUMBER(SEARCH(O$1,Películas!$C4)))</f>
        <v>0</v>
      </c>
      <c r="P4">
        <f>N(ISNUMBER(SEARCH(P$1,Películas!$C4)))</f>
        <v>0</v>
      </c>
      <c r="Q4">
        <f>N(ISNUMBER(SEARCH(Q$1,Películas!$C4)))</f>
        <v>0</v>
      </c>
    </row>
    <row r="5" spans="1:17">
      <c r="A5">
        <v>4</v>
      </c>
      <c r="B5">
        <f>N(ISNUMBER(SEARCH(B$1,Películas!$C5)))</f>
        <v>0</v>
      </c>
      <c r="C5">
        <f>N(ISNUMBER(SEARCH(C$1,Películas!$C5)))</f>
        <v>0</v>
      </c>
      <c r="D5">
        <f>N(ISNUMBER(SEARCH(D$1,Películas!$C5)))</f>
        <v>0</v>
      </c>
      <c r="E5">
        <f>N(ISNUMBER(SEARCH(E$1,Películas!$C5)))</f>
        <v>0</v>
      </c>
      <c r="F5">
        <f>N(ISNUMBER(SEARCH(F$1,Películas!$C5)))</f>
        <v>1</v>
      </c>
      <c r="G5">
        <f>N(ISNUMBER(SEARCH(G$1,Películas!$C5)))</f>
        <v>0</v>
      </c>
      <c r="H5">
        <f>N(ISNUMBER(SEARCH(H$1,Películas!$C5)))</f>
        <v>0</v>
      </c>
      <c r="I5">
        <f>N(ISNUMBER(SEARCH(I$1,Películas!$C5)))</f>
        <v>1</v>
      </c>
      <c r="J5">
        <f>N(ISNUMBER(SEARCH(J$1,Películas!$C5)))</f>
        <v>0</v>
      </c>
      <c r="K5">
        <f>N(ISNUMBER(SEARCH(K$1,Películas!$C5)))</f>
        <v>0</v>
      </c>
      <c r="L5">
        <f>N(ISNUMBER(SEARCH(L$1,Películas!$C5)))</f>
        <v>0</v>
      </c>
      <c r="M5">
        <f>N(ISNUMBER(SEARCH(M$1,Películas!$C5)))</f>
        <v>0</v>
      </c>
      <c r="N5">
        <f>N(ISNUMBER(SEARCH(N$1,Películas!$C5)))</f>
        <v>1</v>
      </c>
      <c r="O5">
        <f>N(ISNUMBER(SEARCH(O$1,Películas!$C5)))</f>
        <v>0</v>
      </c>
      <c r="P5">
        <f>N(ISNUMBER(SEARCH(P$1,Películas!$C5)))</f>
        <v>0</v>
      </c>
      <c r="Q5">
        <f>N(ISNUMBER(SEARCH(Q$1,Películas!$C5)))</f>
        <v>0</v>
      </c>
    </row>
    <row r="6" spans="1:17">
      <c r="A6">
        <v>5</v>
      </c>
      <c r="B6">
        <f>N(ISNUMBER(SEARCH(B$1,Películas!$C6)))</f>
        <v>0</v>
      </c>
      <c r="C6">
        <f>N(ISNUMBER(SEARCH(C$1,Películas!$C6)))</f>
        <v>0</v>
      </c>
      <c r="D6">
        <f>N(ISNUMBER(SEARCH(D$1,Películas!$C6)))</f>
        <v>0</v>
      </c>
      <c r="E6">
        <f>N(ISNUMBER(SEARCH(E$1,Películas!$C6)))</f>
        <v>0</v>
      </c>
      <c r="F6">
        <f>N(ISNUMBER(SEARCH(F$1,Películas!$C6)))</f>
        <v>1</v>
      </c>
      <c r="G6">
        <f>N(ISNUMBER(SEARCH(G$1,Películas!$C6)))</f>
        <v>0</v>
      </c>
      <c r="H6">
        <f>N(ISNUMBER(SEARCH(H$1,Películas!$C6)))</f>
        <v>0</v>
      </c>
      <c r="I6">
        <f>N(ISNUMBER(SEARCH(I$1,Películas!$C6)))</f>
        <v>0</v>
      </c>
      <c r="J6">
        <f>N(ISNUMBER(SEARCH(J$1,Películas!$C6)))</f>
        <v>0</v>
      </c>
      <c r="K6">
        <f>N(ISNUMBER(SEARCH(K$1,Películas!$C6)))</f>
        <v>0</v>
      </c>
      <c r="L6">
        <f>N(ISNUMBER(SEARCH(L$1,Películas!$C6)))</f>
        <v>0</v>
      </c>
      <c r="M6">
        <f>N(ISNUMBER(SEARCH(M$1,Películas!$C6)))</f>
        <v>0</v>
      </c>
      <c r="N6">
        <f>N(ISNUMBER(SEARCH(N$1,Películas!$C6)))</f>
        <v>0</v>
      </c>
      <c r="O6">
        <f>N(ISNUMBER(SEARCH(O$1,Películas!$C6)))</f>
        <v>0</v>
      </c>
      <c r="P6">
        <f>N(ISNUMBER(SEARCH(P$1,Películas!$C6)))</f>
        <v>0</v>
      </c>
      <c r="Q6">
        <f>N(ISNUMBER(SEARCH(Q$1,Películas!$C6)))</f>
        <v>0</v>
      </c>
    </row>
    <row r="7" spans="1:17">
      <c r="A7">
        <v>6</v>
      </c>
      <c r="B7">
        <f>N(ISNUMBER(SEARCH(B$1,Películas!$C7)))</f>
        <v>1</v>
      </c>
      <c r="C7">
        <f>N(ISNUMBER(SEARCH(C$1,Películas!$C7)))</f>
        <v>0</v>
      </c>
      <c r="D7">
        <f>N(ISNUMBER(SEARCH(D$1,Películas!$C7)))</f>
        <v>0</v>
      </c>
      <c r="E7">
        <f>N(ISNUMBER(SEARCH(E$1,Películas!$C7)))</f>
        <v>0</v>
      </c>
      <c r="F7">
        <f>N(ISNUMBER(SEARCH(F$1,Películas!$C7)))</f>
        <v>0</v>
      </c>
      <c r="G7">
        <f>N(ISNUMBER(SEARCH(G$1,Películas!$C7)))</f>
        <v>1</v>
      </c>
      <c r="H7">
        <f>N(ISNUMBER(SEARCH(H$1,Películas!$C7)))</f>
        <v>0</v>
      </c>
      <c r="I7">
        <f>N(ISNUMBER(SEARCH(I$1,Películas!$C7)))</f>
        <v>0</v>
      </c>
      <c r="J7">
        <f>N(ISNUMBER(SEARCH(J$1,Películas!$C7)))</f>
        <v>0</v>
      </c>
      <c r="K7">
        <f>N(ISNUMBER(SEARCH(K$1,Películas!$C7)))</f>
        <v>0</v>
      </c>
      <c r="L7">
        <f>N(ISNUMBER(SEARCH(L$1,Películas!$C7)))</f>
        <v>0</v>
      </c>
      <c r="M7">
        <f>N(ISNUMBER(SEARCH(M$1,Películas!$C7)))</f>
        <v>0</v>
      </c>
      <c r="N7">
        <f>N(ISNUMBER(SEARCH(N$1,Películas!$C7)))</f>
        <v>0</v>
      </c>
      <c r="O7">
        <f>N(ISNUMBER(SEARCH(O$1,Películas!$C7)))</f>
        <v>0</v>
      </c>
      <c r="P7">
        <f>N(ISNUMBER(SEARCH(P$1,Películas!$C7)))</f>
        <v>1</v>
      </c>
      <c r="Q7">
        <f>N(ISNUMBER(SEARCH(Q$1,Películas!$C7)))</f>
        <v>0</v>
      </c>
    </row>
    <row r="8" spans="1:17">
      <c r="A8">
        <v>7</v>
      </c>
      <c r="B8">
        <f>N(ISNUMBER(SEARCH(B$1,Películas!$C8)))</f>
        <v>0</v>
      </c>
      <c r="C8">
        <f>N(ISNUMBER(SEARCH(C$1,Películas!$C8)))</f>
        <v>0</v>
      </c>
      <c r="D8">
        <f>N(ISNUMBER(SEARCH(D$1,Películas!$C8)))</f>
        <v>0</v>
      </c>
      <c r="E8">
        <f>N(ISNUMBER(SEARCH(E$1,Películas!$C8)))</f>
        <v>0</v>
      </c>
      <c r="F8">
        <f>N(ISNUMBER(SEARCH(F$1,Películas!$C8)))</f>
        <v>1</v>
      </c>
      <c r="G8">
        <f>N(ISNUMBER(SEARCH(G$1,Películas!$C8)))</f>
        <v>0</v>
      </c>
      <c r="H8">
        <f>N(ISNUMBER(SEARCH(H$1,Películas!$C8)))</f>
        <v>0</v>
      </c>
      <c r="I8">
        <f>N(ISNUMBER(SEARCH(I$1,Películas!$C8)))</f>
        <v>0</v>
      </c>
      <c r="J8">
        <f>N(ISNUMBER(SEARCH(J$1,Películas!$C8)))</f>
        <v>0</v>
      </c>
      <c r="K8">
        <f>N(ISNUMBER(SEARCH(K$1,Películas!$C8)))</f>
        <v>0</v>
      </c>
      <c r="L8">
        <f>N(ISNUMBER(SEARCH(L$1,Películas!$C8)))</f>
        <v>0</v>
      </c>
      <c r="M8">
        <f>N(ISNUMBER(SEARCH(M$1,Películas!$C8)))</f>
        <v>0</v>
      </c>
      <c r="N8">
        <f>N(ISNUMBER(SEARCH(N$1,Películas!$C8)))</f>
        <v>1</v>
      </c>
      <c r="O8">
        <f>N(ISNUMBER(SEARCH(O$1,Películas!$C8)))</f>
        <v>0</v>
      </c>
      <c r="P8">
        <f>N(ISNUMBER(SEARCH(P$1,Películas!$C8)))</f>
        <v>0</v>
      </c>
      <c r="Q8">
        <f>N(ISNUMBER(SEARCH(Q$1,Películas!$C8)))</f>
        <v>0</v>
      </c>
    </row>
    <row r="9" spans="1:17">
      <c r="A9">
        <v>8</v>
      </c>
      <c r="B9">
        <f>N(ISNUMBER(SEARCH(B$1,Películas!$C9)))</f>
        <v>0</v>
      </c>
      <c r="C9">
        <f>N(ISNUMBER(SEARCH(C$1,Películas!$C9)))</f>
        <v>1</v>
      </c>
      <c r="D9">
        <f>N(ISNUMBER(SEARCH(D$1,Películas!$C9)))</f>
        <v>0</v>
      </c>
      <c r="E9">
        <f>N(ISNUMBER(SEARCH(E$1,Películas!$C9)))</f>
        <v>1</v>
      </c>
      <c r="F9">
        <f>N(ISNUMBER(SEARCH(F$1,Películas!$C9)))</f>
        <v>0</v>
      </c>
      <c r="G9">
        <f>N(ISNUMBER(SEARCH(G$1,Películas!$C9)))</f>
        <v>0</v>
      </c>
      <c r="H9">
        <f>N(ISNUMBER(SEARCH(H$1,Películas!$C9)))</f>
        <v>0</v>
      </c>
      <c r="I9">
        <f>N(ISNUMBER(SEARCH(I$1,Películas!$C9)))</f>
        <v>0</v>
      </c>
      <c r="J9">
        <f>N(ISNUMBER(SEARCH(J$1,Películas!$C9)))</f>
        <v>0</v>
      </c>
      <c r="K9">
        <f>N(ISNUMBER(SEARCH(K$1,Películas!$C9)))</f>
        <v>0</v>
      </c>
      <c r="L9">
        <f>N(ISNUMBER(SEARCH(L$1,Películas!$C9)))</f>
        <v>0</v>
      </c>
      <c r="M9">
        <f>N(ISNUMBER(SEARCH(M$1,Películas!$C9)))</f>
        <v>0</v>
      </c>
      <c r="N9">
        <f>N(ISNUMBER(SEARCH(N$1,Películas!$C9)))</f>
        <v>0</v>
      </c>
      <c r="O9">
        <f>N(ISNUMBER(SEARCH(O$1,Películas!$C9)))</f>
        <v>0</v>
      </c>
      <c r="P9">
        <f>N(ISNUMBER(SEARCH(P$1,Películas!$C9)))</f>
        <v>0</v>
      </c>
      <c r="Q9">
        <f>N(ISNUMBER(SEARCH(Q$1,Películas!$C9)))</f>
        <v>0</v>
      </c>
    </row>
    <row r="10" spans="1:17">
      <c r="A10">
        <v>9</v>
      </c>
      <c r="B10">
        <f>N(ISNUMBER(SEARCH(B$1,Películas!$C10)))</f>
        <v>1</v>
      </c>
      <c r="C10">
        <f>N(ISNUMBER(SEARCH(C$1,Películas!$C10)))</f>
        <v>0</v>
      </c>
      <c r="D10">
        <f>N(ISNUMBER(SEARCH(D$1,Películas!$C10)))</f>
        <v>0</v>
      </c>
      <c r="E10">
        <f>N(ISNUMBER(SEARCH(E$1,Películas!$C10)))</f>
        <v>0</v>
      </c>
      <c r="F10">
        <f>N(ISNUMBER(SEARCH(F$1,Películas!$C10)))</f>
        <v>0</v>
      </c>
      <c r="G10">
        <f>N(ISNUMBER(SEARCH(G$1,Películas!$C10)))</f>
        <v>0</v>
      </c>
      <c r="H10">
        <f>N(ISNUMBER(SEARCH(H$1,Películas!$C10)))</f>
        <v>0</v>
      </c>
      <c r="I10">
        <f>N(ISNUMBER(SEARCH(I$1,Películas!$C10)))</f>
        <v>0</v>
      </c>
      <c r="J10">
        <f>N(ISNUMBER(SEARCH(J$1,Películas!$C10)))</f>
        <v>0</v>
      </c>
      <c r="K10">
        <f>N(ISNUMBER(SEARCH(K$1,Películas!$C10)))</f>
        <v>0</v>
      </c>
      <c r="L10">
        <f>N(ISNUMBER(SEARCH(L$1,Películas!$C10)))</f>
        <v>0</v>
      </c>
      <c r="M10">
        <f>N(ISNUMBER(SEARCH(M$1,Películas!$C10)))</f>
        <v>0</v>
      </c>
      <c r="N10">
        <f>N(ISNUMBER(SEARCH(N$1,Películas!$C10)))</f>
        <v>0</v>
      </c>
      <c r="O10">
        <f>N(ISNUMBER(SEARCH(O$1,Películas!$C10)))</f>
        <v>0</v>
      </c>
      <c r="P10">
        <f>N(ISNUMBER(SEARCH(P$1,Películas!$C10)))</f>
        <v>0</v>
      </c>
      <c r="Q10">
        <f>N(ISNUMBER(SEARCH(Q$1,Películas!$C10)))</f>
        <v>0</v>
      </c>
    </row>
    <row r="11" spans="1:17">
      <c r="A11">
        <v>10</v>
      </c>
      <c r="B11">
        <f>N(ISNUMBER(SEARCH(B$1,Películas!$C11)))</f>
        <v>1</v>
      </c>
      <c r="C11">
        <f>N(ISNUMBER(SEARCH(C$1,Películas!$C11)))</f>
        <v>1</v>
      </c>
      <c r="D11">
        <f>N(ISNUMBER(SEARCH(D$1,Películas!$C11)))</f>
        <v>0</v>
      </c>
      <c r="E11">
        <f>N(ISNUMBER(SEARCH(E$1,Películas!$C11)))</f>
        <v>0</v>
      </c>
      <c r="F11">
        <f>N(ISNUMBER(SEARCH(F$1,Películas!$C11)))</f>
        <v>0</v>
      </c>
      <c r="G11">
        <f>N(ISNUMBER(SEARCH(G$1,Películas!$C11)))</f>
        <v>0</v>
      </c>
      <c r="H11">
        <f>N(ISNUMBER(SEARCH(H$1,Películas!$C11)))</f>
        <v>0</v>
      </c>
      <c r="I11">
        <f>N(ISNUMBER(SEARCH(I$1,Películas!$C11)))</f>
        <v>0</v>
      </c>
      <c r="J11">
        <f>N(ISNUMBER(SEARCH(J$1,Películas!$C11)))</f>
        <v>0</v>
      </c>
      <c r="K11">
        <f>N(ISNUMBER(SEARCH(K$1,Películas!$C11)))</f>
        <v>0</v>
      </c>
      <c r="L11">
        <f>N(ISNUMBER(SEARCH(L$1,Películas!$C11)))</f>
        <v>0</v>
      </c>
      <c r="M11">
        <f>N(ISNUMBER(SEARCH(M$1,Películas!$C11)))</f>
        <v>0</v>
      </c>
      <c r="N11">
        <f>N(ISNUMBER(SEARCH(N$1,Películas!$C11)))</f>
        <v>0</v>
      </c>
      <c r="O11">
        <f>N(ISNUMBER(SEARCH(O$1,Películas!$C11)))</f>
        <v>0</v>
      </c>
      <c r="P11">
        <f>N(ISNUMBER(SEARCH(P$1,Películas!$C11)))</f>
        <v>1</v>
      </c>
      <c r="Q11">
        <f>N(ISNUMBER(SEARCH(Q$1,Películas!$C11)))</f>
        <v>0</v>
      </c>
    </row>
    <row r="12" spans="1:17">
      <c r="A12">
        <v>11</v>
      </c>
      <c r="B12">
        <f>N(ISNUMBER(SEARCH(B$1,Películas!$C12)))</f>
        <v>0</v>
      </c>
      <c r="C12">
        <f>N(ISNUMBER(SEARCH(C$1,Películas!$C12)))</f>
        <v>0</v>
      </c>
      <c r="D12">
        <f>N(ISNUMBER(SEARCH(D$1,Películas!$C12)))</f>
        <v>0</v>
      </c>
      <c r="E12">
        <f>N(ISNUMBER(SEARCH(E$1,Películas!$C12)))</f>
        <v>0</v>
      </c>
      <c r="F12">
        <f>N(ISNUMBER(SEARCH(F$1,Películas!$C12)))</f>
        <v>1</v>
      </c>
      <c r="G12">
        <f>N(ISNUMBER(SEARCH(G$1,Películas!$C12)))</f>
        <v>0</v>
      </c>
      <c r="H12">
        <f>N(ISNUMBER(SEARCH(H$1,Películas!$C12)))</f>
        <v>0</v>
      </c>
      <c r="I12">
        <f>N(ISNUMBER(SEARCH(I$1,Películas!$C12)))</f>
        <v>1</v>
      </c>
      <c r="J12">
        <f>N(ISNUMBER(SEARCH(J$1,Películas!$C12)))</f>
        <v>0</v>
      </c>
      <c r="K12">
        <f>N(ISNUMBER(SEARCH(K$1,Películas!$C12)))</f>
        <v>0</v>
      </c>
      <c r="L12">
        <f>N(ISNUMBER(SEARCH(L$1,Películas!$C12)))</f>
        <v>0</v>
      </c>
      <c r="M12">
        <f>N(ISNUMBER(SEARCH(M$1,Películas!$C12)))</f>
        <v>0</v>
      </c>
      <c r="N12">
        <f>N(ISNUMBER(SEARCH(N$1,Películas!$C12)))</f>
        <v>1</v>
      </c>
      <c r="O12">
        <f>N(ISNUMBER(SEARCH(O$1,Películas!$C12)))</f>
        <v>0</v>
      </c>
      <c r="P12">
        <f>N(ISNUMBER(SEARCH(P$1,Películas!$C12)))</f>
        <v>0</v>
      </c>
      <c r="Q12">
        <f>N(ISNUMBER(SEARCH(Q$1,Películas!$C12)))</f>
        <v>0</v>
      </c>
    </row>
    <row r="13" spans="1:17">
      <c r="A13">
        <v>12</v>
      </c>
      <c r="B13">
        <f>N(ISNUMBER(SEARCH(B$1,Películas!$C13)))</f>
        <v>0</v>
      </c>
      <c r="C13">
        <f>N(ISNUMBER(SEARCH(C$1,Películas!$C13)))</f>
        <v>0</v>
      </c>
      <c r="D13">
        <f>N(ISNUMBER(SEARCH(D$1,Películas!$C13)))</f>
        <v>0</v>
      </c>
      <c r="E13">
        <f>N(ISNUMBER(SEARCH(E$1,Películas!$C13)))</f>
        <v>0</v>
      </c>
      <c r="F13">
        <f>N(ISNUMBER(SEARCH(F$1,Películas!$C13)))</f>
        <v>1</v>
      </c>
      <c r="G13">
        <f>N(ISNUMBER(SEARCH(G$1,Películas!$C13)))</f>
        <v>0</v>
      </c>
      <c r="H13">
        <f>N(ISNUMBER(SEARCH(H$1,Películas!$C13)))</f>
        <v>0</v>
      </c>
      <c r="I13">
        <f>N(ISNUMBER(SEARCH(I$1,Películas!$C13)))</f>
        <v>0</v>
      </c>
      <c r="J13">
        <f>N(ISNUMBER(SEARCH(J$1,Películas!$C13)))</f>
        <v>0</v>
      </c>
      <c r="K13">
        <f>N(ISNUMBER(SEARCH(K$1,Películas!$C13)))</f>
        <v>1</v>
      </c>
      <c r="L13">
        <f>N(ISNUMBER(SEARCH(L$1,Películas!$C13)))</f>
        <v>0</v>
      </c>
      <c r="M13">
        <f>N(ISNUMBER(SEARCH(M$1,Películas!$C13)))</f>
        <v>0</v>
      </c>
      <c r="N13">
        <f>N(ISNUMBER(SEARCH(N$1,Películas!$C13)))</f>
        <v>0</v>
      </c>
      <c r="O13">
        <f>N(ISNUMBER(SEARCH(O$1,Películas!$C13)))</f>
        <v>0</v>
      </c>
      <c r="P13">
        <f>N(ISNUMBER(SEARCH(P$1,Películas!$C13)))</f>
        <v>0</v>
      </c>
      <c r="Q13">
        <f>N(ISNUMBER(SEARCH(Q$1,Películas!$C13)))</f>
        <v>0</v>
      </c>
    </row>
    <row r="14" spans="1:17">
      <c r="A14">
        <v>13</v>
      </c>
      <c r="B14">
        <f>N(ISNUMBER(SEARCH(B$1,Películas!$C14)))</f>
        <v>0</v>
      </c>
      <c r="C14">
        <f>N(ISNUMBER(SEARCH(C$1,Películas!$C14)))</f>
        <v>1</v>
      </c>
      <c r="D14">
        <f>N(ISNUMBER(SEARCH(D$1,Películas!$C14)))</f>
        <v>1</v>
      </c>
      <c r="E14">
        <f>N(ISNUMBER(SEARCH(E$1,Películas!$C14)))</f>
        <v>1</v>
      </c>
      <c r="F14">
        <f>N(ISNUMBER(SEARCH(F$1,Películas!$C14)))</f>
        <v>0</v>
      </c>
      <c r="G14">
        <f>N(ISNUMBER(SEARCH(G$1,Películas!$C14)))</f>
        <v>0</v>
      </c>
      <c r="H14">
        <f>N(ISNUMBER(SEARCH(H$1,Películas!$C14)))</f>
        <v>0</v>
      </c>
      <c r="I14">
        <f>N(ISNUMBER(SEARCH(I$1,Películas!$C14)))</f>
        <v>0</v>
      </c>
      <c r="J14">
        <f>N(ISNUMBER(SEARCH(J$1,Películas!$C14)))</f>
        <v>0</v>
      </c>
      <c r="K14">
        <f>N(ISNUMBER(SEARCH(K$1,Películas!$C14)))</f>
        <v>0</v>
      </c>
      <c r="L14">
        <f>N(ISNUMBER(SEARCH(L$1,Películas!$C14)))</f>
        <v>0</v>
      </c>
      <c r="M14">
        <f>N(ISNUMBER(SEARCH(M$1,Películas!$C14)))</f>
        <v>0</v>
      </c>
      <c r="N14">
        <f>N(ISNUMBER(SEARCH(N$1,Películas!$C14)))</f>
        <v>0</v>
      </c>
      <c r="O14">
        <f>N(ISNUMBER(SEARCH(O$1,Películas!$C14)))</f>
        <v>0</v>
      </c>
      <c r="P14">
        <f>N(ISNUMBER(SEARCH(P$1,Películas!$C14)))</f>
        <v>0</v>
      </c>
      <c r="Q14">
        <f>N(ISNUMBER(SEARCH(Q$1,Películas!$C14)))</f>
        <v>0</v>
      </c>
    </row>
    <row r="15" spans="1:17">
      <c r="A15">
        <v>14</v>
      </c>
      <c r="B15">
        <f>N(ISNUMBER(SEARCH(B$1,Películas!$C15)))</f>
        <v>0</v>
      </c>
      <c r="C15">
        <f>N(ISNUMBER(SEARCH(C$1,Películas!$C15)))</f>
        <v>0</v>
      </c>
      <c r="D15">
        <f>N(ISNUMBER(SEARCH(D$1,Películas!$C15)))</f>
        <v>0</v>
      </c>
      <c r="E15">
        <f>N(ISNUMBER(SEARCH(E$1,Películas!$C15)))</f>
        <v>0</v>
      </c>
      <c r="F15">
        <f>N(ISNUMBER(SEARCH(F$1,Películas!$C15)))</f>
        <v>0</v>
      </c>
      <c r="G15">
        <f>N(ISNUMBER(SEARCH(G$1,Películas!$C15)))</f>
        <v>0</v>
      </c>
      <c r="H15">
        <f>N(ISNUMBER(SEARCH(H$1,Películas!$C15)))</f>
        <v>0</v>
      </c>
      <c r="I15">
        <f>N(ISNUMBER(SEARCH(I$1,Películas!$C15)))</f>
        <v>1</v>
      </c>
      <c r="J15">
        <f>N(ISNUMBER(SEARCH(J$1,Películas!$C15)))</f>
        <v>0</v>
      </c>
      <c r="K15">
        <f>N(ISNUMBER(SEARCH(K$1,Películas!$C15)))</f>
        <v>0</v>
      </c>
      <c r="L15">
        <f>N(ISNUMBER(SEARCH(L$1,Películas!$C15)))</f>
        <v>0</v>
      </c>
      <c r="M15">
        <f>N(ISNUMBER(SEARCH(M$1,Películas!$C15)))</f>
        <v>0</v>
      </c>
      <c r="N15">
        <f>N(ISNUMBER(SEARCH(N$1,Películas!$C15)))</f>
        <v>0</v>
      </c>
      <c r="O15">
        <f>N(ISNUMBER(SEARCH(O$1,Películas!$C15)))</f>
        <v>0</v>
      </c>
      <c r="P15">
        <f>N(ISNUMBER(SEARCH(P$1,Películas!$C15)))</f>
        <v>0</v>
      </c>
      <c r="Q15">
        <f>N(ISNUMBER(SEARCH(Q$1,Películas!$C15)))</f>
        <v>0</v>
      </c>
    </row>
    <row r="16" spans="1:17">
      <c r="A16">
        <v>15</v>
      </c>
      <c r="B16">
        <f>N(ISNUMBER(SEARCH(B$1,Películas!$C16)))</f>
        <v>1</v>
      </c>
      <c r="C16">
        <f>N(ISNUMBER(SEARCH(C$1,Películas!$C16)))</f>
        <v>1</v>
      </c>
      <c r="D16">
        <f>N(ISNUMBER(SEARCH(D$1,Películas!$C16)))</f>
        <v>0</v>
      </c>
      <c r="E16">
        <f>N(ISNUMBER(SEARCH(E$1,Películas!$C16)))</f>
        <v>0</v>
      </c>
      <c r="F16">
        <f>N(ISNUMBER(SEARCH(F$1,Películas!$C16)))</f>
        <v>0</v>
      </c>
      <c r="G16">
        <f>N(ISNUMBER(SEARCH(G$1,Películas!$C16)))</f>
        <v>0</v>
      </c>
      <c r="H16">
        <f>N(ISNUMBER(SEARCH(H$1,Películas!$C16)))</f>
        <v>0</v>
      </c>
      <c r="I16">
        <f>N(ISNUMBER(SEARCH(I$1,Películas!$C16)))</f>
        <v>0</v>
      </c>
      <c r="J16">
        <f>N(ISNUMBER(SEARCH(J$1,Películas!$C16)))</f>
        <v>0</v>
      </c>
      <c r="K16">
        <f>N(ISNUMBER(SEARCH(K$1,Películas!$C16)))</f>
        <v>0</v>
      </c>
      <c r="L16">
        <f>N(ISNUMBER(SEARCH(L$1,Películas!$C16)))</f>
        <v>0</v>
      </c>
      <c r="M16">
        <f>N(ISNUMBER(SEARCH(M$1,Películas!$C16)))</f>
        <v>0</v>
      </c>
      <c r="N16">
        <f>N(ISNUMBER(SEARCH(N$1,Películas!$C16)))</f>
        <v>1</v>
      </c>
      <c r="O16">
        <f>N(ISNUMBER(SEARCH(O$1,Películas!$C16)))</f>
        <v>0</v>
      </c>
      <c r="P16">
        <f>N(ISNUMBER(SEARCH(P$1,Películas!$C16)))</f>
        <v>0</v>
      </c>
      <c r="Q16">
        <f>N(ISNUMBER(SEARCH(Q$1,Películas!$C16)))</f>
        <v>0</v>
      </c>
    </row>
    <row r="17" spans="1:17">
      <c r="A17">
        <v>16</v>
      </c>
      <c r="B17">
        <f>N(ISNUMBER(SEARCH(B$1,Películas!$C17)))</f>
        <v>0</v>
      </c>
      <c r="C17">
        <f>N(ISNUMBER(SEARCH(C$1,Películas!$C17)))</f>
        <v>0</v>
      </c>
      <c r="D17">
        <f>N(ISNUMBER(SEARCH(D$1,Películas!$C17)))</f>
        <v>0</v>
      </c>
      <c r="E17">
        <f>N(ISNUMBER(SEARCH(E$1,Películas!$C17)))</f>
        <v>0</v>
      </c>
      <c r="F17">
        <f>N(ISNUMBER(SEARCH(F$1,Películas!$C17)))</f>
        <v>0</v>
      </c>
      <c r="G17">
        <f>N(ISNUMBER(SEARCH(G$1,Películas!$C17)))</f>
        <v>1</v>
      </c>
      <c r="H17">
        <f>N(ISNUMBER(SEARCH(H$1,Películas!$C17)))</f>
        <v>0</v>
      </c>
      <c r="I17">
        <f>N(ISNUMBER(SEARCH(I$1,Películas!$C17)))</f>
        <v>1</v>
      </c>
      <c r="J17">
        <f>N(ISNUMBER(SEARCH(J$1,Películas!$C17)))</f>
        <v>0</v>
      </c>
      <c r="K17">
        <f>N(ISNUMBER(SEARCH(K$1,Películas!$C17)))</f>
        <v>0</v>
      </c>
      <c r="L17">
        <f>N(ISNUMBER(SEARCH(L$1,Películas!$C17)))</f>
        <v>0</v>
      </c>
      <c r="M17">
        <f>N(ISNUMBER(SEARCH(M$1,Películas!$C17)))</f>
        <v>0</v>
      </c>
      <c r="N17">
        <f>N(ISNUMBER(SEARCH(N$1,Películas!$C17)))</f>
        <v>0</v>
      </c>
      <c r="O17">
        <f>N(ISNUMBER(SEARCH(O$1,Películas!$C17)))</f>
        <v>0</v>
      </c>
      <c r="P17">
        <f>N(ISNUMBER(SEARCH(P$1,Películas!$C17)))</f>
        <v>0</v>
      </c>
      <c r="Q17">
        <f>N(ISNUMBER(SEARCH(Q$1,Películas!$C17)))</f>
        <v>0</v>
      </c>
    </row>
    <row r="18" spans="1:17">
      <c r="A18">
        <v>17</v>
      </c>
      <c r="B18">
        <f>N(ISNUMBER(SEARCH(B$1,Películas!$C18)))</f>
        <v>0</v>
      </c>
      <c r="C18">
        <f>N(ISNUMBER(SEARCH(C$1,Películas!$C18)))</f>
        <v>0</v>
      </c>
      <c r="D18">
        <f>N(ISNUMBER(SEARCH(D$1,Películas!$C18)))</f>
        <v>0</v>
      </c>
      <c r="E18">
        <f>N(ISNUMBER(SEARCH(E$1,Películas!$C18)))</f>
        <v>0</v>
      </c>
      <c r="F18">
        <f>N(ISNUMBER(SEARCH(F$1,Películas!$C18)))</f>
        <v>0</v>
      </c>
      <c r="G18">
        <f>N(ISNUMBER(SEARCH(G$1,Películas!$C18)))</f>
        <v>0</v>
      </c>
      <c r="H18">
        <f>N(ISNUMBER(SEARCH(H$1,Películas!$C18)))</f>
        <v>0</v>
      </c>
      <c r="I18">
        <f>N(ISNUMBER(SEARCH(I$1,Películas!$C18)))</f>
        <v>1</v>
      </c>
      <c r="J18">
        <f>N(ISNUMBER(SEARCH(J$1,Películas!$C18)))</f>
        <v>0</v>
      </c>
      <c r="K18">
        <f>N(ISNUMBER(SEARCH(K$1,Películas!$C18)))</f>
        <v>0</v>
      </c>
      <c r="L18">
        <f>N(ISNUMBER(SEARCH(L$1,Películas!$C18)))</f>
        <v>0</v>
      </c>
      <c r="M18">
        <f>N(ISNUMBER(SEARCH(M$1,Películas!$C18)))</f>
        <v>0</v>
      </c>
      <c r="N18">
        <f>N(ISNUMBER(SEARCH(N$1,Películas!$C18)))</f>
        <v>1</v>
      </c>
      <c r="O18">
        <f>N(ISNUMBER(SEARCH(O$1,Películas!$C18)))</f>
        <v>0</v>
      </c>
      <c r="P18">
        <f>N(ISNUMBER(SEARCH(P$1,Películas!$C18)))</f>
        <v>0</v>
      </c>
      <c r="Q18">
        <f>N(ISNUMBER(SEARCH(Q$1,Películas!$C18)))</f>
        <v>0</v>
      </c>
    </row>
    <row r="19" spans="1:17">
      <c r="A19">
        <v>18</v>
      </c>
      <c r="B19">
        <f>N(ISNUMBER(SEARCH(B$1,Películas!$C19)))</f>
        <v>0</v>
      </c>
      <c r="C19">
        <f>N(ISNUMBER(SEARCH(C$1,Películas!$C19)))</f>
        <v>0</v>
      </c>
      <c r="D19">
        <f>N(ISNUMBER(SEARCH(D$1,Películas!$C19)))</f>
        <v>0</v>
      </c>
      <c r="E19">
        <f>N(ISNUMBER(SEARCH(E$1,Películas!$C19)))</f>
        <v>0</v>
      </c>
      <c r="F19">
        <f>N(ISNUMBER(SEARCH(F$1,Películas!$C19)))</f>
        <v>1</v>
      </c>
      <c r="G19">
        <f>N(ISNUMBER(SEARCH(G$1,Películas!$C19)))</f>
        <v>0</v>
      </c>
      <c r="H19">
        <f>N(ISNUMBER(SEARCH(H$1,Películas!$C19)))</f>
        <v>0</v>
      </c>
      <c r="I19">
        <f>N(ISNUMBER(SEARCH(I$1,Películas!$C19)))</f>
        <v>0</v>
      </c>
      <c r="J19">
        <f>N(ISNUMBER(SEARCH(J$1,Películas!$C19)))</f>
        <v>0</v>
      </c>
      <c r="K19">
        <f>N(ISNUMBER(SEARCH(K$1,Películas!$C19)))</f>
        <v>0</v>
      </c>
      <c r="L19">
        <f>N(ISNUMBER(SEARCH(L$1,Películas!$C19)))</f>
        <v>0</v>
      </c>
      <c r="M19">
        <f>N(ISNUMBER(SEARCH(M$1,Películas!$C19)))</f>
        <v>0</v>
      </c>
      <c r="N19">
        <f>N(ISNUMBER(SEARCH(N$1,Películas!$C19)))</f>
        <v>0</v>
      </c>
      <c r="O19">
        <f>N(ISNUMBER(SEARCH(O$1,Películas!$C19)))</f>
        <v>0</v>
      </c>
      <c r="P19">
        <f>N(ISNUMBER(SEARCH(P$1,Películas!$C19)))</f>
        <v>0</v>
      </c>
      <c r="Q19">
        <f>N(ISNUMBER(SEARCH(Q$1,Películas!$C19)))</f>
        <v>0</v>
      </c>
    </row>
    <row r="20" spans="1:17">
      <c r="A20">
        <v>19</v>
      </c>
      <c r="B20">
        <f>N(ISNUMBER(SEARCH(B$1,Películas!$C20)))</f>
        <v>0</v>
      </c>
      <c r="C20">
        <f>N(ISNUMBER(SEARCH(C$1,Películas!$C20)))</f>
        <v>0</v>
      </c>
      <c r="D20">
        <f>N(ISNUMBER(SEARCH(D$1,Películas!$C20)))</f>
        <v>0</v>
      </c>
      <c r="E20">
        <f>N(ISNUMBER(SEARCH(E$1,Películas!$C20)))</f>
        <v>0</v>
      </c>
      <c r="F20">
        <f>N(ISNUMBER(SEARCH(F$1,Películas!$C20)))</f>
        <v>1</v>
      </c>
      <c r="G20">
        <f>N(ISNUMBER(SEARCH(G$1,Películas!$C20)))</f>
        <v>0</v>
      </c>
      <c r="H20">
        <f>N(ISNUMBER(SEARCH(H$1,Películas!$C20)))</f>
        <v>0</v>
      </c>
      <c r="I20">
        <f>N(ISNUMBER(SEARCH(I$1,Películas!$C20)))</f>
        <v>0</v>
      </c>
      <c r="J20">
        <f>N(ISNUMBER(SEARCH(J$1,Películas!$C20)))</f>
        <v>0</v>
      </c>
      <c r="K20">
        <f>N(ISNUMBER(SEARCH(K$1,Películas!$C20)))</f>
        <v>0</v>
      </c>
      <c r="L20">
        <f>N(ISNUMBER(SEARCH(L$1,Películas!$C20)))</f>
        <v>0</v>
      </c>
      <c r="M20">
        <f>N(ISNUMBER(SEARCH(M$1,Películas!$C20)))</f>
        <v>0</v>
      </c>
      <c r="N20">
        <f>N(ISNUMBER(SEARCH(N$1,Películas!$C20)))</f>
        <v>0</v>
      </c>
      <c r="O20">
        <f>N(ISNUMBER(SEARCH(O$1,Películas!$C20)))</f>
        <v>0</v>
      </c>
      <c r="P20">
        <f>N(ISNUMBER(SEARCH(P$1,Películas!$C20)))</f>
        <v>0</v>
      </c>
      <c r="Q20">
        <f>N(ISNUMBER(SEARCH(Q$1,Películas!$C20)))</f>
        <v>0</v>
      </c>
    </row>
    <row r="21" spans="1:17">
      <c r="A21">
        <v>20</v>
      </c>
      <c r="B21">
        <f>N(ISNUMBER(SEARCH(B$1,Películas!$C21)))</f>
        <v>1</v>
      </c>
      <c r="C21">
        <f>N(ISNUMBER(SEARCH(C$1,Películas!$C21)))</f>
        <v>0</v>
      </c>
      <c r="D21">
        <f>N(ISNUMBER(SEARCH(D$1,Películas!$C21)))</f>
        <v>0</v>
      </c>
      <c r="E21">
        <f>N(ISNUMBER(SEARCH(E$1,Películas!$C21)))</f>
        <v>0</v>
      </c>
      <c r="F21">
        <f>N(ISNUMBER(SEARCH(F$1,Películas!$C21)))</f>
        <v>1</v>
      </c>
      <c r="G21">
        <f>N(ISNUMBER(SEARCH(G$1,Películas!$C21)))</f>
        <v>1</v>
      </c>
      <c r="H21">
        <f>N(ISNUMBER(SEARCH(H$1,Películas!$C21)))</f>
        <v>0</v>
      </c>
      <c r="I21">
        <f>N(ISNUMBER(SEARCH(I$1,Películas!$C21)))</f>
        <v>1</v>
      </c>
      <c r="J21">
        <f>N(ISNUMBER(SEARCH(J$1,Películas!$C21)))</f>
        <v>0</v>
      </c>
      <c r="K21">
        <f>N(ISNUMBER(SEARCH(K$1,Películas!$C21)))</f>
        <v>0</v>
      </c>
      <c r="L21">
        <f>N(ISNUMBER(SEARCH(L$1,Películas!$C21)))</f>
        <v>0</v>
      </c>
      <c r="M21">
        <f>N(ISNUMBER(SEARCH(M$1,Películas!$C21)))</f>
        <v>0</v>
      </c>
      <c r="N21">
        <f>N(ISNUMBER(SEARCH(N$1,Películas!$C21)))</f>
        <v>0</v>
      </c>
      <c r="O21">
        <f>N(ISNUMBER(SEARCH(O$1,Películas!$C21)))</f>
        <v>0</v>
      </c>
      <c r="P21">
        <f>N(ISNUMBER(SEARCH(P$1,Películas!$C21)))</f>
        <v>1</v>
      </c>
      <c r="Q21">
        <f>N(ISNUMBER(SEARCH(Q$1,Películas!$C21)))</f>
        <v>0</v>
      </c>
    </row>
    <row r="22" spans="1:17">
      <c r="A22">
        <v>21</v>
      </c>
      <c r="B22">
        <f>N(ISNUMBER(SEARCH(B$1,Películas!$C22)))</f>
        <v>0</v>
      </c>
      <c r="C22">
        <f>N(ISNUMBER(SEARCH(C$1,Películas!$C22)))</f>
        <v>0</v>
      </c>
      <c r="D22">
        <f>N(ISNUMBER(SEARCH(D$1,Películas!$C22)))</f>
        <v>0</v>
      </c>
      <c r="E22">
        <f>N(ISNUMBER(SEARCH(E$1,Películas!$C22)))</f>
        <v>0</v>
      </c>
      <c r="F22">
        <f>N(ISNUMBER(SEARCH(F$1,Películas!$C22)))</f>
        <v>1</v>
      </c>
      <c r="G22">
        <f>N(ISNUMBER(SEARCH(G$1,Películas!$C22)))</f>
        <v>1</v>
      </c>
      <c r="H22">
        <f>N(ISNUMBER(SEARCH(H$1,Películas!$C22)))</f>
        <v>0</v>
      </c>
      <c r="I22">
        <f>N(ISNUMBER(SEARCH(I$1,Películas!$C22)))</f>
        <v>0</v>
      </c>
      <c r="J22">
        <f>N(ISNUMBER(SEARCH(J$1,Películas!$C22)))</f>
        <v>0</v>
      </c>
      <c r="K22">
        <f>N(ISNUMBER(SEARCH(K$1,Películas!$C22)))</f>
        <v>0</v>
      </c>
      <c r="L22">
        <f>N(ISNUMBER(SEARCH(L$1,Películas!$C22)))</f>
        <v>0</v>
      </c>
      <c r="M22">
        <f>N(ISNUMBER(SEARCH(M$1,Películas!$C22)))</f>
        <v>0</v>
      </c>
      <c r="N22">
        <f>N(ISNUMBER(SEARCH(N$1,Películas!$C22)))</f>
        <v>0</v>
      </c>
      <c r="O22">
        <f>N(ISNUMBER(SEARCH(O$1,Películas!$C22)))</f>
        <v>0</v>
      </c>
      <c r="P22">
        <f>N(ISNUMBER(SEARCH(P$1,Películas!$C22)))</f>
        <v>1</v>
      </c>
      <c r="Q22">
        <f>N(ISNUMBER(SEARCH(Q$1,Películas!$C22)))</f>
        <v>0</v>
      </c>
    </row>
    <row r="23" spans="1:17">
      <c r="A23">
        <v>22</v>
      </c>
      <c r="B23">
        <f>N(ISNUMBER(SEARCH(B$1,Películas!$C23)))</f>
        <v>0</v>
      </c>
      <c r="C23">
        <f>N(ISNUMBER(SEARCH(C$1,Películas!$C23)))</f>
        <v>0</v>
      </c>
      <c r="D23">
        <f>N(ISNUMBER(SEARCH(D$1,Películas!$C23)))</f>
        <v>0</v>
      </c>
      <c r="E23">
        <f>N(ISNUMBER(SEARCH(E$1,Películas!$C23)))</f>
        <v>0</v>
      </c>
      <c r="F23">
        <f>N(ISNUMBER(SEARCH(F$1,Películas!$C23)))</f>
        <v>0</v>
      </c>
      <c r="G23">
        <f>N(ISNUMBER(SEARCH(G$1,Películas!$C23)))</f>
        <v>1</v>
      </c>
      <c r="H23">
        <f>N(ISNUMBER(SEARCH(H$1,Películas!$C23)))</f>
        <v>0</v>
      </c>
      <c r="I23">
        <f>N(ISNUMBER(SEARCH(I$1,Películas!$C23)))</f>
        <v>1</v>
      </c>
      <c r="J23">
        <f>N(ISNUMBER(SEARCH(J$1,Películas!$C23)))</f>
        <v>0</v>
      </c>
      <c r="K23">
        <f>N(ISNUMBER(SEARCH(K$1,Películas!$C23)))</f>
        <v>1</v>
      </c>
      <c r="L23">
        <f>N(ISNUMBER(SEARCH(L$1,Películas!$C23)))</f>
        <v>0</v>
      </c>
      <c r="M23">
        <f>N(ISNUMBER(SEARCH(M$1,Películas!$C23)))</f>
        <v>1</v>
      </c>
      <c r="N23">
        <f>N(ISNUMBER(SEARCH(N$1,Películas!$C23)))</f>
        <v>0</v>
      </c>
      <c r="O23">
        <f>N(ISNUMBER(SEARCH(O$1,Películas!$C23)))</f>
        <v>0</v>
      </c>
      <c r="P23">
        <f>N(ISNUMBER(SEARCH(P$1,Películas!$C23)))</f>
        <v>1</v>
      </c>
      <c r="Q23">
        <f>N(ISNUMBER(SEARCH(Q$1,Películas!$C23)))</f>
        <v>0</v>
      </c>
    </row>
    <row r="24" spans="1:17">
      <c r="A24">
        <v>23</v>
      </c>
      <c r="B24">
        <f>N(ISNUMBER(SEARCH(B$1,Películas!$C24)))</f>
        <v>1</v>
      </c>
      <c r="C24">
        <f>N(ISNUMBER(SEARCH(C$1,Películas!$C24)))</f>
        <v>0</v>
      </c>
      <c r="D24">
        <f>N(ISNUMBER(SEARCH(D$1,Películas!$C24)))</f>
        <v>0</v>
      </c>
      <c r="E24">
        <f>N(ISNUMBER(SEARCH(E$1,Películas!$C24)))</f>
        <v>0</v>
      </c>
      <c r="F24">
        <f>N(ISNUMBER(SEARCH(F$1,Películas!$C24)))</f>
        <v>0</v>
      </c>
      <c r="G24">
        <f>N(ISNUMBER(SEARCH(G$1,Películas!$C24)))</f>
        <v>1</v>
      </c>
      <c r="H24">
        <f>N(ISNUMBER(SEARCH(H$1,Películas!$C24)))</f>
        <v>0</v>
      </c>
      <c r="I24">
        <f>N(ISNUMBER(SEARCH(I$1,Películas!$C24)))</f>
        <v>0</v>
      </c>
      <c r="J24">
        <f>N(ISNUMBER(SEARCH(J$1,Películas!$C24)))</f>
        <v>0</v>
      </c>
      <c r="K24">
        <f>N(ISNUMBER(SEARCH(K$1,Películas!$C24)))</f>
        <v>0</v>
      </c>
      <c r="L24">
        <f>N(ISNUMBER(SEARCH(L$1,Películas!$C24)))</f>
        <v>0</v>
      </c>
      <c r="M24">
        <f>N(ISNUMBER(SEARCH(M$1,Películas!$C24)))</f>
        <v>0</v>
      </c>
      <c r="N24">
        <f>N(ISNUMBER(SEARCH(N$1,Películas!$C24)))</f>
        <v>0</v>
      </c>
      <c r="O24">
        <f>N(ISNUMBER(SEARCH(O$1,Películas!$C24)))</f>
        <v>0</v>
      </c>
      <c r="P24">
        <f>N(ISNUMBER(SEARCH(P$1,Películas!$C24)))</f>
        <v>1</v>
      </c>
      <c r="Q24">
        <f>N(ISNUMBER(SEARCH(Q$1,Películas!$C24)))</f>
        <v>0</v>
      </c>
    </row>
    <row r="25" spans="1:17">
      <c r="A25">
        <v>24</v>
      </c>
      <c r="B25">
        <f>N(ISNUMBER(SEARCH(B$1,Películas!$C25)))</f>
        <v>0</v>
      </c>
      <c r="C25">
        <f>N(ISNUMBER(SEARCH(C$1,Películas!$C25)))</f>
        <v>0</v>
      </c>
      <c r="D25">
        <f>N(ISNUMBER(SEARCH(D$1,Películas!$C25)))</f>
        <v>0</v>
      </c>
      <c r="E25">
        <f>N(ISNUMBER(SEARCH(E$1,Películas!$C25)))</f>
        <v>0</v>
      </c>
      <c r="F25">
        <f>N(ISNUMBER(SEARCH(F$1,Películas!$C25)))</f>
        <v>0</v>
      </c>
      <c r="G25">
        <f>N(ISNUMBER(SEARCH(G$1,Películas!$C25)))</f>
        <v>0</v>
      </c>
      <c r="H25">
        <f>N(ISNUMBER(SEARCH(H$1,Películas!$C25)))</f>
        <v>0</v>
      </c>
      <c r="I25">
        <f>N(ISNUMBER(SEARCH(I$1,Películas!$C25)))</f>
        <v>1</v>
      </c>
      <c r="J25">
        <f>N(ISNUMBER(SEARCH(J$1,Películas!$C25)))</f>
        <v>0</v>
      </c>
      <c r="K25">
        <f>N(ISNUMBER(SEARCH(K$1,Películas!$C25)))</f>
        <v>0</v>
      </c>
      <c r="L25">
        <f>N(ISNUMBER(SEARCH(L$1,Películas!$C25)))</f>
        <v>0</v>
      </c>
      <c r="M25">
        <f>N(ISNUMBER(SEARCH(M$1,Películas!$C25)))</f>
        <v>0</v>
      </c>
      <c r="N25">
        <f>N(ISNUMBER(SEARCH(N$1,Películas!$C25)))</f>
        <v>0</v>
      </c>
      <c r="O25">
        <f>N(ISNUMBER(SEARCH(O$1,Películas!$C25)))</f>
        <v>1</v>
      </c>
      <c r="P25">
        <f>N(ISNUMBER(SEARCH(P$1,Películas!$C25)))</f>
        <v>0</v>
      </c>
      <c r="Q25">
        <f>N(ISNUMBER(SEARCH(Q$1,Películas!$C25)))</f>
        <v>0</v>
      </c>
    </row>
    <row r="26" spans="1:17">
      <c r="A26">
        <v>25</v>
      </c>
      <c r="B26">
        <f>N(ISNUMBER(SEARCH(B$1,Películas!$C26)))</f>
        <v>0</v>
      </c>
      <c r="C26">
        <f>N(ISNUMBER(SEARCH(C$1,Películas!$C26)))</f>
        <v>0</v>
      </c>
      <c r="D26">
        <f>N(ISNUMBER(SEARCH(D$1,Películas!$C26)))</f>
        <v>0</v>
      </c>
      <c r="E26">
        <f>N(ISNUMBER(SEARCH(E$1,Películas!$C26)))</f>
        <v>0</v>
      </c>
      <c r="F26">
        <f>N(ISNUMBER(SEARCH(F$1,Películas!$C26)))</f>
        <v>0</v>
      </c>
      <c r="G26">
        <f>N(ISNUMBER(SEARCH(G$1,Películas!$C26)))</f>
        <v>0</v>
      </c>
      <c r="H26">
        <f>N(ISNUMBER(SEARCH(H$1,Películas!$C26)))</f>
        <v>0</v>
      </c>
      <c r="I26">
        <f>N(ISNUMBER(SEARCH(I$1,Películas!$C26)))</f>
        <v>1</v>
      </c>
      <c r="J26">
        <f>N(ISNUMBER(SEARCH(J$1,Películas!$C26)))</f>
        <v>0</v>
      </c>
      <c r="K26">
        <f>N(ISNUMBER(SEARCH(K$1,Películas!$C26)))</f>
        <v>0</v>
      </c>
      <c r="L26">
        <f>N(ISNUMBER(SEARCH(L$1,Películas!$C26)))</f>
        <v>0</v>
      </c>
      <c r="M26">
        <f>N(ISNUMBER(SEARCH(M$1,Películas!$C26)))</f>
        <v>0</v>
      </c>
      <c r="N26">
        <f>N(ISNUMBER(SEARCH(N$1,Películas!$C26)))</f>
        <v>1</v>
      </c>
      <c r="O26">
        <f>N(ISNUMBER(SEARCH(O$1,Películas!$C26)))</f>
        <v>0</v>
      </c>
      <c r="P26">
        <f>N(ISNUMBER(SEARCH(P$1,Películas!$C26)))</f>
        <v>0</v>
      </c>
      <c r="Q26">
        <f>N(ISNUMBER(SEARCH(Q$1,Películas!$C26)))</f>
        <v>0</v>
      </c>
    </row>
    <row r="27" spans="1:17">
      <c r="A27">
        <v>26</v>
      </c>
      <c r="B27">
        <f>N(ISNUMBER(SEARCH(B$1,Películas!$C27)))</f>
        <v>0</v>
      </c>
      <c r="C27">
        <f>N(ISNUMBER(SEARCH(C$1,Películas!$C27)))</f>
        <v>0</v>
      </c>
      <c r="D27">
        <f>N(ISNUMBER(SEARCH(D$1,Películas!$C27)))</f>
        <v>0</v>
      </c>
      <c r="E27">
        <f>N(ISNUMBER(SEARCH(E$1,Películas!$C27)))</f>
        <v>0</v>
      </c>
      <c r="F27">
        <f>N(ISNUMBER(SEARCH(F$1,Películas!$C27)))</f>
        <v>0</v>
      </c>
      <c r="G27">
        <f>N(ISNUMBER(SEARCH(G$1,Películas!$C27)))</f>
        <v>0</v>
      </c>
      <c r="H27">
        <f>N(ISNUMBER(SEARCH(H$1,Películas!$C27)))</f>
        <v>0</v>
      </c>
      <c r="I27">
        <f>N(ISNUMBER(SEARCH(I$1,Películas!$C27)))</f>
        <v>1</v>
      </c>
      <c r="J27">
        <f>N(ISNUMBER(SEARCH(J$1,Películas!$C27)))</f>
        <v>0</v>
      </c>
      <c r="K27">
        <f>N(ISNUMBER(SEARCH(K$1,Películas!$C27)))</f>
        <v>0</v>
      </c>
      <c r="L27">
        <f>N(ISNUMBER(SEARCH(L$1,Películas!$C27)))</f>
        <v>0</v>
      </c>
      <c r="M27">
        <f>N(ISNUMBER(SEARCH(M$1,Películas!$C27)))</f>
        <v>0</v>
      </c>
      <c r="N27">
        <f>N(ISNUMBER(SEARCH(N$1,Películas!$C27)))</f>
        <v>0</v>
      </c>
      <c r="O27">
        <f>N(ISNUMBER(SEARCH(O$1,Películas!$C27)))</f>
        <v>0</v>
      </c>
      <c r="P27">
        <f>N(ISNUMBER(SEARCH(P$1,Películas!$C27)))</f>
        <v>0</v>
      </c>
      <c r="Q27">
        <f>N(ISNUMBER(SEARCH(Q$1,Películas!$C27)))</f>
        <v>0</v>
      </c>
    </row>
    <row r="28" spans="1:17">
      <c r="A28">
        <v>27</v>
      </c>
      <c r="B28">
        <f>N(ISNUMBER(SEARCH(B$1,Películas!$C28)))</f>
        <v>0</v>
      </c>
      <c r="C28">
        <f>N(ISNUMBER(SEARCH(C$1,Películas!$C28)))</f>
        <v>0</v>
      </c>
      <c r="D28">
        <f>N(ISNUMBER(SEARCH(D$1,Películas!$C28)))</f>
        <v>0</v>
      </c>
      <c r="E28">
        <f>N(ISNUMBER(SEARCH(E$1,Películas!$C28)))</f>
        <v>1</v>
      </c>
      <c r="F28">
        <f>N(ISNUMBER(SEARCH(F$1,Películas!$C28)))</f>
        <v>0</v>
      </c>
      <c r="G28">
        <f>N(ISNUMBER(SEARCH(G$1,Películas!$C28)))</f>
        <v>0</v>
      </c>
      <c r="H28">
        <f>N(ISNUMBER(SEARCH(H$1,Películas!$C28)))</f>
        <v>0</v>
      </c>
      <c r="I28">
        <f>N(ISNUMBER(SEARCH(I$1,Películas!$C28)))</f>
        <v>1</v>
      </c>
      <c r="J28">
        <f>N(ISNUMBER(SEARCH(J$1,Películas!$C28)))</f>
        <v>0</v>
      </c>
      <c r="K28">
        <f>N(ISNUMBER(SEARCH(K$1,Películas!$C28)))</f>
        <v>0</v>
      </c>
      <c r="L28">
        <f>N(ISNUMBER(SEARCH(L$1,Películas!$C28)))</f>
        <v>0</v>
      </c>
      <c r="M28">
        <f>N(ISNUMBER(SEARCH(M$1,Películas!$C28)))</f>
        <v>0</v>
      </c>
      <c r="N28">
        <f>N(ISNUMBER(SEARCH(N$1,Películas!$C28)))</f>
        <v>0</v>
      </c>
      <c r="O28">
        <f>N(ISNUMBER(SEARCH(O$1,Películas!$C28)))</f>
        <v>0</v>
      </c>
      <c r="P28">
        <f>N(ISNUMBER(SEARCH(P$1,Películas!$C28)))</f>
        <v>0</v>
      </c>
      <c r="Q28">
        <f>N(ISNUMBER(SEARCH(Q$1,Películas!$C28)))</f>
        <v>0</v>
      </c>
    </row>
    <row r="29" spans="1:17">
      <c r="A29">
        <v>28</v>
      </c>
      <c r="B29">
        <f>N(ISNUMBER(SEARCH(B$1,Películas!$C29)))</f>
        <v>0</v>
      </c>
      <c r="C29">
        <f>N(ISNUMBER(SEARCH(C$1,Películas!$C29)))</f>
        <v>0</v>
      </c>
      <c r="D29">
        <f>N(ISNUMBER(SEARCH(D$1,Películas!$C29)))</f>
        <v>0</v>
      </c>
      <c r="E29">
        <f>N(ISNUMBER(SEARCH(E$1,Películas!$C29)))</f>
        <v>0</v>
      </c>
      <c r="F29">
        <f>N(ISNUMBER(SEARCH(F$1,Películas!$C29)))</f>
        <v>0</v>
      </c>
      <c r="G29">
        <f>N(ISNUMBER(SEARCH(G$1,Películas!$C29)))</f>
        <v>0</v>
      </c>
      <c r="H29">
        <f>N(ISNUMBER(SEARCH(H$1,Películas!$C29)))</f>
        <v>0</v>
      </c>
      <c r="I29">
        <f>N(ISNUMBER(SEARCH(I$1,Películas!$C29)))</f>
        <v>1</v>
      </c>
      <c r="J29">
        <f>N(ISNUMBER(SEARCH(J$1,Películas!$C29)))</f>
        <v>0</v>
      </c>
      <c r="K29">
        <f>N(ISNUMBER(SEARCH(K$1,Películas!$C29)))</f>
        <v>0</v>
      </c>
      <c r="L29">
        <f>N(ISNUMBER(SEARCH(L$1,Películas!$C29)))</f>
        <v>0</v>
      </c>
      <c r="M29">
        <f>N(ISNUMBER(SEARCH(M$1,Películas!$C29)))</f>
        <v>0</v>
      </c>
      <c r="N29">
        <f>N(ISNUMBER(SEARCH(N$1,Películas!$C29)))</f>
        <v>1</v>
      </c>
      <c r="O29">
        <f>N(ISNUMBER(SEARCH(O$1,Películas!$C29)))</f>
        <v>0</v>
      </c>
      <c r="P29">
        <f>N(ISNUMBER(SEARCH(P$1,Películas!$C29)))</f>
        <v>0</v>
      </c>
      <c r="Q29">
        <f>N(ISNUMBER(SEARCH(Q$1,Películas!$C29)))</f>
        <v>0</v>
      </c>
    </row>
    <row r="30" spans="1:17">
      <c r="A30">
        <v>29</v>
      </c>
      <c r="B30">
        <f>N(ISNUMBER(SEARCH(B$1,Películas!$C30)))</f>
        <v>0</v>
      </c>
      <c r="C30">
        <f>N(ISNUMBER(SEARCH(C$1,Películas!$C30)))</f>
        <v>1</v>
      </c>
      <c r="D30">
        <f>N(ISNUMBER(SEARCH(D$1,Películas!$C30)))</f>
        <v>0</v>
      </c>
      <c r="E30">
        <f>N(ISNUMBER(SEARCH(E$1,Películas!$C30)))</f>
        <v>0</v>
      </c>
      <c r="F30">
        <f>N(ISNUMBER(SEARCH(F$1,Películas!$C30)))</f>
        <v>0</v>
      </c>
      <c r="G30">
        <f>N(ISNUMBER(SEARCH(G$1,Películas!$C30)))</f>
        <v>0</v>
      </c>
      <c r="H30">
        <f>N(ISNUMBER(SEARCH(H$1,Películas!$C30)))</f>
        <v>0</v>
      </c>
      <c r="I30">
        <f>N(ISNUMBER(SEARCH(I$1,Películas!$C30)))</f>
        <v>1</v>
      </c>
      <c r="J30">
        <f>N(ISNUMBER(SEARCH(J$1,Películas!$C30)))</f>
        <v>1</v>
      </c>
      <c r="K30">
        <f>N(ISNUMBER(SEARCH(K$1,Películas!$C30)))</f>
        <v>0</v>
      </c>
      <c r="L30">
        <f>N(ISNUMBER(SEARCH(L$1,Películas!$C30)))</f>
        <v>0</v>
      </c>
      <c r="M30">
        <f>N(ISNUMBER(SEARCH(M$1,Películas!$C30)))</f>
        <v>1</v>
      </c>
      <c r="N30">
        <f>N(ISNUMBER(SEARCH(N$1,Películas!$C30)))</f>
        <v>0</v>
      </c>
      <c r="O30">
        <f>N(ISNUMBER(SEARCH(O$1,Películas!$C30)))</f>
        <v>1</v>
      </c>
      <c r="P30">
        <f>N(ISNUMBER(SEARCH(P$1,Películas!$C30)))</f>
        <v>0</v>
      </c>
      <c r="Q30">
        <f>N(ISNUMBER(SEARCH(Q$1,Películas!$C30)))</f>
        <v>0</v>
      </c>
    </row>
    <row r="31" spans="1:17">
      <c r="A31">
        <v>30</v>
      </c>
      <c r="B31">
        <f>N(ISNUMBER(SEARCH(B$1,Películas!$C31)))</f>
        <v>0</v>
      </c>
      <c r="C31">
        <f>N(ISNUMBER(SEARCH(C$1,Películas!$C31)))</f>
        <v>0</v>
      </c>
      <c r="D31">
        <f>N(ISNUMBER(SEARCH(D$1,Películas!$C31)))</f>
        <v>0</v>
      </c>
      <c r="E31">
        <f>N(ISNUMBER(SEARCH(E$1,Películas!$C31)))</f>
        <v>0</v>
      </c>
      <c r="F31">
        <f>N(ISNUMBER(SEARCH(F$1,Películas!$C31)))</f>
        <v>0</v>
      </c>
      <c r="G31">
        <f>N(ISNUMBER(SEARCH(G$1,Películas!$C31)))</f>
        <v>1</v>
      </c>
      <c r="H31">
        <f>N(ISNUMBER(SEARCH(H$1,Películas!$C31)))</f>
        <v>0</v>
      </c>
      <c r="I31">
        <f>N(ISNUMBER(SEARCH(I$1,Películas!$C31)))</f>
        <v>1</v>
      </c>
      <c r="J31">
        <f>N(ISNUMBER(SEARCH(J$1,Películas!$C31)))</f>
        <v>0</v>
      </c>
      <c r="K31">
        <f>N(ISNUMBER(SEARCH(K$1,Películas!$C31)))</f>
        <v>0</v>
      </c>
      <c r="L31">
        <f>N(ISNUMBER(SEARCH(L$1,Películas!$C31)))</f>
        <v>0</v>
      </c>
      <c r="M31">
        <f>N(ISNUMBER(SEARCH(M$1,Películas!$C31)))</f>
        <v>0</v>
      </c>
      <c r="N31">
        <f>N(ISNUMBER(SEARCH(N$1,Películas!$C31)))</f>
        <v>0</v>
      </c>
      <c r="O31">
        <f>N(ISNUMBER(SEARCH(O$1,Películas!$C31)))</f>
        <v>0</v>
      </c>
      <c r="P31">
        <f>N(ISNUMBER(SEARCH(P$1,Películas!$C31)))</f>
        <v>0</v>
      </c>
      <c r="Q31">
        <f>N(ISNUMBER(SEARCH(Q$1,Películas!$C31)))</f>
        <v>0</v>
      </c>
    </row>
    <row r="32" spans="1:17">
      <c r="A32">
        <v>31</v>
      </c>
      <c r="B32">
        <f>N(ISNUMBER(SEARCH(B$1,Películas!$C32)))</f>
        <v>0</v>
      </c>
      <c r="C32">
        <f>N(ISNUMBER(SEARCH(C$1,Películas!$C32)))</f>
        <v>0</v>
      </c>
      <c r="D32">
        <f>N(ISNUMBER(SEARCH(D$1,Películas!$C32)))</f>
        <v>0</v>
      </c>
      <c r="E32">
        <f>N(ISNUMBER(SEARCH(E$1,Películas!$C32)))</f>
        <v>0</v>
      </c>
      <c r="F32">
        <f>N(ISNUMBER(SEARCH(F$1,Películas!$C32)))</f>
        <v>0</v>
      </c>
      <c r="G32">
        <f>N(ISNUMBER(SEARCH(G$1,Películas!$C32)))</f>
        <v>0</v>
      </c>
      <c r="H32">
        <f>N(ISNUMBER(SEARCH(H$1,Películas!$C32)))</f>
        <v>0</v>
      </c>
      <c r="I32">
        <f>N(ISNUMBER(SEARCH(I$1,Películas!$C32)))</f>
        <v>1</v>
      </c>
      <c r="J32">
        <f>N(ISNUMBER(SEARCH(J$1,Películas!$C32)))</f>
        <v>0</v>
      </c>
      <c r="K32">
        <f>N(ISNUMBER(SEARCH(K$1,Películas!$C32)))</f>
        <v>0</v>
      </c>
      <c r="L32">
        <f>N(ISNUMBER(SEARCH(L$1,Películas!$C32)))</f>
        <v>0</v>
      </c>
      <c r="M32">
        <f>N(ISNUMBER(SEARCH(M$1,Películas!$C32)))</f>
        <v>0</v>
      </c>
      <c r="N32">
        <f>N(ISNUMBER(SEARCH(N$1,Películas!$C32)))</f>
        <v>0</v>
      </c>
      <c r="O32">
        <f>N(ISNUMBER(SEARCH(O$1,Películas!$C32)))</f>
        <v>0</v>
      </c>
      <c r="P32">
        <f>N(ISNUMBER(SEARCH(P$1,Películas!$C32)))</f>
        <v>0</v>
      </c>
      <c r="Q32">
        <f>N(ISNUMBER(SEARCH(Q$1,Películas!$C32)))</f>
        <v>0</v>
      </c>
    </row>
    <row r="33" spans="1:17">
      <c r="A33">
        <v>32</v>
      </c>
      <c r="B33">
        <f>N(ISNUMBER(SEARCH(B$1,Películas!$C33)))</f>
        <v>0</v>
      </c>
      <c r="C33">
        <f>N(ISNUMBER(SEARCH(C$1,Películas!$C33)))</f>
        <v>0</v>
      </c>
      <c r="D33">
        <f>N(ISNUMBER(SEARCH(D$1,Películas!$C33)))</f>
        <v>0</v>
      </c>
      <c r="E33">
        <f>N(ISNUMBER(SEARCH(E$1,Películas!$C33)))</f>
        <v>0</v>
      </c>
      <c r="F33">
        <f>N(ISNUMBER(SEARCH(F$1,Películas!$C33)))</f>
        <v>0</v>
      </c>
      <c r="G33">
        <f>N(ISNUMBER(SEARCH(G$1,Películas!$C33)))</f>
        <v>0</v>
      </c>
      <c r="H33">
        <f>N(ISNUMBER(SEARCH(H$1,Películas!$C33)))</f>
        <v>0</v>
      </c>
      <c r="I33">
        <f>N(ISNUMBER(SEARCH(I$1,Películas!$C33)))</f>
        <v>0</v>
      </c>
      <c r="J33">
        <f>N(ISNUMBER(SEARCH(J$1,Películas!$C33)))</f>
        <v>0</v>
      </c>
      <c r="K33">
        <f>N(ISNUMBER(SEARCH(K$1,Películas!$C33)))</f>
        <v>0</v>
      </c>
      <c r="L33">
        <f>N(ISNUMBER(SEARCH(L$1,Películas!$C33)))</f>
        <v>0</v>
      </c>
      <c r="M33">
        <f>N(ISNUMBER(SEARCH(M$1,Películas!$C33)))</f>
        <v>1</v>
      </c>
      <c r="N33">
        <f>N(ISNUMBER(SEARCH(N$1,Películas!$C33)))</f>
        <v>0</v>
      </c>
      <c r="O33">
        <f>N(ISNUMBER(SEARCH(O$1,Películas!$C33)))</f>
        <v>1</v>
      </c>
      <c r="P33">
        <f>N(ISNUMBER(SEARCH(P$1,Películas!$C33)))</f>
        <v>1</v>
      </c>
      <c r="Q33">
        <f>N(ISNUMBER(SEARCH(Q$1,Películas!$C33)))</f>
        <v>0</v>
      </c>
    </row>
    <row r="34" spans="1:17">
      <c r="A34">
        <v>34</v>
      </c>
      <c r="B34">
        <f>N(ISNUMBER(SEARCH(B$1,Películas!$C34)))</f>
        <v>0</v>
      </c>
      <c r="C34">
        <f>N(ISNUMBER(SEARCH(C$1,Películas!$C34)))</f>
        <v>0</v>
      </c>
      <c r="D34">
        <f>N(ISNUMBER(SEARCH(D$1,Películas!$C34)))</f>
        <v>0</v>
      </c>
      <c r="E34">
        <f>N(ISNUMBER(SEARCH(E$1,Películas!$C34)))</f>
        <v>1</v>
      </c>
      <c r="F34">
        <f>N(ISNUMBER(SEARCH(F$1,Películas!$C34)))</f>
        <v>0</v>
      </c>
      <c r="G34">
        <f>N(ISNUMBER(SEARCH(G$1,Películas!$C34)))</f>
        <v>0</v>
      </c>
      <c r="H34">
        <f>N(ISNUMBER(SEARCH(H$1,Películas!$C34)))</f>
        <v>0</v>
      </c>
      <c r="I34">
        <f>N(ISNUMBER(SEARCH(I$1,Películas!$C34)))</f>
        <v>1</v>
      </c>
      <c r="J34">
        <f>N(ISNUMBER(SEARCH(J$1,Películas!$C34)))</f>
        <v>0</v>
      </c>
      <c r="K34">
        <f>N(ISNUMBER(SEARCH(K$1,Películas!$C34)))</f>
        <v>0</v>
      </c>
      <c r="L34">
        <f>N(ISNUMBER(SEARCH(L$1,Películas!$C34)))</f>
        <v>0</v>
      </c>
      <c r="M34">
        <f>N(ISNUMBER(SEARCH(M$1,Películas!$C34)))</f>
        <v>0</v>
      </c>
      <c r="N34">
        <f>N(ISNUMBER(SEARCH(N$1,Películas!$C34)))</f>
        <v>0</v>
      </c>
      <c r="O34">
        <f>N(ISNUMBER(SEARCH(O$1,Películas!$C34)))</f>
        <v>0</v>
      </c>
      <c r="P34">
        <f>N(ISNUMBER(SEARCH(P$1,Películas!$C34)))</f>
        <v>0</v>
      </c>
      <c r="Q34">
        <f>N(ISNUMBER(SEARCH(Q$1,Películas!$C34)))</f>
        <v>0</v>
      </c>
    </row>
    <row r="35" spans="1:17">
      <c r="A35">
        <v>36</v>
      </c>
      <c r="B35">
        <f>N(ISNUMBER(SEARCH(B$1,Películas!$C35)))</f>
        <v>0</v>
      </c>
      <c r="C35">
        <f>N(ISNUMBER(SEARCH(C$1,Películas!$C35)))</f>
        <v>0</v>
      </c>
      <c r="D35">
        <f>N(ISNUMBER(SEARCH(D$1,Películas!$C35)))</f>
        <v>0</v>
      </c>
      <c r="E35">
        <f>N(ISNUMBER(SEARCH(E$1,Películas!$C35)))</f>
        <v>0</v>
      </c>
      <c r="F35">
        <f>N(ISNUMBER(SEARCH(F$1,Películas!$C35)))</f>
        <v>0</v>
      </c>
      <c r="G35">
        <f>N(ISNUMBER(SEARCH(G$1,Películas!$C35)))</f>
        <v>1</v>
      </c>
      <c r="H35">
        <f>N(ISNUMBER(SEARCH(H$1,Películas!$C35)))</f>
        <v>0</v>
      </c>
      <c r="I35">
        <f>N(ISNUMBER(SEARCH(I$1,Películas!$C35)))</f>
        <v>1</v>
      </c>
      <c r="J35">
        <f>N(ISNUMBER(SEARCH(J$1,Películas!$C35)))</f>
        <v>0</v>
      </c>
      <c r="K35">
        <f>N(ISNUMBER(SEARCH(K$1,Películas!$C35)))</f>
        <v>0</v>
      </c>
      <c r="L35">
        <f>N(ISNUMBER(SEARCH(L$1,Películas!$C35)))</f>
        <v>0</v>
      </c>
      <c r="M35">
        <f>N(ISNUMBER(SEARCH(M$1,Películas!$C35)))</f>
        <v>0</v>
      </c>
      <c r="N35">
        <f>N(ISNUMBER(SEARCH(N$1,Películas!$C35)))</f>
        <v>0</v>
      </c>
      <c r="O35">
        <f>N(ISNUMBER(SEARCH(O$1,Películas!$C35)))</f>
        <v>0</v>
      </c>
      <c r="P35">
        <f>N(ISNUMBER(SEARCH(P$1,Películas!$C35)))</f>
        <v>0</v>
      </c>
      <c r="Q35">
        <f>N(ISNUMBER(SEARCH(Q$1,Películas!$C35)))</f>
        <v>0</v>
      </c>
    </row>
    <row r="36" spans="1:17">
      <c r="A36">
        <v>38</v>
      </c>
      <c r="B36">
        <f>N(ISNUMBER(SEARCH(B$1,Películas!$C36)))</f>
        <v>0</v>
      </c>
      <c r="C36">
        <f>N(ISNUMBER(SEARCH(C$1,Películas!$C36)))</f>
        <v>0</v>
      </c>
      <c r="D36">
        <f>N(ISNUMBER(SEARCH(D$1,Películas!$C36)))</f>
        <v>0</v>
      </c>
      <c r="E36">
        <f>N(ISNUMBER(SEARCH(E$1,Películas!$C36)))</f>
        <v>1</v>
      </c>
      <c r="F36">
        <f>N(ISNUMBER(SEARCH(F$1,Películas!$C36)))</f>
        <v>1</v>
      </c>
      <c r="G36">
        <f>N(ISNUMBER(SEARCH(G$1,Películas!$C36)))</f>
        <v>0</v>
      </c>
      <c r="H36">
        <f>N(ISNUMBER(SEARCH(H$1,Películas!$C36)))</f>
        <v>0</v>
      </c>
      <c r="I36">
        <f>N(ISNUMBER(SEARCH(I$1,Películas!$C36)))</f>
        <v>0</v>
      </c>
      <c r="J36">
        <f>N(ISNUMBER(SEARCH(J$1,Películas!$C36)))</f>
        <v>0</v>
      </c>
      <c r="K36">
        <f>N(ISNUMBER(SEARCH(K$1,Películas!$C36)))</f>
        <v>0</v>
      </c>
      <c r="L36">
        <f>N(ISNUMBER(SEARCH(L$1,Películas!$C36)))</f>
        <v>0</v>
      </c>
      <c r="M36">
        <f>N(ISNUMBER(SEARCH(M$1,Películas!$C36)))</f>
        <v>0</v>
      </c>
      <c r="N36">
        <f>N(ISNUMBER(SEARCH(N$1,Películas!$C36)))</f>
        <v>0</v>
      </c>
      <c r="O36">
        <f>N(ISNUMBER(SEARCH(O$1,Películas!$C36)))</f>
        <v>0</v>
      </c>
      <c r="P36">
        <f>N(ISNUMBER(SEARCH(P$1,Películas!$C36)))</f>
        <v>0</v>
      </c>
      <c r="Q36">
        <f>N(ISNUMBER(SEARCH(Q$1,Películas!$C36)))</f>
        <v>0</v>
      </c>
    </row>
    <row r="37" spans="1:17">
      <c r="A37">
        <v>39</v>
      </c>
      <c r="B37">
        <f>N(ISNUMBER(SEARCH(B$1,Películas!$C37)))</f>
        <v>0</v>
      </c>
      <c r="C37">
        <f>N(ISNUMBER(SEARCH(C$1,Películas!$C37)))</f>
        <v>0</v>
      </c>
      <c r="D37">
        <f>N(ISNUMBER(SEARCH(D$1,Películas!$C37)))</f>
        <v>0</v>
      </c>
      <c r="E37">
        <f>N(ISNUMBER(SEARCH(E$1,Películas!$C37)))</f>
        <v>0</v>
      </c>
      <c r="F37">
        <f>N(ISNUMBER(SEARCH(F$1,Películas!$C37)))</f>
        <v>1</v>
      </c>
      <c r="G37">
        <f>N(ISNUMBER(SEARCH(G$1,Películas!$C37)))</f>
        <v>0</v>
      </c>
      <c r="H37">
        <f>N(ISNUMBER(SEARCH(H$1,Películas!$C37)))</f>
        <v>0</v>
      </c>
      <c r="I37">
        <f>N(ISNUMBER(SEARCH(I$1,Películas!$C37)))</f>
        <v>0</v>
      </c>
      <c r="J37">
        <f>N(ISNUMBER(SEARCH(J$1,Películas!$C37)))</f>
        <v>0</v>
      </c>
      <c r="K37">
        <f>N(ISNUMBER(SEARCH(K$1,Películas!$C37)))</f>
        <v>0</v>
      </c>
      <c r="L37">
        <f>N(ISNUMBER(SEARCH(L$1,Películas!$C37)))</f>
        <v>0</v>
      </c>
      <c r="M37">
        <f>N(ISNUMBER(SEARCH(M$1,Películas!$C37)))</f>
        <v>0</v>
      </c>
      <c r="N37">
        <f>N(ISNUMBER(SEARCH(N$1,Películas!$C37)))</f>
        <v>1</v>
      </c>
      <c r="O37">
        <f>N(ISNUMBER(SEARCH(O$1,Películas!$C37)))</f>
        <v>0</v>
      </c>
      <c r="P37">
        <f>N(ISNUMBER(SEARCH(P$1,Películas!$C37)))</f>
        <v>0</v>
      </c>
      <c r="Q37">
        <f>N(ISNUMBER(SEARCH(Q$1,Películas!$C37)))</f>
        <v>0</v>
      </c>
    </row>
    <row r="38" spans="1:17">
      <c r="A38">
        <v>40</v>
      </c>
      <c r="B38">
        <f>N(ISNUMBER(SEARCH(B$1,Películas!$C38)))</f>
        <v>0</v>
      </c>
      <c r="C38">
        <f>N(ISNUMBER(SEARCH(C$1,Películas!$C38)))</f>
        <v>0</v>
      </c>
      <c r="D38">
        <f>N(ISNUMBER(SEARCH(D$1,Películas!$C38)))</f>
        <v>0</v>
      </c>
      <c r="E38">
        <f>N(ISNUMBER(SEARCH(E$1,Películas!$C38)))</f>
        <v>0</v>
      </c>
      <c r="F38">
        <f>N(ISNUMBER(SEARCH(F$1,Películas!$C38)))</f>
        <v>0</v>
      </c>
      <c r="G38">
        <f>N(ISNUMBER(SEARCH(G$1,Películas!$C38)))</f>
        <v>0</v>
      </c>
      <c r="H38">
        <f>N(ISNUMBER(SEARCH(H$1,Películas!$C38)))</f>
        <v>0</v>
      </c>
      <c r="I38">
        <f>N(ISNUMBER(SEARCH(I$1,Películas!$C38)))</f>
        <v>1</v>
      </c>
      <c r="J38">
        <f>N(ISNUMBER(SEARCH(J$1,Películas!$C38)))</f>
        <v>0</v>
      </c>
      <c r="K38">
        <f>N(ISNUMBER(SEARCH(K$1,Películas!$C38)))</f>
        <v>0</v>
      </c>
      <c r="L38">
        <f>N(ISNUMBER(SEARCH(L$1,Películas!$C38)))</f>
        <v>0</v>
      </c>
      <c r="M38">
        <f>N(ISNUMBER(SEARCH(M$1,Películas!$C38)))</f>
        <v>0</v>
      </c>
      <c r="N38">
        <f>N(ISNUMBER(SEARCH(N$1,Películas!$C38)))</f>
        <v>0</v>
      </c>
      <c r="O38">
        <f>N(ISNUMBER(SEARCH(O$1,Películas!$C38)))</f>
        <v>0</v>
      </c>
      <c r="P38">
        <f>N(ISNUMBER(SEARCH(P$1,Películas!$C38)))</f>
        <v>0</v>
      </c>
      <c r="Q38">
        <f>N(ISNUMBER(SEARCH(Q$1,Películas!$C38)))</f>
        <v>0</v>
      </c>
    </row>
    <row r="39" spans="1:17">
      <c r="A39">
        <v>41</v>
      </c>
      <c r="B39">
        <f>N(ISNUMBER(SEARCH(B$1,Películas!$C39)))</f>
        <v>0</v>
      </c>
      <c r="C39">
        <f>N(ISNUMBER(SEARCH(C$1,Películas!$C39)))</f>
        <v>0</v>
      </c>
      <c r="D39">
        <f>N(ISNUMBER(SEARCH(D$1,Películas!$C39)))</f>
        <v>0</v>
      </c>
      <c r="E39">
        <f>N(ISNUMBER(SEARCH(E$1,Películas!$C39)))</f>
        <v>0</v>
      </c>
      <c r="F39">
        <f>N(ISNUMBER(SEARCH(F$1,Películas!$C39)))</f>
        <v>0</v>
      </c>
      <c r="G39">
        <f>N(ISNUMBER(SEARCH(G$1,Películas!$C39)))</f>
        <v>0</v>
      </c>
      <c r="H39">
        <f>N(ISNUMBER(SEARCH(H$1,Películas!$C39)))</f>
        <v>0</v>
      </c>
      <c r="I39">
        <f>N(ISNUMBER(SEARCH(I$1,Películas!$C39)))</f>
        <v>1</v>
      </c>
      <c r="J39">
        <f>N(ISNUMBER(SEARCH(J$1,Películas!$C39)))</f>
        <v>0</v>
      </c>
      <c r="K39">
        <f>N(ISNUMBER(SEARCH(K$1,Películas!$C39)))</f>
        <v>0</v>
      </c>
      <c r="L39">
        <f>N(ISNUMBER(SEARCH(L$1,Películas!$C39)))</f>
        <v>0</v>
      </c>
      <c r="M39">
        <f>N(ISNUMBER(SEARCH(M$1,Películas!$C39)))</f>
        <v>0</v>
      </c>
      <c r="N39">
        <f>N(ISNUMBER(SEARCH(N$1,Películas!$C39)))</f>
        <v>0</v>
      </c>
      <c r="O39">
        <f>N(ISNUMBER(SEARCH(O$1,Películas!$C39)))</f>
        <v>0</v>
      </c>
      <c r="P39">
        <f>N(ISNUMBER(SEARCH(P$1,Películas!$C39)))</f>
        <v>0</v>
      </c>
      <c r="Q39">
        <f>N(ISNUMBER(SEARCH(Q$1,Películas!$C39)))</f>
        <v>1</v>
      </c>
    </row>
    <row r="40" spans="1:17">
      <c r="A40">
        <v>42</v>
      </c>
      <c r="B40">
        <f>N(ISNUMBER(SEARCH(B$1,Películas!$C40)))</f>
        <v>1</v>
      </c>
      <c r="C40">
        <f>N(ISNUMBER(SEARCH(C$1,Películas!$C40)))</f>
        <v>0</v>
      </c>
      <c r="D40">
        <f>N(ISNUMBER(SEARCH(D$1,Películas!$C40)))</f>
        <v>0</v>
      </c>
      <c r="E40">
        <f>N(ISNUMBER(SEARCH(E$1,Películas!$C40)))</f>
        <v>0</v>
      </c>
      <c r="F40">
        <f>N(ISNUMBER(SEARCH(F$1,Películas!$C40)))</f>
        <v>0</v>
      </c>
      <c r="G40">
        <f>N(ISNUMBER(SEARCH(G$1,Películas!$C40)))</f>
        <v>1</v>
      </c>
      <c r="H40">
        <f>N(ISNUMBER(SEARCH(H$1,Películas!$C40)))</f>
        <v>0</v>
      </c>
      <c r="I40">
        <f>N(ISNUMBER(SEARCH(I$1,Películas!$C40)))</f>
        <v>1</v>
      </c>
      <c r="J40">
        <f>N(ISNUMBER(SEARCH(J$1,Películas!$C40)))</f>
        <v>0</v>
      </c>
      <c r="K40">
        <f>N(ISNUMBER(SEARCH(K$1,Películas!$C40)))</f>
        <v>0</v>
      </c>
      <c r="L40">
        <f>N(ISNUMBER(SEARCH(L$1,Películas!$C40)))</f>
        <v>0</v>
      </c>
      <c r="M40">
        <f>N(ISNUMBER(SEARCH(M$1,Películas!$C40)))</f>
        <v>0</v>
      </c>
      <c r="N40">
        <f>N(ISNUMBER(SEARCH(N$1,Películas!$C40)))</f>
        <v>0</v>
      </c>
      <c r="O40">
        <f>N(ISNUMBER(SEARCH(O$1,Películas!$C40)))</f>
        <v>0</v>
      </c>
      <c r="P40">
        <f>N(ISNUMBER(SEARCH(P$1,Películas!$C40)))</f>
        <v>0</v>
      </c>
      <c r="Q40">
        <f>N(ISNUMBER(SEARCH(Q$1,Películas!$C40)))</f>
        <v>0</v>
      </c>
    </row>
    <row r="41" spans="1:17">
      <c r="A41">
        <v>43</v>
      </c>
      <c r="B41">
        <f>N(ISNUMBER(SEARCH(B$1,Películas!$C41)))</f>
        <v>0</v>
      </c>
      <c r="C41">
        <f>N(ISNUMBER(SEARCH(C$1,Películas!$C41)))</f>
        <v>0</v>
      </c>
      <c r="D41">
        <f>N(ISNUMBER(SEARCH(D$1,Películas!$C41)))</f>
        <v>0</v>
      </c>
      <c r="E41">
        <f>N(ISNUMBER(SEARCH(E$1,Películas!$C41)))</f>
        <v>0</v>
      </c>
      <c r="F41">
        <f>N(ISNUMBER(SEARCH(F$1,Películas!$C41)))</f>
        <v>0</v>
      </c>
      <c r="G41">
        <f>N(ISNUMBER(SEARCH(G$1,Películas!$C41)))</f>
        <v>0</v>
      </c>
      <c r="H41">
        <f>N(ISNUMBER(SEARCH(H$1,Películas!$C41)))</f>
        <v>0</v>
      </c>
      <c r="I41">
        <f>N(ISNUMBER(SEARCH(I$1,Películas!$C41)))</f>
        <v>1</v>
      </c>
      <c r="J41">
        <f>N(ISNUMBER(SEARCH(J$1,Películas!$C41)))</f>
        <v>0</v>
      </c>
      <c r="K41">
        <f>N(ISNUMBER(SEARCH(K$1,Películas!$C41)))</f>
        <v>0</v>
      </c>
      <c r="L41">
        <f>N(ISNUMBER(SEARCH(L$1,Películas!$C41)))</f>
        <v>0</v>
      </c>
      <c r="M41">
        <f>N(ISNUMBER(SEARCH(M$1,Películas!$C41)))</f>
        <v>0</v>
      </c>
      <c r="N41">
        <f>N(ISNUMBER(SEARCH(N$1,Películas!$C41)))</f>
        <v>0</v>
      </c>
      <c r="O41">
        <f>N(ISNUMBER(SEARCH(O$1,Películas!$C41)))</f>
        <v>0</v>
      </c>
      <c r="P41">
        <f>N(ISNUMBER(SEARCH(P$1,Películas!$C41)))</f>
        <v>0</v>
      </c>
      <c r="Q41">
        <f>N(ISNUMBER(SEARCH(Q$1,Películas!$C41)))</f>
        <v>0</v>
      </c>
    </row>
    <row r="42" spans="1:17">
      <c r="A42">
        <v>44</v>
      </c>
      <c r="B42">
        <f>N(ISNUMBER(SEARCH(B$1,Películas!$C42)))</f>
        <v>1</v>
      </c>
      <c r="C42">
        <f>N(ISNUMBER(SEARCH(C$1,Películas!$C42)))</f>
        <v>1</v>
      </c>
      <c r="D42">
        <f>N(ISNUMBER(SEARCH(D$1,Películas!$C42)))</f>
        <v>0</v>
      </c>
      <c r="E42">
        <f>N(ISNUMBER(SEARCH(E$1,Películas!$C42)))</f>
        <v>0</v>
      </c>
      <c r="F42">
        <f>N(ISNUMBER(SEARCH(F$1,Películas!$C42)))</f>
        <v>0</v>
      </c>
      <c r="G42">
        <f>N(ISNUMBER(SEARCH(G$1,Películas!$C42)))</f>
        <v>0</v>
      </c>
      <c r="H42">
        <f>N(ISNUMBER(SEARCH(H$1,Películas!$C42)))</f>
        <v>0</v>
      </c>
      <c r="I42">
        <f>N(ISNUMBER(SEARCH(I$1,Películas!$C42)))</f>
        <v>0</v>
      </c>
      <c r="J42">
        <f>N(ISNUMBER(SEARCH(J$1,Películas!$C42)))</f>
        <v>1</v>
      </c>
      <c r="K42">
        <f>N(ISNUMBER(SEARCH(K$1,Películas!$C42)))</f>
        <v>0</v>
      </c>
      <c r="L42">
        <f>N(ISNUMBER(SEARCH(L$1,Películas!$C42)))</f>
        <v>0</v>
      </c>
      <c r="M42">
        <f>N(ISNUMBER(SEARCH(M$1,Películas!$C42)))</f>
        <v>0</v>
      </c>
      <c r="N42">
        <f>N(ISNUMBER(SEARCH(N$1,Películas!$C42)))</f>
        <v>0</v>
      </c>
      <c r="O42">
        <f>N(ISNUMBER(SEARCH(O$1,Películas!$C42)))</f>
        <v>0</v>
      </c>
      <c r="P42">
        <f>N(ISNUMBER(SEARCH(P$1,Películas!$C42)))</f>
        <v>0</v>
      </c>
      <c r="Q42">
        <f>N(ISNUMBER(SEARCH(Q$1,Películas!$C42)))</f>
        <v>0</v>
      </c>
    </row>
    <row r="43" spans="1:17">
      <c r="A43">
        <v>45</v>
      </c>
      <c r="B43">
        <f>N(ISNUMBER(SEARCH(B$1,Películas!$C43)))</f>
        <v>0</v>
      </c>
      <c r="C43">
        <f>N(ISNUMBER(SEARCH(C$1,Películas!$C43)))</f>
        <v>0</v>
      </c>
      <c r="D43">
        <f>N(ISNUMBER(SEARCH(D$1,Películas!$C43)))</f>
        <v>0</v>
      </c>
      <c r="E43">
        <f>N(ISNUMBER(SEARCH(E$1,Películas!$C43)))</f>
        <v>0</v>
      </c>
      <c r="F43">
        <f>N(ISNUMBER(SEARCH(F$1,Películas!$C43)))</f>
        <v>1</v>
      </c>
      <c r="G43">
        <f>N(ISNUMBER(SEARCH(G$1,Películas!$C43)))</f>
        <v>0</v>
      </c>
      <c r="H43">
        <f>N(ISNUMBER(SEARCH(H$1,Películas!$C43)))</f>
        <v>0</v>
      </c>
      <c r="I43">
        <f>N(ISNUMBER(SEARCH(I$1,Películas!$C43)))</f>
        <v>1</v>
      </c>
      <c r="J43">
        <f>N(ISNUMBER(SEARCH(J$1,Películas!$C43)))</f>
        <v>0</v>
      </c>
      <c r="K43">
        <f>N(ISNUMBER(SEARCH(K$1,Películas!$C43)))</f>
        <v>0</v>
      </c>
      <c r="L43">
        <f>N(ISNUMBER(SEARCH(L$1,Películas!$C43)))</f>
        <v>0</v>
      </c>
      <c r="M43">
        <f>N(ISNUMBER(SEARCH(M$1,Películas!$C43)))</f>
        <v>0</v>
      </c>
      <c r="N43">
        <f>N(ISNUMBER(SEARCH(N$1,Películas!$C43)))</f>
        <v>0</v>
      </c>
      <c r="O43">
        <f>N(ISNUMBER(SEARCH(O$1,Películas!$C43)))</f>
        <v>0</v>
      </c>
      <c r="P43">
        <f>N(ISNUMBER(SEARCH(P$1,Películas!$C43)))</f>
        <v>1</v>
      </c>
      <c r="Q43">
        <f>N(ISNUMBER(SEARCH(Q$1,Películas!$C43)))</f>
        <v>0</v>
      </c>
    </row>
    <row r="44" spans="1:17">
      <c r="A44">
        <v>46</v>
      </c>
      <c r="B44">
        <f>N(ISNUMBER(SEARCH(B$1,Películas!$C44)))</f>
        <v>0</v>
      </c>
      <c r="C44">
        <f>N(ISNUMBER(SEARCH(C$1,Películas!$C44)))</f>
        <v>0</v>
      </c>
      <c r="D44">
        <f>N(ISNUMBER(SEARCH(D$1,Películas!$C44)))</f>
        <v>0</v>
      </c>
      <c r="E44">
        <f>N(ISNUMBER(SEARCH(E$1,Películas!$C44)))</f>
        <v>0</v>
      </c>
      <c r="F44">
        <f>N(ISNUMBER(SEARCH(F$1,Películas!$C44)))</f>
        <v>0</v>
      </c>
      <c r="G44">
        <f>N(ISNUMBER(SEARCH(G$1,Películas!$C44)))</f>
        <v>0</v>
      </c>
      <c r="H44">
        <f>N(ISNUMBER(SEARCH(H$1,Películas!$C44)))</f>
        <v>0</v>
      </c>
      <c r="I44">
        <f>N(ISNUMBER(SEARCH(I$1,Películas!$C44)))</f>
        <v>1</v>
      </c>
      <c r="J44">
        <f>N(ISNUMBER(SEARCH(J$1,Películas!$C44)))</f>
        <v>0</v>
      </c>
      <c r="K44">
        <f>N(ISNUMBER(SEARCH(K$1,Películas!$C44)))</f>
        <v>0</v>
      </c>
      <c r="L44">
        <f>N(ISNUMBER(SEARCH(L$1,Películas!$C44)))</f>
        <v>0</v>
      </c>
      <c r="M44">
        <f>N(ISNUMBER(SEARCH(M$1,Películas!$C44)))</f>
        <v>0</v>
      </c>
      <c r="N44">
        <f>N(ISNUMBER(SEARCH(N$1,Películas!$C44)))</f>
        <v>1</v>
      </c>
      <c r="O44">
        <f>N(ISNUMBER(SEARCH(O$1,Películas!$C44)))</f>
        <v>0</v>
      </c>
      <c r="P44">
        <f>N(ISNUMBER(SEARCH(P$1,Películas!$C44)))</f>
        <v>0</v>
      </c>
      <c r="Q44">
        <f>N(ISNUMBER(SEARCH(Q$1,Películas!$C44)))</f>
        <v>0</v>
      </c>
    </row>
    <row r="45" spans="1:17">
      <c r="A45">
        <v>47</v>
      </c>
      <c r="B45">
        <f>N(ISNUMBER(SEARCH(B$1,Películas!$C45)))</f>
        <v>0</v>
      </c>
      <c r="C45">
        <f>N(ISNUMBER(SEARCH(C$1,Películas!$C45)))</f>
        <v>0</v>
      </c>
      <c r="D45">
        <f>N(ISNUMBER(SEARCH(D$1,Películas!$C45)))</f>
        <v>0</v>
      </c>
      <c r="E45">
        <f>N(ISNUMBER(SEARCH(E$1,Películas!$C45)))</f>
        <v>0</v>
      </c>
      <c r="F45">
        <f>N(ISNUMBER(SEARCH(F$1,Películas!$C45)))</f>
        <v>0</v>
      </c>
      <c r="G45">
        <f>N(ISNUMBER(SEARCH(G$1,Películas!$C45)))</f>
        <v>0</v>
      </c>
      <c r="H45">
        <f>N(ISNUMBER(SEARCH(H$1,Películas!$C45)))</f>
        <v>0</v>
      </c>
      <c r="I45">
        <f>N(ISNUMBER(SEARCH(I$1,Películas!$C45)))</f>
        <v>0</v>
      </c>
      <c r="J45">
        <f>N(ISNUMBER(SEARCH(J$1,Películas!$C45)))</f>
        <v>0</v>
      </c>
      <c r="K45">
        <f>N(ISNUMBER(SEARCH(K$1,Películas!$C45)))</f>
        <v>0</v>
      </c>
      <c r="L45">
        <f>N(ISNUMBER(SEARCH(L$1,Películas!$C45)))</f>
        <v>0</v>
      </c>
      <c r="M45">
        <f>N(ISNUMBER(SEARCH(M$1,Películas!$C45)))</f>
        <v>1</v>
      </c>
      <c r="N45">
        <f>N(ISNUMBER(SEARCH(N$1,Películas!$C45)))</f>
        <v>0</v>
      </c>
      <c r="O45">
        <f>N(ISNUMBER(SEARCH(O$1,Películas!$C45)))</f>
        <v>0</v>
      </c>
      <c r="P45">
        <f>N(ISNUMBER(SEARCH(P$1,Películas!$C45)))</f>
        <v>1</v>
      </c>
      <c r="Q45">
        <f>N(ISNUMBER(SEARCH(Q$1,Películas!$C45)))</f>
        <v>0</v>
      </c>
    </row>
    <row r="46" spans="1:17">
      <c r="A46">
        <v>48</v>
      </c>
      <c r="B46">
        <f>N(ISNUMBER(SEARCH(B$1,Películas!$C46)))</f>
        <v>0</v>
      </c>
      <c r="C46">
        <f>N(ISNUMBER(SEARCH(C$1,Películas!$C46)))</f>
        <v>0</v>
      </c>
      <c r="D46">
        <f>N(ISNUMBER(SEARCH(D$1,Películas!$C46)))</f>
        <v>1</v>
      </c>
      <c r="E46">
        <f>N(ISNUMBER(SEARCH(E$1,Películas!$C46)))</f>
        <v>1</v>
      </c>
      <c r="F46">
        <f>N(ISNUMBER(SEARCH(F$1,Películas!$C46)))</f>
        <v>0</v>
      </c>
      <c r="G46">
        <f>N(ISNUMBER(SEARCH(G$1,Películas!$C46)))</f>
        <v>0</v>
      </c>
      <c r="H46">
        <f>N(ISNUMBER(SEARCH(H$1,Películas!$C46)))</f>
        <v>0</v>
      </c>
      <c r="I46">
        <f>N(ISNUMBER(SEARCH(I$1,Películas!$C46)))</f>
        <v>1</v>
      </c>
      <c r="J46">
        <f>N(ISNUMBER(SEARCH(J$1,Películas!$C46)))</f>
        <v>0</v>
      </c>
      <c r="K46">
        <f>N(ISNUMBER(SEARCH(K$1,Películas!$C46)))</f>
        <v>0</v>
      </c>
      <c r="L46">
        <f>N(ISNUMBER(SEARCH(L$1,Películas!$C46)))</f>
        <v>1</v>
      </c>
      <c r="M46">
        <f>N(ISNUMBER(SEARCH(M$1,Películas!$C46)))</f>
        <v>0</v>
      </c>
      <c r="N46">
        <f>N(ISNUMBER(SEARCH(N$1,Películas!$C46)))</f>
        <v>1</v>
      </c>
      <c r="O46">
        <f>N(ISNUMBER(SEARCH(O$1,Películas!$C46)))</f>
        <v>0</v>
      </c>
      <c r="P46">
        <f>N(ISNUMBER(SEARCH(P$1,Películas!$C46)))</f>
        <v>0</v>
      </c>
      <c r="Q46">
        <f>N(ISNUMBER(SEARCH(Q$1,Películas!$C46)))</f>
        <v>0</v>
      </c>
    </row>
    <row r="47" spans="1:17">
      <c r="A47">
        <v>49</v>
      </c>
      <c r="B47">
        <f>N(ISNUMBER(SEARCH(B$1,Películas!$C47)))</f>
        <v>0</v>
      </c>
      <c r="C47">
        <f>N(ISNUMBER(SEARCH(C$1,Películas!$C47)))</f>
        <v>0</v>
      </c>
      <c r="D47">
        <f>N(ISNUMBER(SEARCH(D$1,Películas!$C47)))</f>
        <v>0</v>
      </c>
      <c r="E47">
        <f>N(ISNUMBER(SEARCH(E$1,Películas!$C47)))</f>
        <v>0</v>
      </c>
      <c r="F47">
        <f>N(ISNUMBER(SEARCH(F$1,Películas!$C47)))</f>
        <v>0</v>
      </c>
      <c r="G47">
        <f>N(ISNUMBER(SEARCH(G$1,Películas!$C47)))</f>
        <v>0</v>
      </c>
      <c r="H47">
        <f>N(ISNUMBER(SEARCH(H$1,Películas!$C47)))</f>
        <v>0</v>
      </c>
      <c r="I47">
        <f>N(ISNUMBER(SEARCH(I$1,Películas!$C47)))</f>
        <v>1</v>
      </c>
      <c r="J47">
        <f>N(ISNUMBER(SEARCH(J$1,Películas!$C47)))</f>
        <v>0</v>
      </c>
      <c r="K47">
        <f>N(ISNUMBER(SEARCH(K$1,Películas!$C47)))</f>
        <v>0</v>
      </c>
      <c r="L47">
        <f>N(ISNUMBER(SEARCH(L$1,Películas!$C47)))</f>
        <v>0</v>
      </c>
      <c r="M47">
        <f>N(ISNUMBER(SEARCH(M$1,Películas!$C47)))</f>
        <v>0</v>
      </c>
      <c r="N47">
        <f>N(ISNUMBER(SEARCH(N$1,Películas!$C47)))</f>
        <v>1</v>
      </c>
      <c r="O47">
        <f>N(ISNUMBER(SEARCH(O$1,Películas!$C47)))</f>
        <v>0</v>
      </c>
      <c r="P47">
        <f>N(ISNUMBER(SEARCH(P$1,Películas!$C47)))</f>
        <v>0</v>
      </c>
      <c r="Q47">
        <f>N(ISNUMBER(SEARCH(Q$1,Películas!$C47)))</f>
        <v>0</v>
      </c>
    </row>
    <row r="48" spans="1:17">
      <c r="A48">
        <v>50</v>
      </c>
      <c r="B48">
        <f>N(ISNUMBER(SEARCH(B$1,Películas!$C48)))</f>
        <v>0</v>
      </c>
      <c r="C48">
        <f>N(ISNUMBER(SEARCH(C$1,Películas!$C48)))</f>
        <v>0</v>
      </c>
      <c r="D48">
        <f>N(ISNUMBER(SEARCH(D$1,Películas!$C48)))</f>
        <v>0</v>
      </c>
      <c r="E48">
        <f>N(ISNUMBER(SEARCH(E$1,Películas!$C48)))</f>
        <v>0</v>
      </c>
      <c r="F48">
        <f>N(ISNUMBER(SEARCH(F$1,Películas!$C48)))</f>
        <v>0</v>
      </c>
      <c r="G48">
        <f>N(ISNUMBER(SEARCH(G$1,Películas!$C48)))</f>
        <v>1</v>
      </c>
      <c r="H48">
        <f>N(ISNUMBER(SEARCH(H$1,Películas!$C48)))</f>
        <v>0</v>
      </c>
      <c r="I48">
        <f>N(ISNUMBER(SEARCH(I$1,Películas!$C48)))</f>
        <v>0</v>
      </c>
      <c r="J48">
        <f>N(ISNUMBER(SEARCH(J$1,Películas!$C48)))</f>
        <v>0</v>
      </c>
      <c r="K48">
        <f>N(ISNUMBER(SEARCH(K$1,Películas!$C48)))</f>
        <v>0</v>
      </c>
      <c r="L48">
        <f>N(ISNUMBER(SEARCH(L$1,Películas!$C48)))</f>
        <v>0</v>
      </c>
      <c r="M48">
        <f>N(ISNUMBER(SEARCH(M$1,Películas!$C48)))</f>
        <v>1</v>
      </c>
      <c r="N48">
        <f>N(ISNUMBER(SEARCH(N$1,Películas!$C48)))</f>
        <v>0</v>
      </c>
      <c r="O48">
        <f>N(ISNUMBER(SEARCH(O$1,Películas!$C48)))</f>
        <v>0</v>
      </c>
      <c r="P48">
        <f>N(ISNUMBER(SEARCH(P$1,Películas!$C48)))</f>
        <v>1</v>
      </c>
      <c r="Q48">
        <f>N(ISNUMBER(SEARCH(Q$1,Películas!$C48)))</f>
        <v>0</v>
      </c>
    </row>
    <row r="49" spans="1:17">
      <c r="A49">
        <v>52</v>
      </c>
      <c r="B49">
        <f>N(ISNUMBER(SEARCH(B$1,Películas!$C49)))</f>
        <v>0</v>
      </c>
      <c r="C49">
        <f>N(ISNUMBER(SEARCH(C$1,Películas!$C49)))</f>
        <v>0</v>
      </c>
      <c r="D49">
        <f>N(ISNUMBER(SEARCH(D$1,Películas!$C49)))</f>
        <v>0</v>
      </c>
      <c r="E49">
        <f>N(ISNUMBER(SEARCH(E$1,Películas!$C49)))</f>
        <v>0</v>
      </c>
      <c r="F49">
        <f>N(ISNUMBER(SEARCH(F$1,Películas!$C49)))</f>
        <v>1</v>
      </c>
      <c r="G49">
        <f>N(ISNUMBER(SEARCH(G$1,Películas!$C49)))</f>
        <v>0</v>
      </c>
      <c r="H49">
        <f>N(ISNUMBER(SEARCH(H$1,Películas!$C49)))</f>
        <v>0</v>
      </c>
      <c r="I49">
        <f>N(ISNUMBER(SEARCH(I$1,Películas!$C49)))</f>
        <v>1</v>
      </c>
      <c r="J49">
        <f>N(ISNUMBER(SEARCH(J$1,Películas!$C49)))</f>
        <v>0</v>
      </c>
      <c r="K49">
        <f>N(ISNUMBER(SEARCH(K$1,Películas!$C49)))</f>
        <v>0</v>
      </c>
      <c r="L49">
        <f>N(ISNUMBER(SEARCH(L$1,Películas!$C49)))</f>
        <v>0</v>
      </c>
      <c r="M49">
        <f>N(ISNUMBER(SEARCH(M$1,Películas!$C49)))</f>
        <v>0</v>
      </c>
      <c r="N49">
        <f>N(ISNUMBER(SEARCH(N$1,Películas!$C49)))</f>
        <v>1</v>
      </c>
      <c r="O49">
        <f>N(ISNUMBER(SEARCH(O$1,Películas!$C49)))</f>
        <v>0</v>
      </c>
      <c r="P49">
        <f>N(ISNUMBER(SEARCH(P$1,Películas!$C49)))</f>
        <v>0</v>
      </c>
      <c r="Q49">
        <f>N(ISNUMBER(SEARCH(Q$1,Películas!$C49)))</f>
        <v>0</v>
      </c>
    </row>
    <row r="50" spans="1:17">
      <c r="A50">
        <v>53</v>
      </c>
      <c r="B50">
        <f>N(ISNUMBER(SEARCH(B$1,Películas!$C50)))</f>
        <v>0</v>
      </c>
      <c r="C50">
        <f>N(ISNUMBER(SEARCH(C$1,Películas!$C50)))</f>
        <v>1</v>
      </c>
      <c r="D50">
        <f>N(ISNUMBER(SEARCH(D$1,Películas!$C50)))</f>
        <v>0</v>
      </c>
      <c r="E50">
        <f>N(ISNUMBER(SEARCH(E$1,Películas!$C50)))</f>
        <v>0</v>
      </c>
      <c r="F50">
        <f>N(ISNUMBER(SEARCH(F$1,Películas!$C50)))</f>
        <v>0</v>
      </c>
      <c r="G50">
        <f>N(ISNUMBER(SEARCH(G$1,Películas!$C50)))</f>
        <v>0</v>
      </c>
      <c r="H50">
        <f>N(ISNUMBER(SEARCH(H$1,Películas!$C50)))</f>
        <v>0</v>
      </c>
      <c r="I50">
        <f>N(ISNUMBER(SEARCH(I$1,Películas!$C50)))</f>
        <v>1</v>
      </c>
      <c r="J50">
        <f>N(ISNUMBER(SEARCH(J$1,Películas!$C50)))</f>
        <v>0</v>
      </c>
      <c r="K50">
        <f>N(ISNUMBER(SEARCH(K$1,Películas!$C50)))</f>
        <v>0</v>
      </c>
      <c r="L50">
        <f>N(ISNUMBER(SEARCH(L$1,Películas!$C50)))</f>
        <v>0</v>
      </c>
      <c r="M50">
        <f>N(ISNUMBER(SEARCH(M$1,Películas!$C50)))</f>
        <v>0</v>
      </c>
      <c r="N50">
        <f>N(ISNUMBER(SEARCH(N$1,Películas!$C50)))</f>
        <v>0</v>
      </c>
      <c r="O50">
        <f>N(ISNUMBER(SEARCH(O$1,Películas!$C50)))</f>
        <v>0</v>
      </c>
      <c r="P50">
        <f>N(ISNUMBER(SEARCH(P$1,Películas!$C50)))</f>
        <v>0</v>
      </c>
      <c r="Q50">
        <f>N(ISNUMBER(SEARCH(Q$1,Películas!$C50)))</f>
        <v>0</v>
      </c>
    </row>
    <row r="51" spans="1:17">
      <c r="A51">
        <v>54</v>
      </c>
      <c r="B51">
        <f>N(ISNUMBER(SEARCH(B$1,Películas!$C51)))</f>
        <v>0</v>
      </c>
      <c r="C51">
        <f>N(ISNUMBER(SEARCH(C$1,Películas!$C51)))</f>
        <v>0</v>
      </c>
      <c r="D51">
        <f>N(ISNUMBER(SEARCH(D$1,Películas!$C51)))</f>
        <v>0</v>
      </c>
      <c r="E51">
        <f>N(ISNUMBER(SEARCH(E$1,Películas!$C51)))</f>
        <v>1</v>
      </c>
      <c r="F51">
        <f>N(ISNUMBER(SEARCH(F$1,Películas!$C51)))</f>
        <v>1</v>
      </c>
      <c r="G51">
        <f>N(ISNUMBER(SEARCH(G$1,Películas!$C51)))</f>
        <v>0</v>
      </c>
      <c r="H51">
        <f>N(ISNUMBER(SEARCH(H$1,Películas!$C51)))</f>
        <v>0</v>
      </c>
      <c r="I51">
        <f>N(ISNUMBER(SEARCH(I$1,Películas!$C51)))</f>
        <v>0</v>
      </c>
      <c r="J51">
        <f>N(ISNUMBER(SEARCH(J$1,Películas!$C51)))</f>
        <v>0</v>
      </c>
      <c r="K51">
        <f>N(ISNUMBER(SEARCH(K$1,Películas!$C51)))</f>
        <v>0</v>
      </c>
      <c r="L51">
        <f>N(ISNUMBER(SEARCH(L$1,Películas!$C51)))</f>
        <v>0</v>
      </c>
      <c r="M51">
        <f>N(ISNUMBER(SEARCH(M$1,Películas!$C51)))</f>
        <v>0</v>
      </c>
      <c r="N51">
        <f>N(ISNUMBER(SEARCH(N$1,Películas!$C51)))</f>
        <v>0</v>
      </c>
      <c r="O51">
        <f>N(ISNUMBER(SEARCH(O$1,Películas!$C51)))</f>
        <v>0</v>
      </c>
      <c r="P51">
        <f>N(ISNUMBER(SEARCH(P$1,Películas!$C51)))</f>
        <v>0</v>
      </c>
      <c r="Q51">
        <f>N(ISNUMBER(SEARCH(Q$1,Películas!$C51)))</f>
        <v>0</v>
      </c>
    </row>
    <row r="52" spans="1:17">
      <c r="A52">
        <v>55</v>
      </c>
      <c r="B52">
        <f>N(ISNUMBER(SEARCH(B$1,Películas!$C52)))</f>
        <v>0</v>
      </c>
      <c r="C52">
        <f>N(ISNUMBER(SEARCH(C$1,Películas!$C52)))</f>
        <v>0</v>
      </c>
      <c r="D52">
        <f>N(ISNUMBER(SEARCH(D$1,Películas!$C52)))</f>
        <v>0</v>
      </c>
      <c r="E52">
        <f>N(ISNUMBER(SEARCH(E$1,Películas!$C52)))</f>
        <v>0</v>
      </c>
      <c r="F52">
        <f>N(ISNUMBER(SEARCH(F$1,Películas!$C52)))</f>
        <v>0</v>
      </c>
      <c r="G52">
        <f>N(ISNUMBER(SEARCH(G$1,Películas!$C52)))</f>
        <v>0</v>
      </c>
      <c r="H52">
        <f>N(ISNUMBER(SEARCH(H$1,Películas!$C52)))</f>
        <v>0</v>
      </c>
      <c r="I52">
        <f>N(ISNUMBER(SEARCH(I$1,Películas!$C52)))</f>
        <v>1</v>
      </c>
      <c r="J52">
        <f>N(ISNUMBER(SEARCH(J$1,Películas!$C52)))</f>
        <v>0</v>
      </c>
      <c r="K52">
        <f>N(ISNUMBER(SEARCH(K$1,Películas!$C52)))</f>
        <v>0</v>
      </c>
      <c r="L52">
        <f>N(ISNUMBER(SEARCH(L$1,Películas!$C52)))</f>
        <v>0</v>
      </c>
      <c r="M52">
        <f>N(ISNUMBER(SEARCH(M$1,Películas!$C52)))</f>
        <v>0</v>
      </c>
      <c r="N52">
        <f>N(ISNUMBER(SEARCH(N$1,Películas!$C52)))</f>
        <v>0</v>
      </c>
      <c r="O52">
        <f>N(ISNUMBER(SEARCH(O$1,Películas!$C52)))</f>
        <v>0</v>
      </c>
      <c r="P52">
        <f>N(ISNUMBER(SEARCH(P$1,Películas!$C52)))</f>
        <v>0</v>
      </c>
      <c r="Q52">
        <f>N(ISNUMBER(SEARCH(Q$1,Películas!$C52)))</f>
        <v>0</v>
      </c>
    </row>
    <row r="53" spans="1:17">
      <c r="A53">
        <v>57</v>
      </c>
      <c r="B53">
        <f>N(ISNUMBER(SEARCH(B$1,Películas!$C53)))</f>
        <v>0</v>
      </c>
      <c r="C53">
        <f>N(ISNUMBER(SEARCH(C$1,Películas!$C53)))</f>
        <v>0</v>
      </c>
      <c r="D53">
        <f>N(ISNUMBER(SEARCH(D$1,Películas!$C53)))</f>
        <v>0</v>
      </c>
      <c r="E53">
        <f>N(ISNUMBER(SEARCH(E$1,Películas!$C53)))</f>
        <v>0</v>
      </c>
      <c r="F53">
        <f>N(ISNUMBER(SEARCH(F$1,Películas!$C53)))</f>
        <v>0</v>
      </c>
      <c r="G53">
        <f>N(ISNUMBER(SEARCH(G$1,Películas!$C53)))</f>
        <v>0</v>
      </c>
      <c r="H53">
        <f>N(ISNUMBER(SEARCH(H$1,Películas!$C53)))</f>
        <v>0</v>
      </c>
      <c r="I53">
        <f>N(ISNUMBER(SEARCH(I$1,Películas!$C53)))</f>
        <v>1</v>
      </c>
      <c r="J53">
        <f>N(ISNUMBER(SEARCH(J$1,Películas!$C53)))</f>
        <v>0</v>
      </c>
      <c r="K53">
        <f>N(ISNUMBER(SEARCH(K$1,Películas!$C53)))</f>
        <v>0</v>
      </c>
      <c r="L53">
        <f>N(ISNUMBER(SEARCH(L$1,Películas!$C53)))</f>
        <v>0</v>
      </c>
      <c r="M53">
        <f>N(ISNUMBER(SEARCH(M$1,Películas!$C53)))</f>
        <v>0</v>
      </c>
      <c r="N53">
        <f>N(ISNUMBER(SEARCH(N$1,Películas!$C53)))</f>
        <v>0</v>
      </c>
      <c r="O53">
        <f>N(ISNUMBER(SEARCH(O$1,Películas!$C53)))</f>
        <v>0</v>
      </c>
      <c r="P53">
        <f>N(ISNUMBER(SEARCH(P$1,Películas!$C53)))</f>
        <v>0</v>
      </c>
      <c r="Q53">
        <f>N(ISNUMBER(SEARCH(Q$1,Películas!$C53)))</f>
        <v>0</v>
      </c>
    </row>
    <row r="54" spans="1:17">
      <c r="A54">
        <v>58</v>
      </c>
      <c r="B54">
        <f>N(ISNUMBER(SEARCH(B$1,Películas!$C54)))</f>
        <v>0</v>
      </c>
      <c r="C54">
        <f>N(ISNUMBER(SEARCH(C$1,Películas!$C54)))</f>
        <v>0</v>
      </c>
      <c r="D54">
        <f>N(ISNUMBER(SEARCH(D$1,Películas!$C54)))</f>
        <v>0</v>
      </c>
      <c r="E54">
        <f>N(ISNUMBER(SEARCH(E$1,Películas!$C54)))</f>
        <v>0</v>
      </c>
      <c r="F54">
        <f>N(ISNUMBER(SEARCH(F$1,Películas!$C54)))</f>
        <v>1</v>
      </c>
      <c r="G54">
        <f>N(ISNUMBER(SEARCH(G$1,Películas!$C54)))</f>
        <v>0</v>
      </c>
      <c r="H54">
        <f>N(ISNUMBER(SEARCH(H$1,Películas!$C54)))</f>
        <v>0</v>
      </c>
      <c r="I54">
        <f>N(ISNUMBER(SEARCH(I$1,Películas!$C54)))</f>
        <v>1</v>
      </c>
      <c r="J54">
        <f>N(ISNUMBER(SEARCH(J$1,Películas!$C54)))</f>
        <v>0</v>
      </c>
      <c r="K54">
        <f>N(ISNUMBER(SEARCH(K$1,Películas!$C54)))</f>
        <v>0</v>
      </c>
      <c r="L54">
        <f>N(ISNUMBER(SEARCH(L$1,Películas!$C54)))</f>
        <v>0</v>
      </c>
      <c r="M54">
        <f>N(ISNUMBER(SEARCH(M$1,Películas!$C54)))</f>
        <v>0</v>
      </c>
      <c r="N54">
        <f>N(ISNUMBER(SEARCH(N$1,Películas!$C54)))</f>
        <v>1</v>
      </c>
      <c r="O54">
        <f>N(ISNUMBER(SEARCH(O$1,Películas!$C54)))</f>
        <v>0</v>
      </c>
      <c r="P54">
        <f>N(ISNUMBER(SEARCH(P$1,Películas!$C54)))</f>
        <v>0</v>
      </c>
      <c r="Q54">
        <f>N(ISNUMBER(SEARCH(Q$1,Películas!$C54)))</f>
        <v>0</v>
      </c>
    </row>
    <row r="55" spans="1:17">
      <c r="A55">
        <v>60</v>
      </c>
      <c r="B55">
        <f>N(ISNUMBER(SEARCH(B$1,Películas!$C55)))</f>
        <v>0</v>
      </c>
      <c r="C55">
        <f>N(ISNUMBER(SEARCH(C$1,Películas!$C55)))</f>
        <v>1</v>
      </c>
      <c r="D55">
        <f>N(ISNUMBER(SEARCH(D$1,Películas!$C55)))</f>
        <v>0</v>
      </c>
      <c r="E55">
        <f>N(ISNUMBER(SEARCH(E$1,Películas!$C55)))</f>
        <v>1</v>
      </c>
      <c r="F55">
        <f>N(ISNUMBER(SEARCH(F$1,Películas!$C55)))</f>
        <v>0</v>
      </c>
      <c r="G55">
        <f>N(ISNUMBER(SEARCH(G$1,Películas!$C55)))</f>
        <v>0</v>
      </c>
      <c r="H55">
        <f>N(ISNUMBER(SEARCH(H$1,Películas!$C55)))</f>
        <v>0</v>
      </c>
      <c r="I55">
        <f>N(ISNUMBER(SEARCH(I$1,Películas!$C55)))</f>
        <v>0</v>
      </c>
      <c r="J55">
        <f>N(ISNUMBER(SEARCH(J$1,Películas!$C55)))</f>
        <v>1</v>
      </c>
      <c r="K55">
        <f>N(ISNUMBER(SEARCH(K$1,Películas!$C55)))</f>
        <v>0</v>
      </c>
      <c r="L55">
        <f>N(ISNUMBER(SEARCH(L$1,Películas!$C55)))</f>
        <v>0</v>
      </c>
      <c r="M55">
        <f>N(ISNUMBER(SEARCH(M$1,Películas!$C55)))</f>
        <v>0</v>
      </c>
      <c r="N55">
        <f>N(ISNUMBER(SEARCH(N$1,Películas!$C55)))</f>
        <v>0</v>
      </c>
      <c r="O55">
        <f>N(ISNUMBER(SEARCH(O$1,Películas!$C55)))</f>
        <v>0</v>
      </c>
      <c r="P55">
        <f>N(ISNUMBER(SEARCH(P$1,Películas!$C55)))</f>
        <v>0</v>
      </c>
      <c r="Q55">
        <f>N(ISNUMBER(SEARCH(Q$1,Películas!$C55)))</f>
        <v>0</v>
      </c>
    </row>
    <row r="56" spans="1:17">
      <c r="A56">
        <v>61</v>
      </c>
      <c r="B56">
        <f>N(ISNUMBER(SEARCH(B$1,Películas!$C56)))</f>
        <v>0</v>
      </c>
      <c r="C56">
        <f>N(ISNUMBER(SEARCH(C$1,Películas!$C56)))</f>
        <v>0</v>
      </c>
      <c r="D56">
        <f>N(ISNUMBER(SEARCH(D$1,Películas!$C56)))</f>
        <v>0</v>
      </c>
      <c r="E56">
        <f>N(ISNUMBER(SEARCH(E$1,Películas!$C56)))</f>
        <v>0</v>
      </c>
      <c r="F56">
        <f>N(ISNUMBER(SEARCH(F$1,Películas!$C56)))</f>
        <v>0</v>
      </c>
      <c r="G56">
        <f>N(ISNUMBER(SEARCH(G$1,Películas!$C56)))</f>
        <v>0</v>
      </c>
      <c r="H56">
        <f>N(ISNUMBER(SEARCH(H$1,Películas!$C56)))</f>
        <v>0</v>
      </c>
      <c r="I56">
        <f>N(ISNUMBER(SEARCH(I$1,Películas!$C56)))</f>
        <v>1</v>
      </c>
      <c r="J56">
        <f>N(ISNUMBER(SEARCH(J$1,Películas!$C56)))</f>
        <v>0</v>
      </c>
      <c r="K56">
        <f>N(ISNUMBER(SEARCH(K$1,Películas!$C56)))</f>
        <v>0</v>
      </c>
      <c r="L56">
        <f>N(ISNUMBER(SEARCH(L$1,Películas!$C56)))</f>
        <v>0</v>
      </c>
      <c r="M56">
        <f>N(ISNUMBER(SEARCH(M$1,Películas!$C56)))</f>
        <v>0</v>
      </c>
      <c r="N56">
        <f>N(ISNUMBER(SEARCH(N$1,Películas!$C56)))</f>
        <v>0</v>
      </c>
      <c r="O56">
        <f>N(ISNUMBER(SEARCH(O$1,Películas!$C56)))</f>
        <v>0</v>
      </c>
      <c r="P56">
        <f>N(ISNUMBER(SEARCH(P$1,Películas!$C56)))</f>
        <v>1</v>
      </c>
      <c r="Q56">
        <f>N(ISNUMBER(SEARCH(Q$1,Películas!$C56)))</f>
        <v>0</v>
      </c>
    </row>
    <row r="57" spans="1:17">
      <c r="A57">
        <v>62</v>
      </c>
      <c r="B57">
        <f>N(ISNUMBER(SEARCH(B$1,Películas!$C57)))</f>
        <v>0</v>
      </c>
      <c r="C57">
        <f>N(ISNUMBER(SEARCH(C$1,Películas!$C57)))</f>
        <v>0</v>
      </c>
      <c r="D57">
        <f>N(ISNUMBER(SEARCH(D$1,Películas!$C57)))</f>
        <v>0</v>
      </c>
      <c r="E57">
        <f>N(ISNUMBER(SEARCH(E$1,Películas!$C57)))</f>
        <v>0</v>
      </c>
      <c r="F57">
        <f>N(ISNUMBER(SEARCH(F$1,Películas!$C57)))</f>
        <v>0</v>
      </c>
      <c r="G57">
        <f>N(ISNUMBER(SEARCH(G$1,Películas!$C57)))</f>
        <v>0</v>
      </c>
      <c r="H57">
        <f>N(ISNUMBER(SEARCH(H$1,Películas!$C57)))</f>
        <v>0</v>
      </c>
      <c r="I57">
        <f>N(ISNUMBER(SEARCH(I$1,Películas!$C57)))</f>
        <v>1</v>
      </c>
      <c r="J57">
        <f>N(ISNUMBER(SEARCH(J$1,Películas!$C57)))</f>
        <v>0</v>
      </c>
      <c r="K57">
        <f>N(ISNUMBER(SEARCH(K$1,Películas!$C57)))</f>
        <v>0</v>
      </c>
      <c r="L57">
        <f>N(ISNUMBER(SEARCH(L$1,Películas!$C57)))</f>
        <v>0</v>
      </c>
      <c r="M57">
        <f>N(ISNUMBER(SEARCH(M$1,Películas!$C57)))</f>
        <v>0</v>
      </c>
      <c r="N57">
        <f>N(ISNUMBER(SEARCH(N$1,Películas!$C57)))</f>
        <v>0</v>
      </c>
      <c r="O57">
        <f>N(ISNUMBER(SEARCH(O$1,Películas!$C57)))</f>
        <v>0</v>
      </c>
      <c r="P57">
        <f>N(ISNUMBER(SEARCH(P$1,Películas!$C57)))</f>
        <v>0</v>
      </c>
      <c r="Q57">
        <f>N(ISNUMBER(SEARCH(Q$1,Películas!$C57)))</f>
        <v>0</v>
      </c>
    </row>
    <row r="58" spans="1:17">
      <c r="A58">
        <v>63</v>
      </c>
      <c r="B58">
        <f>N(ISNUMBER(SEARCH(B$1,Películas!$C58)))</f>
        <v>0</v>
      </c>
      <c r="C58">
        <f>N(ISNUMBER(SEARCH(C$1,Películas!$C58)))</f>
        <v>0</v>
      </c>
      <c r="D58">
        <f>N(ISNUMBER(SEARCH(D$1,Películas!$C58)))</f>
        <v>0</v>
      </c>
      <c r="E58">
        <f>N(ISNUMBER(SEARCH(E$1,Películas!$C58)))</f>
        <v>0</v>
      </c>
      <c r="F58">
        <f>N(ISNUMBER(SEARCH(F$1,Películas!$C58)))</f>
        <v>1</v>
      </c>
      <c r="G58">
        <f>N(ISNUMBER(SEARCH(G$1,Películas!$C58)))</f>
        <v>1</v>
      </c>
      <c r="H58">
        <f>N(ISNUMBER(SEARCH(H$1,Películas!$C58)))</f>
        <v>0</v>
      </c>
      <c r="I58">
        <f>N(ISNUMBER(SEARCH(I$1,Películas!$C58)))</f>
        <v>0</v>
      </c>
      <c r="J58">
        <f>N(ISNUMBER(SEARCH(J$1,Películas!$C58)))</f>
        <v>0</v>
      </c>
      <c r="K58">
        <f>N(ISNUMBER(SEARCH(K$1,Películas!$C58)))</f>
        <v>0</v>
      </c>
      <c r="L58">
        <f>N(ISNUMBER(SEARCH(L$1,Películas!$C58)))</f>
        <v>0</v>
      </c>
      <c r="M58">
        <f>N(ISNUMBER(SEARCH(M$1,Películas!$C58)))</f>
        <v>0</v>
      </c>
      <c r="N58">
        <f>N(ISNUMBER(SEARCH(N$1,Películas!$C58)))</f>
        <v>0</v>
      </c>
      <c r="O58">
        <f>N(ISNUMBER(SEARCH(O$1,Películas!$C58)))</f>
        <v>0</v>
      </c>
      <c r="P58">
        <f>N(ISNUMBER(SEARCH(P$1,Películas!$C58)))</f>
        <v>0</v>
      </c>
      <c r="Q58">
        <f>N(ISNUMBER(SEARCH(Q$1,Películas!$C58)))</f>
        <v>0</v>
      </c>
    </row>
    <row r="59" spans="1:17">
      <c r="A59">
        <v>64</v>
      </c>
      <c r="B59">
        <f>N(ISNUMBER(SEARCH(B$1,Películas!$C59)))</f>
        <v>0</v>
      </c>
      <c r="C59">
        <f>N(ISNUMBER(SEARCH(C$1,Películas!$C59)))</f>
        <v>0</v>
      </c>
      <c r="D59">
        <f>N(ISNUMBER(SEARCH(D$1,Películas!$C59)))</f>
        <v>0</v>
      </c>
      <c r="E59">
        <f>N(ISNUMBER(SEARCH(E$1,Películas!$C59)))</f>
        <v>0</v>
      </c>
      <c r="F59">
        <f>N(ISNUMBER(SEARCH(F$1,Películas!$C59)))</f>
        <v>1</v>
      </c>
      <c r="G59">
        <f>N(ISNUMBER(SEARCH(G$1,Películas!$C59)))</f>
        <v>0</v>
      </c>
      <c r="H59">
        <f>N(ISNUMBER(SEARCH(H$1,Películas!$C59)))</f>
        <v>0</v>
      </c>
      <c r="I59">
        <f>N(ISNUMBER(SEARCH(I$1,Películas!$C59)))</f>
        <v>0</v>
      </c>
      <c r="J59">
        <f>N(ISNUMBER(SEARCH(J$1,Películas!$C59)))</f>
        <v>0</v>
      </c>
      <c r="K59">
        <f>N(ISNUMBER(SEARCH(K$1,Películas!$C59)))</f>
        <v>0</v>
      </c>
      <c r="L59">
        <f>N(ISNUMBER(SEARCH(L$1,Películas!$C59)))</f>
        <v>0</v>
      </c>
      <c r="M59">
        <f>N(ISNUMBER(SEARCH(M$1,Películas!$C59)))</f>
        <v>0</v>
      </c>
      <c r="N59">
        <f>N(ISNUMBER(SEARCH(N$1,Películas!$C59)))</f>
        <v>1</v>
      </c>
      <c r="O59">
        <f>N(ISNUMBER(SEARCH(O$1,Películas!$C59)))</f>
        <v>0</v>
      </c>
      <c r="P59">
        <f>N(ISNUMBER(SEARCH(P$1,Películas!$C59)))</f>
        <v>0</v>
      </c>
      <c r="Q59">
        <f>N(ISNUMBER(SEARCH(Q$1,Películas!$C59)))</f>
        <v>0</v>
      </c>
    </row>
    <row r="60" spans="1:17">
      <c r="A60">
        <v>65</v>
      </c>
      <c r="B60">
        <f>N(ISNUMBER(SEARCH(B$1,Películas!$C60)))</f>
        <v>0</v>
      </c>
      <c r="C60">
        <f>N(ISNUMBER(SEARCH(C$1,Películas!$C60)))</f>
        <v>0</v>
      </c>
      <c r="D60">
        <f>N(ISNUMBER(SEARCH(D$1,Películas!$C60)))</f>
        <v>0</v>
      </c>
      <c r="E60">
        <f>N(ISNUMBER(SEARCH(E$1,Películas!$C60)))</f>
        <v>0</v>
      </c>
      <c r="F60">
        <f>N(ISNUMBER(SEARCH(F$1,Películas!$C60)))</f>
        <v>1</v>
      </c>
      <c r="G60">
        <f>N(ISNUMBER(SEARCH(G$1,Películas!$C60)))</f>
        <v>0</v>
      </c>
      <c r="H60">
        <f>N(ISNUMBER(SEARCH(H$1,Películas!$C60)))</f>
        <v>0</v>
      </c>
      <c r="I60">
        <f>N(ISNUMBER(SEARCH(I$1,Películas!$C60)))</f>
        <v>0</v>
      </c>
      <c r="J60">
        <f>N(ISNUMBER(SEARCH(J$1,Películas!$C60)))</f>
        <v>0</v>
      </c>
      <c r="K60">
        <f>N(ISNUMBER(SEARCH(K$1,Películas!$C60)))</f>
        <v>0</v>
      </c>
      <c r="L60">
        <f>N(ISNUMBER(SEARCH(L$1,Películas!$C60)))</f>
        <v>0</v>
      </c>
      <c r="M60">
        <f>N(ISNUMBER(SEARCH(M$1,Películas!$C60)))</f>
        <v>0</v>
      </c>
      <c r="N60">
        <f>N(ISNUMBER(SEARCH(N$1,Películas!$C60)))</f>
        <v>0</v>
      </c>
      <c r="O60">
        <f>N(ISNUMBER(SEARCH(O$1,Películas!$C60)))</f>
        <v>0</v>
      </c>
      <c r="P60">
        <f>N(ISNUMBER(SEARCH(P$1,Películas!$C60)))</f>
        <v>0</v>
      </c>
      <c r="Q60">
        <f>N(ISNUMBER(SEARCH(Q$1,Películas!$C60)))</f>
        <v>0</v>
      </c>
    </row>
    <row r="61" spans="1:17">
      <c r="A61">
        <v>66</v>
      </c>
      <c r="B61">
        <f>N(ISNUMBER(SEARCH(B$1,Películas!$C61)))</f>
        <v>1</v>
      </c>
      <c r="C61">
        <f>N(ISNUMBER(SEARCH(C$1,Películas!$C61)))</f>
        <v>0</v>
      </c>
      <c r="D61">
        <f>N(ISNUMBER(SEARCH(D$1,Películas!$C61)))</f>
        <v>0</v>
      </c>
      <c r="E61">
        <f>N(ISNUMBER(SEARCH(E$1,Películas!$C61)))</f>
        <v>0</v>
      </c>
      <c r="F61">
        <f>N(ISNUMBER(SEARCH(F$1,Películas!$C61)))</f>
        <v>0</v>
      </c>
      <c r="G61">
        <f>N(ISNUMBER(SEARCH(G$1,Películas!$C61)))</f>
        <v>0</v>
      </c>
      <c r="H61">
        <f>N(ISNUMBER(SEARCH(H$1,Películas!$C61)))</f>
        <v>0</v>
      </c>
      <c r="I61">
        <f>N(ISNUMBER(SEARCH(I$1,Películas!$C61)))</f>
        <v>0</v>
      </c>
      <c r="J61">
        <f>N(ISNUMBER(SEARCH(J$1,Películas!$C61)))</f>
        <v>0</v>
      </c>
      <c r="K61">
        <f>N(ISNUMBER(SEARCH(K$1,Películas!$C61)))</f>
        <v>0</v>
      </c>
      <c r="L61">
        <f>N(ISNUMBER(SEARCH(L$1,Películas!$C61)))</f>
        <v>0</v>
      </c>
      <c r="M61">
        <f>N(ISNUMBER(SEARCH(M$1,Películas!$C61)))</f>
        <v>0</v>
      </c>
      <c r="N61">
        <f>N(ISNUMBER(SEARCH(N$1,Películas!$C61)))</f>
        <v>0</v>
      </c>
      <c r="O61">
        <f>N(ISNUMBER(SEARCH(O$1,Películas!$C61)))</f>
        <v>1</v>
      </c>
      <c r="P61">
        <f>N(ISNUMBER(SEARCH(P$1,Películas!$C61)))</f>
        <v>1</v>
      </c>
      <c r="Q61">
        <f>N(ISNUMBER(SEARCH(Q$1,Películas!$C61)))</f>
        <v>0</v>
      </c>
    </row>
    <row r="62" spans="1:17">
      <c r="A62">
        <v>68</v>
      </c>
      <c r="B62">
        <f>N(ISNUMBER(SEARCH(B$1,Películas!$C62)))</f>
        <v>0</v>
      </c>
      <c r="C62">
        <f>N(ISNUMBER(SEARCH(C$1,Películas!$C62)))</f>
        <v>0</v>
      </c>
      <c r="D62">
        <f>N(ISNUMBER(SEARCH(D$1,Películas!$C62)))</f>
        <v>0</v>
      </c>
      <c r="E62">
        <f>N(ISNUMBER(SEARCH(E$1,Películas!$C62)))</f>
        <v>0</v>
      </c>
      <c r="F62">
        <f>N(ISNUMBER(SEARCH(F$1,Películas!$C62)))</f>
        <v>1</v>
      </c>
      <c r="G62">
        <f>N(ISNUMBER(SEARCH(G$1,Películas!$C62)))</f>
        <v>0</v>
      </c>
      <c r="H62">
        <f>N(ISNUMBER(SEARCH(H$1,Películas!$C62)))</f>
        <v>0</v>
      </c>
      <c r="I62">
        <f>N(ISNUMBER(SEARCH(I$1,Películas!$C62)))</f>
        <v>0</v>
      </c>
      <c r="J62">
        <f>N(ISNUMBER(SEARCH(J$1,Películas!$C62)))</f>
        <v>0</v>
      </c>
      <c r="K62">
        <f>N(ISNUMBER(SEARCH(K$1,Películas!$C62)))</f>
        <v>0</v>
      </c>
      <c r="L62">
        <f>N(ISNUMBER(SEARCH(L$1,Películas!$C62)))</f>
        <v>0</v>
      </c>
      <c r="M62">
        <f>N(ISNUMBER(SEARCH(M$1,Películas!$C62)))</f>
        <v>0</v>
      </c>
      <c r="N62">
        <f>N(ISNUMBER(SEARCH(N$1,Películas!$C62)))</f>
        <v>1</v>
      </c>
      <c r="O62">
        <f>N(ISNUMBER(SEARCH(O$1,Películas!$C62)))</f>
        <v>0</v>
      </c>
      <c r="P62">
        <f>N(ISNUMBER(SEARCH(P$1,Películas!$C62)))</f>
        <v>0</v>
      </c>
      <c r="Q62">
        <f>N(ISNUMBER(SEARCH(Q$1,Películas!$C62)))</f>
        <v>0</v>
      </c>
    </row>
    <row r="63" spans="1:17">
      <c r="A63">
        <v>69</v>
      </c>
      <c r="B63">
        <f>N(ISNUMBER(SEARCH(B$1,Películas!$C63)))</f>
        <v>0</v>
      </c>
      <c r="C63">
        <f>N(ISNUMBER(SEARCH(C$1,Películas!$C63)))</f>
        <v>0</v>
      </c>
      <c r="D63">
        <f>N(ISNUMBER(SEARCH(D$1,Películas!$C63)))</f>
        <v>0</v>
      </c>
      <c r="E63">
        <f>N(ISNUMBER(SEARCH(E$1,Películas!$C63)))</f>
        <v>0</v>
      </c>
      <c r="F63">
        <f>N(ISNUMBER(SEARCH(F$1,Películas!$C63)))</f>
        <v>1</v>
      </c>
      <c r="G63">
        <f>N(ISNUMBER(SEARCH(G$1,Películas!$C63)))</f>
        <v>0</v>
      </c>
      <c r="H63">
        <f>N(ISNUMBER(SEARCH(H$1,Películas!$C63)))</f>
        <v>0</v>
      </c>
      <c r="I63">
        <f>N(ISNUMBER(SEARCH(I$1,Películas!$C63)))</f>
        <v>0</v>
      </c>
      <c r="J63">
        <f>N(ISNUMBER(SEARCH(J$1,Películas!$C63)))</f>
        <v>0</v>
      </c>
      <c r="K63">
        <f>N(ISNUMBER(SEARCH(K$1,Películas!$C63)))</f>
        <v>0</v>
      </c>
      <c r="L63">
        <f>N(ISNUMBER(SEARCH(L$1,Películas!$C63)))</f>
        <v>0</v>
      </c>
      <c r="M63">
        <f>N(ISNUMBER(SEARCH(M$1,Películas!$C63)))</f>
        <v>0</v>
      </c>
      <c r="N63">
        <f>N(ISNUMBER(SEARCH(N$1,Películas!$C63)))</f>
        <v>0</v>
      </c>
      <c r="O63">
        <f>N(ISNUMBER(SEARCH(O$1,Películas!$C63)))</f>
        <v>0</v>
      </c>
      <c r="P63">
        <f>N(ISNUMBER(SEARCH(P$1,Películas!$C63)))</f>
        <v>0</v>
      </c>
      <c r="Q63">
        <f>N(ISNUMBER(SEARCH(Q$1,Películas!$C63)))</f>
        <v>0</v>
      </c>
    </row>
    <row r="64" spans="1:17">
      <c r="A64">
        <v>70</v>
      </c>
      <c r="B64">
        <f>N(ISNUMBER(SEARCH(B$1,Películas!$C64)))</f>
        <v>1</v>
      </c>
      <c r="C64">
        <f>N(ISNUMBER(SEARCH(C$1,Películas!$C64)))</f>
        <v>0</v>
      </c>
      <c r="D64">
        <f>N(ISNUMBER(SEARCH(D$1,Películas!$C64)))</f>
        <v>0</v>
      </c>
      <c r="E64">
        <f>N(ISNUMBER(SEARCH(E$1,Películas!$C64)))</f>
        <v>0</v>
      </c>
      <c r="F64">
        <f>N(ISNUMBER(SEARCH(F$1,Películas!$C64)))</f>
        <v>1</v>
      </c>
      <c r="G64">
        <f>N(ISNUMBER(SEARCH(G$1,Películas!$C64)))</f>
        <v>0</v>
      </c>
      <c r="H64">
        <f>N(ISNUMBER(SEARCH(H$1,Películas!$C64)))</f>
        <v>0</v>
      </c>
      <c r="I64">
        <f>N(ISNUMBER(SEARCH(I$1,Películas!$C64)))</f>
        <v>0</v>
      </c>
      <c r="J64">
        <f>N(ISNUMBER(SEARCH(J$1,Películas!$C64)))</f>
        <v>0</v>
      </c>
      <c r="K64">
        <f>N(ISNUMBER(SEARCH(K$1,Películas!$C64)))</f>
        <v>1</v>
      </c>
      <c r="L64">
        <f>N(ISNUMBER(SEARCH(L$1,Películas!$C64)))</f>
        <v>0</v>
      </c>
      <c r="M64">
        <f>N(ISNUMBER(SEARCH(M$1,Películas!$C64)))</f>
        <v>0</v>
      </c>
      <c r="N64">
        <f>N(ISNUMBER(SEARCH(N$1,Películas!$C64)))</f>
        <v>0</v>
      </c>
      <c r="O64">
        <f>N(ISNUMBER(SEARCH(O$1,Películas!$C64)))</f>
        <v>0</v>
      </c>
      <c r="P64">
        <f>N(ISNUMBER(SEARCH(P$1,Películas!$C64)))</f>
        <v>1</v>
      </c>
      <c r="Q64">
        <f>N(ISNUMBER(SEARCH(Q$1,Películas!$C64)))</f>
        <v>0</v>
      </c>
    </row>
    <row r="65" spans="1:17">
      <c r="A65">
        <v>71</v>
      </c>
      <c r="B65">
        <f>N(ISNUMBER(SEARCH(B$1,Películas!$C65)))</f>
        <v>1</v>
      </c>
      <c r="C65">
        <f>N(ISNUMBER(SEARCH(C$1,Películas!$C65)))</f>
        <v>0</v>
      </c>
      <c r="D65">
        <f>N(ISNUMBER(SEARCH(D$1,Películas!$C65)))</f>
        <v>0</v>
      </c>
      <c r="E65">
        <f>N(ISNUMBER(SEARCH(E$1,Películas!$C65)))</f>
        <v>0</v>
      </c>
      <c r="F65">
        <f>N(ISNUMBER(SEARCH(F$1,Películas!$C65)))</f>
        <v>0</v>
      </c>
      <c r="G65">
        <f>N(ISNUMBER(SEARCH(G$1,Películas!$C65)))</f>
        <v>0</v>
      </c>
      <c r="H65">
        <f>N(ISNUMBER(SEARCH(H$1,Películas!$C65)))</f>
        <v>0</v>
      </c>
      <c r="I65">
        <f>N(ISNUMBER(SEARCH(I$1,Películas!$C65)))</f>
        <v>0</v>
      </c>
      <c r="J65">
        <f>N(ISNUMBER(SEARCH(J$1,Películas!$C65)))</f>
        <v>0</v>
      </c>
      <c r="K65">
        <f>N(ISNUMBER(SEARCH(K$1,Películas!$C65)))</f>
        <v>0</v>
      </c>
      <c r="L65">
        <f>N(ISNUMBER(SEARCH(L$1,Películas!$C65)))</f>
        <v>0</v>
      </c>
      <c r="M65">
        <f>N(ISNUMBER(SEARCH(M$1,Películas!$C65)))</f>
        <v>0</v>
      </c>
      <c r="N65">
        <f>N(ISNUMBER(SEARCH(N$1,Películas!$C65)))</f>
        <v>0</v>
      </c>
      <c r="O65">
        <f>N(ISNUMBER(SEARCH(O$1,Películas!$C65)))</f>
        <v>0</v>
      </c>
      <c r="P65">
        <f>N(ISNUMBER(SEARCH(P$1,Películas!$C65)))</f>
        <v>0</v>
      </c>
      <c r="Q65">
        <f>N(ISNUMBER(SEARCH(Q$1,Películas!$C65)))</f>
        <v>0</v>
      </c>
    </row>
    <row r="66" spans="1:17">
      <c r="A66">
        <v>72</v>
      </c>
      <c r="B66">
        <f>N(ISNUMBER(SEARCH(B$1,Películas!$C66)))</f>
        <v>0</v>
      </c>
      <c r="C66">
        <f>N(ISNUMBER(SEARCH(C$1,Películas!$C66)))</f>
        <v>0</v>
      </c>
      <c r="D66">
        <f>N(ISNUMBER(SEARCH(D$1,Películas!$C66)))</f>
        <v>0</v>
      </c>
      <c r="E66">
        <f>N(ISNUMBER(SEARCH(E$1,Películas!$C66)))</f>
        <v>0</v>
      </c>
      <c r="F66">
        <f>N(ISNUMBER(SEARCH(F$1,Películas!$C66)))</f>
        <v>1</v>
      </c>
      <c r="G66">
        <f>N(ISNUMBER(SEARCH(G$1,Películas!$C66)))</f>
        <v>0</v>
      </c>
      <c r="H66">
        <f>N(ISNUMBER(SEARCH(H$1,Películas!$C66)))</f>
        <v>0</v>
      </c>
      <c r="I66">
        <f>N(ISNUMBER(SEARCH(I$1,Películas!$C66)))</f>
        <v>1</v>
      </c>
      <c r="J66">
        <f>N(ISNUMBER(SEARCH(J$1,Películas!$C66)))</f>
        <v>0</v>
      </c>
      <c r="K66">
        <f>N(ISNUMBER(SEARCH(K$1,Películas!$C66)))</f>
        <v>0</v>
      </c>
      <c r="L66">
        <f>N(ISNUMBER(SEARCH(L$1,Películas!$C66)))</f>
        <v>0</v>
      </c>
      <c r="M66">
        <f>N(ISNUMBER(SEARCH(M$1,Películas!$C66)))</f>
        <v>0</v>
      </c>
      <c r="N66">
        <f>N(ISNUMBER(SEARCH(N$1,Películas!$C66)))</f>
        <v>0</v>
      </c>
      <c r="O66">
        <f>N(ISNUMBER(SEARCH(O$1,Películas!$C66)))</f>
        <v>0</v>
      </c>
      <c r="P66">
        <f>N(ISNUMBER(SEARCH(P$1,Películas!$C66)))</f>
        <v>0</v>
      </c>
      <c r="Q66">
        <f>N(ISNUMBER(SEARCH(Q$1,Películas!$C66)))</f>
        <v>0</v>
      </c>
    </row>
    <row r="67" spans="1:17">
      <c r="A67">
        <v>73</v>
      </c>
      <c r="B67">
        <f>N(ISNUMBER(SEARCH(B$1,Películas!$C67)))</f>
        <v>0</v>
      </c>
      <c r="C67">
        <f>N(ISNUMBER(SEARCH(C$1,Películas!$C67)))</f>
        <v>0</v>
      </c>
      <c r="D67">
        <f>N(ISNUMBER(SEARCH(D$1,Películas!$C67)))</f>
        <v>0</v>
      </c>
      <c r="E67">
        <f>N(ISNUMBER(SEARCH(E$1,Películas!$C67)))</f>
        <v>0</v>
      </c>
      <c r="F67">
        <f>N(ISNUMBER(SEARCH(F$1,Películas!$C67)))</f>
        <v>0</v>
      </c>
      <c r="G67">
        <f>N(ISNUMBER(SEARCH(G$1,Películas!$C67)))</f>
        <v>0</v>
      </c>
      <c r="H67">
        <f>N(ISNUMBER(SEARCH(H$1,Películas!$C67)))</f>
        <v>0</v>
      </c>
      <c r="I67">
        <f>N(ISNUMBER(SEARCH(I$1,Películas!$C67)))</f>
        <v>1</v>
      </c>
      <c r="J67">
        <f>N(ISNUMBER(SEARCH(J$1,Películas!$C67)))</f>
        <v>0</v>
      </c>
      <c r="K67">
        <f>N(ISNUMBER(SEARCH(K$1,Películas!$C67)))</f>
        <v>0</v>
      </c>
      <c r="L67">
        <f>N(ISNUMBER(SEARCH(L$1,Películas!$C67)))</f>
        <v>0</v>
      </c>
      <c r="M67">
        <f>N(ISNUMBER(SEARCH(M$1,Películas!$C67)))</f>
        <v>0</v>
      </c>
      <c r="N67">
        <f>N(ISNUMBER(SEARCH(N$1,Películas!$C67)))</f>
        <v>0</v>
      </c>
      <c r="O67">
        <f>N(ISNUMBER(SEARCH(O$1,Películas!$C67)))</f>
        <v>0</v>
      </c>
      <c r="P67">
        <f>N(ISNUMBER(SEARCH(P$1,Películas!$C67)))</f>
        <v>0</v>
      </c>
      <c r="Q67">
        <f>N(ISNUMBER(SEARCH(Q$1,Películas!$C67)))</f>
        <v>1</v>
      </c>
    </row>
    <row r="68" spans="1:17">
      <c r="A68">
        <v>74</v>
      </c>
      <c r="B68">
        <f>N(ISNUMBER(SEARCH(B$1,Películas!$C68)))</f>
        <v>0</v>
      </c>
      <c r="C68">
        <f>N(ISNUMBER(SEARCH(C$1,Películas!$C68)))</f>
        <v>0</v>
      </c>
      <c r="D68">
        <f>N(ISNUMBER(SEARCH(D$1,Películas!$C68)))</f>
        <v>0</v>
      </c>
      <c r="E68">
        <f>N(ISNUMBER(SEARCH(E$1,Películas!$C68)))</f>
        <v>0</v>
      </c>
      <c r="F68">
        <f>N(ISNUMBER(SEARCH(F$1,Películas!$C68)))</f>
        <v>0</v>
      </c>
      <c r="G68">
        <f>N(ISNUMBER(SEARCH(G$1,Películas!$C68)))</f>
        <v>0</v>
      </c>
      <c r="H68">
        <f>N(ISNUMBER(SEARCH(H$1,Películas!$C68)))</f>
        <v>0</v>
      </c>
      <c r="I68">
        <f>N(ISNUMBER(SEARCH(I$1,Películas!$C68)))</f>
        <v>1</v>
      </c>
      <c r="J68">
        <f>N(ISNUMBER(SEARCH(J$1,Películas!$C68)))</f>
        <v>0</v>
      </c>
      <c r="K68">
        <f>N(ISNUMBER(SEARCH(K$1,Películas!$C68)))</f>
        <v>0</v>
      </c>
      <c r="L68">
        <f>N(ISNUMBER(SEARCH(L$1,Películas!$C68)))</f>
        <v>0</v>
      </c>
      <c r="M68">
        <f>N(ISNUMBER(SEARCH(M$1,Películas!$C68)))</f>
        <v>0</v>
      </c>
      <c r="N68">
        <f>N(ISNUMBER(SEARCH(N$1,Películas!$C68)))</f>
        <v>1</v>
      </c>
      <c r="O68">
        <f>N(ISNUMBER(SEARCH(O$1,Películas!$C68)))</f>
        <v>0</v>
      </c>
      <c r="P68">
        <f>N(ISNUMBER(SEARCH(P$1,Películas!$C68)))</f>
        <v>0</v>
      </c>
      <c r="Q68">
        <f>N(ISNUMBER(SEARCH(Q$1,Películas!$C68)))</f>
        <v>0</v>
      </c>
    </row>
    <row r="69" spans="1:17">
      <c r="A69">
        <v>75</v>
      </c>
      <c r="B69">
        <f>N(ISNUMBER(SEARCH(B$1,Películas!$C69)))</f>
        <v>0</v>
      </c>
      <c r="C69">
        <f>N(ISNUMBER(SEARCH(C$1,Películas!$C69)))</f>
        <v>0</v>
      </c>
      <c r="D69">
        <f>N(ISNUMBER(SEARCH(D$1,Películas!$C69)))</f>
        <v>0</v>
      </c>
      <c r="E69">
        <f>N(ISNUMBER(SEARCH(E$1,Películas!$C69)))</f>
        <v>0</v>
      </c>
      <c r="F69">
        <f>N(ISNUMBER(SEARCH(F$1,Películas!$C69)))</f>
        <v>1</v>
      </c>
      <c r="G69">
        <f>N(ISNUMBER(SEARCH(G$1,Películas!$C69)))</f>
        <v>0</v>
      </c>
      <c r="H69">
        <f>N(ISNUMBER(SEARCH(H$1,Películas!$C69)))</f>
        <v>0</v>
      </c>
      <c r="I69">
        <f>N(ISNUMBER(SEARCH(I$1,Películas!$C69)))</f>
        <v>1</v>
      </c>
      <c r="J69">
        <f>N(ISNUMBER(SEARCH(J$1,Películas!$C69)))</f>
        <v>0</v>
      </c>
      <c r="K69">
        <f>N(ISNUMBER(SEARCH(K$1,Películas!$C69)))</f>
        <v>0</v>
      </c>
      <c r="L69">
        <f>N(ISNUMBER(SEARCH(L$1,Películas!$C69)))</f>
        <v>0</v>
      </c>
      <c r="M69">
        <f>N(ISNUMBER(SEARCH(M$1,Películas!$C69)))</f>
        <v>0</v>
      </c>
      <c r="N69">
        <f>N(ISNUMBER(SEARCH(N$1,Películas!$C69)))</f>
        <v>0</v>
      </c>
      <c r="O69">
        <f>N(ISNUMBER(SEARCH(O$1,Películas!$C69)))</f>
        <v>0</v>
      </c>
      <c r="P69">
        <f>N(ISNUMBER(SEARCH(P$1,Películas!$C69)))</f>
        <v>0</v>
      </c>
      <c r="Q69">
        <f>N(ISNUMBER(SEARCH(Q$1,Películas!$C69)))</f>
        <v>0</v>
      </c>
    </row>
    <row r="70" spans="1:17">
      <c r="A70">
        <v>76</v>
      </c>
      <c r="B70">
        <f>N(ISNUMBER(SEARCH(B$1,Películas!$C70)))</f>
        <v>1</v>
      </c>
      <c r="C70">
        <f>N(ISNUMBER(SEARCH(C$1,Películas!$C70)))</f>
        <v>0</v>
      </c>
      <c r="D70">
        <f>N(ISNUMBER(SEARCH(D$1,Películas!$C70)))</f>
        <v>0</v>
      </c>
      <c r="E70">
        <f>N(ISNUMBER(SEARCH(E$1,Películas!$C70)))</f>
        <v>0</v>
      </c>
      <c r="F70">
        <f>N(ISNUMBER(SEARCH(F$1,Películas!$C70)))</f>
        <v>0</v>
      </c>
      <c r="G70">
        <f>N(ISNUMBER(SEARCH(G$1,Películas!$C70)))</f>
        <v>0</v>
      </c>
      <c r="H70">
        <f>N(ISNUMBER(SEARCH(H$1,Películas!$C70)))</f>
        <v>0</v>
      </c>
      <c r="I70">
        <f>N(ISNUMBER(SEARCH(I$1,Películas!$C70)))</f>
        <v>0</v>
      </c>
      <c r="J70">
        <f>N(ISNUMBER(SEARCH(J$1,Películas!$C70)))</f>
        <v>0</v>
      </c>
      <c r="K70">
        <f>N(ISNUMBER(SEARCH(K$1,Películas!$C70)))</f>
        <v>0</v>
      </c>
      <c r="L70">
        <f>N(ISNUMBER(SEARCH(L$1,Películas!$C70)))</f>
        <v>0</v>
      </c>
      <c r="M70">
        <f>N(ISNUMBER(SEARCH(M$1,Películas!$C70)))</f>
        <v>0</v>
      </c>
      <c r="N70">
        <f>N(ISNUMBER(SEARCH(N$1,Películas!$C70)))</f>
        <v>0</v>
      </c>
      <c r="O70">
        <f>N(ISNUMBER(SEARCH(O$1,Películas!$C70)))</f>
        <v>1</v>
      </c>
      <c r="P70">
        <f>N(ISNUMBER(SEARCH(P$1,Películas!$C70)))</f>
        <v>1</v>
      </c>
      <c r="Q70">
        <f>N(ISNUMBER(SEARCH(Q$1,Películas!$C70)))</f>
        <v>0</v>
      </c>
    </row>
    <row r="71" spans="1:17">
      <c r="A71">
        <v>77</v>
      </c>
      <c r="B71">
        <f>N(ISNUMBER(SEARCH(B$1,Películas!$C71)))</f>
        <v>0</v>
      </c>
      <c r="C71">
        <f>N(ISNUMBER(SEARCH(C$1,Películas!$C71)))</f>
        <v>0</v>
      </c>
      <c r="D71">
        <f>N(ISNUMBER(SEARCH(D$1,Películas!$C71)))</f>
        <v>0</v>
      </c>
      <c r="E71">
        <f>N(ISNUMBER(SEARCH(E$1,Películas!$C71)))</f>
        <v>0</v>
      </c>
      <c r="F71">
        <f>N(ISNUMBER(SEARCH(F$1,Películas!$C71)))</f>
        <v>0</v>
      </c>
      <c r="G71">
        <f>N(ISNUMBER(SEARCH(G$1,Películas!$C71)))</f>
        <v>0</v>
      </c>
      <c r="H71">
        <f>N(ISNUMBER(SEARCH(H$1,Películas!$C71)))</f>
        <v>1</v>
      </c>
      <c r="I71">
        <f>N(ISNUMBER(SEARCH(I$1,Películas!$C71)))</f>
        <v>0</v>
      </c>
      <c r="J71">
        <f>N(ISNUMBER(SEARCH(J$1,Películas!$C71)))</f>
        <v>0</v>
      </c>
      <c r="K71">
        <f>N(ISNUMBER(SEARCH(K$1,Películas!$C71)))</f>
        <v>0</v>
      </c>
      <c r="L71">
        <f>N(ISNUMBER(SEARCH(L$1,Películas!$C71)))</f>
        <v>0</v>
      </c>
      <c r="M71">
        <f>N(ISNUMBER(SEARCH(M$1,Películas!$C71)))</f>
        <v>0</v>
      </c>
      <c r="N71">
        <f>N(ISNUMBER(SEARCH(N$1,Películas!$C71)))</f>
        <v>0</v>
      </c>
      <c r="O71">
        <f>N(ISNUMBER(SEARCH(O$1,Películas!$C71)))</f>
        <v>0</v>
      </c>
      <c r="P71">
        <f>N(ISNUMBER(SEARCH(P$1,Películas!$C71)))</f>
        <v>0</v>
      </c>
      <c r="Q71">
        <f>N(ISNUMBER(SEARCH(Q$1,Películas!$C71)))</f>
        <v>0</v>
      </c>
    </row>
    <row r="72" spans="1:17">
      <c r="A72">
        <v>78</v>
      </c>
      <c r="B72">
        <f>N(ISNUMBER(SEARCH(B$1,Películas!$C72)))</f>
        <v>1</v>
      </c>
      <c r="C72">
        <f>N(ISNUMBER(SEARCH(C$1,Películas!$C72)))</f>
        <v>0</v>
      </c>
      <c r="D72">
        <f>N(ISNUMBER(SEARCH(D$1,Películas!$C72)))</f>
        <v>0</v>
      </c>
      <c r="E72">
        <f>N(ISNUMBER(SEARCH(E$1,Películas!$C72)))</f>
        <v>0</v>
      </c>
      <c r="F72">
        <f>N(ISNUMBER(SEARCH(F$1,Películas!$C72)))</f>
        <v>0</v>
      </c>
      <c r="G72">
        <f>N(ISNUMBER(SEARCH(G$1,Películas!$C72)))</f>
        <v>1</v>
      </c>
      <c r="H72">
        <f>N(ISNUMBER(SEARCH(H$1,Películas!$C72)))</f>
        <v>0</v>
      </c>
      <c r="I72">
        <f>N(ISNUMBER(SEARCH(I$1,Películas!$C72)))</f>
        <v>1</v>
      </c>
      <c r="J72">
        <f>N(ISNUMBER(SEARCH(J$1,Películas!$C72)))</f>
        <v>0</v>
      </c>
      <c r="K72">
        <f>N(ISNUMBER(SEARCH(K$1,Películas!$C72)))</f>
        <v>0</v>
      </c>
      <c r="L72">
        <f>N(ISNUMBER(SEARCH(L$1,Películas!$C72)))</f>
        <v>0</v>
      </c>
      <c r="M72">
        <f>N(ISNUMBER(SEARCH(M$1,Películas!$C72)))</f>
        <v>0</v>
      </c>
      <c r="N72">
        <f>N(ISNUMBER(SEARCH(N$1,Películas!$C72)))</f>
        <v>0</v>
      </c>
      <c r="O72">
        <f>N(ISNUMBER(SEARCH(O$1,Películas!$C72)))</f>
        <v>0</v>
      </c>
      <c r="P72">
        <f>N(ISNUMBER(SEARCH(P$1,Películas!$C72)))</f>
        <v>1</v>
      </c>
      <c r="Q72">
        <f>N(ISNUMBER(SEARCH(Q$1,Películas!$C72)))</f>
        <v>0</v>
      </c>
    </row>
    <row r="73" spans="1:17">
      <c r="A73">
        <v>79</v>
      </c>
      <c r="B73">
        <f>N(ISNUMBER(SEARCH(B$1,Películas!$C73)))</f>
        <v>0</v>
      </c>
      <c r="C73">
        <f>N(ISNUMBER(SEARCH(C$1,Películas!$C73)))</f>
        <v>0</v>
      </c>
      <c r="D73">
        <f>N(ISNUMBER(SEARCH(D$1,Películas!$C73)))</f>
        <v>0</v>
      </c>
      <c r="E73">
        <f>N(ISNUMBER(SEARCH(E$1,Películas!$C73)))</f>
        <v>0</v>
      </c>
      <c r="F73">
        <f>N(ISNUMBER(SEARCH(F$1,Películas!$C73)))</f>
        <v>0</v>
      </c>
      <c r="G73">
        <f>N(ISNUMBER(SEARCH(G$1,Películas!$C73)))</f>
        <v>0</v>
      </c>
      <c r="H73">
        <f>N(ISNUMBER(SEARCH(H$1,Películas!$C73)))</f>
        <v>0</v>
      </c>
      <c r="I73">
        <f>N(ISNUMBER(SEARCH(I$1,Películas!$C73)))</f>
        <v>1</v>
      </c>
      <c r="J73">
        <f>N(ISNUMBER(SEARCH(J$1,Películas!$C73)))</f>
        <v>0</v>
      </c>
      <c r="K73">
        <f>N(ISNUMBER(SEARCH(K$1,Películas!$C73)))</f>
        <v>0</v>
      </c>
      <c r="L73">
        <f>N(ISNUMBER(SEARCH(L$1,Películas!$C73)))</f>
        <v>0</v>
      </c>
      <c r="M73">
        <f>N(ISNUMBER(SEARCH(M$1,Películas!$C73)))</f>
        <v>0</v>
      </c>
      <c r="N73">
        <f>N(ISNUMBER(SEARCH(N$1,Películas!$C73)))</f>
        <v>0</v>
      </c>
      <c r="O73">
        <f>N(ISNUMBER(SEARCH(O$1,Películas!$C73)))</f>
        <v>0</v>
      </c>
      <c r="P73">
        <f>N(ISNUMBER(SEARCH(P$1,Películas!$C73)))</f>
        <v>1</v>
      </c>
      <c r="Q73">
        <f>N(ISNUMBER(SEARCH(Q$1,Películas!$C73)))</f>
        <v>0</v>
      </c>
    </row>
    <row r="74" spans="1:17">
      <c r="A74">
        <v>80</v>
      </c>
      <c r="B74">
        <f>N(ISNUMBER(SEARCH(B$1,Películas!$C74)))</f>
        <v>0</v>
      </c>
      <c r="C74">
        <f>N(ISNUMBER(SEARCH(C$1,Películas!$C74)))</f>
        <v>0</v>
      </c>
      <c r="D74">
        <f>N(ISNUMBER(SEARCH(D$1,Películas!$C74)))</f>
        <v>0</v>
      </c>
      <c r="E74">
        <f>N(ISNUMBER(SEARCH(E$1,Películas!$C74)))</f>
        <v>1</v>
      </c>
      <c r="F74">
        <f>N(ISNUMBER(SEARCH(F$1,Películas!$C74)))</f>
        <v>0</v>
      </c>
      <c r="G74">
        <f>N(ISNUMBER(SEARCH(G$1,Películas!$C74)))</f>
        <v>0</v>
      </c>
      <c r="H74">
        <f>N(ISNUMBER(SEARCH(H$1,Películas!$C74)))</f>
        <v>0</v>
      </c>
      <c r="I74">
        <f>N(ISNUMBER(SEARCH(I$1,Películas!$C74)))</f>
        <v>1</v>
      </c>
      <c r="J74">
        <f>N(ISNUMBER(SEARCH(J$1,Películas!$C74)))</f>
        <v>0</v>
      </c>
      <c r="K74">
        <f>N(ISNUMBER(SEARCH(K$1,Películas!$C74)))</f>
        <v>0</v>
      </c>
      <c r="L74">
        <f>N(ISNUMBER(SEARCH(L$1,Películas!$C74)))</f>
        <v>0</v>
      </c>
      <c r="M74">
        <f>N(ISNUMBER(SEARCH(M$1,Películas!$C74)))</f>
        <v>0</v>
      </c>
      <c r="N74">
        <f>N(ISNUMBER(SEARCH(N$1,Películas!$C74)))</f>
        <v>0</v>
      </c>
      <c r="O74">
        <f>N(ISNUMBER(SEARCH(O$1,Películas!$C74)))</f>
        <v>0</v>
      </c>
      <c r="P74">
        <f>N(ISNUMBER(SEARCH(P$1,Películas!$C74)))</f>
        <v>0</v>
      </c>
      <c r="Q74">
        <f>N(ISNUMBER(SEARCH(Q$1,Películas!$C74)))</f>
        <v>0</v>
      </c>
    </row>
    <row r="75" spans="1:17">
      <c r="A75">
        <v>81</v>
      </c>
      <c r="B75">
        <f>N(ISNUMBER(SEARCH(B$1,Películas!$C75)))</f>
        <v>0</v>
      </c>
      <c r="C75">
        <f>N(ISNUMBER(SEARCH(C$1,Películas!$C75)))</f>
        <v>0</v>
      </c>
      <c r="D75">
        <f>N(ISNUMBER(SEARCH(D$1,Películas!$C75)))</f>
        <v>0</v>
      </c>
      <c r="E75">
        <f>N(ISNUMBER(SEARCH(E$1,Películas!$C75)))</f>
        <v>0</v>
      </c>
      <c r="F75">
        <f>N(ISNUMBER(SEARCH(F$1,Películas!$C75)))</f>
        <v>0</v>
      </c>
      <c r="G75">
        <f>N(ISNUMBER(SEARCH(G$1,Películas!$C75)))</f>
        <v>1</v>
      </c>
      <c r="H75">
        <f>N(ISNUMBER(SEARCH(H$1,Películas!$C75)))</f>
        <v>0</v>
      </c>
      <c r="I75">
        <f>N(ISNUMBER(SEARCH(I$1,Películas!$C75)))</f>
        <v>1</v>
      </c>
      <c r="J75">
        <f>N(ISNUMBER(SEARCH(J$1,Películas!$C75)))</f>
        <v>0</v>
      </c>
      <c r="K75">
        <f>N(ISNUMBER(SEARCH(K$1,Películas!$C75)))</f>
        <v>0</v>
      </c>
      <c r="L75">
        <f>N(ISNUMBER(SEARCH(L$1,Películas!$C75)))</f>
        <v>0</v>
      </c>
      <c r="M75">
        <f>N(ISNUMBER(SEARCH(M$1,Películas!$C75)))</f>
        <v>0</v>
      </c>
      <c r="N75">
        <f>N(ISNUMBER(SEARCH(N$1,Películas!$C75)))</f>
        <v>1</v>
      </c>
      <c r="O75">
        <f>N(ISNUMBER(SEARCH(O$1,Películas!$C75)))</f>
        <v>0</v>
      </c>
      <c r="P75">
        <f>N(ISNUMBER(SEARCH(P$1,Películas!$C75)))</f>
        <v>0</v>
      </c>
      <c r="Q75">
        <f>N(ISNUMBER(SEARCH(Q$1,Películas!$C75)))</f>
        <v>0</v>
      </c>
    </row>
    <row r="76" spans="1:17">
      <c r="A76">
        <v>82</v>
      </c>
      <c r="B76">
        <f>N(ISNUMBER(SEARCH(B$1,Películas!$C76)))</f>
        <v>0</v>
      </c>
      <c r="C76">
        <f>N(ISNUMBER(SEARCH(C$1,Películas!$C76)))</f>
        <v>0</v>
      </c>
      <c r="D76">
        <f>N(ISNUMBER(SEARCH(D$1,Películas!$C76)))</f>
        <v>0</v>
      </c>
      <c r="E76">
        <f>N(ISNUMBER(SEARCH(E$1,Películas!$C76)))</f>
        <v>0</v>
      </c>
      <c r="F76">
        <f>N(ISNUMBER(SEARCH(F$1,Películas!$C76)))</f>
        <v>1</v>
      </c>
      <c r="G76">
        <f>N(ISNUMBER(SEARCH(G$1,Películas!$C76)))</f>
        <v>0</v>
      </c>
      <c r="H76">
        <f>N(ISNUMBER(SEARCH(H$1,Películas!$C76)))</f>
        <v>0</v>
      </c>
      <c r="I76">
        <f>N(ISNUMBER(SEARCH(I$1,Películas!$C76)))</f>
        <v>1</v>
      </c>
      <c r="J76">
        <f>N(ISNUMBER(SEARCH(J$1,Películas!$C76)))</f>
        <v>0</v>
      </c>
      <c r="K76">
        <f>N(ISNUMBER(SEARCH(K$1,Películas!$C76)))</f>
        <v>0</v>
      </c>
      <c r="L76">
        <f>N(ISNUMBER(SEARCH(L$1,Películas!$C76)))</f>
        <v>0</v>
      </c>
      <c r="M76">
        <f>N(ISNUMBER(SEARCH(M$1,Películas!$C76)))</f>
        <v>0</v>
      </c>
      <c r="N76">
        <f>N(ISNUMBER(SEARCH(N$1,Películas!$C76)))</f>
        <v>0</v>
      </c>
      <c r="O76">
        <f>N(ISNUMBER(SEARCH(O$1,Películas!$C76)))</f>
        <v>0</v>
      </c>
      <c r="P76">
        <f>N(ISNUMBER(SEARCH(P$1,Películas!$C76)))</f>
        <v>0</v>
      </c>
      <c r="Q76">
        <f>N(ISNUMBER(SEARCH(Q$1,Películas!$C76)))</f>
        <v>0</v>
      </c>
    </row>
    <row r="77" spans="1:17">
      <c r="A77">
        <v>83</v>
      </c>
      <c r="B77">
        <f>N(ISNUMBER(SEARCH(B$1,Películas!$C77)))</f>
        <v>0</v>
      </c>
      <c r="C77">
        <f>N(ISNUMBER(SEARCH(C$1,Películas!$C77)))</f>
        <v>0</v>
      </c>
      <c r="D77">
        <f>N(ISNUMBER(SEARCH(D$1,Películas!$C77)))</f>
        <v>0</v>
      </c>
      <c r="E77">
        <f>N(ISNUMBER(SEARCH(E$1,Películas!$C77)))</f>
        <v>0</v>
      </c>
      <c r="F77">
        <f>N(ISNUMBER(SEARCH(F$1,Películas!$C77)))</f>
        <v>0</v>
      </c>
      <c r="G77">
        <f>N(ISNUMBER(SEARCH(G$1,Películas!$C77)))</f>
        <v>0</v>
      </c>
      <c r="H77">
        <f>N(ISNUMBER(SEARCH(H$1,Películas!$C77)))</f>
        <v>0</v>
      </c>
      <c r="I77">
        <f>N(ISNUMBER(SEARCH(I$1,Películas!$C77)))</f>
        <v>1</v>
      </c>
      <c r="J77">
        <f>N(ISNUMBER(SEARCH(J$1,Películas!$C77)))</f>
        <v>0</v>
      </c>
      <c r="K77">
        <f>N(ISNUMBER(SEARCH(K$1,Películas!$C77)))</f>
        <v>0</v>
      </c>
      <c r="L77">
        <f>N(ISNUMBER(SEARCH(L$1,Películas!$C77)))</f>
        <v>0</v>
      </c>
      <c r="M77">
        <f>N(ISNUMBER(SEARCH(M$1,Películas!$C77)))</f>
        <v>0</v>
      </c>
      <c r="N77">
        <f>N(ISNUMBER(SEARCH(N$1,Películas!$C77)))</f>
        <v>1</v>
      </c>
      <c r="O77">
        <f>N(ISNUMBER(SEARCH(O$1,Películas!$C77)))</f>
        <v>0</v>
      </c>
      <c r="P77">
        <f>N(ISNUMBER(SEARCH(P$1,Películas!$C77)))</f>
        <v>0</v>
      </c>
      <c r="Q77">
        <f>N(ISNUMBER(SEARCH(Q$1,Películas!$C77)))</f>
        <v>0</v>
      </c>
    </row>
    <row r="78" spans="1:17">
      <c r="A78">
        <v>85</v>
      </c>
      <c r="B78">
        <f>N(ISNUMBER(SEARCH(B$1,Películas!$C78)))</f>
        <v>0</v>
      </c>
      <c r="C78">
        <f>N(ISNUMBER(SEARCH(C$1,Películas!$C78)))</f>
        <v>0</v>
      </c>
      <c r="D78">
        <f>N(ISNUMBER(SEARCH(D$1,Películas!$C78)))</f>
        <v>0</v>
      </c>
      <c r="E78">
        <f>N(ISNUMBER(SEARCH(E$1,Películas!$C78)))</f>
        <v>0</v>
      </c>
      <c r="F78">
        <f>N(ISNUMBER(SEARCH(F$1,Películas!$C78)))</f>
        <v>0</v>
      </c>
      <c r="G78">
        <f>N(ISNUMBER(SEARCH(G$1,Películas!$C78)))</f>
        <v>0</v>
      </c>
      <c r="H78">
        <f>N(ISNUMBER(SEARCH(H$1,Películas!$C78)))</f>
        <v>0</v>
      </c>
      <c r="I78">
        <f>N(ISNUMBER(SEARCH(I$1,Películas!$C78)))</f>
        <v>1</v>
      </c>
      <c r="J78">
        <f>N(ISNUMBER(SEARCH(J$1,Películas!$C78)))</f>
        <v>0</v>
      </c>
      <c r="K78">
        <f>N(ISNUMBER(SEARCH(K$1,Películas!$C78)))</f>
        <v>0</v>
      </c>
      <c r="L78">
        <f>N(ISNUMBER(SEARCH(L$1,Películas!$C78)))</f>
        <v>0</v>
      </c>
      <c r="M78">
        <f>N(ISNUMBER(SEARCH(M$1,Películas!$C78)))</f>
        <v>0</v>
      </c>
      <c r="N78">
        <f>N(ISNUMBER(SEARCH(N$1,Películas!$C78)))</f>
        <v>1</v>
      </c>
      <c r="O78">
        <f>N(ISNUMBER(SEARCH(O$1,Películas!$C78)))</f>
        <v>0</v>
      </c>
      <c r="P78">
        <f>N(ISNUMBER(SEARCH(P$1,Películas!$C78)))</f>
        <v>0</v>
      </c>
      <c r="Q78">
        <f>N(ISNUMBER(SEARCH(Q$1,Películas!$C78)))</f>
        <v>0</v>
      </c>
    </row>
    <row r="79" spans="1:17">
      <c r="A79">
        <v>86</v>
      </c>
      <c r="B79">
        <f>N(ISNUMBER(SEARCH(B$1,Películas!$C79)))</f>
        <v>1</v>
      </c>
      <c r="C79">
        <f>N(ISNUMBER(SEARCH(C$1,Películas!$C79)))</f>
        <v>1</v>
      </c>
      <c r="D79">
        <f>N(ISNUMBER(SEARCH(D$1,Películas!$C79)))</f>
        <v>0</v>
      </c>
      <c r="E79">
        <f>N(ISNUMBER(SEARCH(E$1,Películas!$C79)))</f>
        <v>0</v>
      </c>
      <c r="F79">
        <f>N(ISNUMBER(SEARCH(F$1,Películas!$C79)))</f>
        <v>0</v>
      </c>
      <c r="G79">
        <f>N(ISNUMBER(SEARCH(G$1,Películas!$C79)))</f>
        <v>0</v>
      </c>
      <c r="H79">
        <f>N(ISNUMBER(SEARCH(H$1,Películas!$C79)))</f>
        <v>0</v>
      </c>
      <c r="I79">
        <f>N(ISNUMBER(SEARCH(I$1,Películas!$C79)))</f>
        <v>1</v>
      </c>
      <c r="J79">
        <f>N(ISNUMBER(SEARCH(J$1,Películas!$C79)))</f>
        <v>0</v>
      </c>
      <c r="K79">
        <f>N(ISNUMBER(SEARCH(K$1,Películas!$C79)))</f>
        <v>0</v>
      </c>
      <c r="L79">
        <f>N(ISNUMBER(SEARCH(L$1,Películas!$C79)))</f>
        <v>0</v>
      </c>
      <c r="M79">
        <f>N(ISNUMBER(SEARCH(M$1,Películas!$C79)))</f>
        <v>0</v>
      </c>
      <c r="N79">
        <f>N(ISNUMBER(SEARCH(N$1,Películas!$C79)))</f>
        <v>0</v>
      </c>
      <c r="O79">
        <f>N(ISNUMBER(SEARCH(O$1,Películas!$C79)))</f>
        <v>0</v>
      </c>
      <c r="P79">
        <f>N(ISNUMBER(SEARCH(P$1,Películas!$C79)))</f>
        <v>0</v>
      </c>
      <c r="Q79">
        <f>N(ISNUMBER(SEARCH(Q$1,Películas!$C79)))</f>
        <v>0</v>
      </c>
    </row>
    <row r="80" spans="1:17">
      <c r="A80">
        <v>87</v>
      </c>
      <c r="B80">
        <f>N(ISNUMBER(SEARCH(B$1,Películas!$C80)))</f>
        <v>0</v>
      </c>
      <c r="C80">
        <f>N(ISNUMBER(SEARCH(C$1,Películas!$C80)))</f>
        <v>0</v>
      </c>
      <c r="D80">
        <f>N(ISNUMBER(SEARCH(D$1,Películas!$C80)))</f>
        <v>0</v>
      </c>
      <c r="E80">
        <f>N(ISNUMBER(SEARCH(E$1,Películas!$C80)))</f>
        <v>1</v>
      </c>
      <c r="F80">
        <f>N(ISNUMBER(SEARCH(F$1,Películas!$C80)))</f>
        <v>1</v>
      </c>
      <c r="G80">
        <f>N(ISNUMBER(SEARCH(G$1,Películas!$C80)))</f>
        <v>0</v>
      </c>
      <c r="H80">
        <f>N(ISNUMBER(SEARCH(H$1,Películas!$C80)))</f>
        <v>0</v>
      </c>
      <c r="I80">
        <f>N(ISNUMBER(SEARCH(I$1,Películas!$C80)))</f>
        <v>0</v>
      </c>
      <c r="J80">
        <f>N(ISNUMBER(SEARCH(J$1,Películas!$C80)))</f>
        <v>0</v>
      </c>
      <c r="K80">
        <f>N(ISNUMBER(SEARCH(K$1,Películas!$C80)))</f>
        <v>0</v>
      </c>
      <c r="L80">
        <f>N(ISNUMBER(SEARCH(L$1,Películas!$C80)))</f>
        <v>0</v>
      </c>
      <c r="M80">
        <f>N(ISNUMBER(SEARCH(M$1,Películas!$C80)))</f>
        <v>0</v>
      </c>
      <c r="N80">
        <f>N(ISNUMBER(SEARCH(N$1,Películas!$C80)))</f>
        <v>0</v>
      </c>
      <c r="O80">
        <f>N(ISNUMBER(SEARCH(O$1,Películas!$C80)))</f>
        <v>0</v>
      </c>
      <c r="P80">
        <f>N(ISNUMBER(SEARCH(P$1,Películas!$C80)))</f>
        <v>0</v>
      </c>
      <c r="Q80">
        <f>N(ISNUMBER(SEARCH(Q$1,Películas!$C80)))</f>
        <v>0</v>
      </c>
    </row>
    <row r="81" spans="1:17">
      <c r="A81">
        <v>88</v>
      </c>
      <c r="B81">
        <f>N(ISNUMBER(SEARCH(B$1,Películas!$C81)))</f>
        <v>0</v>
      </c>
      <c r="C81">
        <f>N(ISNUMBER(SEARCH(C$1,Películas!$C81)))</f>
        <v>0</v>
      </c>
      <c r="D81">
        <f>N(ISNUMBER(SEARCH(D$1,Películas!$C81)))</f>
        <v>0</v>
      </c>
      <c r="E81">
        <f>N(ISNUMBER(SEARCH(E$1,Películas!$C81)))</f>
        <v>0</v>
      </c>
      <c r="F81">
        <f>N(ISNUMBER(SEARCH(F$1,Películas!$C81)))</f>
        <v>1</v>
      </c>
      <c r="G81">
        <f>N(ISNUMBER(SEARCH(G$1,Películas!$C81)))</f>
        <v>0</v>
      </c>
      <c r="H81">
        <f>N(ISNUMBER(SEARCH(H$1,Películas!$C81)))</f>
        <v>0</v>
      </c>
      <c r="I81">
        <f>N(ISNUMBER(SEARCH(I$1,Películas!$C81)))</f>
        <v>0</v>
      </c>
      <c r="J81">
        <f>N(ISNUMBER(SEARCH(J$1,Películas!$C81)))</f>
        <v>0</v>
      </c>
      <c r="K81">
        <f>N(ISNUMBER(SEARCH(K$1,Películas!$C81)))</f>
        <v>0</v>
      </c>
      <c r="L81">
        <f>N(ISNUMBER(SEARCH(L$1,Películas!$C81)))</f>
        <v>0</v>
      </c>
      <c r="M81">
        <f>N(ISNUMBER(SEARCH(M$1,Películas!$C81)))</f>
        <v>0</v>
      </c>
      <c r="N81">
        <f>N(ISNUMBER(SEARCH(N$1,Películas!$C81)))</f>
        <v>0</v>
      </c>
      <c r="O81">
        <f>N(ISNUMBER(SEARCH(O$1,Películas!$C81)))</f>
        <v>0</v>
      </c>
      <c r="P81">
        <f>N(ISNUMBER(SEARCH(P$1,Películas!$C81)))</f>
        <v>0</v>
      </c>
      <c r="Q81">
        <f>N(ISNUMBER(SEARCH(Q$1,Películas!$C81)))</f>
        <v>0</v>
      </c>
    </row>
    <row r="82" spans="1:17">
      <c r="A82">
        <v>89</v>
      </c>
      <c r="B82">
        <f>N(ISNUMBER(SEARCH(B$1,Películas!$C82)))</f>
        <v>1</v>
      </c>
      <c r="C82">
        <f>N(ISNUMBER(SEARCH(C$1,Películas!$C82)))</f>
        <v>0</v>
      </c>
      <c r="D82">
        <f>N(ISNUMBER(SEARCH(D$1,Películas!$C82)))</f>
        <v>0</v>
      </c>
      <c r="E82">
        <f>N(ISNUMBER(SEARCH(E$1,Películas!$C82)))</f>
        <v>0</v>
      </c>
      <c r="F82">
        <f>N(ISNUMBER(SEARCH(F$1,Películas!$C82)))</f>
        <v>0</v>
      </c>
      <c r="G82">
        <f>N(ISNUMBER(SEARCH(G$1,Películas!$C82)))</f>
        <v>0</v>
      </c>
      <c r="H82">
        <f>N(ISNUMBER(SEARCH(H$1,Películas!$C82)))</f>
        <v>0</v>
      </c>
      <c r="I82">
        <f>N(ISNUMBER(SEARCH(I$1,Películas!$C82)))</f>
        <v>0</v>
      </c>
      <c r="J82">
        <f>N(ISNUMBER(SEARCH(J$1,Películas!$C82)))</f>
        <v>0</v>
      </c>
      <c r="K82">
        <f>N(ISNUMBER(SEARCH(K$1,Películas!$C82)))</f>
        <v>0</v>
      </c>
      <c r="L82">
        <f>N(ISNUMBER(SEARCH(L$1,Películas!$C82)))</f>
        <v>0</v>
      </c>
      <c r="M82">
        <f>N(ISNUMBER(SEARCH(M$1,Películas!$C82)))</f>
        <v>0</v>
      </c>
      <c r="N82">
        <f>N(ISNUMBER(SEARCH(N$1,Películas!$C82)))</f>
        <v>0</v>
      </c>
      <c r="O82">
        <f>N(ISNUMBER(SEARCH(O$1,Películas!$C82)))</f>
        <v>0</v>
      </c>
      <c r="P82">
        <f>N(ISNUMBER(SEARCH(P$1,Películas!$C82)))</f>
        <v>1</v>
      </c>
      <c r="Q82">
        <f>N(ISNUMBER(SEARCH(Q$1,Películas!$C82)))</f>
        <v>0</v>
      </c>
    </row>
    <row r="83" spans="1:17">
      <c r="A83">
        <v>92</v>
      </c>
      <c r="B83">
        <f>N(ISNUMBER(SEARCH(B$1,Películas!$C83)))</f>
        <v>0</v>
      </c>
      <c r="C83">
        <f>N(ISNUMBER(SEARCH(C$1,Películas!$C83)))</f>
        <v>0</v>
      </c>
      <c r="D83">
        <f>N(ISNUMBER(SEARCH(D$1,Películas!$C83)))</f>
        <v>0</v>
      </c>
      <c r="E83">
        <f>N(ISNUMBER(SEARCH(E$1,Películas!$C83)))</f>
        <v>0</v>
      </c>
      <c r="F83">
        <f>N(ISNUMBER(SEARCH(F$1,Películas!$C83)))</f>
        <v>0</v>
      </c>
      <c r="G83">
        <f>N(ISNUMBER(SEARCH(G$1,Películas!$C83)))</f>
        <v>0</v>
      </c>
      <c r="H83">
        <f>N(ISNUMBER(SEARCH(H$1,Películas!$C83)))</f>
        <v>0</v>
      </c>
      <c r="I83">
        <f>N(ISNUMBER(SEARCH(I$1,Películas!$C83)))</f>
        <v>1</v>
      </c>
      <c r="J83">
        <f>N(ISNUMBER(SEARCH(J$1,Películas!$C83)))</f>
        <v>0</v>
      </c>
      <c r="K83">
        <f>N(ISNUMBER(SEARCH(K$1,Películas!$C83)))</f>
        <v>1</v>
      </c>
      <c r="L83">
        <f>N(ISNUMBER(SEARCH(L$1,Películas!$C83)))</f>
        <v>0</v>
      </c>
      <c r="M83">
        <f>N(ISNUMBER(SEARCH(M$1,Películas!$C83)))</f>
        <v>0</v>
      </c>
      <c r="N83">
        <f>N(ISNUMBER(SEARCH(N$1,Películas!$C83)))</f>
        <v>0</v>
      </c>
      <c r="O83">
        <f>N(ISNUMBER(SEARCH(O$1,Películas!$C83)))</f>
        <v>0</v>
      </c>
      <c r="P83">
        <f>N(ISNUMBER(SEARCH(P$1,Películas!$C83)))</f>
        <v>1</v>
      </c>
      <c r="Q83">
        <f>N(ISNUMBER(SEARCH(Q$1,Películas!$C83)))</f>
        <v>0</v>
      </c>
    </row>
    <row r="84" spans="1:17">
      <c r="A84">
        <v>93</v>
      </c>
      <c r="B84">
        <f>N(ISNUMBER(SEARCH(B$1,Películas!$C84)))</f>
        <v>0</v>
      </c>
      <c r="C84">
        <f>N(ISNUMBER(SEARCH(C$1,Películas!$C84)))</f>
        <v>0</v>
      </c>
      <c r="D84">
        <f>N(ISNUMBER(SEARCH(D$1,Películas!$C84)))</f>
        <v>0</v>
      </c>
      <c r="E84">
        <f>N(ISNUMBER(SEARCH(E$1,Películas!$C84)))</f>
        <v>0</v>
      </c>
      <c r="F84">
        <f>N(ISNUMBER(SEARCH(F$1,Películas!$C84)))</f>
        <v>1</v>
      </c>
      <c r="G84">
        <f>N(ISNUMBER(SEARCH(G$1,Películas!$C84)))</f>
        <v>0</v>
      </c>
      <c r="H84">
        <f>N(ISNUMBER(SEARCH(H$1,Películas!$C84)))</f>
        <v>0</v>
      </c>
      <c r="I84">
        <f>N(ISNUMBER(SEARCH(I$1,Películas!$C84)))</f>
        <v>0</v>
      </c>
      <c r="J84">
        <f>N(ISNUMBER(SEARCH(J$1,Películas!$C84)))</f>
        <v>0</v>
      </c>
      <c r="K84">
        <f>N(ISNUMBER(SEARCH(K$1,Películas!$C84)))</f>
        <v>1</v>
      </c>
      <c r="L84">
        <f>N(ISNUMBER(SEARCH(L$1,Películas!$C84)))</f>
        <v>0</v>
      </c>
      <c r="M84">
        <f>N(ISNUMBER(SEARCH(M$1,Películas!$C84)))</f>
        <v>0</v>
      </c>
      <c r="N84">
        <f>N(ISNUMBER(SEARCH(N$1,Películas!$C84)))</f>
        <v>1</v>
      </c>
      <c r="O84">
        <f>N(ISNUMBER(SEARCH(O$1,Películas!$C84)))</f>
        <v>0</v>
      </c>
      <c r="P84">
        <f>N(ISNUMBER(SEARCH(P$1,Películas!$C84)))</f>
        <v>0</v>
      </c>
      <c r="Q84">
        <f>N(ISNUMBER(SEARCH(Q$1,Películas!$C84)))</f>
        <v>0</v>
      </c>
    </row>
    <row r="85" spans="1:17">
      <c r="A85">
        <v>94</v>
      </c>
      <c r="B85">
        <f>N(ISNUMBER(SEARCH(B$1,Películas!$C85)))</f>
        <v>0</v>
      </c>
      <c r="C85">
        <f>N(ISNUMBER(SEARCH(C$1,Películas!$C85)))</f>
        <v>0</v>
      </c>
      <c r="D85">
        <f>N(ISNUMBER(SEARCH(D$1,Películas!$C85)))</f>
        <v>0</v>
      </c>
      <c r="E85">
        <f>N(ISNUMBER(SEARCH(E$1,Películas!$C85)))</f>
        <v>0</v>
      </c>
      <c r="F85">
        <f>N(ISNUMBER(SEARCH(F$1,Películas!$C85)))</f>
        <v>1</v>
      </c>
      <c r="G85">
        <f>N(ISNUMBER(SEARCH(G$1,Películas!$C85)))</f>
        <v>0</v>
      </c>
      <c r="H85">
        <f>N(ISNUMBER(SEARCH(H$1,Películas!$C85)))</f>
        <v>0</v>
      </c>
      <c r="I85">
        <f>N(ISNUMBER(SEARCH(I$1,Películas!$C85)))</f>
        <v>1</v>
      </c>
      <c r="J85">
        <f>N(ISNUMBER(SEARCH(J$1,Películas!$C85)))</f>
        <v>0</v>
      </c>
      <c r="K85">
        <f>N(ISNUMBER(SEARCH(K$1,Películas!$C85)))</f>
        <v>0</v>
      </c>
      <c r="L85">
        <f>N(ISNUMBER(SEARCH(L$1,Películas!$C85)))</f>
        <v>0</v>
      </c>
      <c r="M85">
        <f>N(ISNUMBER(SEARCH(M$1,Películas!$C85)))</f>
        <v>0</v>
      </c>
      <c r="N85">
        <f>N(ISNUMBER(SEARCH(N$1,Películas!$C85)))</f>
        <v>1</v>
      </c>
      <c r="O85">
        <f>N(ISNUMBER(SEARCH(O$1,Películas!$C85)))</f>
        <v>0</v>
      </c>
      <c r="P85">
        <f>N(ISNUMBER(SEARCH(P$1,Películas!$C85)))</f>
        <v>0</v>
      </c>
      <c r="Q85">
        <f>N(ISNUMBER(SEARCH(Q$1,Películas!$C85)))</f>
        <v>0</v>
      </c>
    </row>
    <row r="86" spans="1:17">
      <c r="A86">
        <v>95</v>
      </c>
      <c r="B86">
        <f>N(ISNUMBER(SEARCH(B$1,Películas!$C86)))</f>
        <v>1</v>
      </c>
      <c r="C86">
        <f>N(ISNUMBER(SEARCH(C$1,Películas!$C86)))</f>
        <v>1</v>
      </c>
      <c r="D86">
        <f>N(ISNUMBER(SEARCH(D$1,Películas!$C86)))</f>
        <v>0</v>
      </c>
      <c r="E86">
        <f>N(ISNUMBER(SEARCH(E$1,Películas!$C86)))</f>
        <v>0</v>
      </c>
      <c r="F86">
        <f>N(ISNUMBER(SEARCH(F$1,Películas!$C86)))</f>
        <v>0</v>
      </c>
      <c r="G86">
        <f>N(ISNUMBER(SEARCH(G$1,Películas!$C86)))</f>
        <v>0</v>
      </c>
      <c r="H86">
        <f>N(ISNUMBER(SEARCH(H$1,Películas!$C86)))</f>
        <v>0</v>
      </c>
      <c r="I86">
        <f>N(ISNUMBER(SEARCH(I$1,Películas!$C86)))</f>
        <v>0</v>
      </c>
      <c r="J86">
        <f>N(ISNUMBER(SEARCH(J$1,Películas!$C86)))</f>
        <v>0</v>
      </c>
      <c r="K86">
        <f>N(ISNUMBER(SEARCH(K$1,Películas!$C86)))</f>
        <v>0</v>
      </c>
      <c r="L86">
        <f>N(ISNUMBER(SEARCH(L$1,Películas!$C86)))</f>
        <v>0</v>
      </c>
      <c r="M86">
        <f>N(ISNUMBER(SEARCH(M$1,Películas!$C86)))</f>
        <v>0</v>
      </c>
      <c r="N86">
        <f>N(ISNUMBER(SEARCH(N$1,Películas!$C86)))</f>
        <v>0</v>
      </c>
      <c r="O86">
        <f>N(ISNUMBER(SEARCH(O$1,Películas!$C86)))</f>
        <v>0</v>
      </c>
      <c r="P86">
        <f>N(ISNUMBER(SEARCH(P$1,Películas!$C86)))</f>
        <v>1</v>
      </c>
      <c r="Q86">
        <f>N(ISNUMBER(SEARCH(Q$1,Películas!$C86)))</f>
        <v>0</v>
      </c>
    </row>
    <row r="87" spans="1:17">
      <c r="A87">
        <v>96</v>
      </c>
      <c r="B87">
        <f>N(ISNUMBER(SEARCH(B$1,Películas!$C87)))</f>
        <v>0</v>
      </c>
      <c r="C87">
        <f>N(ISNUMBER(SEARCH(C$1,Películas!$C87)))</f>
        <v>0</v>
      </c>
      <c r="D87">
        <f>N(ISNUMBER(SEARCH(D$1,Películas!$C87)))</f>
        <v>0</v>
      </c>
      <c r="E87">
        <f>N(ISNUMBER(SEARCH(E$1,Películas!$C87)))</f>
        <v>0</v>
      </c>
      <c r="F87">
        <f>N(ISNUMBER(SEARCH(F$1,Películas!$C87)))</f>
        <v>1</v>
      </c>
      <c r="G87">
        <f>N(ISNUMBER(SEARCH(G$1,Películas!$C87)))</f>
        <v>0</v>
      </c>
      <c r="H87">
        <f>N(ISNUMBER(SEARCH(H$1,Películas!$C87)))</f>
        <v>0</v>
      </c>
      <c r="I87">
        <f>N(ISNUMBER(SEARCH(I$1,Películas!$C87)))</f>
        <v>1</v>
      </c>
      <c r="J87">
        <f>N(ISNUMBER(SEARCH(J$1,Películas!$C87)))</f>
        <v>0</v>
      </c>
      <c r="K87">
        <f>N(ISNUMBER(SEARCH(K$1,Películas!$C87)))</f>
        <v>0</v>
      </c>
      <c r="L87">
        <f>N(ISNUMBER(SEARCH(L$1,Películas!$C87)))</f>
        <v>0</v>
      </c>
      <c r="M87">
        <f>N(ISNUMBER(SEARCH(M$1,Películas!$C87)))</f>
        <v>0</v>
      </c>
      <c r="N87">
        <f>N(ISNUMBER(SEARCH(N$1,Películas!$C87)))</f>
        <v>0</v>
      </c>
      <c r="O87">
        <f>N(ISNUMBER(SEARCH(O$1,Películas!$C87)))</f>
        <v>0</v>
      </c>
      <c r="P87">
        <f>N(ISNUMBER(SEARCH(P$1,Películas!$C87)))</f>
        <v>0</v>
      </c>
      <c r="Q87">
        <f>N(ISNUMBER(SEARCH(Q$1,Películas!$C87)))</f>
        <v>0</v>
      </c>
    </row>
    <row r="88" spans="1:17">
      <c r="A88">
        <v>97</v>
      </c>
      <c r="B88">
        <f>N(ISNUMBER(SEARCH(B$1,Películas!$C88)))</f>
        <v>0</v>
      </c>
      <c r="C88">
        <f>N(ISNUMBER(SEARCH(C$1,Películas!$C88)))</f>
        <v>0</v>
      </c>
      <c r="D88">
        <f>N(ISNUMBER(SEARCH(D$1,Películas!$C88)))</f>
        <v>0</v>
      </c>
      <c r="E88">
        <f>N(ISNUMBER(SEARCH(E$1,Películas!$C88)))</f>
        <v>0</v>
      </c>
      <c r="F88">
        <f>N(ISNUMBER(SEARCH(F$1,Películas!$C88)))</f>
        <v>0</v>
      </c>
      <c r="G88">
        <f>N(ISNUMBER(SEARCH(G$1,Películas!$C88)))</f>
        <v>1</v>
      </c>
      <c r="H88">
        <f>N(ISNUMBER(SEARCH(H$1,Películas!$C88)))</f>
        <v>0</v>
      </c>
      <c r="I88">
        <f>N(ISNUMBER(SEARCH(I$1,Películas!$C88)))</f>
        <v>1</v>
      </c>
      <c r="J88">
        <f>N(ISNUMBER(SEARCH(J$1,Películas!$C88)))</f>
        <v>0</v>
      </c>
      <c r="K88">
        <f>N(ISNUMBER(SEARCH(K$1,Películas!$C88)))</f>
        <v>0</v>
      </c>
      <c r="L88">
        <f>N(ISNUMBER(SEARCH(L$1,Películas!$C88)))</f>
        <v>0</v>
      </c>
      <c r="M88">
        <f>N(ISNUMBER(SEARCH(M$1,Películas!$C88)))</f>
        <v>0</v>
      </c>
      <c r="N88">
        <f>N(ISNUMBER(SEARCH(N$1,Películas!$C88)))</f>
        <v>0</v>
      </c>
      <c r="O88">
        <f>N(ISNUMBER(SEARCH(O$1,Películas!$C88)))</f>
        <v>0</v>
      </c>
      <c r="P88">
        <f>N(ISNUMBER(SEARCH(P$1,Películas!$C88)))</f>
        <v>0</v>
      </c>
      <c r="Q88">
        <f>N(ISNUMBER(SEARCH(Q$1,Películas!$C88)))</f>
        <v>0</v>
      </c>
    </row>
    <row r="89" spans="1:17">
      <c r="A89">
        <v>99</v>
      </c>
      <c r="B89">
        <f>N(ISNUMBER(SEARCH(B$1,Películas!$C89)))</f>
        <v>0</v>
      </c>
      <c r="C89">
        <f>N(ISNUMBER(SEARCH(C$1,Películas!$C89)))</f>
        <v>0</v>
      </c>
      <c r="D89">
        <f>N(ISNUMBER(SEARCH(D$1,Películas!$C89)))</f>
        <v>0</v>
      </c>
      <c r="E89">
        <f>N(ISNUMBER(SEARCH(E$1,Películas!$C89)))</f>
        <v>0</v>
      </c>
      <c r="F89">
        <f>N(ISNUMBER(SEARCH(F$1,Películas!$C89)))</f>
        <v>0</v>
      </c>
      <c r="G89">
        <f>N(ISNUMBER(SEARCH(G$1,Películas!$C89)))</f>
        <v>0</v>
      </c>
      <c r="H89">
        <f>N(ISNUMBER(SEARCH(H$1,Películas!$C89)))</f>
        <v>1</v>
      </c>
      <c r="I89">
        <f>N(ISNUMBER(SEARCH(I$1,Películas!$C89)))</f>
        <v>0</v>
      </c>
      <c r="J89">
        <f>N(ISNUMBER(SEARCH(J$1,Películas!$C89)))</f>
        <v>0</v>
      </c>
      <c r="K89">
        <f>N(ISNUMBER(SEARCH(K$1,Películas!$C89)))</f>
        <v>0</v>
      </c>
      <c r="L89">
        <f>N(ISNUMBER(SEARCH(L$1,Películas!$C89)))</f>
        <v>0</v>
      </c>
      <c r="M89">
        <f>N(ISNUMBER(SEARCH(M$1,Películas!$C89)))</f>
        <v>0</v>
      </c>
      <c r="N89">
        <f>N(ISNUMBER(SEARCH(N$1,Películas!$C89)))</f>
        <v>0</v>
      </c>
      <c r="O89">
        <f>N(ISNUMBER(SEARCH(O$1,Películas!$C89)))</f>
        <v>0</v>
      </c>
      <c r="P89">
        <f>N(ISNUMBER(SEARCH(P$1,Películas!$C89)))</f>
        <v>0</v>
      </c>
      <c r="Q89">
        <f>N(ISNUMBER(SEARCH(Q$1,Películas!$C89)))</f>
        <v>0</v>
      </c>
    </row>
    <row r="90" spans="1:17">
      <c r="A90">
        <v>100</v>
      </c>
      <c r="B90">
        <f>N(ISNUMBER(SEARCH(B$1,Películas!$C90)))</f>
        <v>0</v>
      </c>
      <c r="C90">
        <f>N(ISNUMBER(SEARCH(C$1,Películas!$C90)))</f>
        <v>0</v>
      </c>
      <c r="D90">
        <f>N(ISNUMBER(SEARCH(D$1,Películas!$C90)))</f>
        <v>0</v>
      </c>
      <c r="E90">
        <f>N(ISNUMBER(SEARCH(E$1,Películas!$C90)))</f>
        <v>0</v>
      </c>
      <c r="F90">
        <f>N(ISNUMBER(SEARCH(F$1,Películas!$C90)))</f>
        <v>0</v>
      </c>
      <c r="G90">
        <f>N(ISNUMBER(SEARCH(G$1,Películas!$C90)))</f>
        <v>0</v>
      </c>
      <c r="H90">
        <f>N(ISNUMBER(SEARCH(H$1,Películas!$C90)))</f>
        <v>0</v>
      </c>
      <c r="I90">
        <f>N(ISNUMBER(SEARCH(I$1,Películas!$C90)))</f>
        <v>1</v>
      </c>
      <c r="J90">
        <f>N(ISNUMBER(SEARCH(J$1,Películas!$C90)))</f>
        <v>0</v>
      </c>
      <c r="K90">
        <f>N(ISNUMBER(SEARCH(K$1,Películas!$C90)))</f>
        <v>0</v>
      </c>
      <c r="L90">
        <f>N(ISNUMBER(SEARCH(L$1,Películas!$C90)))</f>
        <v>0</v>
      </c>
      <c r="M90">
        <f>N(ISNUMBER(SEARCH(M$1,Películas!$C90)))</f>
        <v>0</v>
      </c>
      <c r="N90">
        <f>N(ISNUMBER(SEARCH(N$1,Películas!$C90)))</f>
        <v>0</v>
      </c>
      <c r="O90">
        <f>N(ISNUMBER(SEARCH(O$1,Películas!$C90)))</f>
        <v>0</v>
      </c>
      <c r="P90">
        <f>N(ISNUMBER(SEARCH(P$1,Películas!$C90)))</f>
        <v>1</v>
      </c>
      <c r="Q90">
        <f>N(ISNUMBER(SEARCH(Q$1,Películas!$C90)))</f>
        <v>0</v>
      </c>
    </row>
    <row r="91" spans="1:17">
      <c r="A91">
        <v>101</v>
      </c>
      <c r="B91">
        <f>N(ISNUMBER(SEARCH(B$1,Películas!$C91)))</f>
        <v>0</v>
      </c>
      <c r="C91">
        <f>N(ISNUMBER(SEARCH(C$1,Películas!$C91)))</f>
        <v>1</v>
      </c>
      <c r="D91">
        <f>N(ISNUMBER(SEARCH(D$1,Películas!$C91)))</f>
        <v>0</v>
      </c>
      <c r="E91">
        <f>N(ISNUMBER(SEARCH(E$1,Películas!$C91)))</f>
        <v>0</v>
      </c>
      <c r="F91">
        <f>N(ISNUMBER(SEARCH(F$1,Películas!$C91)))</f>
        <v>1</v>
      </c>
      <c r="G91">
        <f>N(ISNUMBER(SEARCH(G$1,Películas!$C91)))</f>
        <v>1</v>
      </c>
      <c r="H91">
        <f>N(ISNUMBER(SEARCH(H$1,Películas!$C91)))</f>
        <v>0</v>
      </c>
      <c r="I91">
        <f>N(ISNUMBER(SEARCH(I$1,Películas!$C91)))</f>
        <v>0</v>
      </c>
      <c r="J91">
        <f>N(ISNUMBER(SEARCH(J$1,Películas!$C91)))</f>
        <v>0</v>
      </c>
      <c r="K91">
        <f>N(ISNUMBER(SEARCH(K$1,Películas!$C91)))</f>
        <v>0</v>
      </c>
      <c r="L91">
        <f>N(ISNUMBER(SEARCH(L$1,Películas!$C91)))</f>
        <v>0</v>
      </c>
      <c r="M91">
        <f>N(ISNUMBER(SEARCH(M$1,Películas!$C91)))</f>
        <v>0</v>
      </c>
      <c r="N91">
        <f>N(ISNUMBER(SEARCH(N$1,Películas!$C91)))</f>
        <v>1</v>
      </c>
      <c r="O91">
        <f>N(ISNUMBER(SEARCH(O$1,Películas!$C91)))</f>
        <v>0</v>
      </c>
      <c r="P91">
        <f>N(ISNUMBER(SEARCH(P$1,Películas!$C91)))</f>
        <v>0</v>
      </c>
      <c r="Q91">
        <f>N(ISNUMBER(SEARCH(Q$1,Películas!$C91)))</f>
        <v>0</v>
      </c>
    </row>
    <row r="92" spans="1:17">
      <c r="A92">
        <v>102</v>
      </c>
      <c r="B92">
        <f>N(ISNUMBER(SEARCH(B$1,Películas!$C92)))</f>
        <v>0</v>
      </c>
      <c r="C92">
        <f>N(ISNUMBER(SEARCH(C$1,Películas!$C92)))</f>
        <v>0</v>
      </c>
      <c r="D92">
        <f>N(ISNUMBER(SEARCH(D$1,Películas!$C92)))</f>
        <v>0</v>
      </c>
      <c r="E92">
        <f>N(ISNUMBER(SEARCH(E$1,Películas!$C92)))</f>
        <v>0</v>
      </c>
      <c r="F92">
        <f>N(ISNUMBER(SEARCH(F$1,Películas!$C92)))</f>
        <v>1</v>
      </c>
      <c r="G92">
        <f>N(ISNUMBER(SEARCH(G$1,Películas!$C92)))</f>
        <v>0</v>
      </c>
      <c r="H92">
        <f>N(ISNUMBER(SEARCH(H$1,Películas!$C92)))</f>
        <v>0</v>
      </c>
      <c r="I92">
        <f>N(ISNUMBER(SEARCH(I$1,Películas!$C92)))</f>
        <v>0</v>
      </c>
      <c r="J92">
        <f>N(ISNUMBER(SEARCH(J$1,Películas!$C92)))</f>
        <v>0</v>
      </c>
      <c r="K92">
        <f>N(ISNUMBER(SEARCH(K$1,Películas!$C92)))</f>
        <v>0</v>
      </c>
      <c r="L92">
        <f>N(ISNUMBER(SEARCH(L$1,Películas!$C92)))</f>
        <v>0</v>
      </c>
      <c r="M92">
        <f>N(ISNUMBER(SEARCH(M$1,Películas!$C92)))</f>
        <v>0</v>
      </c>
      <c r="N92">
        <f>N(ISNUMBER(SEARCH(N$1,Películas!$C92)))</f>
        <v>0</v>
      </c>
      <c r="O92">
        <f>N(ISNUMBER(SEARCH(O$1,Películas!$C92)))</f>
        <v>0</v>
      </c>
      <c r="P92">
        <f>N(ISNUMBER(SEARCH(P$1,Películas!$C92)))</f>
        <v>0</v>
      </c>
      <c r="Q92">
        <f>N(ISNUMBER(SEARCH(Q$1,Películas!$C92)))</f>
        <v>0</v>
      </c>
    </row>
    <row r="93" spans="1:17">
      <c r="A93">
        <v>103</v>
      </c>
      <c r="B93">
        <f>N(ISNUMBER(SEARCH(B$1,Películas!$C93)))</f>
        <v>0</v>
      </c>
      <c r="C93">
        <f>N(ISNUMBER(SEARCH(C$1,Películas!$C93)))</f>
        <v>0</v>
      </c>
      <c r="D93">
        <f>N(ISNUMBER(SEARCH(D$1,Películas!$C93)))</f>
        <v>0</v>
      </c>
      <c r="E93">
        <f>N(ISNUMBER(SEARCH(E$1,Películas!$C93)))</f>
        <v>0</v>
      </c>
      <c r="F93">
        <f>N(ISNUMBER(SEARCH(F$1,Películas!$C93)))</f>
        <v>0</v>
      </c>
      <c r="G93">
        <f>N(ISNUMBER(SEARCH(G$1,Películas!$C93)))</f>
        <v>0</v>
      </c>
      <c r="H93">
        <f>N(ISNUMBER(SEARCH(H$1,Películas!$C93)))</f>
        <v>0</v>
      </c>
      <c r="I93">
        <f>N(ISNUMBER(SEARCH(I$1,Películas!$C93)))</f>
        <v>0</v>
      </c>
      <c r="J93">
        <f>N(ISNUMBER(SEARCH(J$1,Películas!$C93)))</f>
        <v>0</v>
      </c>
      <c r="K93">
        <f>N(ISNUMBER(SEARCH(K$1,Películas!$C93)))</f>
        <v>0</v>
      </c>
      <c r="L93">
        <f>N(ISNUMBER(SEARCH(L$1,Películas!$C93)))</f>
        <v>0</v>
      </c>
      <c r="M93">
        <f>N(ISNUMBER(SEARCH(M$1,Películas!$C93)))</f>
        <v>1</v>
      </c>
      <c r="N93">
        <f>N(ISNUMBER(SEARCH(N$1,Películas!$C93)))</f>
        <v>0</v>
      </c>
      <c r="O93">
        <f>N(ISNUMBER(SEARCH(O$1,Películas!$C93)))</f>
        <v>1</v>
      </c>
      <c r="P93">
        <f>N(ISNUMBER(SEARCH(P$1,Películas!$C93)))</f>
        <v>1</v>
      </c>
      <c r="Q93">
        <f>N(ISNUMBER(SEARCH(Q$1,Películas!$C93)))</f>
        <v>0</v>
      </c>
    </row>
    <row r="94" spans="1:17">
      <c r="A94">
        <v>104</v>
      </c>
      <c r="B94">
        <f>N(ISNUMBER(SEARCH(B$1,Películas!$C94)))</f>
        <v>0</v>
      </c>
      <c r="C94">
        <f>N(ISNUMBER(SEARCH(C$1,Películas!$C94)))</f>
        <v>0</v>
      </c>
      <c r="D94">
        <f>N(ISNUMBER(SEARCH(D$1,Películas!$C94)))</f>
        <v>0</v>
      </c>
      <c r="E94">
        <f>N(ISNUMBER(SEARCH(E$1,Películas!$C94)))</f>
        <v>0</v>
      </c>
      <c r="F94">
        <f>N(ISNUMBER(SEARCH(F$1,Películas!$C94)))</f>
        <v>1</v>
      </c>
      <c r="G94">
        <f>N(ISNUMBER(SEARCH(G$1,Películas!$C94)))</f>
        <v>0</v>
      </c>
      <c r="H94">
        <f>N(ISNUMBER(SEARCH(H$1,Películas!$C94)))</f>
        <v>0</v>
      </c>
      <c r="I94">
        <f>N(ISNUMBER(SEARCH(I$1,Películas!$C94)))</f>
        <v>0</v>
      </c>
      <c r="J94">
        <f>N(ISNUMBER(SEARCH(J$1,Películas!$C94)))</f>
        <v>0</v>
      </c>
      <c r="K94">
        <f>N(ISNUMBER(SEARCH(K$1,Películas!$C94)))</f>
        <v>0</v>
      </c>
      <c r="L94">
        <f>N(ISNUMBER(SEARCH(L$1,Películas!$C94)))</f>
        <v>0</v>
      </c>
      <c r="M94">
        <f>N(ISNUMBER(SEARCH(M$1,Películas!$C94)))</f>
        <v>0</v>
      </c>
      <c r="N94">
        <f>N(ISNUMBER(SEARCH(N$1,Películas!$C94)))</f>
        <v>0</v>
      </c>
      <c r="O94">
        <f>N(ISNUMBER(SEARCH(O$1,Películas!$C94)))</f>
        <v>0</v>
      </c>
      <c r="P94">
        <f>N(ISNUMBER(SEARCH(P$1,Películas!$C94)))</f>
        <v>0</v>
      </c>
      <c r="Q94">
        <f>N(ISNUMBER(SEARCH(Q$1,Películas!$C94)))</f>
        <v>0</v>
      </c>
    </row>
    <row r="95" spans="1:17">
      <c r="A95">
        <v>105</v>
      </c>
      <c r="B95">
        <f>N(ISNUMBER(SEARCH(B$1,Películas!$C95)))</f>
        <v>0</v>
      </c>
      <c r="C95">
        <f>N(ISNUMBER(SEARCH(C$1,Películas!$C95)))</f>
        <v>0</v>
      </c>
      <c r="D95">
        <f>N(ISNUMBER(SEARCH(D$1,Películas!$C95)))</f>
        <v>0</v>
      </c>
      <c r="E95">
        <f>N(ISNUMBER(SEARCH(E$1,Películas!$C95)))</f>
        <v>0</v>
      </c>
      <c r="F95">
        <f>N(ISNUMBER(SEARCH(F$1,Películas!$C95)))</f>
        <v>0</v>
      </c>
      <c r="G95">
        <f>N(ISNUMBER(SEARCH(G$1,Películas!$C95)))</f>
        <v>0</v>
      </c>
      <c r="H95">
        <f>N(ISNUMBER(SEARCH(H$1,Películas!$C95)))</f>
        <v>0</v>
      </c>
      <c r="I95">
        <f>N(ISNUMBER(SEARCH(I$1,Películas!$C95)))</f>
        <v>1</v>
      </c>
      <c r="J95">
        <f>N(ISNUMBER(SEARCH(J$1,Películas!$C95)))</f>
        <v>0</v>
      </c>
      <c r="K95">
        <f>N(ISNUMBER(SEARCH(K$1,Películas!$C95)))</f>
        <v>0</v>
      </c>
      <c r="L95">
        <f>N(ISNUMBER(SEARCH(L$1,Películas!$C95)))</f>
        <v>0</v>
      </c>
      <c r="M95">
        <f>N(ISNUMBER(SEARCH(M$1,Películas!$C95)))</f>
        <v>0</v>
      </c>
      <c r="N95">
        <f>N(ISNUMBER(SEARCH(N$1,Películas!$C95)))</f>
        <v>1</v>
      </c>
      <c r="O95">
        <f>N(ISNUMBER(SEARCH(O$1,Películas!$C95)))</f>
        <v>0</v>
      </c>
      <c r="P95">
        <f>N(ISNUMBER(SEARCH(P$1,Películas!$C95)))</f>
        <v>0</v>
      </c>
      <c r="Q95">
        <f>N(ISNUMBER(SEARCH(Q$1,Películas!$C95)))</f>
        <v>0</v>
      </c>
    </row>
    <row r="96" spans="1:17">
      <c r="A96">
        <v>106</v>
      </c>
      <c r="B96">
        <f>N(ISNUMBER(SEARCH(B$1,Películas!$C96)))</f>
        <v>0</v>
      </c>
      <c r="C96">
        <f>N(ISNUMBER(SEARCH(C$1,Películas!$C96)))</f>
        <v>0</v>
      </c>
      <c r="D96">
        <f>N(ISNUMBER(SEARCH(D$1,Películas!$C96)))</f>
        <v>0</v>
      </c>
      <c r="E96">
        <f>N(ISNUMBER(SEARCH(E$1,Películas!$C96)))</f>
        <v>0</v>
      </c>
      <c r="F96">
        <f>N(ISNUMBER(SEARCH(F$1,Películas!$C96)))</f>
        <v>1</v>
      </c>
      <c r="G96">
        <f>N(ISNUMBER(SEARCH(G$1,Películas!$C96)))</f>
        <v>0</v>
      </c>
      <c r="H96">
        <f>N(ISNUMBER(SEARCH(H$1,Películas!$C96)))</f>
        <v>0</v>
      </c>
      <c r="I96">
        <f>N(ISNUMBER(SEARCH(I$1,Películas!$C96)))</f>
        <v>1</v>
      </c>
      <c r="J96">
        <f>N(ISNUMBER(SEARCH(J$1,Películas!$C96)))</f>
        <v>0</v>
      </c>
      <c r="K96">
        <f>N(ISNUMBER(SEARCH(K$1,Películas!$C96)))</f>
        <v>0</v>
      </c>
      <c r="L96">
        <f>N(ISNUMBER(SEARCH(L$1,Películas!$C96)))</f>
        <v>0</v>
      </c>
      <c r="M96">
        <f>N(ISNUMBER(SEARCH(M$1,Películas!$C96)))</f>
        <v>0</v>
      </c>
      <c r="N96">
        <f>N(ISNUMBER(SEARCH(N$1,Películas!$C96)))</f>
        <v>0</v>
      </c>
      <c r="O96">
        <f>N(ISNUMBER(SEARCH(O$1,Películas!$C96)))</f>
        <v>0</v>
      </c>
      <c r="P96">
        <f>N(ISNUMBER(SEARCH(P$1,Películas!$C96)))</f>
        <v>0</v>
      </c>
      <c r="Q96">
        <f>N(ISNUMBER(SEARCH(Q$1,Películas!$C96)))</f>
        <v>0</v>
      </c>
    </row>
    <row r="97" spans="1:17">
      <c r="A97">
        <v>107</v>
      </c>
      <c r="B97">
        <f>N(ISNUMBER(SEARCH(B$1,Películas!$C97)))</f>
        <v>0</v>
      </c>
      <c r="C97">
        <f>N(ISNUMBER(SEARCH(C$1,Películas!$C97)))</f>
        <v>1</v>
      </c>
      <c r="D97">
        <f>N(ISNUMBER(SEARCH(D$1,Películas!$C97)))</f>
        <v>0</v>
      </c>
      <c r="E97">
        <f>N(ISNUMBER(SEARCH(E$1,Películas!$C97)))</f>
        <v>1</v>
      </c>
      <c r="F97">
        <f>N(ISNUMBER(SEARCH(F$1,Películas!$C97)))</f>
        <v>1</v>
      </c>
      <c r="G97">
        <f>N(ISNUMBER(SEARCH(G$1,Películas!$C97)))</f>
        <v>0</v>
      </c>
      <c r="H97">
        <f>N(ISNUMBER(SEARCH(H$1,Películas!$C97)))</f>
        <v>0</v>
      </c>
      <c r="I97">
        <f>N(ISNUMBER(SEARCH(I$1,Películas!$C97)))</f>
        <v>0</v>
      </c>
      <c r="J97">
        <f>N(ISNUMBER(SEARCH(J$1,Películas!$C97)))</f>
        <v>0</v>
      </c>
      <c r="K97">
        <f>N(ISNUMBER(SEARCH(K$1,Películas!$C97)))</f>
        <v>0</v>
      </c>
      <c r="L97">
        <f>N(ISNUMBER(SEARCH(L$1,Películas!$C97)))</f>
        <v>1</v>
      </c>
      <c r="M97">
        <f>N(ISNUMBER(SEARCH(M$1,Películas!$C97)))</f>
        <v>0</v>
      </c>
      <c r="N97">
        <f>N(ISNUMBER(SEARCH(N$1,Películas!$C97)))</f>
        <v>0</v>
      </c>
      <c r="O97">
        <f>N(ISNUMBER(SEARCH(O$1,Películas!$C97)))</f>
        <v>0</v>
      </c>
      <c r="P97">
        <f>N(ISNUMBER(SEARCH(P$1,Películas!$C97)))</f>
        <v>0</v>
      </c>
      <c r="Q97">
        <f>N(ISNUMBER(SEARCH(Q$1,Películas!$C97)))</f>
        <v>0</v>
      </c>
    </row>
    <row r="98" spans="1:17">
      <c r="A98">
        <v>108</v>
      </c>
      <c r="B98">
        <f>N(ISNUMBER(SEARCH(B$1,Películas!$C98)))</f>
        <v>0</v>
      </c>
      <c r="C98">
        <f>N(ISNUMBER(SEARCH(C$1,Películas!$C98)))</f>
        <v>0</v>
      </c>
      <c r="D98">
        <f>N(ISNUMBER(SEARCH(D$1,Películas!$C98)))</f>
        <v>0</v>
      </c>
      <c r="E98">
        <f>N(ISNUMBER(SEARCH(E$1,Películas!$C98)))</f>
        <v>0</v>
      </c>
      <c r="F98">
        <f>N(ISNUMBER(SEARCH(F$1,Películas!$C98)))</f>
        <v>0</v>
      </c>
      <c r="G98">
        <f>N(ISNUMBER(SEARCH(G$1,Películas!$C98)))</f>
        <v>0</v>
      </c>
      <c r="H98">
        <f>N(ISNUMBER(SEARCH(H$1,Películas!$C98)))</f>
        <v>1</v>
      </c>
      <c r="I98">
        <f>N(ISNUMBER(SEARCH(I$1,Películas!$C98)))</f>
        <v>0</v>
      </c>
      <c r="J98">
        <f>N(ISNUMBER(SEARCH(J$1,Películas!$C98)))</f>
        <v>0</v>
      </c>
      <c r="K98">
        <f>N(ISNUMBER(SEARCH(K$1,Películas!$C98)))</f>
        <v>0</v>
      </c>
      <c r="L98">
        <f>N(ISNUMBER(SEARCH(L$1,Películas!$C98)))</f>
        <v>0</v>
      </c>
      <c r="M98">
        <f>N(ISNUMBER(SEARCH(M$1,Películas!$C98)))</f>
        <v>0</v>
      </c>
      <c r="N98">
        <f>N(ISNUMBER(SEARCH(N$1,Películas!$C98)))</f>
        <v>0</v>
      </c>
      <c r="O98">
        <f>N(ISNUMBER(SEARCH(O$1,Películas!$C98)))</f>
        <v>0</v>
      </c>
      <c r="P98">
        <f>N(ISNUMBER(SEARCH(P$1,Películas!$C98)))</f>
        <v>0</v>
      </c>
      <c r="Q98">
        <f>N(ISNUMBER(SEARCH(Q$1,Películas!$C98)))</f>
        <v>0</v>
      </c>
    </row>
    <row r="99" spans="1:17">
      <c r="A99">
        <v>110</v>
      </c>
      <c r="B99">
        <f>N(ISNUMBER(SEARCH(B$1,Películas!$C99)))</f>
        <v>1</v>
      </c>
      <c r="C99">
        <f>N(ISNUMBER(SEARCH(C$1,Películas!$C99)))</f>
        <v>0</v>
      </c>
      <c r="D99">
        <f>N(ISNUMBER(SEARCH(D$1,Películas!$C99)))</f>
        <v>0</v>
      </c>
      <c r="E99">
        <f>N(ISNUMBER(SEARCH(E$1,Películas!$C99)))</f>
        <v>0</v>
      </c>
      <c r="F99">
        <f>N(ISNUMBER(SEARCH(F$1,Películas!$C99)))</f>
        <v>0</v>
      </c>
      <c r="G99">
        <f>N(ISNUMBER(SEARCH(G$1,Películas!$C99)))</f>
        <v>0</v>
      </c>
      <c r="H99">
        <f>N(ISNUMBER(SEARCH(H$1,Películas!$C99)))</f>
        <v>0</v>
      </c>
      <c r="I99">
        <f>N(ISNUMBER(SEARCH(I$1,Películas!$C99)))</f>
        <v>1</v>
      </c>
      <c r="J99">
        <f>N(ISNUMBER(SEARCH(J$1,Películas!$C99)))</f>
        <v>0</v>
      </c>
      <c r="K99">
        <f>N(ISNUMBER(SEARCH(K$1,Películas!$C99)))</f>
        <v>0</v>
      </c>
      <c r="L99">
        <f>N(ISNUMBER(SEARCH(L$1,Películas!$C99)))</f>
        <v>0</v>
      </c>
      <c r="M99">
        <f>N(ISNUMBER(SEARCH(M$1,Películas!$C99)))</f>
        <v>0</v>
      </c>
      <c r="N99">
        <f>N(ISNUMBER(SEARCH(N$1,Películas!$C99)))</f>
        <v>0</v>
      </c>
      <c r="O99">
        <f>N(ISNUMBER(SEARCH(O$1,Películas!$C99)))</f>
        <v>0</v>
      </c>
      <c r="P99">
        <f>N(ISNUMBER(SEARCH(P$1,Películas!$C99)))</f>
        <v>0</v>
      </c>
      <c r="Q99">
        <f>N(ISNUMBER(SEARCH(Q$1,Películas!$C99)))</f>
        <v>1</v>
      </c>
    </row>
    <row r="100" spans="1:17">
      <c r="A100">
        <v>111</v>
      </c>
      <c r="B100">
        <f>N(ISNUMBER(SEARCH(B$1,Películas!$C100)))</f>
        <v>0</v>
      </c>
      <c r="C100">
        <f>N(ISNUMBER(SEARCH(C$1,Películas!$C100)))</f>
        <v>0</v>
      </c>
      <c r="D100">
        <f>N(ISNUMBER(SEARCH(D$1,Películas!$C100)))</f>
        <v>0</v>
      </c>
      <c r="E100">
        <f>N(ISNUMBER(SEARCH(E$1,Películas!$C100)))</f>
        <v>0</v>
      </c>
      <c r="F100">
        <f>N(ISNUMBER(SEARCH(F$1,Películas!$C100)))</f>
        <v>0</v>
      </c>
      <c r="G100">
        <f>N(ISNUMBER(SEARCH(G$1,Películas!$C100)))</f>
        <v>1</v>
      </c>
      <c r="H100">
        <f>N(ISNUMBER(SEARCH(H$1,Películas!$C100)))</f>
        <v>0</v>
      </c>
      <c r="I100">
        <f>N(ISNUMBER(SEARCH(I$1,Películas!$C100)))</f>
        <v>1</v>
      </c>
      <c r="J100">
        <f>N(ISNUMBER(SEARCH(J$1,Películas!$C100)))</f>
        <v>0</v>
      </c>
      <c r="K100">
        <f>N(ISNUMBER(SEARCH(K$1,Películas!$C100)))</f>
        <v>0</v>
      </c>
      <c r="L100">
        <f>N(ISNUMBER(SEARCH(L$1,Películas!$C100)))</f>
        <v>0</v>
      </c>
      <c r="M100">
        <f>N(ISNUMBER(SEARCH(M$1,Películas!$C100)))</f>
        <v>0</v>
      </c>
      <c r="N100">
        <f>N(ISNUMBER(SEARCH(N$1,Películas!$C100)))</f>
        <v>0</v>
      </c>
      <c r="O100">
        <f>N(ISNUMBER(SEARCH(O$1,Películas!$C100)))</f>
        <v>0</v>
      </c>
      <c r="P100">
        <f>N(ISNUMBER(SEARCH(P$1,Películas!$C100)))</f>
        <v>1</v>
      </c>
      <c r="Q100">
        <f>N(ISNUMBER(SEARCH(Q$1,Películas!$C100)))</f>
        <v>0</v>
      </c>
    </row>
    <row r="101" spans="1:17">
      <c r="A101">
        <v>112</v>
      </c>
      <c r="B101">
        <f>N(ISNUMBER(SEARCH(B$1,Películas!$C101)))</f>
        <v>1</v>
      </c>
      <c r="C101">
        <f>N(ISNUMBER(SEARCH(C$1,Películas!$C101)))</f>
        <v>1</v>
      </c>
      <c r="D101">
        <f>N(ISNUMBER(SEARCH(D$1,Películas!$C101)))</f>
        <v>0</v>
      </c>
      <c r="E101">
        <f>N(ISNUMBER(SEARCH(E$1,Películas!$C101)))</f>
        <v>0</v>
      </c>
      <c r="F101">
        <f>N(ISNUMBER(SEARCH(F$1,Películas!$C101)))</f>
        <v>1</v>
      </c>
      <c r="G101">
        <f>N(ISNUMBER(SEARCH(G$1,Películas!$C101)))</f>
        <v>1</v>
      </c>
      <c r="H101">
        <f>N(ISNUMBER(SEARCH(H$1,Películas!$C101)))</f>
        <v>0</v>
      </c>
      <c r="I101">
        <f>N(ISNUMBER(SEARCH(I$1,Películas!$C101)))</f>
        <v>0</v>
      </c>
      <c r="J101">
        <f>N(ISNUMBER(SEARCH(J$1,Películas!$C101)))</f>
        <v>0</v>
      </c>
      <c r="K101">
        <f>N(ISNUMBER(SEARCH(K$1,Películas!$C101)))</f>
        <v>0</v>
      </c>
      <c r="L101">
        <f>N(ISNUMBER(SEARCH(L$1,Películas!$C101)))</f>
        <v>0</v>
      </c>
      <c r="M101">
        <f>N(ISNUMBER(SEARCH(M$1,Películas!$C101)))</f>
        <v>0</v>
      </c>
      <c r="N101">
        <f>N(ISNUMBER(SEARCH(N$1,Películas!$C101)))</f>
        <v>0</v>
      </c>
      <c r="O101">
        <f>N(ISNUMBER(SEARCH(O$1,Películas!$C101)))</f>
        <v>0</v>
      </c>
      <c r="P101">
        <f>N(ISNUMBER(SEARCH(P$1,Películas!$C101)))</f>
        <v>0</v>
      </c>
      <c r="Q101">
        <f>N(ISNUMBER(SEARCH(Q$1,Películas!$C101)))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1"/>
  <sheetViews>
    <sheetView workbookViewId="0">
      <selection activeCell="G7" sqref="G7"/>
    </sheetView>
  </sheetViews>
  <sheetFormatPr defaultColWidth="11.42578125" defaultRowHeight="14.45"/>
  <cols>
    <col min="1" max="1" width="9.7109375" bestFit="1" customWidth="1"/>
  </cols>
  <sheetData>
    <row r="1" spans="1:18">
      <c r="A1" t="s">
        <v>0</v>
      </c>
      <c r="B1" t="s">
        <v>19</v>
      </c>
      <c r="C1" t="s">
        <v>223</v>
      </c>
      <c r="D1" t="s">
        <v>224</v>
      </c>
      <c r="E1" t="s">
        <v>225</v>
      </c>
      <c r="F1" t="s">
        <v>12</v>
      </c>
      <c r="G1" t="s">
        <v>226</v>
      </c>
      <c r="H1" t="s">
        <v>109</v>
      </c>
      <c r="I1" t="s">
        <v>28</v>
      </c>
      <c r="J1" t="s">
        <v>227</v>
      </c>
      <c r="K1" t="s">
        <v>228</v>
      </c>
      <c r="L1" t="s">
        <v>229</v>
      </c>
      <c r="M1" t="s">
        <v>230</v>
      </c>
      <c r="N1" t="s">
        <v>231</v>
      </c>
      <c r="O1" t="s">
        <v>232</v>
      </c>
      <c r="P1" t="s">
        <v>233</v>
      </c>
      <c r="Q1" t="s">
        <v>234</v>
      </c>
      <c r="R1" t="s">
        <v>235</v>
      </c>
    </row>
    <row r="2" spans="1:18">
      <c r="A2">
        <v>1</v>
      </c>
      <c r="B2" s="36">
        <f>'Representación vectorial'!B2/SQRT('Representación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C2" s="36">
        <f>'Representación vectorial'!C2/SQRT('Representación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0.44721359549995793</v>
      </c>
      <c r="D2" s="36">
        <f>'Representación vectorial'!D2/SQRT('Representación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0.44721359549995793</v>
      </c>
      <c r="E2" s="36">
        <f>'Representación vectorial'!E2/SQRT('Representación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0.44721359549995793</v>
      </c>
      <c r="F2" s="36">
        <f>'Representación vectorial'!F2/SQRT('Representación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0.44721359549995793</v>
      </c>
      <c r="G2" s="36">
        <f>'Representación vectorial'!G2/SQRT('Representación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H2" s="36">
        <f>'Representación vectorial'!H2/SQRT('Representación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I2" s="36">
        <f>'Representación vectorial'!I2/SQRT('Representación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J2" s="36">
        <f>'Representación vectorial'!J2/SQRT('Representación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0.44721359549995793</v>
      </c>
      <c r="K2" s="36">
        <f>'Representación vectorial'!K2/SQRT('Representación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L2" s="36">
        <f>'Representación vectorial'!L2/SQRT('Representación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M2" s="36">
        <f>'Representación vectorial'!M2/SQRT('Representación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N2" s="36">
        <f>'Representación vectorial'!N2/SQRT('Representación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O2" s="36">
        <f>'Representación vectorial'!O2/SQRT('Representación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P2" s="36">
        <f>'Representación vectorial'!P2/SQRT('Representación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Q2" s="36">
        <f>'Representación vectorial'!Q2/SQRT('Representación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0</v>
      </c>
      <c r="R2" s="37">
        <f>SQRT($B2^2+$C2^2+$D2^2+$E2^2+$F2^2+$G2^2+$H2^2+$I2^2+$J2^2+$K2^2+$L2^2+$M2^2+$N2^2+$O2^2+$P2^2+$Q2^2)</f>
        <v>1</v>
      </c>
    </row>
    <row r="3" spans="1:18">
      <c r="A3">
        <v>2</v>
      </c>
      <c r="B3" s="36">
        <f>'Representación vectorial'!B3/SQRT('Representación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C3" s="36">
        <f>'Representación vectorial'!C3/SQRT('Representación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0.57735026918962584</v>
      </c>
      <c r="D3" s="36">
        <f>'Representación vectorial'!D3/SQRT('Representación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E3" s="36">
        <f>'Representación vectorial'!E3/SQRT('Representación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0.57735026918962584</v>
      </c>
      <c r="F3" s="36">
        <f>'Representación vectorial'!F3/SQRT('Representación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G3" s="36">
        <f>'Representación vectorial'!G3/SQRT('Representación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H3" s="36">
        <f>'Representación vectorial'!H3/SQRT('Representación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I3" s="36">
        <f>'Representación vectorial'!I3/SQRT('Representación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J3" s="36">
        <f>'Representación vectorial'!J3/SQRT('Representación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0.57735026918962584</v>
      </c>
      <c r="K3" s="36">
        <f>'Representación vectorial'!K3/SQRT('Representación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L3" s="36">
        <f>'Representación vectorial'!L3/SQRT('Representación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M3" s="36">
        <f>'Representación vectorial'!M3/SQRT('Representación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N3" s="36">
        <f>'Representación vectorial'!N3/SQRT('Representación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O3" s="36">
        <f>'Representación vectorial'!O3/SQRT('Representación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P3" s="36">
        <f>'Representación vectorial'!P3/SQRT('Representación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Q3" s="36">
        <f>'Representación vectorial'!Q3/SQRT('Representación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0</v>
      </c>
      <c r="R3" s="37">
        <f t="shared" ref="R3:R66" si="0">SQRT($B3^2+$C3^2+$D3^2+$E3^2+$F3^2+$G3^2+$H3^2+$I3^2+$J3^2+$K3^2+$L3^2+$M3^2+$N3^2+$O3^2+$P3^2+$Q3^2)</f>
        <v>1</v>
      </c>
    </row>
    <row r="4" spans="1:18">
      <c r="A4">
        <v>3</v>
      </c>
      <c r="B4" s="36">
        <f>'Representación vectorial'!B4/SQRT('Representación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C4" s="36">
        <f>'Representación vectorial'!C4/SQRT('Representación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D4" s="36">
        <f>'Representación vectorial'!D4/SQRT('Representación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E4" s="36">
        <f>'Representación vectorial'!E4/SQRT('Representación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F4" s="36">
        <f>'Representación vectorial'!F4/SQRT('Representación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0.70710678118654746</v>
      </c>
      <c r="G4" s="36">
        <f>'Representación vectorial'!G4/SQRT('Representación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H4" s="36">
        <f>'Representación vectorial'!H4/SQRT('Representación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I4" s="36">
        <f>'Representación vectorial'!I4/SQRT('Representación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J4" s="36">
        <f>'Representación vectorial'!J4/SQRT('Representación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K4" s="36">
        <f>'Representación vectorial'!K4/SQRT('Representación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L4" s="36">
        <f>'Representación vectorial'!L4/SQRT('Representación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M4" s="36">
        <f>'Representación vectorial'!M4/SQRT('Representación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N4" s="36">
        <f>'Representación vectorial'!N4/SQRT('Representación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0.70710678118654746</v>
      </c>
      <c r="O4" s="36">
        <f>'Representación vectorial'!O4/SQRT('Representación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P4" s="36">
        <f>'Representación vectorial'!P4/SQRT('Representación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Q4" s="36">
        <f>'Representación vectorial'!Q4/SQRT('Representación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0</v>
      </c>
      <c r="R4" s="37">
        <f t="shared" si="0"/>
        <v>0.99999999999999989</v>
      </c>
    </row>
    <row r="5" spans="1:18">
      <c r="A5">
        <v>4</v>
      </c>
      <c r="B5" s="36">
        <f>'Representación vectorial'!B5/SQRT('Representación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C5" s="36">
        <f>'Representación vectorial'!C5/SQRT('Representación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D5" s="36">
        <f>'Representación vectorial'!D5/SQRT('Representación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E5" s="36">
        <f>'Representación vectorial'!E5/SQRT('Representación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F5" s="36">
        <f>'Representación vectorial'!F5/SQRT('Representación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0.57735026918962584</v>
      </c>
      <c r="G5" s="36">
        <f>'Representación vectorial'!G5/SQRT('Representación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H5" s="36">
        <f>'Representación vectorial'!H5/SQRT('Representación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I5" s="36">
        <f>'Representación vectorial'!I5/SQRT('Representación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0.57735026918962584</v>
      </c>
      <c r="J5" s="36">
        <f>'Representación vectorial'!J5/SQRT('Representación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K5" s="36">
        <f>'Representación vectorial'!K5/SQRT('Representación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L5" s="36">
        <f>'Representación vectorial'!L5/SQRT('Representación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M5" s="36">
        <f>'Representación vectorial'!M5/SQRT('Representación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N5" s="36">
        <f>'Representación vectorial'!N5/SQRT('Representación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0.57735026918962584</v>
      </c>
      <c r="O5" s="36">
        <f>'Representación vectorial'!O5/SQRT('Representación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P5" s="36">
        <f>'Representación vectorial'!P5/SQRT('Representación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Q5" s="36">
        <f>'Representación vectorial'!Q5/SQRT('Representación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0</v>
      </c>
      <c r="R5" s="37">
        <f t="shared" si="0"/>
        <v>1</v>
      </c>
    </row>
    <row r="6" spans="1:18">
      <c r="A6">
        <v>5</v>
      </c>
      <c r="B6" s="36">
        <f>'Representación vectorial'!B6/SQRT('Representación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C6" s="36">
        <f>'Representación vectorial'!C6/SQRT('Representación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D6" s="36">
        <f>'Representación vectorial'!D6/SQRT('Representación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E6" s="36">
        <f>'Representación vectorial'!E6/SQRT('Representación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F6" s="36">
        <f>'Representación vectorial'!F6/SQRT('Representación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1</v>
      </c>
      <c r="G6" s="36">
        <f>'Representación vectorial'!G6/SQRT('Representación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H6" s="36">
        <f>'Representación vectorial'!H6/SQRT('Representación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I6" s="36">
        <f>'Representación vectorial'!I6/SQRT('Representación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J6" s="36">
        <f>'Representación vectorial'!J6/SQRT('Representación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K6" s="36">
        <f>'Representación vectorial'!K6/SQRT('Representación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L6" s="36">
        <f>'Representación vectorial'!L6/SQRT('Representación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M6" s="36">
        <f>'Representación vectorial'!M6/SQRT('Representación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N6" s="36">
        <f>'Representación vectorial'!N6/SQRT('Representación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O6" s="36">
        <f>'Representación vectorial'!O6/SQRT('Representación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P6" s="36">
        <f>'Representación vectorial'!P6/SQRT('Representación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Q6" s="36">
        <f>'Representación vectorial'!Q6/SQRT('Representación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0</v>
      </c>
      <c r="R6" s="37">
        <f t="shared" si="0"/>
        <v>1</v>
      </c>
    </row>
    <row r="7" spans="1:18">
      <c r="A7">
        <v>6</v>
      </c>
      <c r="B7" s="36">
        <f>'Representación vectorial'!B7/SQRT('Representación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0.57735026918962584</v>
      </c>
      <c r="C7" s="36">
        <f>'Representación vectorial'!C7/SQRT('Representación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D7" s="36">
        <f>'Representación vectorial'!D7/SQRT('Representación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E7" s="36">
        <f>'Representación vectorial'!E7/SQRT('Representación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F7" s="36">
        <f>'Representación vectorial'!F7/SQRT('Representación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G7" s="36">
        <f>'Representación vectorial'!G7/SQRT('Representación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0.57735026918962584</v>
      </c>
      <c r="H7" s="36">
        <f>'Representación vectorial'!H7/SQRT('Representación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I7" s="36">
        <f>'Representación vectorial'!I7/SQRT('Representación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J7" s="36">
        <f>'Representación vectorial'!J7/SQRT('Representación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K7" s="36">
        <f>'Representación vectorial'!K7/SQRT('Representación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L7" s="36">
        <f>'Representación vectorial'!L7/SQRT('Representación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M7" s="36">
        <f>'Representación vectorial'!M7/SQRT('Representación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N7" s="36">
        <f>'Representación vectorial'!N7/SQRT('Representación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O7" s="36">
        <f>'Representación vectorial'!O7/SQRT('Representación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P7" s="36">
        <f>'Representación vectorial'!P7/SQRT('Representación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0.57735026918962584</v>
      </c>
      <c r="Q7" s="36">
        <f>'Representación vectorial'!Q7/SQRT('Representación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0</v>
      </c>
      <c r="R7" s="37">
        <f t="shared" si="0"/>
        <v>1</v>
      </c>
    </row>
    <row r="8" spans="1:18">
      <c r="A8">
        <v>7</v>
      </c>
      <c r="B8" s="36">
        <f>'Representación vectorial'!B8/SQRT('Representación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C8" s="36">
        <f>'Representación vectorial'!C8/SQRT('Representación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D8" s="36">
        <f>'Representación vectorial'!D8/SQRT('Representación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E8" s="36">
        <f>'Representación vectorial'!E8/SQRT('Representación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F8" s="36">
        <f>'Representación vectorial'!F8/SQRT('Representación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0.70710678118654746</v>
      </c>
      <c r="G8" s="36">
        <f>'Representación vectorial'!G8/SQRT('Representación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H8" s="36">
        <f>'Representación vectorial'!H8/SQRT('Representación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I8" s="36">
        <f>'Representación vectorial'!I8/SQRT('Representación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J8" s="36">
        <f>'Representación vectorial'!J8/SQRT('Representación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K8" s="36">
        <f>'Representación vectorial'!K8/SQRT('Representación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L8" s="36">
        <f>'Representación vectorial'!L8/SQRT('Representación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M8" s="36">
        <f>'Representación vectorial'!M8/SQRT('Representación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N8" s="36">
        <f>'Representación vectorial'!N8/SQRT('Representación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0.70710678118654746</v>
      </c>
      <c r="O8" s="36">
        <f>'Representación vectorial'!O8/SQRT('Representación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P8" s="36">
        <f>'Representación vectorial'!P8/SQRT('Representación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Q8" s="36">
        <f>'Representación vectorial'!Q8/SQRT('Representación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0</v>
      </c>
      <c r="R8" s="37">
        <f t="shared" si="0"/>
        <v>0.99999999999999989</v>
      </c>
    </row>
    <row r="9" spans="1:18">
      <c r="A9">
        <v>8</v>
      </c>
      <c r="B9" s="36">
        <f>'Representación vectorial'!B9/SQRT('Representación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C9" s="36">
        <f>'Representación vectorial'!C9/SQRT('Representación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0.70710678118654746</v>
      </c>
      <c r="D9" s="36">
        <f>'Representación vectorial'!D9/SQRT('Representación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E9" s="36">
        <f>'Representación vectorial'!E9/SQRT('Representación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0.70710678118654746</v>
      </c>
      <c r="F9" s="36">
        <f>'Representación vectorial'!F9/SQRT('Representación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G9" s="36">
        <f>'Representación vectorial'!G9/SQRT('Representación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H9" s="36">
        <f>'Representación vectorial'!H9/SQRT('Representación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I9" s="36">
        <f>'Representación vectorial'!I9/SQRT('Representación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J9" s="36">
        <f>'Representación vectorial'!J9/SQRT('Representación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K9" s="36">
        <f>'Representación vectorial'!K9/SQRT('Representación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L9" s="36">
        <f>'Representación vectorial'!L9/SQRT('Representación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M9" s="36">
        <f>'Representación vectorial'!M9/SQRT('Representación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N9" s="36">
        <f>'Representación vectorial'!N9/SQRT('Representación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O9" s="36">
        <f>'Representación vectorial'!O9/SQRT('Representación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P9" s="36">
        <f>'Representación vectorial'!P9/SQRT('Representación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Q9" s="36">
        <f>'Representación vectorial'!Q9/SQRT('Representación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0</v>
      </c>
      <c r="R9" s="37">
        <f t="shared" si="0"/>
        <v>0.99999999999999989</v>
      </c>
    </row>
    <row r="10" spans="1:18">
      <c r="A10">
        <v>9</v>
      </c>
      <c r="B10" s="36">
        <f>'Representación vectorial'!B10/SQRT('Representación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1</v>
      </c>
      <c r="C10" s="36">
        <f>'Representación vectorial'!C10/SQRT('Representación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D10" s="36">
        <f>'Representación vectorial'!D10/SQRT('Representación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E10" s="36">
        <f>'Representación vectorial'!E10/SQRT('Representación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F10" s="36">
        <f>'Representación vectorial'!F10/SQRT('Representación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G10" s="36">
        <f>'Representación vectorial'!G10/SQRT('Representación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H10" s="36">
        <f>'Representación vectorial'!H10/SQRT('Representación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I10" s="36">
        <f>'Representación vectorial'!I10/SQRT('Representación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J10" s="36">
        <f>'Representación vectorial'!J10/SQRT('Representación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K10" s="36">
        <f>'Representación vectorial'!K10/SQRT('Representación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L10" s="36">
        <f>'Representación vectorial'!L10/SQRT('Representación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M10" s="36">
        <f>'Representación vectorial'!M10/SQRT('Representación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N10" s="36">
        <f>'Representación vectorial'!N10/SQRT('Representación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O10" s="36">
        <f>'Representación vectorial'!O10/SQRT('Representación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P10" s="36">
        <f>'Representación vectorial'!P10/SQRT('Representación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Q10" s="36">
        <f>'Representación vectorial'!Q10/SQRT('Representación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0</v>
      </c>
      <c r="R10" s="37">
        <f t="shared" si="0"/>
        <v>1</v>
      </c>
    </row>
    <row r="11" spans="1:18">
      <c r="A11">
        <v>10</v>
      </c>
      <c r="B11" s="36">
        <f>'Representación vectorial'!B11/SQRT('Representación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0.57735026918962584</v>
      </c>
      <c r="C11" s="36">
        <f>'Representación vectorial'!C11/SQRT('Representación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0.57735026918962584</v>
      </c>
      <c r="D11" s="36">
        <f>'Representación vectorial'!D11/SQRT('Representación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E11" s="36">
        <f>'Representación vectorial'!E11/SQRT('Representación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F11" s="36">
        <f>'Representación vectorial'!F11/SQRT('Representación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G11" s="36">
        <f>'Representación vectorial'!G11/SQRT('Representación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H11" s="36">
        <f>'Representación vectorial'!H11/SQRT('Representación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I11" s="36">
        <f>'Representación vectorial'!I11/SQRT('Representación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J11" s="36">
        <f>'Representación vectorial'!J11/SQRT('Representación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K11" s="36">
        <f>'Representación vectorial'!K11/SQRT('Representación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L11" s="36">
        <f>'Representación vectorial'!L11/SQRT('Representación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M11" s="36">
        <f>'Representación vectorial'!M11/SQRT('Representación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N11" s="36">
        <f>'Representación vectorial'!N11/SQRT('Representación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O11" s="36">
        <f>'Representación vectorial'!O11/SQRT('Representación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P11" s="36">
        <f>'Representación vectorial'!P11/SQRT('Representación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0.57735026918962584</v>
      </c>
      <c r="Q11" s="36">
        <f>'Representación vectorial'!Q11/SQRT('Representación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0</v>
      </c>
      <c r="R11" s="37">
        <f t="shared" si="0"/>
        <v>1</v>
      </c>
    </row>
    <row r="12" spans="1:18">
      <c r="A12">
        <v>11</v>
      </c>
      <c r="B12" s="36">
        <f>'Representación vectorial'!B12/SQRT('Representación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C12" s="36">
        <f>'Representación vectorial'!C12/SQRT('Representación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D12" s="36">
        <f>'Representación vectorial'!D12/SQRT('Representación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E12" s="36">
        <f>'Representación vectorial'!E12/SQRT('Representación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F12" s="36">
        <f>'Representación vectorial'!F12/SQRT('Representación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0.57735026918962584</v>
      </c>
      <c r="G12" s="36">
        <f>'Representación vectorial'!G12/SQRT('Representación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H12" s="36">
        <f>'Representación vectorial'!H12/SQRT('Representación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I12" s="36">
        <f>'Representación vectorial'!I12/SQRT('Representación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0.57735026918962584</v>
      </c>
      <c r="J12" s="36">
        <f>'Representación vectorial'!J12/SQRT('Representación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K12" s="36">
        <f>'Representación vectorial'!K12/SQRT('Representación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L12" s="36">
        <f>'Representación vectorial'!L12/SQRT('Representación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M12" s="36">
        <f>'Representación vectorial'!M12/SQRT('Representación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N12" s="36">
        <f>'Representación vectorial'!N12/SQRT('Representación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0.57735026918962584</v>
      </c>
      <c r="O12" s="36">
        <f>'Representación vectorial'!O12/SQRT('Representación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P12" s="36">
        <f>'Representación vectorial'!P12/SQRT('Representación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Q12" s="36">
        <f>'Representación vectorial'!Q12/SQRT('Representación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0</v>
      </c>
      <c r="R12" s="37">
        <f t="shared" si="0"/>
        <v>1</v>
      </c>
    </row>
    <row r="13" spans="1:18">
      <c r="A13">
        <v>12</v>
      </c>
      <c r="B13" s="36">
        <f>'Representación vectorial'!B13/SQRT('Representación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C13" s="36">
        <f>'Representación vectorial'!C13/SQRT('Representación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D13" s="36">
        <f>'Representación vectorial'!D13/SQRT('Representación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E13" s="36">
        <f>'Representación vectorial'!E13/SQRT('Representación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F13" s="36">
        <f>'Representación vectorial'!F13/SQRT('Representación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0.70710678118654746</v>
      </c>
      <c r="G13" s="36">
        <f>'Representación vectorial'!G13/SQRT('Representación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H13" s="36">
        <f>'Representación vectorial'!H13/SQRT('Representación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I13" s="36">
        <f>'Representación vectorial'!I13/SQRT('Representación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J13" s="36">
        <f>'Representación vectorial'!J13/SQRT('Representación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K13" s="36">
        <f>'Representación vectorial'!K13/SQRT('Representación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0.70710678118654746</v>
      </c>
      <c r="L13" s="36">
        <f>'Representación vectorial'!L13/SQRT('Representación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M13" s="36">
        <f>'Representación vectorial'!M13/SQRT('Representación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N13" s="36">
        <f>'Representación vectorial'!N13/SQRT('Representación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O13" s="36">
        <f>'Representación vectorial'!O13/SQRT('Representación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P13" s="36">
        <f>'Representación vectorial'!P13/SQRT('Representación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Q13" s="36">
        <f>'Representación vectorial'!Q13/SQRT('Representación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0</v>
      </c>
      <c r="R13" s="37">
        <f t="shared" si="0"/>
        <v>0.99999999999999989</v>
      </c>
    </row>
    <row r="14" spans="1:18">
      <c r="A14">
        <v>13</v>
      </c>
      <c r="B14" s="36">
        <f>'Representación vectorial'!B14/SQRT('Representación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C14" s="36">
        <f>'Representación vectorial'!C14/SQRT('Representación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0.57735026918962584</v>
      </c>
      <c r="D14" s="36">
        <f>'Representación vectorial'!D14/SQRT('Representación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0.57735026918962584</v>
      </c>
      <c r="E14" s="36">
        <f>'Representación vectorial'!E14/SQRT('Representación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0.57735026918962584</v>
      </c>
      <c r="F14" s="36">
        <f>'Representación vectorial'!F14/SQRT('Representación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G14" s="36">
        <f>'Representación vectorial'!G14/SQRT('Representación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H14" s="36">
        <f>'Representación vectorial'!H14/SQRT('Representación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I14" s="36">
        <f>'Representación vectorial'!I14/SQRT('Representación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J14" s="36">
        <f>'Representación vectorial'!J14/SQRT('Representación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K14" s="36">
        <f>'Representación vectorial'!K14/SQRT('Representación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L14" s="36">
        <f>'Representación vectorial'!L14/SQRT('Representación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M14" s="36">
        <f>'Representación vectorial'!M14/SQRT('Representación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N14" s="36">
        <f>'Representación vectorial'!N14/SQRT('Representación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O14" s="36">
        <f>'Representación vectorial'!O14/SQRT('Representación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P14" s="36">
        <f>'Representación vectorial'!P14/SQRT('Representación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Q14" s="36">
        <f>'Representación vectorial'!Q14/SQRT('Representación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0</v>
      </c>
      <c r="R14" s="37">
        <f t="shared" si="0"/>
        <v>1</v>
      </c>
    </row>
    <row r="15" spans="1:18">
      <c r="A15">
        <v>14</v>
      </c>
      <c r="B15" s="36">
        <f>'Representación vectorial'!B15/SQRT('Representación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C15" s="36">
        <f>'Representación vectorial'!C15/SQRT('Representación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D15" s="36">
        <f>'Representación vectorial'!D15/SQRT('Representación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E15" s="36">
        <f>'Representación vectorial'!E15/SQRT('Representación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F15" s="36">
        <f>'Representación vectorial'!F15/SQRT('Representación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G15" s="36">
        <f>'Representación vectorial'!G15/SQRT('Representación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H15" s="36">
        <f>'Representación vectorial'!H15/SQRT('Representación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I15" s="36">
        <f>'Representación vectorial'!I15/SQRT('Representación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1</v>
      </c>
      <c r="J15" s="36">
        <f>'Representación vectorial'!J15/SQRT('Representación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K15" s="36">
        <f>'Representación vectorial'!K15/SQRT('Representación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L15" s="36">
        <f>'Representación vectorial'!L15/SQRT('Representación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M15" s="36">
        <f>'Representación vectorial'!M15/SQRT('Representación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N15" s="36">
        <f>'Representación vectorial'!N15/SQRT('Representación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O15" s="36">
        <f>'Representación vectorial'!O15/SQRT('Representación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P15" s="36">
        <f>'Representación vectorial'!P15/SQRT('Representación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Q15" s="36">
        <f>'Representación vectorial'!Q15/SQRT('Representación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0</v>
      </c>
      <c r="R15" s="37">
        <f t="shared" si="0"/>
        <v>1</v>
      </c>
    </row>
    <row r="16" spans="1:18">
      <c r="A16">
        <v>15</v>
      </c>
      <c r="B16" s="36">
        <f>'Representación vectorial'!B16/SQRT('Representación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0.57735026918962584</v>
      </c>
      <c r="C16" s="36">
        <f>'Representación vectorial'!C16/SQRT('Representación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0.57735026918962584</v>
      </c>
      <c r="D16" s="36">
        <f>'Representación vectorial'!D16/SQRT('Representación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E16" s="36">
        <f>'Representación vectorial'!E16/SQRT('Representación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F16" s="36">
        <f>'Representación vectorial'!F16/SQRT('Representación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G16" s="36">
        <f>'Representación vectorial'!G16/SQRT('Representación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H16" s="36">
        <f>'Representación vectorial'!H16/SQRT('Representación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I16" s="36">
        <f>'Representación vectorial'!I16/SQRT('Representación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J16" s="36">
        <f>'Representación vectorial'!J16/SQRT('Representación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K16" s="36">
        <f>'Representación vectorial'!K16/SQRT('Representación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L16" s="36">
        <f>'Representación vectorial'!L16/SQRT('Representación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M16" s="36">
        <f>'Representación vectorial'!M16/SQRT('Representación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N16" s="36">
        <f>'Representación vectorial'!N16/SQRT('Representación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0.57735026918962584</v>
      </c>
      <c r="O16" s="36">
        <f>'Representación vectorial'!O16/SQRT('Representación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P16" s="36">
        <f>'Representación vectorial'!P16/SQRT('Representación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Q16" s="36">
        <f>'Representación vectorial'!Q16/SQRT('Representación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0</v>
      </c>
      <c r="R16" s="37">
        <f t="shared" si="0"/>
        <v>1</v>
      </c>
    </row>
    <row r="17" spans="1:18">
      <c r="A17">
        <v>16</v>
      </c>
      <c r="B17" s="36">
        <f>'Representación vectorial'!B17/SQRT('Representación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C17" s="36">
        <f>'Representación vectorial'!C17/SQRT('Representación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D17" s="36">
        <f>'Representación vectorial'!D17/SQRT('Representación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E17" s="36">
        <f>'Representación vectorial'!E17/SQRT('Representación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F17" s="36">
        <f>'Representación vectorial'!F17/SQRT('Representación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G17" s="36">
        <f>'Representación vectorial'!G17/SQRT('Representación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0.70710678118654746</v>
      </c>
      <c r="H17" s="36">
        <f>'Representación vectorial'!H17/SQRT('Representación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I17" s="36">
        <f>'Representación vectorial'!I17/SQRT('Representación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0.70710678118654746</v>
      </c>
      <c r="J17" s="36">
        <f>'Representación vectorial'!J17/SQRT('Representación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K17" s="36">
        <f>'Representación vectorial'!K17/SQRT('Representación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L17" s="36">
        <f>'Representación vectorial'!L17/SQRT('Representación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M17" s="36">
        <f>'Representación vectorial'!M17/SQRT('Representación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N17" s="36">
        <f>'Representación vectorial'!N17/SQRT('Representación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O17" s="36">
        <f>'Representación vectorial'!O17/SQRT('Representación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P17" s="36">
        <f>'Representación vectorial'!P17/SQRT('Representación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Q17" s="36">
        <f>'Representación vectorial'!Q17/SQRT('Representación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0</v>
      </c>
      <c r="R17" s="37">
        <f t="shared" si="0"/>
        <v>0.99999999999999989</v>
      </c>
    </row>
    <row r="18" spans="1:18">
      <c r="A18">
        <v>17</v>
      </c>
      <c r="B18" s="36">
        <f>'Representación vectorial'!B18/SQRT('Representación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C18" s="36">
        <f>'Representación vectorial'!C18/SQRT('Representación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D18" s="36">
        <f>'Representación vectorial'!D18/SQRT('Representación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E18" s="36">
        <f>'Representación vectorial'!E18/SQRT('Representación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F18" s="36">
        <f>'Representación vectorial'!F18/SQRT('Representación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G18" s="36">
        <f>'Representación vectorial'!G18/SQRT('Representación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H18" s="36">
        <f>'Representación vectorial'!H18/SQRT('Representación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I18" s="36">
        <f>'Representación vectorial'!I18/SQRT('Representación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0.70710678118654746</v>
      </c>
      <c r="J18" s="36">
        <f>'Representación vectorial'!J18/SQRT('Representación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K18" s="36">
        <f>'Representación vectorial'!K18/SQRT('Representación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L18" s="36">
        <f>'Representación vectorial'!L18/SQRT('Representación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M18" s="36">
        <f>'Representación vectorial'!M18/SQRT('Representación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N18" s="36">
        <f>'Representación vectorial'!N18/SQRT('Representación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0.70710678118654746</v>
      </c>
      <c r="O18" s="36">
        <f>'Representación vectorial'!O18/SQRT('Representación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P18" s="36">
        <f>'Representación vectorial'!P18/SQRT('Representación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Q18" s="36">
        <f>'Representación vectorial'!Q18/SQRT('Representación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0</v>
      </c>
      <c r="R18" s="37">
        <f t="shared" si="0"/>
        <v>0.99999999999999989</v>
      </c>
    </row>
    <row r="19" spans="1:18">
      <c r="A19">
        <v>18</v>
      </c>
      <c r="B19" s="36">
        <f>'Representación vectorial'!B19/SQRT('Representación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C19" s="36">
        <f>'Representación vectorial'!C19/SQRT('Representación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D19" s="36">
        <f>'Representación vectorial'!D19/SQRT('Representación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E19" s="36">
        <f>'Representación vectorial'!E19/SQRT('Representación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F19" s="36">
        <f>'Representación vectorial'!F19/SQRT('Representación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1</v>
      </c>
      <c r="G19" s="36">
        <f>'Representación vectorial'!G19/SQRT('Representación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H19" s="36">
        <f>'Representación vectorial'!H19/SQRT('Representación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I19" s="36">
        <f>'Representación vectorial'!I19/SQRT('Representación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J19" s="36">
        <f>'Representación vectorial'!J19/SQRT('Representación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K19" s="36">
        <f>'Representación vectorial'!K19/SQRT('Representación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L19" s="36">
        <f>'Representación vectorial'!L19/SQRT('Representación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M19" s="36">
        <f>'Representación vectorial'!M19/SQRT('Representación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N19" s="36">
        <f>'Representación vectorial'!N19/SQRT('Representación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O19" s="36">
        <f>'Representación vectorial'!O19/SQRT('Representación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P19" s="36">
        <f>'Representación vectorial'!P19/SQRT('Representación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Q19" s="36">
        <f>'Representación vectorial'!Q19/SQRT('Representación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0</v>
      </c>
      <c r="R19" s="37">
        <f t="shared" si="0"/>
        <v>1</v>
      </c>
    </row>
    <row r="20" spans="1:18">
      <c r="A20">
        <v>19</v>
      </c>
      <c r="B20" s="36">
        <f>'Representación vectorial'!B20/SQRT('Representación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C20" s="36">
        <f>'Representación vectorial'!C20/SQRT('Representación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D20" s="36">
        <f>'Representación vectorial'!D20/SQRT('Representación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E20" s="36">
        <f>'Representación vectorial'!E20/SQRT('Representación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F20" s="36">
        <f>'Representación vectorial'!F20/SQRT('Representación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1</v>
      </c>
      <c r="G20" s="36">
        <f>'Representación vectorial'!G20/SQRT('Representación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H20" s="36">
        <f>'Representación vectorial'!H20/SQRT('Representación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I20" s="36">
        <f>'Representación vectorial'!I20/SQRT('Representación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J20" s="36">
        <f>'Representación vectorial'!J20/SQRT('Representación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K20" s="36">
        <f>'Representación vectorial'!K20/SQRT('Representación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L20" s="36">
        <f>'Representación vectorial'!L20/SQRT('Representación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M20" s="36">
        <f>'Representación vectorial'!M20/SQRT('Representación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N20" s="36">
        <f>'Representación vectorial'!N20/SQRT('Representación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O20" s="36">
        <f>'Representación vectorial'!O20/SQRT('Representación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P20" s="36">
        <f>'Representación vectorial'!P20/SQRT('Representación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Q20" s="36">
        <f>'Representación vectorial'!Q20/SQRT('Representación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0</v>
      </c>
      <c r="R20" s="37">
        <f t="shared" si="0"/>
        <v>1</v>
      </c>
    </row>
    <row r="21" spans="1:18">
      <c r="A21">
        <v>20</v>
      </c>
      <c r="B21" s="36">
        <f>'Representación vectorial'!B21/SQRT('Representación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0.44721359549995793</v>
      </c>
      <c r="C21" s="36">
        <f>'Representación vectorial'!C21/SQRT('Representación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D21" s="36">
        <f>'Representación vectorial'!D21/SQRT('Representación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E21" s="36">
        <f>'Representación vectorial'!E21/SQRT('Representación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F21" s="36">
        <f>'Representación vectorial'!F21/SQRT('Representación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0.44721359549995793</v>
      </c>
      <c r="G21" s="36">
        <f>'Representación vectorial'!G21/SQRT('Representación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0.44721359549995793</v>
      </c>
      <c r="H21" s="36">
        <f>'Representación vectorial'!H21/SQRT('Representación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I21" s="36">
        <f>'Representación vectorial'!I21/SQRT('Representación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0.44721359549995793</v>
      </c>
      <c r="J21" s="36">
        <f>'Representación vectorial'!J21/SQRT('Representación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K21" s="36">
        <f>'Representación vectorial'!K21/SQRT('Representación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L21" s="36">
        <f>'Representación vectorial'!L21/SQRT('Representación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M21" s="36">
        <f>'Representación vectorial'!M21/SQRT('Representación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N21" s="36">
        <f>'Representación vectorial'!N21/SQRT('Representación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O21" s="36">
        <f>'Representación vectorial'!O21/SQRT('Representación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P21" s="36">
        <f>'Representación vectorial'!P21/SQRT('Representación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0.44721359549995793</v>
      </c>
      <c r="Q21" s="36">
        <f>'Representación vectorial'!Q21/SQRT('Representación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0</v>
      </c>
      <c r="R21" s="37">
        <f t="shared" si="0"/>
        <v>1</v>
      </c>
    </row>
    <row r="22" spans="1:18">
      <c r="A22">
        <v>21</v>
      </c>
      <c r="B22" s="36">
        <f>'Representación vectorial'!B22/SQRT('Representación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C22" s="36">
        <f>'Representación vectorial'!C22/SQRT('Representación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D22" s="36">
        <f>'Representación vectorial'!D22/SQRT('Representación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E22" s="36">
        <f>'Representación vectorial'!E22/SQRT('Representación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F22" s="36">
        <f>'Representación vectorial'!F22/SQRT('Representación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0.57735026918962584</v>
      </c>
      <c r="G22" s="36">
        <f>'Representación vectorial'!G22/SQRT('Representación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0.57735026918962584</v>
      </c>
      <c r="H22" s="36">
        <f>'Representación vectorial'!H22/SQRT('Representación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I22" s="36">
        <f>'Representación vectorial'!I22/SQRT('Representación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J22" s="36">
        <f>'Representación vectorial'!J22/SQRT('Representación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K22" s="36">
        <f>'Representación vectorial'!K22/SQRT('Representación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L22" s="36">
        <f>'Representación vectorial'!L22/SQRT('Representación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M22" s="36">
        <f>'Representación vectorial'!M22/SQRT('Representación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N22" s="36">
        <f>'Representación vectorial'!N22/SQRT('Representación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O22" s="36">
        <f>'Representación vectorial'!O22/SQRT('Representación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P22" s="36">
        <f>'Representación vectorial'!P22/SQRT('Representación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0.57735026918962584</v>
      </c>
      <c r="Q22" s="36">
        <f>'Representación vectorial'!Q22/SQRT('Representación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0</v>
      </c>
      <c r="R22" s="37">
        <f t="shared" si="0"/>
        <v>1</v>
      </c>
    </row>
    <row r="23" spans="1:18">
      <c r="A23">
        <v>22</v>
      </c>
      <c r="B23" s="36">
        <f>'Representación vectorial'!B23/SQRT('Representación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C23" s="36">
        <f>'Representación vectorial'!C23/SQRT('Representación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D23" s="36">
        <f>'Representación vectorial'!D23/SQRT('Representación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E23" s="36">
        <f>'Representación vectorial'!E23/SQRT('Representación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F23" s="36">
        <f>'Representación vectorial'!F23/SQRT('Representación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G23" s="36">
        <f>'Representación vectorial'!G23/SQRT('Representación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0.44721359549995793</v>
      </c>
      <c r="H23" s="36">
        <f>'Representación vectorial'!H23/SQRT('Representación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I23" s="36">
        <f>'Representación vectorial'!I23/SQRT('Representación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0.44721359549995793</v>
      </c>
      <c r="J23" s="36">
        <f>'Representación vectorial'!J23/SQRT('Representación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K23" s="36">
        <f>'Representación vectorial'!K23/SQRT('Representación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0.44721359549995793</v>
      </c>
      <c r="L23" s="36">
        <f>'Representación vectorial'!L23/SQRT('Representación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M23" s="36">
        <f>'Representación vectorial'!M23/SQRT('Representación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0.44721359549995793</v>
      </c>
      <c r="N23" s="36">
        <f>'Representación vectorial'!N23/SQRT('Representación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O23" s="36">
        <f>'Representación vectorial'!O23/SQRT('Representación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P23" s="36">
        <f>'Representación vectorial'!P23/SQRT('Representación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0.44721359549995793</v>
      </c>
      <c r="Q23" s="36">
        <f>'Representación vectorial'!Q23/SQRT('Representación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0</v>
      </c>
      <c r="R23" s="37">
        <f t="shared" si="0"/>
        <v>1</v>
      </c>
    </row>
    <row r="24" spans="1:18">
      <c r="A24">
        <v>23</v>
      </c>
      <c r="B24" s="36">
        <f>'Representación vectorial'!B24/SQRT('Representación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0.57735026918962584</v>
      </c>
      <c r="C24" s="36">
        <f>'Representación vectorial'!C24/SQRT('Representación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D24" s="36">
        <f>'Representación vectorial'!D24/SQRT('Representación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E24" s="36">
        <f>'Representación vectorial'!E24/SQRT('Representación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F24" s="36">
        <f>'Representación vectorial'!F24/SQRT('Representación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G24" s="36">
        <f>'Representación vectorial'!G24/SQRT('Representación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0.57735026918962584</v>
      </c>
      <c r="H24" s="36">
        <f>'Representación vectorial'!H24/SQRT('Representación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I24" s="36">
        <f>'Representación vectorial'!I24/SQRT('Representación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J24" s="36">
        <f>'Representación vectorial'!J24/SQRT('Representación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K24" s="36">
        <f>'Representación vectorial'!K24/SQRT('Representación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L24" s="36">
        <f>'Representación vectorial'!L24/SQRT('Representación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M24" s="36">
        <f>'Representación vectorial'!M24/SQRT('Representación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N24" s="36">
        <f>'Representación vectorial'!N24/SQRT('Representación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O24" s="36">
        <f>'Representación vectorial'!O24/SQRT('Representación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P24" s="36">
        <f>'Representación vectorial'!P24/SQRT('Representación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0.57735026918962584</v>
      </c>
      <c r="Q24" s="36">
        <f>'Representación vectorial'!Q24/SQRT('Representación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0</v>
      </c>
      <c r="R24" s="37">
        <f t="shared" si="0"/>
        <v>1</v>
      </c>
    </row>
    <row r="25" spans="1:18">
      <c r="A25">
        <v>24</v>
      </c>
      <c r="B25" s="36">
        <f>'Representación vectorial'!B25/SQRT('Representación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C25" s="36">
        <f>'Representación vectorial'!C25/SQRT('Representación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D25" s="36">
        <f>'Representación vectorial'!D25/SQRT('Representación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E25" s="36">
        <f>'Representación vectorial'!E25/SQRT('Representación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F25" s="36">
        <f>'Representación vectorial'!F25/SQRT('Representación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G25" s="36">
        <f>'Representación vectorial'!G25/SQRT('Representación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H25" s="36">
        <f>'Representación vectorial'!H25/SQRT('Representación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I25" s="36">
        <f>'Representación vectorial'!I25/SQRT('Representación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0.70710678118654746</v>
      </c>
      <c r="J25" s="36">
        <f>'Representación vectorial'!J25/SQRT('Representación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K25" s="36">
        <f>'Representación vectorial'!K25/SQRT('Representación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L25" s="36">
        <f>'Representación vectorial'!L25/SQRT('Representación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M25" s="36">
        <f>'Representación vectorial'!M25/SQRT('Representación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N25" s="36">
        <f>'Representación vectorial'!N25/SQRT('Representación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O25" s="36">
        <f>'Representación vectorial'!O25/SQRT('Representación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0.70710678118654746</v>
      </c>
      <c r="P25" s="36">
        <f>'Representación vectorial'!P25/SQRT('Representación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Q25" s="36">
        <f>'Representación vectorial'!Q25/SQRT('Representación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0</v>
      </c>
      <c r="R25" s="37">
        <f t="shared" si="0"/>
        <v>0.99999999999999989</v>
      </c>
    </row>
    <row r="26" spans="1:18">
      <c r="A26">
        <v>25</v>
      </c>
      <c r="B26" s="36">
        <f>'Representación vectorial'!B26/SQRT('Representación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C26" s="36">
        <f>'Representación vectorial'!C26/SQRT('Representación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D26" s="36">
        <f>'Representación vectorial'!D26/SQRT('Representación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E26" s="36">
        <f>'Representación vectorial'!E26/SQRT('Representación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F26" s="36">
        <f>'Representación vectorial'!F26/SQRT('Representación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G26" s="36">
        <f>'Representación vectorial'!G26/SQRT('Representación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H26" s="36">
        <f>'Representación vectorial'!H26/SQRT('Representación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I26" s="36">
        <f>'Representación vectorial'!I26/SQRT('Representación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0.70710678118654746</v>
      </c>
      <c r="J26" s="36">
        <f>'Representación vectorial'!J26/SQRT('Representación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K26" s="36">
        <f>'Representación vectorial'!K26/SQRT('Representación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L26" s="36">
        <f>'Representación vectorial'!L26/SQRT('Representación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M26" s="36">
        <f>'Representación vectorial'!M26/SQRT('Representación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N26" s="36">
        <f>'Representación vectorial'!N26/SQRT('Representación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0.70710678118654746</v>
      </c>
      <c r="O26" s="36">
        <f>'Representación vectorial'!O26/SQRT('Representación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P26" s="36">
        <f>'Representación vectorial'!P26/SQRT('Representación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Q26" s="36">
        <f>'Representación vectorial'!Q26/SQRT('Representación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0</v>
      </c>
      <c r="R26" s="37">
        <f t="shared" si="0"/>
        <v>0.99999999999999989</v>
      </c>
    </row>
    <row r="27" spans="1:18">
      <c r="A27">
        <v>26</v>
      </c>
      <c r="B27" s="36">
        <f>'Representación vectorial'!B27/SQRT('Representación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C27" s="36">
        <f>'Representación vectorial'!C27/SQRT('Representación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D27" s="36">
        <f>'Representación vectorial'!D27/SQRT('Representación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E27" s="36">
        <f>'Representación vectorial'!E27/SQRT('Representación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F27" s="36">
        <f>'Representación vectorial'!F27/SQRT('Representación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G27" s="36">
        <f>'Representación vectorial'!G27/SQRT('Representación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H27" s="36">
        <f>'Representación vectorial'!H27/SQRT('Representación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I27" s="36">
        <f>'Representación vectorial'!I27/SQRT('Representación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1</v>
      </c>
      <c r="J27" s="36">
        <f>'Representación vectorial'!J27/SQRT('Representación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K27" s="36">
        <f>'Representación vectorial'!K27/SQRT('Representación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L27" s="36">
        <f>'Representación vectorial'!L27/SQRT('Representación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M27" s="36">
        <f>'Representación vectorial'!M27/SQRT('Representación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N27" s="36">
        <f>'Representación vectorial'!N27/SQRT('Representación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O27" s="36">
        <f>'Representación vectorial'!O27/SQRT('Representación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P27" s="36">
        <f>'Representación vectorial'!P27/SQRT('Representación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Q27" s="36">
        <f>'Representación vectorial'!Q27/SQRT('Representación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0</v>
      </c>
      <c r="R27" s="37">
        <f t="shared" si="0"/>
        <v>1</v>
      </c>
    </row>
    <row r="28" spans="1:18">
      <c r="A28">
        <v>27</v>
      </c>
      <c r="B28" s="36">
        <f>'Representación vectorial'!B28/SQRT('Representación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C28" s="36">
        <f>'Representación vectorial'!C28/SQRT('Representación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D28" s="36">
        <f>'Representación vectorial'!D28/SQRT('Representación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E28" s="36">
        <f>'Representación vectorial'!E28/SQRT('Representación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0.70710678118654746</v>
      </c>
      <c r="F28" s="36">
        <f>'Representación vectorial'!F28/SQRT('Representación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G28" s="36">
        <f>'Representación vectorial'!G28/SQRT('Representación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H28" s="36">
        <f>'Representación vectorial'!H28/SQRT('Representación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I28" s="36">
        <f>'Representación vectorial'!I28/SQRT('Representación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0.70710678118654746</v>
      </c>
      <c r="J28" s="36">
        <f>'Representación vectorial'!J28/SQRT('Representación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K28" s="36">
        <f>'Representación vectorial'!K28/SQRT('Representación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L28" s="36">
        <f>'Representación vectorial'!L28/SQRT('Representación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M28" s="36">
        <f>'Representación vectorial'!M28/SQRT('Representación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N28" s="36">
        <f>'Representación vectorial'!N28/SQRT('Representación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O28" s="36">
        <f>'Representación vectorial'!O28/SQRT('Representación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P28" s="36">
        <f>'Representación vectorial'!P28/SQRT('Representación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Q28" s="36">
        <f>'Representación vectorial'!Q28/SQRT('Representación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0</v>
      </c>
      <c r="R28" s="37">
        <f t="shared" si="0"/>
        <v>0.99999999999999989</v>
      </c>
    </row>
    <row r="29" spans="1:18">
      <c r="A29">
        <v>28</v>
      </c>
      <c r="B29" s="36">
        <f>'Representación vectorial'!B29/SQRT('Representación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C29" s="36">
        <f>'Representación vectorial'!C29/SQRT('Representación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D29" s="36">
        <f>'Representación vectorial'!D29/SQRT('Representación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E29" s="36">
        <f>'Representación vectorial'!E29/SQRT('Representación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F29" s="36">
        <f>'Representación vectorial'!F29/SQRT('Representación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G29" s="36">
        <f>'Representación vectorial'!G29/SQRT('Representación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H29" s="36">
        <f>'Representación vectorial'!H29/SQRT('Representación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I29" s="36">
        <f>'Representación vectorial'!I29/SQRT('Representación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0.70710678118654746</v>
      </c>
      <c r="J29" s="36">
        <f>'Representación vectorial'!J29/SQRT('Representación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K29" s="36">
        <f>'Representación vectorial'!K29/SQRT('Representación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L29" s="36">
        <f>'Representación vectorial'!L29/SQRT('Representación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M29" s="36">
        <f>'Representación vectorial'!M29/SQRT('Representación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N29" s="36">
        <f>'Representación vectorial'!N29/SQRT('Representación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0.70710678118654746</v>
      </c>
      <c r="O29" s="36">
        <f>'Representación vectorial'!O29/SQRT('Representación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P29" s="36">
        <f>'Representación vectorial'!P29/SQRT('Representación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Q29" s="36">
        <f>'Representación vectorial'!Q29/SQRT('Representación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0</v>
      </c>
      <c r="R29" s="37">
        <f t="shared" si="0"/>
        <v>0.99999999999999989</v>
      </c>
    </row>
    <row r="30" spans="1:18">
      <c r="A30">
        <v>29</v>
      </c>
      <c r="B30" s="36">
        <f>'Representación vectorial'!B30/SQRT('Representación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C30" s="36">
        <f>'Representación vectorial'!C30/SQRT('Representación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0.44721359549995793</v>
      </c>
      <c r="D30" s="36">
        <f>'Representación vectorial'!D30/SQRT('Representación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E30" s="36">
        <f>'Representación vectorial'!E30/SQRT('Representación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F30" s="36">
        <f>'Representación vectorial'!F30/SQRT('Representación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G30" s="36">
        <f>'Representación vectorial'!G30/SQRT('Representación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H30" s="36">
        <f>'Representación vectorial'!H30/SQRT('Representación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I30" s="36">
        <f>'Representación vectorial'!I30/SQRT('Representación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0.44721359549995793</v>
      </c>
      <c r="J30" s="36">
        <f>'Representación vectorial'!J30/SQRT('Representación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0.44721359549995793</v>
      </c>
      <c r="K30" s="36">
        <f>'Representación vectorial'!K30/SQRT('Representación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L30" s="36">
        <f>'Representación vectorial'!L30/SQRT('Representación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M30" s="36">
        <f>'Representación vectorial'!M30/SQRT('Representación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0.44721359549995793</v>
      </c>
      <c r="N30" s="36">
        <f>'Representación vectorial'!N30/SQRT('Representación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O30" s="36">
        <f>'Representación vectorial'!O30/SQRT('Representación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0.44721359549995793</v>
      </c>
      <c r="P30" s="36">
        <f>'Representación vectorial'!P30/SQRT('Representación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Q30" s="36">
        <f>'Representación vectorial'!Q30/SQRT('Representación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0</v>
      </c>
      <c r="R30" s="37">
        <f t="shared" si="0"/>
        <v>1</v>
      </c>
    </row>
    <row r="31" spans="1:18">
      <c r="A31">
        <v>30</v>
      </c>
      <c r="B31" s="36">
        <f>'Representación vectorial'!B31/SQRT('Representación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C31" s="36">
        <f>'Representación vectorial'!C31/SQRT('Representación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D31" s="36">
        <f>'Representación vectorial'!D31/SQRT('Representación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E31" s="36">
        <f>'Representación vectorial'!E31/SQRT('Representación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F31" s="36">
        <f>'Representación vectorial'!F31/SQRT('Representación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G31" s="36">
        <f>'Representación vectorial'!G31/SQRT('Representación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0.70710678118654746</v>
      </c>
      <c r="H31" s="36">
        <f>'Representación vectorial'!H31/SQRT('Representación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I31" s="36">
        <f>'Representación vectorial'!I31/SQRT('Representación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0.70710678118654746</v>
      </c>
      <c r="J31" s="36">
        <f>'Representación vectorial'!J31/SQRT('Representación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K31" s="36">
        <f>'Representación vectorial'!K31/SQRT('Representación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L31" s="36">
        <f>'Representación vectorial'!L31/SQRT('Representación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M31" s="36">
        <f>'Representación vectorial'!M31/SQRT('Representación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N31" s="36">
        <f>'Representación vectorial'!N31/SQRT('Representación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O31" s="36">
        <f>'Representación vectorial'!O31/SQRT('Representación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P31" s="36">
        <f>'Representación vectorial'!P31/SQRT('Representación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Q31" s="36">
        <f>'Representación vectorial'!Q31/SQRT('Representación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0</v>
      </c>
      <c r="R31" s="37">
        <f t="shared" si="0"/>
        <v>0.99999999999999989</v>
      </c>
    </row>
    <row r="32" spans="1:18">
      <c r="A32">
        <v>31</v>
      </c>
      <c r="B32" s="36">
        <f>'Representación vectorial'!B32/SQRT('Representación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C32" s="36">
        <f>'Representación vectorial'!C32/SQRT('Representación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D32" s="36">
        <f>'Representación vectorial'!D32/SQRT('Representación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E32" s="36">
        <f>'Representación vectorial'!E32/SQRT('Representación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F32" s="36">
        <f>'Representación vectorial'!F32/SQRT('Representación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G32" s="36">
        <f>'Representación vectorial'!G32/SQRT('Representación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H32" s="36">
        <f>'Representación vectorial'!H32/SQRT('Representación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I32" s="36">
        <f>'Representación vectorial'!I32/SQRT('Representación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1</v>
      </c>
      <c r="J32" s="36">
        <f>'Representación vectorial'!J32/SQRT('Representación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K32" s="36">
        <f>'Representación vectorial'!K32/SQRT('Representación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L32" s="36">
        <f>'Representación vectorial'!L32/SQRT('Representación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M32" s="36">
        <f>'Representación vectorial'!M32/SQRT('Representación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N32" s="36">
        <f>'Representación vectorial'!N32/SQRT('Representación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O32" s="36">
        <f>'Representación vectorial'!O32/SQRT('Representación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P32" s="36">
        <f>'Representación vectorial'!P32/SQRT('Representación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Q32" s="36">
        <f>'Representación vectorial'!Q32/SQRT('Representación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0</v>
      </c>
      <c r="R32" s="37">
        <f t="shared" si="0"/>
        <v>1</v>
      </c>
    </row>
    <row r="33" spans="1:18">
      <c r="A33">
        <v>32</v>
      </c>
      <c r="B33" s="36">
        <f>'Representación vectorial'!B33/SQRT('Representación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C33" s="36">
        <f>'Representación vectorial'!C33/SQRT('Representación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D33" s="36">
        <f>'Representación vectorial'!D33/SQRT('Representación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E33" s="36">
        <f>'Representación vectorial'!E33/SQRT('Representación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F33" s="36">
        <f>'Representación vectorial'!F33/SQRT('Representación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G33" s="36">
        <f>'Representación vectorial'!G33/SQRT('Representación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H33" s="36">
        <f>'Representación vectorial'!H33/SQRT('Representación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I33" s="36">
        <f>'Representación vectorial'!I33/SQRT('Representación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J33" s="36">
        <f>'Representación vectorial'!J33/SQRT('Representación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K33" s="36">
        <f>'Representación vectorial'!K33/SQRT('Representación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L33" s="36">
        <f>'Representación vectorial'!L33/SQRT('Representación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M33" s="36">
        <f>'Representación vectorial'!M33/SQRT('Representación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0.57735026918962584</v>
      </c>
      <c r="N33" s="36">
        <f>'Representación vectorial'!N33/SQRT('Representación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O33" s="36">
        <f>'Representación vectorial'!O33/SQRT('Representación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0.57735026918962584</v>
      </c>
      <c r="P33" s="36">
        <f>'Representación vectorial'!P33/SQRT('Representación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0.57735026918962584</v>
      </c>
      <c r="Q33" s="36">
        <f>'Representación vectorial'!Q33/SQRT('Representación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0</v>
      </c>
      <c r="R33" s="37">
        <f t="shared" si="0"/>
        <v>1</v>
      </c>
    </row>
    <row r="34" spans="1:18">
      <c r="A34">
        <v>34</v>
      </c>
      <c r="B34" s="36">
        <f>'Representación vectorial'!B34/SQRT('Representación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C34" s="36">
        <f>'Representación vectorial'!C34/SQRT('Representación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D34" s="36">
        <f>'Representación vectorial'!D34/SQRT('Representación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E34" s="36">
        <f>'Representación vectorial'!E34/SQRT('Representación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0.70710678118654746</v>
      </c>
      <c r="F34" s="36">
        <f>'Representación vectorial'!F34/SQRT('Representación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G34" s="36">
        <f>'Representación vectorial'!G34/SQRT('Representación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H34" s="36">
        <f>'Representación vectorial'!H34/SQRT('Representación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I34" s="36">
        <f>'Representación vectorial'!I34/SQRT('Representación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0.70710678118654746</v>
      </c>
      <c r="J34" s="36">
        <f>'Representación vectorial'!J34/SQRT('Representación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K34" s="36">
        <f>'Representación vectorial'!K34/SQRT('Representación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L34" s="36">
        <f>'Representación vectorial'!L34/SQRT('Representación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M34" s="36">
        <f>'Representación vectorial'!M34/SQRT('Representación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N34" s="36">
        <f>'Representación vectorial'!N34/SQRT('Representación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O34" s="36">
        <f>'Representación vectorial'!O34/SQRT('Representación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P34" s="36">
        <f>'Representación vectorial'!P34/SQRT('Representación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Q34" s="36">
        <f>'Representación vectorial'!Q34/SQRT('Representación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0</v>
      </c>
      <c r="R34" s="37">
        <f t="shared" si="0"/>
        <v>0.99999999999999989</v>
      </c>
    </row>
    <row r="35" spans="1:18">
      <c r="A35">
        <v>36</v>
      </c>
      <c r="B35" s="36">
        <f>'Representación vectorial'!B35/SQRT('Representación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C35" s="36">
        <f>'Representación vectorial'!C35/SQRT('Representación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D35" s="36">
        <f>'Representación vectorial'!D35/SQRT('Representación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E35" s="36">
        <f>'Representación vectorial'!E35/SQRT('Representación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F35" s="36">
        <f>'Representación vectorial'!F35/SQRT('Representación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G35" s="36">
        <f>'Representación vectorial'!G35/SQRT('Representación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0.70710678118654746</v>
      </c>
      <c r="H35" s="36">
        <f>'Representación vectorial'!H35/SQRT('Representación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I35" s="36">
        <f>'Representación vectorial'!I35/SQRT('Representación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0.70710678118654746</v>
      </c>
      <c r="J35" s="36">
        <f>'Representación vectorial'!J35/SQRT('Representación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K35" s="36">
        <f>'Representación vectorial'!K35/SQRT('Representación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L35" s="36">
        <f>'Representación vectorial'!L35/SQRT('Representación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M35" s="36">
        <f>'Representación vectorial'!M35/SQRT('Representación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N35" s="36">
        <f>'Representación vectorial'!N35/SQRT('Representación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O35" s="36">
        <f>'Representación vectorial'!O35/SQRT('Representación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P35" s="36">
        <f>'Representación vectorial'!P35/SQRT('Representación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Q35" s="36">
        <f>'Representación vectorial'!Q35/SQRT('Representación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0</v>
      </c>
      <c r="R35" s="37">
        <f t="shared" si="0"/>
        <v>0.99999999999999989</v>
      </c>
    </row>
    <row r="36" spans="1:18">
      <c r="A36">
        <v>38</v>
      </c>
      <c r="B36" s="36">
        <f>'Representación vectorial'!B36/SQRT('Representación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C36" s="36">
        <f>'Representación vectorial'!C36/SQRT('Representación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D36" s="36">
        <f>'Representación vectorial'!D36/SQRT('Representación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E36" s="36">
        <f>'Representación vectorial'!E36/SQRT('Representación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0.70710678118654746</v>
      </c>
      <c r="F36" s="36">
        <f>'Representación vectorial'!F36/SQRT('Representación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0.70710678118654746</v>
      </c>
      <c r="G36" s="36">
        <f>'Representación vectorial'!G36/SQRT('Representación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H36" s="36">
        <f>'Representación vectorial'!H36/SQRT('Representación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I36" s="36">
        <f>'Representación vectorial'!I36/SQRT('Representación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J36" s="36">
        <f>'Representación vectorial'!J36/SQRT('Representación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K36" s="36">
        <f>'Representación vectorial'!K36/SQRT('Representación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L36" s="36">
        <f>'Representación vectorial'!L36/SQRT('Representación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M36" s="36">
        <f>'Representación vectorial'!M36/SQRT('Representación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N36" s="36">
        <f>'Representación vectorial'!N36/SQRT('Representación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O36" s="36">
        <f>'Representación vectorial'!O36/SQRT('Representación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P36" s="36">
        <f>'Representación vectorial'!P36/SQRT('Representación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Q36" s="36">
        <f>'Representación vectorial'!Q36/SQRT('Representación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0</v>
      </c>
      <c r="R36" s="37">
        <f t="shared" si="0"/>
        <v>0.99999999999999989</v>
      </c>
    </row>
    <row r="37" spans="1:18">
      <c r="A37">
        <v>39</v>
      </c>
      <c r="B37" s="36">
        <f>'Representación vectorial'!B37/SQRT('Representación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C37" s="36">
        <f>'Representación vectorial'!C37/SQRT('Representación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D37" s="36">
        <f>'Representación vectorial'!D37/SQRT('Representación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E37" s="36">
        <f>'Representación vectorial'!E37/SQRT('Representación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F37" s="36">
        <f>'Representación vectorial'!F37/SQRT('Representación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0.70710678118654746</v>
      </c>
      <c r="G37" s="36">
        <f>'Representación vectorial'!G37/SQRT('Representación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H37" s="36">
        <f>'Representación vectorial'!H37/SQRT('Representación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I37" s="36">
        <f>'Representación vectorial'!I37/SQRT('Representación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J37" s="36">
        <f>'Representación vectorial'!J37/SQRT('Representación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K37" s="36">
        <f>'Representación vectorial'!K37/SQRT('Representación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L37" s="36">
        <f>'Representación vectorial'!L37/SQRT('Representación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M37" s="36">
        <f>'Representación vectorial'!M37/SQRT('Representación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N37" s="36">
        <f>'Representación vectorial'!N37/SQRT('Representación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0.70710678118654746</v>
      </c>
      <c r="O37" s="36">
        <f>'Representación vectorial'!O37/SQRT('Representación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P37" s="36">
        <f>'Representación vectorial'!P37/SQRT('Representación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Q37" s="36">
        <f>'Representación vectorial'!Q37/SQRT('Representación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0</v>
      </c>
      <c r="R37" s="37">
        <f t="shared" si="0"/>
        <v>0.99999999999999989</v>
      </c>
    </row>
    <row r="38" spans="1:18">
      <c r="A38">
        <v>40</v>
      </c>
      <c r="B38" s="36">
        <f>'Representación vectorial'!B38/SQRT('Representación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C38" s="36">
        <f>'Representación vectorial'!C38/SQRT('Representación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D38" s="36">
        <f>'Representación vectorial'!D38/SQRT('Representación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E38" s="36">
        <f>'Representación vectorial'!E38/SQRT('Representación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F38" s="36">
        <f>'Representación vectorial'!F38/SQRT('Representación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G38" s="36">
        <f>'Representación vectorial'!G38/SQRT('Representación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H38" s="36">
        <f>'Representación vectorial'!H38/SQRT('Representación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I38" s="36">
        <f>'Representación vectorial'!I38/SQRT('Representación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1</v>
      </c>
      <c r="J38" s="36">
        <f>'Representación vectorial'!J38/SQRT('Representación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K38" s="36">
        <f>'Representación vectorial'!K38/SQRT('Representación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L38" s="36">
        <f>'Representación vectorial'!L38/SQRT('Representación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M38" s="36">
        <f>'Representación vectorial'!M38/SQRT('Representación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N38" s="36">
        <f>'Representación vectorial'!N38/SQRT('Representación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O38" s="36">
        <f>'Representación vectorial'!O38/SQRT('Representación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P38" s="36">
        <f>'Representación vectorial'!P38/SQRT('Representación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Q38" s="36">
        <f>'Representación vectorial'!Q38/SQRT('Representación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0</v>
      </c>
      <c r="R38" s="37">
        <f t="shared" si="0"/>
        <v>1</v>
      </c>
    </row>
    <row r="39" spans="1:18">
      <c r="A39">
        <v>41</v>
      </c>
      <c r="B39" s="36">
        <f>'Representación vectorial'!B39/SQRT('Representación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C39" s="36">
        <f>'Representación vectorial'!C39/SQRT('Representación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D39" s="36">
        <f>'Representación vectorial'!D39/SQRT('Representación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E39" s="36">
        <f>'Representación vectorial'!E39/SQRT('Representación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F39" s="36">
        <f>'Representación vectorial'!F39/SQRT('Representación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G39" s="36">
        <f>'Representación vectorial'!G39/SQRT('Representación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H39" s="36">
        <f>'Representación vectorial'!H39/SQRT('Representación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I39" s="36">
        <f>'Representación vectorial'!I39/SQRT('Representación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0.70710678118654746</v>
      </c>
      <c r="J39" s="36">
        <f>'Representación vectorial'!J39/SQRT('Representación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K39" s="36">
        <f>'Representación vectorial'!K39/SQRT('Representación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L39" s="36">
        <f>'Representación vectorial'!L39/SQRT('Representación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M39" s="36">
        <f>'Representación vectorial'!M39/SQRT('Representación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N39" s="36">
        <f>'Representación vectorial'!N39/SQRT('Representación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O39" s="36">
        <f>'Representación vectorial'!O39/SQRT('Representación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P39" s="36">
        <f>'Representación vectorial'!P39/SQRT('Representación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v>
      </c>
      <c r="Q39" s="36">
        <f>'Representación vectorial'!Q39/SQRT('Representación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0.70710678118654746</v>
      </c>
      <c r="R39" s="37">
        <f t="shared" si="0"/>
        <v>0.99999999999999989</v>
      </c>
    </row>
    <row r="40" spans="1:18">
      <c r="A40">
        <v>42</v>
      </c>
      <c r="B40" s="36">
        <f>'Representación vectorial'!B40/SQRT('Representación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0.57735026918962584</v>
      </c>
      <c r="C40" s="36">
        <f>'Representación vectorial'!C40/SQRT('Representación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D40" s="36">
        <f>'Representación vectorial'!D40/SQRT('Representación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E40" s="36">
        <f>'Representación vectorial'!E40/SQRT('Representación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F40" s="36">
        <f>'Representación vectorial'!F40/SQRT('Representación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G40" s="36">
        <f>'Representación vectorial'!G40/SQRT('Representación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0.57735026918962584</v>
      </c>
      <c r="H40" s="36">
        <f>'Representación vectorial'!H40/SQRT('Representación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I40" s="36">
        <f>'Representación vectorial'!I40/SQRT('Representación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0.57735026918962584</v>
      </c>
      <c r="J40" s="36">
        <f>'Representación vectorial'!J40/SQRT('Representación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K40" s="36">
        <f>'Representación vectorial'!K40/SQRT('Representación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L40" s="36">
        <f>'Representación vectorial'!L40/SQRT('Representación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M40" s="36">
        <f>'Representación vectorial'!M40/SQRT('Representación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N40" s="36">
        <f>'Representación vectorial'!N40/SQRT('Representación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O40" s="36">
        <f>'Representación vectorial'!O40/SQRT('Representación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P40" s="36">
        <f>'Representación vectorial'!P40/SQRT('Representación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Q40" s="36">
        <f>'Representación vectorial'!Q40/SQRT('Representación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0</v>
      </c>
      <c r="R40" s="37">
        <f t="shared" si="0"/>
        <v>1</v>
      </c>
    </row>
    <row r="41" spans="1:18">
      <c r="A41">
        <v>43</v>
      </c>
      <c r="B41" s="36">
        <f>'Representación vectorial'!B41/SQRT('Representación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C41" s="36">
        <f>'Representación vectorial'!C41/SQRT('Representación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D41" s="36">
        <f>'Representación vectorial'!D41/SQRT('Representación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E41" s="36">
        <f>'Representación vectorial'!E41/SQRT('Representación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F41" s="36">
        <f>'Representación vectorial'!F41/SQRT('Representación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G41" s="36">
        <f>'Representación vectorial'!G41/SQRT('Representación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H41" s="36">
        <f>'Representación vectorial'!H41/SQRT('Representación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I41" s="36">
        <f>'Representación vectorial'!I41/SQRT('Representación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1</v>
      </c>
      <c r="J41" s="36">
        <f>'Representación vectorial'!J41/SQRT('Representación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K41" s="36">
        <f>'Representación vectorial'!K41/SQRT('Representación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L41" s="36">
        <f>'Representación vectorial'!L41/SQRT('Representación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M41" s="36">
        <f>'Representación vectorial'!M41/SQRT('Representación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N41" s="36">
        <f>'Representación vectorial'!N41/SQRT('Representación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O41" s="36">
        <f>'Representación vectorial'!O41/SQRT('Representación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P41" s="36">
        <f>'Representación vectorial'!P41/SQRT('Representación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Q41" s="36">
        <f>'Representación vectorial'!Q41/SQRT('Representación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0</v>
      </c>
      <c r="R41" s="37">
        <f t="shared" si="0"/>
        <v>1</v>
      </c>
    </row>
    <row r="42" spans="1:18">
      <c r="A42">
        <v>44</v>
      </c>
      <c r="B42" s="36">
        <f>'Representación vectorial'!B42/SQRT('Representación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0.57735026918962584</v>
      </c>
      <c r="C42" s="36">
        <f>'Representación vectorial'!C42/SQRT('Representación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0.57735026918962584</v>
      </c>
      <c r="D42" s="36">
        <f>'Representación vectorial'!D42/SQRT('Representación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E42" s="36">
        <f>'Representación vectorial'!E42/SQRT('Representación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F42" s="36">
        <f>'Representación vectorial'!F42/SQRT('Representación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G42" s="36">
        <f>'Representación vectorial'!G42/SQRT('Representación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H42" s="36">
        <f>'Representación vectorial'!H42/SQRT('Representación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I42" s="36">
        <f>'Representación vectorial'!I42/SQRT('Representación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J42" s="36">
        <f>'Representación vectorial'!J42/SQRT('Representación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0.57735026918962584</v>
      </c>
      <c r="K42" s="36">
        <f>'Representación vectorial'!K42/SQRT('Representación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L42" s="36">
        <f>'Representación vectorial'!L42/SQRT('Representación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M42" s="36">
        <f>'Representación vectorial'!M42/SQRT('Representación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N42" s="36">
        <f>'Representación vectorial'!N42/SQRT('Representación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O42" s="36">
        <f>'Representación vectorial'!O42/SQRT('Representación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P42" s="36">
        <f>'Representación vectorial'!P42/SQRT('Representación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Q42" s="36">
        <f>'Representación vectorial'!Q42/SQRT('Representación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0</v>
      </c>
      <c r="R42" s="37">
        <f t="shared" si="0"/>
        <v>1</v>
      </c>
    </row>
    <row r="43" spans="1:18">
      <c r="A43">
        <v>45</v>
      </c>
      <c r="B43" s="36">
        <f>'Representación vectorial'!B43/SQRT('Representación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C43" s="36">
        <f>'Representación vectorial'!C43/SQRT('Representación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D43" s="36">
        <f>'Representación vectorial'!D43/SQRT('Representación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E43" s="36">
        <f>'Representación vectorial'!E43/SQRT('Representación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F43" s="36">
        <f>'Representación vectorial'!F43/SQRT('Representación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0.57735026918962584</v>
      </c>
      <c r="G43" s="36">
        <f>'Representación vectorial'!G43/SQRT('Representación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H43" s="36">
        <f>'Representación vectorial'!H43/SQRT('Representación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I43" s="36">
        <f>'Representación vectorial'!I43/SQRT('Representación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0.57735026918962584</v>
      </c>
      <c r="J43" s="36">
        <f>'Representación vectorial'!J43/SQRT('Representación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K43" s="36">
        <f>'Representación vectorial'!K43/SQRT('Representación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L43" s="36">
        <f>'Representación vectorial'!L43/SQRT('Representación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M43" s="36">
        <f>'Representación vectorial'!M43/SQRT('Representación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N43" s="36">
        <f>'Representación vectorial'!N43/SQRT('Representación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O43" s="36">
        <f>'Representación vectorial'!O43/SQRT('Representación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P43" s="36">
        <f>'Representación vectorial'!P43/SQRT('Representación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0.57735026918962584</v>
      </c>
      <c r="Q43" s="36">
        <f>'Representación vectorial'!Q43/SQRT('Representación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0</v>
      </c>
      <c r="R43" s="37">
        <f t="shared" si="0"/>
        <v>1</v>
      </c>
    </row>
    <row r="44" spans="1:18">
      <c r="A44">
        <v>46</v>
      </c>
      <c r="B44" s="36">
        <f>'Representación vectorial'!B44/SQRT('Representación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C44" s="36">
        <f>'Representación vectorial'!C44/SQRT('Representación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D44" s="36">
        <f>'Representación vectorial'!D44/SQRT('Representación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E44" s="36">
        <f>'Representación vectorial'!E44/SQRT('Representación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F44" s="36">
        <f>'Representación vectorial'!F44/SQRT('Representación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G44" s="36">
        <f>'Representación vectorial'!G44/SQRT('Representación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H44" s="36">
        <f>'Representación vectorial'!H44/SQRT('Representación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I44" s="36">
        <f>'Representación vectorial'!I44/SQRT('Representación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0.70710678118654746</v>
      </c>
      <c r="J44" s="36">
        <f>'Representación vectorial'!J44/SQRT('Representación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K44" s="36">
        <f>'Representación vectorial'!K44/SQRT('Representación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L44" s="36">
        <f>'Representación vectorial'!L44/SQRT('Representación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M44" s="36">
        <f>'Representación vectorial'!M44/SQRT('Representación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N44" s="36">
        <f>'Representación vectorial'!N44/SQRT('Representación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0.70710678118654746</v>
      </c>
      <c r="O44" s="36">
        <f>'Representación vectorial'!O44/SQRT('Representación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P44" s="36">
        <f>'Representación vectorial'!P44/SQRT('Representación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Q44" s="36">
        <f>'Representación vectorial'!Q44/SQRT('Representación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0</v>
      </c>
      <c r="R44" s="37">
        <f t="shared" si="0"/>
        <v>0.99999999999999989</v>
      </c>
    </row>
    <row r="45" spans="1:18">
      <c r="A45">
        <v>47</v>
      </c>
      <c r="B45" s="36">
        <f>'Representación vectorial'!B45/SQRT('Representación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C45" s="36">
        <f>'Representación vectorial'!C45/SQRT('Representación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D45" s="36">
        <f>'Representación vectorial'!D45/SQRT('Representación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E45" s="36">
        <f>'Representación vectorial'!E45/SQRT('Representación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F45" s="36">
        <f>'Representación vectorial'!F45/SQRT('Representación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G45" s="36">
        <f>'Representación vectorial'!G45/SQRT('Representación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H45" s="36">
        <f>'Representación vectorial'!H45/SQRT('Representación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I45" s="36">
        <f>'Representación vectorial'!I45/SQRT('Representación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J45" s="36">
        <f>'Representación vectorial'!J45/SQRT('Representación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K45" s="36">
        <f>'Representación vectorial'!K45/SQRT('Representación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L45" s="36">
        <f>'Representación vectorial'!L45/SQRT('Representación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M45" s="36">
        <f>'Representación vectorial'!M45/SQRT('Representación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0.70710678118654746</v>
      </c>
      <c r="N45" s="36">
        <f>'Representación vectorial'!N45/SQRT('Representación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O45" s="36">
        <f>'Representación vectorial'!O45/SQRT('Representación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P45" s="36">
        <f>'Representación vectorial'!P45/SQRT('Representación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0.70710678118654746</v>
      </c>
      <c r="Q45" s="36">
        <f>'Representación vectorial'!Q45/SQRT('Representación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0</v>
      </c>
      <c r="R45" s="37">
        <f t="shared" si="0"/>
        <v>0.99999999999999989</v>
      </c>
    </row>
    <row r="46" spans="1:18">
      <c r="A46">
        <v>48</v>
      </c>
      <c r="B46" s="36">
        <f>'Representación vectorial'!B46/SQRT('Representación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C46" s="36">
        <f>'Representación vectorial'!C46/SQRT('Representación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D46" s="36">
        <f>'Representación vectorial'!D46/SQRT('Representación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0.44721359549995793</v>
      </c>
      <c r="E46" s="36">
        <f>'Representación vectorial'!E46/SQRT('Representación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0.44721359549995793</v>
      </c>
      <c r="F46" s="36">
        <f>'Representación vectorial'!F46/SQRT('Representación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G46" s="36">
        <f>'Representación vectorial'!G46/SQRT('Representación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H46" s="36">
        <f>'Representación vectorial'!H46/SQRT('Representación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I46" s="36">
        <f>'Representación vectorial'!I46/SQRT('Representación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0.44721359549995793</v>
      </c>
      <c r="J46" s="36">
        <f>'Representación vectorial'!J46/SQRT('Representación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K46" s="36">
        <f>'Representación vectorial'!K46/SQRT('Representación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L46" s="36">
        <f>'Representación vectorial'!L46/SQRT('Representación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0.44721359549995793</v>
      </c>
      <c r="M46" s="36">
        <f>'Representación vectorial'!M46/SQRT('Representación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N46" s="36">
        <f>'Representación vectorial'!N46/SQRT('Representación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0.44721359549995793</v>
      </c>
      <c r="O46" s="36">
        <f>'Representación vectorial'!O46/SQRT('Representación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P46" s="36">
        <f>'Representación vectorial'!P46/SQRT('Representación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Q46" s="36">
        <f>'Representación vectorial'!Q46/SQRT('Representación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0</v>
      </c>
      <c r="R46" s="37">
        <f t="shared" si="0"/>
        <v>1</v>
      </c>
    </row>
    <row r="47" spans="1:18">
      <c r="A47">
        <v>49</v>
      </c>
      <c r="B47" s="36">
        <f>'Representación vectorial'!B47/SQRT('Representación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C47" s="36">
        <f>'Representación vectorial'!C47/SQRT('Representación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D47" s="36">
        <f>'Representación vectorial'!D47/SQRT('Representación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E47" s="36">
        <f>'Representación vectorial'!E47/SQRT('Representación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F47" s="36">
        <f>'Representación vectorial'!F47/SQRT('Representación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G47" s="36">
        <f>'Representación vectorial'!G47/SQRT('Representación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H47" s="36">
        <f>'Representación vectorial'!H47/SQRT('Representación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I47" s="36">
        <f>'Representación vectorial'!I47/SQRT('Representación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0.70710678118654746</v>
      </c>
      <c r="J47" s="36">
        <f>'Representación vectorial'!J47/SQRT('Representación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K47" s="36">
        <f>'Representación vectorial'!K47/SQRT('Representación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L47" s="36">
        <f>'Representación vectorial'!L47/SQRT('Representación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M47" s="36">
        <f>'Representación vectorial'!M47/SQRT('Representación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N47" s="36">
        <f>'Representación vectorial'!N47/SQRT('Representación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0.70710678118654746</v>
      </c>
      <c r="O47" s="36">
        <f>'Representación vectorial'!O47/SQRT('Representación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P47" s="36">
        <f>'Representación vectorial'!P47/SQRT('Representación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Q47" s="36">
        <f>'Representación vectorial'!Q47/SQRT('Representación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0</v>
      </c>
      <c r="R47" s="37">
        <f t="shared" si="0"/>
        <v>0.99999999999999989</v>
      </c>
    </row>
    <row r="48" spans="1:18">
      <c r="A48">
        <v>50</v>
      </c>
      <c r="B48" s="36">
        <f>'Representación vectorial'!B48/SQRT('Representación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C48" s="36">
        <f>'Representación vectorial'!C48/SQRT('Representación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D48" s="36">
        <f>'Representación vectorial'!D48/SQRT('Representación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E48" s="36">
        <f>'Representación vectorial'!E48/SQRT('Representación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F48" s="36">
        <f>'Representación vectorial'!F48/SQRT('Representación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G48" s="36">
        <f>'Representación vectorial'!G48/SQRT('Representación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0.57735026918962584</v>
      </c>
      <c r="H48" s="36">
        <f>'Representación vectorial'!H48/SQRT('Representación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I48" s="36">
        <f>'Representación vectorial'!I48/SQRT('Representación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J48" s="36">
        <f>'Representación vectorial'!J48/SQRT('Representación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K48" s="36">
        <f>'Representación vectorial'!K48/SQRT('Representación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L48" s="36">
        <f>'Representación vectorial'!L48/SQRT('Representación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M48" s="36">
        <f>'Representación vectorial'!M48/SQRT('Representación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0.57735026918962584</v>
      </c>
      <c r="N48" s="36">
        <f>'Representación vectorial'!N48/SQRT('Representación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O48" s="36">
        <f>'Representación vectorial'!O48/SQRT('Representación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P48" s="36">
        <f>'Representación vectorial'!P48/SQRT('Representación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0.57735026918962584</v>
      </c>
      <c r="Q48" s="36">
        <f>'Representación vectorial'!Q48/SQRT('Representación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0</v>
      </c>
      <c r="R48" s="37">
        <f t="shared" si="0"/>
        <v>1</v>
      </c>
    </row>
    <row r="49" spans="1:18">
      <c r="A49">
        <v>52</v>
      </c>
      <c r="B49" s="36">
        <f>'Representación vectorial'!B49/SQRT('Representación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C49" s="36">
        <f>'Representación vectorial'!C49/SQRT('Representación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D49" s="36">
        <f>'Representación vectorial'!D49/SQRT('Representación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E49" s="36">
        <f>'Representación vectorial'!E49/SQRT('Representación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F49" s="36">
        <f>'Representación vectorial'!F49/SQRT('Representación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0.57735026918962584</v>
      </c>
      <c r="G49" s="36">
        <f>'Representación vectorial'!G49/SQRT('Representación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H49" s="36">
        <f>'Representación vectorial'!H49/SQRT('Representación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I49" s="36">
        <f>'Representación vectorial'!I49/SQRT('Representación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0.57735026918962584</v>
      </c>
      <c r="J49" s="36">
        <f>'Representación vectorial'!J49/SQRT('Representación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K49" s="36">
        <f>'Representación vectorial'!K49/SQRT('Representación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L49" s="36">
        <f>'Representación vectorial'!L49/SQRT('Representación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M49" s="36">
        <f>'Representación vectorial'!M49/SQRT('Representación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N49" s="36">
        <f>'Representación vectorial'!N49/SQRT('Representación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0.57735026918962584</v>
      </c>
      <c r="O49" s="36">
        <f>'Representación vectorial'!O49/SQRT('Representación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P49" s="36">
        <f>'Representación vectorial'!P49/SQRT('Representación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Q49" s="36">
        <f>'Representación vectorial'!Q49/SQRT('Representación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0</v>
      </c>
      <c r="R49" s="37">
        <f t="shared" si="0"/>
        <v>1</v>
      </c>
    </row>
    <row r="50" spans="1:18">
      <c r="A50">
        <v>53</v>
      </c>
      <c r="B50" s="36">
        <f>'Representación vectorial'!B50/SQRT('Representación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C50" s="36">
        <f>'Representación vectorial'!C50/SQRT('Representación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0.70710678118654746</v>
      </c>
      <c r="D50" s="36">
        <f>'Representación vectorial'!D50/SQRT('Representación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E50" s="36">
        <f>'Representación vectorial'!E50/SQRT('Representación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F50" s="36">
        <f>'Representación vectorial'!F50/SQRT('Representación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G50" s="36">
        <f>'Representación vectorial'!G50/SQRT('Representación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H50" s="36">
        <f>'Representación vectorial'!H50/SQRT('Representación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I50" s="36">
        <f>'Representación vectorial'!I50/SQRT('Representación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0.70710678118654746</v>
      </c>
      <c r="J50" s="36">
        <f>'Representación vectorial'!J50/SQRT('Representación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K50" s="36">
        <f>'Representación vectorial'!K50/SQRT('Representación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L50" s="36">
        <f>'Representación vectorial'!L50/SQRT('Representación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M50" s="36">
        <f>'Representación vectorial'!M50/SQRT('Representación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N50" s="36">
        <f>'Representación vectorial'!N50/SQRT('Representación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O50" s="36">
        <f>'Representación vectorial'!O50/SQRT('Representación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P50" s="36">
        <f>'Representación vectorial'!P50/SQRT('Representación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Q50" s="36">
        <f>'Representación vectorial'!Q50/SQRT('Representación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0</v>
      </c>
      <c r="R50" s="37">
        <f t="shared" si="0"/>
        <v>0.99999999999999989</v>
      </c>
    </row>
    <row r="51" spans="1:18">
      <c r="A51">
        <v>54</v>
      </c>
      <c r="B51" s="36">
        <f>'Representación vectorial'!B51/SQRT('Representación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C51" s="36">
        <f>'Representación vectorial'!C51/SQRT('Representación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D51" s="36">
        <f>'Representación vectorial'!D51/SQRT('Representación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E51" s="36">
        <f>'Representación vectorial'!E51/SQRT('Representación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0.70710678118654746</v>
      </c>
      <c r="F51" s="36">
        <f>'Representación vectorial'!F51/SQRT('Representación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0.70710678118654746</v>
      </c>
      <c r="G51" s="36">
        <f>'Representación vectorial'!G51/SQRT('Representación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H51" s="36">
        <f>'Representación vectorial'!H51/SQRT('Representación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I51" s="36">
        <f>'Representación vectorial'!I51/SQRT('Representación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J51" s="36">
        <f>'Representación vectorial'!J51/SQRT('Representación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K51" s="36">
        <f>'Representación vectorial'!K51/SQRT('Representación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L51" s="36">
        <f>'Representación vectorial'!L51/SQRT('Representación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M51" s="36">
        <f>'Representación vectorial'!M51/SQRT('Representación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N51" s="36">
        <f>'Representación vectorial'!N51/SQRT('Representación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O51" s="36">
        <f>'Representación vectorial'!O51/SQRT('Representación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P51" s="36">
        <f>'Representación vectorial'!P51/SQRT('Representación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Q51" s="36">
        <f>'Representación vectorial'!Q51/SQRT('Representación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0</v>
      </c>
      <c r="R51" s="37">
        <f t="shared" si="0"/>
        <v>0.99999999999999989</v>
      </c>
    </row>
    <row r="52" spans="1:18">
      <c r="A52">
        <v>55</v>
      </c>
      <c r="B52" s="36">
        <f>'Representación vectorial'!B52/SQRT('Representación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C52" s="36">
        <f>'Representación vectorial'!C52/SQRT('Representación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D52" s="36">
        <f>'Representación vectorial'!D52/SQRT('Representación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E52" s="36">
        <f>'Representación vectorial'!E52/SQRT('Representación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F52" s="36">
        <f>'Representación vectorial'!F52/SQRT('Representación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G52" s="36">
        <f>'Representación vectorial'!G52/SQRT('Representación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H52" s="36">
        <f>'Representación vectorial'!H52/SQRT('Representación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I52" s="36">
        <f>'Representación vectorial'!I52/SQRT('Representación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1</v>
      </c>
      <c r="J52" s="36">
        <f>'Representación vectorial'!J52/SQRT('Representación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K52" s="36">
        <f>'Representación vectorial'!K52/SQRT('Representación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L52" s="36">
        <f>'Representación vectorial'!L52/SQRT('Representación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M52" s="36">
        <f>'Representación vectorial'!M52/SQRT('Representación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N52" s="36">
        <f>'Representación vectorial'!N52/SQRT('Representación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O52" s="36">
        <f>'Representación vectorial'!O52/SQRT('Representación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P52" s="36">
        <f>'Representación vectorial'!P52/SQRT('Representación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Q52" s="36">
        <f>'Representación vectorial'!Q52/SQRT('Representación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0</v>
      </c>
      <c r="R52" s="37">
        <f t="shared" si="0"/>
        <v>1</v>
      </c>
    </row>
    <row r="53" spans="1:18">
      <c r="A53">
        <v>57</v>
      </c>
      <c r="B53" s="36">
        <f>'Representación vectorial'!B53/SQRT('Representación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C53" s="36">
        <f>'Representación vectorial'!C53/SQRT('Representación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D53" s="36">
        <f>'Representación vectorial'!D53/SQRT('Representación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E53" s="36">
        <f>'Representación vectorial'!E53/SQRT('Representación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F53" s="36">
        <f>'Representación vectorial'!F53/SQRT('Representación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G53" s="36">
        <f>'Representación vectorial'!G53/SQRT('Representación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H53" s="36">
        <f>'Representación vectorial'!H53/SQRT('Representación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I53" s="36">
        <f>'Representación vectorial'!I53/SQRT('Representación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1</v>
      </c>
      <c r="J53" s="36">
        <f>'Representación vectorial'!J53/SQRT('Representación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K53" s="36">
        <f>'Representación vectorial'!K53/SQRT('Representación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L53" s="36">
        <f>'Representación vectorial'!L53/SQRT('Representación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M53" s="36">
        <f>'Representación vectorial'!M53/SQRT('Representación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N53" s="36">
        <f>'Representación vectorial'!N53/SQRT('Representación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O53" s="36">
        <f>'Representación vectorial'!O53/SQRT('Representación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P53" s="36">
        <f>'Representación vectorial'!P53/SQRT('Representación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Q53" s="36">
        <f>'Representación vectorial'!Q53/SQRT('Representación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0</v>
      </c>
      <c r="R53" s="37">
        <f t="shared" si="0"/>
        <v>1</v>
      </c>
    </row>
    <row r="54" spans="1:18">
      <c r="A54">
        <v>58</v>
      </c>
      <c r="B54" s="36">
        <f>'Representación vectorial'!B54/SQRT('Representación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C54" s="36">
        <f>'Representación vectorial'!C54/SQRT('Representación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D54" s="36">
        <f>'Representación vectorial'!D54/SQRT('Representación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E54" s="36">
        <f>'Representación vectorial'!E54/SQRT('Representación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F54" s="36">
        <f>'Representación vectorial'!F54/SQRT('Representación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0.57735026918962584</v>
      </c>
      <c r="G54" s="36">
        <f>'Representación vectorial'!G54/SQRT('Representación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H54" s="36">
        <f>'Representación vectorial'!H54/SQRT('Representación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I54" s="36">
        <f>'Representación vectorial'!I54/SQRT('Representación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0.57735026918962584</v>
      </c>
      <c r="J54" s="36">
        <f>'Representación vectorial'!J54/SQRT('Representación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K54" s="36">
        <f>'Representación vectorial'!K54/SQRT('Representación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L54" s="36">
        <f>'Representación vectorial'!L54/SQRT('Representación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M54" s="36">
        <f>'Representación vectorial'!M54/SQRT('Representación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N54" s="36">
        <f>'Representación vectorial'!N54/SQRT('Representación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0.57735026918962584</v>
      </c>
      <c r="O54" s="36">
        <f>'Representación vectorial'!O54/SQRT('Representación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P54" s="36">
        <f>'Representación vectorial'!P54/SQRT('Representación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Q54" s="36">
        <f>'Representación vectorial'!Q54/SQRT('Representación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0</v>
      </c>
      <c r="R54" s="37">
        <f t="shared" si="0"/>
        <v>1</v>
      </c>
    </row>
    <row r="55" spans="1:18">
      <c r="A55">
        <v>60</v>
      </c>
      <c r="B55" s="36">
        <f>'Representación vectorial'!B55/SQRT('Representación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C55" s="36">
        <f>'Representación vectorial'!C55/SQRT('Representación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0.57735026918962584</v>
      </c>
      <c r="D55" s="36">
        <f>'Representación vectorial'!D55/SQRT('Representación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E55" s="36">
        <f>'Representación vectorial'!E55/SQRT('Representación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0.57735026918962584</v>
      </c>
      <c r="F55" s="36">
        <f>'Representación vectorial'!F55/SQRT('Representación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G55" s="36">
        <f>'Representación vectorial'!G55/SQRT('Representación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H55" s="36">
        <f>'Representación vectorial'!H55/SQRT('Representación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I55" s="36">
        <f>'Representación vectorial'!I55/SQRT('Representación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J55" s="36">
        <f>'Representación vectorial'!J55/SQRT('Representación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0.57735026918962584</v>
      </c>
      <c r="K55" s="36">
        <f>'Representación vectorial'!K55/SQRT('Representación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L55" s="36">
        <f>'Representación vectorial'!L55/SQRT('Representación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M55" s="36">
        <f>'Representación vectorial'!M55/SQRT('Representación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N55" s="36">
        <f>'Representación vectorial'!N55/SQRT('Representación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O55" s="36">
        <f>'Representación vectorial'!O55/SQRT('Representación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P55" s="36">
        <f>'Representación vectorial'!P55/SQRT('Representación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Q55" s="36">
        <f>'Representación vectorial'!Q55/SQRT('Representación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0</v>
      </c>
      <c r="R55" s="37">
        <f t="shared" si="0"/>
        <v>1</v>
      </c>
    </row>
    <row r="56" spans="1:18">
      <c r="A56">
        <v>61</v>
      </c>
      <c r="B56" s="36">
        <f>'Representación vectorial'!B56/SQRT('Representación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C56" s="36">
        <f>'Representación vectorial'!C56/SQRT('Representación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D56" s="36">
        <f>'Representación vectorial'!D56/SQRT('Representación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E56" s="36">
        <f>'Representación vectorial'!E56/SQRT('Representación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F56" s="36">
        <f>'Representación vectorial'!F56/SQRT('Representación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G56" s="36">
        <f>'Representación vectorial'!G56/SQRT('Representación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H56" s="36">
        <f>'Representación vectorial'!H56/SQRT('Representación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I56" s="36">
        <f>'Representación vectorial'!I56/SQRT('Representación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0.70710678118654746</v>
      </c>
      <c r="J56" s="36">
        <f>'Representación vectorial'!J56/SQRT('Representación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K56" s="36">
        <f>'Representación vectorial'!K56/SQRT('Representación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L56" s="36">
        <f>'Representación vectorial'!L56/SQRT('Representación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M56" s="36">
        <f>'Representación vectorial'!M56/SQRT('Representación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N56" s="36">
        <f>'Representación vectorial'!N56/SQRT('Representación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O56" s="36">
        <f>'Representación vectorial'!O56/SQRT('Representación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P56" s="36">
        <f>'Representación vectorial'!P56/SQRT('Representación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0.70710678118654746</v>
      </c>
      <c r="Q56" s="36">
        <f>'Representación vectorial'!Q56/SQRT('Representación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0</v>
      </c>
      <c r="R56" s="37">
        <f t="shared" si="0"/>
        <v>0.99999999999999989</v>
      </c>
    </row>
    <row r="57" spans="1:18">
      <c r="A57">
        <v>62</v>
      </c>
      <c r="B57" s="36">
        <f>'Representación vectorial'!B57/SQRT('Representación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C57" s="36">
        <f>'Representación vectorial'!C57/SQRT('Representación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D57" s="36">
        <f>'Representación vectorial'!D57/SQRT('Representación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E57" s="36">
        <f>'Representación vectorial'!E57/SQRT('Representación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F57" s="36">
        <f>'Representación vectorial'!F57/SQRT('Representación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G57" s="36">
        <f>'Representación vectorial'!G57/SQRT('Representación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H57" s="36">
        <f>'Representación vectorial'!H57/SQRT('Representación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I57" s="36">
        <f>'Representación vectorial'!I57/SQRT('Representación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1</v>
      </c>
      <c r="J57" s="36">
        <f>'Representación vectorial'!J57/SQRT('Representación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K57" s="36">
        <f>'Representación vectorial'!K57/SQRT('Representación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L57" s="36">
        <f>'Representación vectorial'!L57/SQRT('Representación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M57" s="36">
        <f>'Representación vectorial'!M57/SQRT('Representación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N57" s="36">
        <f>'Representación vectorial'!N57/SQRT('Representación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O57" s="36">
        <f>'Representación vectorial'!O57/SQRT('Representación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P57" s="36">
        <f>'Representación vectorial'!P57/SQRT('Representación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Q57" s="36">
        <f>'Representación vectorial'!Q57/SQRT('Representación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0</v>
      </c>
      <c r="R57" s="37">
        <f t="shared" si="0"/>
        <v>1</v>
      </c>
    </row>
    <row r="58" spans="1:18">
      <c r="A58">
        <v>63</v>
      </c>
      <c r="B58" s="36">
        <f>'Representación vectorial'!B58/SQRT('Representación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C58" s="36">
        <f>'Representación vectorial'!C58/SQRT('Representación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D58" s="36">
        <f>'Representación vectorial'!D58/SQRT('Representación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E58" s="36">
        <f>'Representación vectorial'!E58/SQRT('Representación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F58" s="36">
        <f>'Representación vectorial'!F58/SQRT('Representación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0.70710678118654746</v>
      </c>
      <c r="G58" s="36">
        <f>'Representación vectorial'!G58/SQRT('Representación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0.70710678118654746</v>
      </c>
      <c r="H58" s="36">
        <f>'Representación vectorial'!H58/SQRT('Representación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I58" s="36">
        <f>'Representación vectorial'!I58/SQRT('Representación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J58" s="36">
        <f>'Representación vectorial'!J58/SQRT('Representación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K58" s="36">
        <f>'Representación vectorial'!K58/SQRT('Representación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L58" s="36">
        <f>'Representación vectorial'!L58/SQRT('Representación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M58" s="36">
        <f>'Representación vectorial'!M58/SQRT('Representación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N58" s="36">
        <f>'Representación vectorial'!N58/SQRT('Representación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O58" s="36">
        <f>'Representación vectorial'!O58/SQRT('Representación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P58" s="36">
        <f>'Representación vectorial'!P58/SQRT('Representación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Q58" s="36">
        <f>'Representación vectorial'!Q58/SQRT('Representación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0</v>
      </c>
      <c r="R58" s="37">
        <f t="shared" si="0"/>
        <v>0.99999999999999989</v>
      </c>
    </row>
    <row r="59" spans="1:18">
      <c r="A59">
        <v>64</v>
      </c>
      <c r="B59" s="36">
        <f>'Representación vectorial'!B59/SQRT('Representación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C59" s="36">
        <f>'Representación vectorial'!C59/SQRT('Representación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D59" s="36">
        <f>'Representación vectorial'!D59/SQRT('Representación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E59" s="36">
        <f>'Representación vectorial'!E59/SQRT('Representación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F59" s="36">
        <f>'Representación vectorial'!F59/SQRT('Representación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0.70710678118654746</v>
      </c>
      <c r="G59" s="36">
        <f>'Representación vectorial'!G59/SQRT('Representación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H59" s="36">
        <f>'Representación vectorial'!H59/SQRT('Representación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I59" s="36">
        <f>'Representación vectorial'!I59/SQRT('Representación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J59" s="36">
        <f>'Representación vectorial'!J59/SQRT('Representación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K59" s="36">
        <f>'Representación vectorial'!K59/SQRT('Representación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L59" s="36">
        <f>'Representación vectorial'!L59/SQRT('Representación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M59" s="36">
        <f>'Representación vectorial'!M59/SQRT('Representación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N59" s="36">
        <f>'Representación vectorial'!N59/SQRT('Representación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0.70710678118654746</v>
      </c>
      <c r="O59" s="36">
        <f>'Representación vectorial'!O59/SQRT('Representación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P59" s="36">
        <f>'Representación vectorial'!P59/SQRT('Representación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Q59" s="36">
        <f>'Representación vectorial'!Q59/SQRT('Representación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0</v>
      </c>
      <c r="R59" s="37">
        <f t="shared" si="0"/>
        <v>0.99999999999999989</v>
      </c>
    </row>
    <row r="60" spans="1:18">
      <c r="A60">
        <v>65</v>
      </c>
      <c r="B60" s="36">
        <f>'Representación vectorial'!B60/SQRT('Representación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C60" s="36">
        <f>'Representación vectorial'!C60/SQRT('Representación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D60" s="36">
        <f>'Representación vectorial'!D60/SQRT('Representación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E60" s="36">
        <f>'Representación vectorial'!E60/SQRT('Representación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F60" s="36">
        <f>'Representación vectorial'!F60/SQRT('Representación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1</v>
      </c>
      <c r="G60" s="36">
        <f>'Representación vectorial'!G60/SQRT('Representación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H60" s="36">
        <f>'Representación vectorial'!H60/SQRT('Representación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I60" s="36">
        <f>'Representación vectorial'!I60/SQRT('Representación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J60" s="36">
        <f>'Representación vectorial'!J60/SQRT('Representación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K60" s="36">
        <f>'Representación vectorial'!K60/SQRT('Representación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L60" s="36">
        <f>'Representación vectorial'!L60/SQRT('Representación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M60" s="36">
        <f>'Representación vectorial'!M60/SQRT('Representación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N60" s="36">
        <f>'Representación vectorial'!N60/SQRT('Representación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O60" s="36">
        <f>'Representación vectorial'!O60/SQRT('Representación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P60" s="36">
        <f>'Representación vectorial'!P60/SQRT('Representación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Q60" s="36">
        <f>'Representación vectorial'!Q60/SQRT('Representación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0</v>
      </c>
      <c r="R60" s="37">
        <f t="shared" si="0"/>
        <v>1</v>
      </c>
    </row>
    <row r="61" spans="1:18">
      <c r="A61">
        <v>66</v>
      </c>
      <c r="B61" s="36">
        <f>'Representación vectorial'!B61/SQRT('Representación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0.57735026918962584</v>
      </c>
      <c r="C61" s="36">
        <f>'Representación vectorial'!C61/SQRT('Representación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D61" s="36">
        <f>'Representación vectorial'!D61/SQRT('Representación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E61" s="36">
        <f>'Representación vectorial'!E61/SQRT('Representación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F61" s="36">
        <f>'Representación vectorial'!F61/SQRT('Representación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G61" s="36">
        <f>'Representación vectorial'!G61/SQRT('Representación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H61" s="36">
        <f>'Representación vectorial'!H61/SQRT('Representación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I61" s="36">
        <f>'Representación vectorial'!I61/SQRT('Representación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J61" s="36">
        <f>'Representación vectorial'!J61/SQRT('Representación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K61" s="36">
        <f>'Representación vectorial'!K61/SQRT('Representación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L61" s="36">
        <f>'Representación vectorial'!L61/SQRT('Representación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M61" s="36">
        <f>'Representación vectorial'!M61/SQRT('Representación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N61" s="36">
        <f>'Representación vectorial'!N61/SQRT('Representación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O61" s="36">
        <f>'Representación vectorial'!O61/SQRT('Representación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0.57735026918962584</v>
      </c>
      <c r="P61" s="36">
        <f>'Representación vectorial'!P61/SQRT('Representación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0.57735026918962584</v>
      </c>
      <c r="Q61" s="36">
        <f>'Representación vectorial'!Q61/SQRT('Representación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0</v>
      </c>
      <c r="R61" s="37">
        <f t="shared" si="0"/>
        <v>1</v>
      </c>
    </row>
    <row r="62" spans="1:18">
      <c r="A62">
        <v>68</v>
      </c>
      <c r="B62" s="36">
        <f>'Representación vectorial'!B62/SQRT('Representación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C62" s="36">
        <f>'Representación vectorial'!C62/SQRT('Representación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D62" s="36">
        <f>'Representación vectorial'!D62/SQRT('Representación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E62" s="36">
        <f>'Representación vectorial'!E62/SQRT('Representación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F62" s="36">
        <f>'Representación vectorial'!F62/SQRT('Representación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0.70710678118654746</v>
      </c>
      <c r="G62" s="36">
        <f>'Representación vectorial'!G62/SQRT('Representación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H62" s="36">
        <f>'Representación vectorial'!H62/SQRT('Representación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I62" s="36">
        <f>'Representación vectorial'!I62/SQRT('Representación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J62" s="36">
        <f>'Representación vectorial'!J62/SQRT('Representación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K62" s="36">
        <f>'Representación vectorial'!K62/SQRT('Representación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L62" s="36">
        <f>'Representación vectorial'!L62/SQRT('Representación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M62" s="36">
        <f>'Representación vectorial'!M62/SQRT('Representación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N62" s="36">
        <f>'Representación vectorial'!N62/SQRT('Representación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0.70710678118654746</v>
      </c>
      <c r="O62" s="36">
        <f>'Representación vectorial'!O62/SQRT('Representación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P62" s="36">
        <f>'Representación vectorial'!P62/SQRT('Representación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Q62" s="36">
        <f>'Representación vectorial'!Q62/SQRT('Representación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0</v>
      </c>
      <c r="R62" s="37">
        <f t="shared" si="0"/>
        <v>0.99999999999999989</v>
      </c>
    </row>
    <row r="63" spans="1:18">
      <c r="A63">
        <v>69</v>
      </c>
      <c r="B63" s="36">
        <f>'Representación vectorial'!B63/SQRT('Representación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C63" s="36">
        <f>'Representación vectorial'!C63/SQRT('Representación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D63" s="36">
        <f>'Representación vectorial'!D63/SQRT('Representación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E63" s="36">
        <f>'Representación vectorial'!E63/SQRT('Representación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F63" s="36">
        <f>'Representación vectorial'!F63/SQRT('Representación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1</v>
      </c>
      <c r="G63" s="36">
        <f>'Representación vectorial'!G63/SQRT('Representación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H63" s="36">
        <f>'Representación vectorial'!H63/SQRT('Representación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I63" s="36">
        <f>'Representación vectorial'!I63/SQRT('Representación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J63" s="36">
        <f>'Representación vectorial'!J63/SQRT('Representación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K63" s="36">
        <f>'Representación vectorial'!K63/SQRT('Representación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L63" s="36">
        <f>'Representación vectorial'!L63/SQRT('Representación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M63" s="36">
        <f>'Representación vectorial'!M63/SQRT('Representación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N63" s="36">
        <f>'Representación vectorial'!N63/SQRT('Representación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O63" s="36">
        <f>'Representación vectorial'!O63/SQRT('Representación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P63" s="36">
        <f>'Representación vectorial'!P63/SQRT('Representación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Q63" s="36">
        <f>'Representación vectorial'!Q63/SQRT('Representación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0</v>
      </c>
      <c r="R63" s="37">
        <f t="shared" si="0"/>
        <v>1</v>
      </c>
    </row>
    <row r="64" spans="1:18">
      <c r="A64">
        <v>70</v>
      </c>
      <c r="B64" s="36">
        <f>'Representación vectorial'!B64/SQRT('Representación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0.5</v>
      </c>
      <c r="C64" s="36">
        <f>'Representación vectorial'!C64/SQRT('Representación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D64" s="36">
        <f>'Representación vectorial'!D64/SQRT('Representación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E64" s="36">
        <f>'Representación vectorial'!E64/SQRT('Representación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F64" s="36">
        <f>'Representación vectorial'!F64/SQRT('Representación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0.5</v>
      </c>
      <c r="G64" s="36">
        <f>'Representación vectorial'!G64/SQRT('Representación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H64" s="36">
        <f>'Representación vectorial'!H64/SQRT('Representación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I64" s="36">
        <f>'Representación vectorial'!I64/SQRT('Representación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J64" s="36">
        <f>'Representación vectorial'!J64/SQRT('Representación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K64" s="36">
        <f>'Representación vectorial'!K64/SQRT('Representación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0.5</v>
      </c>
      <c r="L64" s="36">
        <f>'Representación vectorial'!L64/SQRT('Representación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M64" s="36">
        <f>'Representación vectorial'!M64/SQRT('Representación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N64" s="36">
        <f>'Representación vectorial'!N64/SQRT('Representación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O64" s="36">
        <f>'Representación vectorial'!O64/SQRT('Representación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P64" s="36">
        <f>'Representación vectorial'!P64/SQRT('Representación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0.5</v>
      </c>
      <c r="Q64" s="36">
        <f>'Representación vectorial'!Q64/SQRT('Representación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0</v>
      </c>
      <c r="R64" s="37">
        <f t="shared" si="0"/>
        <v>1</v>
      </c>
    </row>
    <row r="65" spans="1:18">
      <c r="A65">
        <v>71</v>
      </c>
      <c r="B65" s="36">
        <f>'Representación vectorial'!B65/SQRT('Representación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1</v>
      </c>
      <c r="C65" s="36">
        <f>'Representación vectorial'!C65/SQRT('Representación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D65" s="36">
        <f>'Representación vectorial'!D65/SQRT('Representación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E65" s="36">
        <f>'Representación vectorial'!E65/SQRT('Representación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F65" s="36">
        <f>'Representación vectorial'!F65/SQRT('Representación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G65" s="36">
        <f>'Representación vectorial'!G65/SQRT('Representación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H65" s="36">
        <f>'Representación vectorial'!H65/SQRT('Representación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I65" s="36">
        <f>'Representación vectorial'!I65/SQRT('Representación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J65" s="36">
        <f>'Representación vectorial'!J65/SQRT('Representación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K65" s="36">
        <f>'Representación vectorial'!K65/SQRT('Representación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L65" s="36">
        <f>'Representación vectorial'!L65/SQRT('Representación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M65" s="36">
        <f>'Representación vectorial'!M65/SQRT('Representación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N65" s="36">
        <f>'Representación vectorial'!N65/SQRT('Representación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O65" s="36">
        <f>'Representación vectorial'!O65/SQRT('Representación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P65" s="36">
        <f>'Representación vectorial'!P65/SQRT('Representación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Q65" s="36">
        <f>'Representación vectorial'!Q65/SQRT('Representación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0</v>
      </c>
      <c r="R65" s="37">
        <f t="shared" si="0"/>
        <v>1</v>
      </c>
    </row>
    <row r="66" spans="1:18">
      <c r="A66">
        <v>72</v>
      </c>
      <c r="B66" s="36">
        <f>'Representación vectorial'!B66/SQRT('Representación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C66" s="36">
        <f>'Representación vectorial'!C66/SQRT('Representación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D66" s="36">
        <f>'Representación vectorial'!D66/SQRT('Representación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E66" s="36">
        <f>'Representación vectorial'!E66/SQRT('Representación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F66" s="36">
        <f>'Representación vectorial'!F66/SQRT('Representación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0.70710678118654746</v>
      </c>
      <c r="G66" s="36">
        <f>'Representación vectorial'!G66/SQRT('Representación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H66" s="36">
        <f>'Representación vectorial'!H66/SQRT('Representación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I66" s="36">
        <f>'Representación vectorial'!I66/SQRT('Representación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0.70710678118654746</v>
      </c>
      <c r="J66" s="36">
        <f>'Representación vectorial'!J66/SQRT('Representación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K66" s="36">
        <f>'Representación vectorial'!K66/SQRT('Representación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L66" s="36">
        <f>'Representación vectorial'!L66/SQRT('Representación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M66" s="36">
        <f>'Representación vectorial'!M66/SQRT('Representación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N66" s="36">
        <f>'Representación vectorial'!N66/SQRT('Representación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O66" s="36">
        <f>'Representación vectorial'!O66/SQRT('Representación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P66" s="36">
        <f>'Representación vectorial'!P66/SQRT('Representación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Q66" s="36">
        <f>'Representación vectorial'!Q66/SQRT('Representación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0</v>
      </c>
      <c r="R66" s="37">
        <f t="shared" si="0"/>
        <v>0.99999999999999989</v>
      </c>
    </row>
    <row r="67" spans="1:18">
      <c r="A67">
        <v>73</v>
      </c>
      <c r="B67" s="36">
        <f>'Representación vectorial'!B67/SQRT('Representación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C67" s="36">
        <f>'Representación vectorial'!C67/SQRT('Representación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D67" s="36">
        <f>'Representación vectorial'!D67/SQRT('Representación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E67" s="36">
        <f>'Representación vectorial'!E67/SQRT('Representación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F67" s="36">
        <f>'Representación vectorial'!F67/SQRT('Representación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G67" s="36">
        <f>'Representación vectorial'!G67/SQRT('Representación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H67" s="36">
        <f>'Representación vectorial'!H67/SQRT('Representación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I67" s="36">
        <f>'Representación vectorial'!I67/SQRT('Representación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0.70710678118654746</v>
      </c>
      <c r="J67" s="36">
        <f>'Representación vectorial'!J67/SQRT('Representación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K67" s="36">
        <f>'Representación vectorial'!K67/SQRT('Representación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L67" s="36">
        <f>'Representación vectorial'!L67/SQRT('Representación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M67" s="36">
        <f>'Representación vectorial'!M67/SQRT('Representación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N67" s="36">
        <f>'Representación vectorial'!N67/SQRT('Representación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O67" s="36">
        <f>'Representación vectorial'!O67/SQRT('Representación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P67" s="36">
        <f>'Representación vectorial'!P67/SQRT('Representación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v>
      </c>
      <c r="Q67" s="36">
        <f>'Representación vectorial'!Q67/SQRT('Representación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0.70710678118654746</v>
      </c>
      <c r="R67" s="37">
        <f t="shared" ref="R67:R101" si="1">SQRT($B67^2+$C67^2+$D67^2+$E67^2+$F67^2+$G67^2+$H67^2+$I67^2+$J67^2+$K67^2+$L67^2+$M67^2+$N67^2+$O67^2+$P67^2+$Q67^2)</f>
        <v>0.99999999999999989</v>
      </c>
    </row>
    <row r="68" spans="1:18">
      <c r="A68">
        <v>74</v>
      </c>
      <c r="B68" s="36">
        <f>'Representación vectorial'!B68/SQRT('Representación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C68" s="36">
        <f>'Representación vectorial'!C68/SQRT('Representación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D68" s="36">
        <f>'Representación vectorial'!D68/SQRT('Representación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E68" s="36">
        <f>'Representación vectorial'!E68/SQRT('Representación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F68" s="36">
        <f>'Representación vectorial'!F68/SQRT('Representación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G68" s="36">
        <f>'Representación vectorial'!G68/SQRT('Representación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H68" s="36">
        <f>'Representación vectorial'!H68/SQRT('Representación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I68" s="36">
        <f>'Representación vectorial'!I68/SQRT('Representación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0.70710678118654746</v>
      </c>
      <c r="J68" s="36">
        <f>'Representación vectorial'!J68/SQRT('Representación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K68" s="36">
        <f>'Representación vectorial'!K68/SQRT('Representación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L68" s="36">
        <f>'Representación vectorial'!L68/SQRT('Representación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M68" s="36">
        <f>'Representación vectorial'!M68/SQRT('Representación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N68" s="36">
        <f>'Representación vectorial'!N68/SQRT('Representación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0.70710678118654746</v>
      </c>
      <c r="O68" s="36">
        <f>'Representación vectorial'!O68/SQRT('Representación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P68" s="36">
        <f>'Representación vectorial'!P68/SQRT('Representación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Q68" s="36">
        <f>'Representación vectorial'!Q68/SQRT('Representación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0</v>
      </c>
      <c r="R68" s="37">
        <f t="shared" si="1"/>
        <v>0.99999999999999989</v>
      </c>
    </row>
    <row r="69" spans="1:18">
      <c r="A69">
        <v>75</v>
      </c>
      <c r="B69" s="36">
        <f>'Representación vectorial'!B69/SQRT('Representación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C69" s="36">
        <f>'Representación vectorial'!C69/SQRT('Representación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D69" s="36">
        <f>'Representación vectorial'!D69/SQRT('Representación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E69" s="36">
        <f>'Representación vectorial'!E69/SQRT('Representación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F69" s="36">
        <f>'Representación vectorial'!F69/SQRT('Representación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0.70710678118654746</v>
      </c>
      <c r="G69" s="36">
        <f>'Representación vectorial'!G69/SQRT('Representación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H69" s="36">
        <f>'Representación vectorial'!H69/SQRT('Representación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I69" s="36">
        <f>'Representación vectorial'!I69/SQRT('Representación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0.70710678118654746</v>
      </c>
      <c r="J69" s="36">
        <f>'Representación vectorial'!J69/SQRT('Representación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K69" s="36">
        <f>'Representación vectorial'!K69/SQRT('Representación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L69" s="36">
        <f>'Representación vectorial'!L69/SQRT('Representación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M69" s="36">
        <f>'Representación vectorial'!M69/SQRT('Representación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N69" s="36">
        <f>'Representación vectorial'!N69/SQRT('Representación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O69" s="36">
        <f>'Representación vectorial'!O69/SQRT('Representación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P69" s="36">
        <f>'Representación vectorial'!P69/SQRT('Representación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Q69" s="36">
        <f>'Representación vectorial'!Q69/SQRT('Representación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0</v>
      </c>
      <c r="R69" s="37">
        <f t="shared" si="1"/>
        <v>0.99999999999999989</v>
      </c>
    </row>
    <row r="70" spans="1:18">
      <c r="A70">
        <v>76</v>
      </c>
      <c r="B70" s="36">
        <f>'Representación vectorial'!B70/SQRT('Representación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0.57735026918962584</v>
      </c>
      <c r="C70" s="36">
        <f>'Representación vectorial'!C70/SQRT('Representación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D70" s="36">
        <f>'Representación vectorial'!D70/SQRT('Representación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E70" s="36">
        <f>'Representación vectorial'!E70/SQRT('Representación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F70" s="36">
        <f>'Representación vectorial'!F70/SQRT('Representación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G70" s="36">
        <f>'Representación vectorial'!G70/SQRT('Representación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H70" s="36">
        <f>'Representación vectorial'!H70/SQRT('Representación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I70" s="36">
        <f>'Representación vectorial'!I70/SQRT('Representación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J70" s="36">
        <f>'Representación vectorial'!J70/SQRT('Representación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K70" s="36">
        <f>'Representación vectorial'!K70/SQRT('Representación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L70" s="36">
        <f>'Representación vectorial'!L70/SQRT('Representación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M70" s="36">
        <f>'Representación vectorial'!M70/SQRT('Representación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N70" s="36">
        <f>'Representación vectorial'!N70/SQRT('Representación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O70" s="36">
        <f>'Representación vectorial'!O70/SQRT('Representación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0.57735026918962584</v>
      </c>
      <c r="P70" s="36">
        <f>'Representación vectorial'!P70/SQRT('Representación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0.57735026918962584</v>
      </c>
      <c r="Q70" s="36">
        <f>'Representación vectorial'!Q70/SQRT('Representación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0</v>
      </c>
      <c r="R70" s="37">
        <f t="shared" si="1"/>
        <v>1</v>
      </c>
    </row>
    <row r="71" spans="1:18">
      <c r="A71">
        <v>77</v>
      </c>
      <c r="B71" s="36">
        <f>'Representación vectorial'!B71/SQRT('Representación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C71" s="36">
        <f>'Representación vectorial'!C71/SQRT('Representación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D71" s="36">
        <f>'Representación vectorial'!D71/SQRT('Representación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E71" s="36">
        <f>'Representación vectorial'!E71/SQRT('Representación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F71" s="36">
        <f>'Representación vectorial'!F71/SQRT('Representación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G71" s="36">
        <f>'Representación vectorial'!G71/SQRT('Representación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H71" s="36">
        <f>'Representación vectorial'!H71/SQRT('Representación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1</v>
      </c>
      <c r="I71" s="36">
        <f>'Representación vectorial'!I71/SQRT('Representación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J71" s="36">
        <f>'Representación vectorial'!J71/SQRT('Representación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K71" s="36">
        <f>'Representación vectorial'!K71/SQRT('Representación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L71" s="36">
        <f>'Representación vectorial'!L71/SQRT('Representación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M71" s="36">
        <f>'Representación vectorial'!M71/SQRT('Representación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N71" s="36">
        <f>'Representación vectorial'!N71/SQRT('Representación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O71" s="36">
        <f>'Representación vectorial'!O71/SQRT('Representación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P71" s="36">
        <f>'Representación vectorial'!P71/SQRT('Representación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Q71" s="36">
        <f>'Representación vectorial'!Q71/SQRT('Representación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0</v>
      </c>
      <c r="R71" s="37">
        <f t="shared" si="1"/>
        <v>1</v>
      </c>
    </row>
    <row r="72" spans="1:18">
      <c r="A72">
        <v>78</v>
      </c>
      <c r="B72" s="36">
        <f>'Representación vectorial'!B72/SQRT('Representación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0.5</v>
      </c>
      <c r="C72" s="36">
        <f>'Representación vectorial'!C72/SQRT('Representación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D72" s="36">
        <f>'Representación vectorial'!D72/SQRT('Representación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E72" s="36">
        <f>'Representación vectorial'!E72/SQRT('Representación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F72" s="36">
        <f>'Representación vectorial'!F72/SQRT('Representación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G72" s="36">
        <f>'Representación vectorial'!G72/SQRT('Representación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0.5</v>
      </c>
      <c r="H72" s="36">
        <f>'Representación vectorial'!H72/SQRT('Representación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I72" s="36">
        <f>'Representación vectorial'!I72/SQRT('Representación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0.5</v>
      </c>
      <c r="J72" s="36">
        <f>'Representación vectorial'!J72/SQRT('Representación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K72" s="36">
        <f>'Representación vectorial'!K72/SQRT('Representación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L72" s="36">
        <f>'Representación vectorial'!L72/SQRT('Representación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M72" s="36">
        <f>'Representación vectorial'!M72/SQRT('Representación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N72" s="36">
        <f>'Representación vectorial'!N72/SQRT('Representación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O72" s="36">
        <f>'Representación vectorial'!O72/SQRT('Representación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P72" s="36">
        <f>'Representación vectorial'!P72/SQRT('Representación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0.5</v>
      </c>
      <c r="Q72" s="36">
        <f>'Representación vectorial'!Q72/SQRT('Representación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0</v>
      </c>
      <c r="R72" s="37">
        <f t="shared" si="1"/>
        <v>1</v>
      </c>
    </row>
    <row r="73" spans="1:18">
      <c r="A73">
        <v>79</v>
      </c>
      <c r="B73" s="36">
        <f>'Representación vectorial'!B73/SQRT('Representación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C73" s="36">
        <f>'Representación vectorial'!C73/SQRT('Representación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D73" s="36">
        <f>'Representación vectorial'!D73/SQRT('Representación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E73" s="36">
        <f>'Representación vectorial'!E73/SQRT('Representación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F73" s="36">
        <f>'Representación vectorial'!F73/SQRT('Representación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G73" s="36">
        <f>'Representación vectorial'!G73/SQRT('Representación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H73" s="36">
        <f>'Representación vectorial'!H73/SQRT('Representación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I73" s="36">
        <f>'Representación vectorial'!I73/SQRT('Representación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0.70710678118654746</v>
      </c>
      <c r="J73" s="36">
        <f>'Representación vectorial'!J73/SQRT('Representación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K73" s="36">
        <f>'Representación vectorial'!K73/SQRT('Representación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L73" s="36">
        <f>'Representación vectorial'!L73/SQRT('Representación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M73" s="36">
        <f>'Representación vectorial'!M73/SQRT('Representación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N73" s="36">
        <f>'Representación vectorial'!N73/SQRT('Representación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O73" s="36">
        <f>'Representación vectorial'!O73/SQRT('Representación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P73" s="36">
        <f>'Representación vectorial'!P73/SQRT('Representación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0.70710678118654746</v>
      </c>
      <c r="Q73" s="36">
        <f>'Representación vectorial'!Q73/SQRT('Representación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0</v>
      </c>
      <c r="R73" s="37">
        <f t="shared" si="1"/>
        <v>0.99999999999999989</v>
      </c>
    </row>
    <row r="74" spans="1:18">
      <c r="A74">
        <v>80</v>
      </c>
      <c r="B74" s="36">
        <f>'Representación vectorial'!B74/SQRT('Representación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C74" s="36">
        <f>'Representación vectorial'!C74/SQRT('Representación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D74" s="36">
        <f>'Representación vectorial'!D74/SQRT('Representación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E74" s="36">
        <f>'Representación vectorial'!E74/SQRT('Representación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0.70710678118654746</v>
      </c>
      <c r="F74" s="36">
        <f>'Representación vectorial'!F74/SQRT('Representación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G74" s="36">
        <f>'Representación vectorial'!G74/SQRT('Representación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H74" s="36">
        <f>'Representación vectorial'!H74/SQRT('Representación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I74" s="36">
        <f>'Representación vectorial'!I74/SQRT('Representación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0.70710678118654746</v>
      </c>
      <c r="J74" s="36">
        <f>'Representación vectorial'!J74/SQRT('Representación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K74" s="36">
        <f>'Representación vectorial'!K74/SQRT('Representación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L74" s="36">
        <f>'Representación vectorial'!L74/SQRT('Representación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M74" s="36">
        <f>'Representación vectorial'!M74/SQRT('Representación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N74" s="36">
        <f>'Representación vectorial'!N74/SQRT('Representación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O74" s="36">
        <f>'Representación vectorial'!O74/SQRT('Representación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P74" s="36">
        <f>'Representación vectorial'!P74/SQRT('Representación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Q74" s="36">
        <f>'Representación vectorial'!Q74/SQRT('Representación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0</v>
      </c>
      <c r="R74" s="37">
        <f t="shared" si="1"/>
        <v>0.99999999999999989</v>
      </c>
    </row>
    <row r="75" spans="1:18">
      <c r="A75">
        <v>81</v>
      </c>
      <c r="B75" s="36">
        <f>'Representación vectorial'!B75/SQRT('Representación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C75" s="36">
        <f>'Representación vectorial'!C75/SQRT('Representación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D75" s="36">
        <f>'Representación vectorial'!D75/SQRT('Representación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E75" s="36">
        <f>'Representación vectorial'!E75/SQRT('Representación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F75" s="36">
        <f>'Representación vectorial'!F75/SQRT('Representación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G75" s="36">
        <f>'Representación vectorial'!G75/SQRT('Representación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0.57735026918962584</v>
      </c>
      <c r="H75" s="36">
        <f>'Representación vectorial'!H75/SQRT('Representación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I75" s="36">
        <f>'Representación vectorial'!I75/SQRT('Representación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0.57735026918962584</v>
      </c>
      <c r="J75" s="36">
        <f>'Representación vectorial'!J75/SQRT('Representación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K75" s="36">
        <f>'Representación vectorial'!K75/SQRT('Representación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L75" s="36">
        <f>'Representación vectorial'!L75/SQRT('Representación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M75" s="36">
        <f>'Representación vectorial'!M75/SQRT('Representación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N75" s="36">
        <f>'Representación vectorial'!N75/SQRT('Representación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0.57735026918962584</v>
      </c>
      <c r="O75" s="36">
        <f>'Representación vectorial'!O75/SQRT('Representación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P75" s="36">
        <f>'Representación vectorial'!P75/SQRT('Representación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Q75" s="36">
        <f>'Representación vectorial'!Q75/SQRT('Representación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0</v>
      </c>
      <c r="R75" s="37">
        <f t="shared" si="1"/>
        <v>1</v>
      </c>
    </row>
    <row r="76" spans="1:18">
      <c r="A76">
        <v>82</v>
      </c>
      <c r="B76" s="36">
        <f>'Representación vectorial'!B76/SQRT('Representación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C76" s="36">
        <f>'Representación vectorial'!C76/SQRT('Representación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D76" s="36">
        <f>'Representación vectorial'!D76/SQRT('Representación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E76" s="36">
        <f>'Representación vectorial'!E76/SQRT('Representación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F76" s="36">
        <f>'Representación vectorial'!F76/SQRT('Representación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0.70710678118654746</v>
      </c>
      <c r="G76" s="36">
        <f>'Representación vectorial'!G76/SQRT('Representación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H76" s="36">
        <f>'Representación vectorial'!H76/SQRT('Representación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I76" s="36">
        <f>'Representación vectorial'!I76/SQRT('Representación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0.70710678118654746</v>
      </c>
      <c r="J76" s="36">
        <f>'Representación vectorial'!J76/SQRT('Representación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K76" s="36">
        <f>'Representación vectorial'!K76/SQRT('Representación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L76" s="36">
        <f>'Representación vectorial'!L76/SQRT('Representación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M76" s="36">
        <f>'Representación vectorial'!M76/SQRT('Representación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N76" s="36">
        <f>'Representación vectorial'!N76/SQRT('Representación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O76" s="36">
        <f>'Representación vectorial'!O76/SQRT('Representación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P76" s="36">
        <f>'Representación vectorial'!P76/SQRT('Representación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Q76" s="36">
        <f>'Representación vectorial'!Q76/SQRT('Representación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0</v>
      </c>
      <c r="R76" s="37">
        <f t="shared" si="1"/>
        <v>0.99999999999999989</v>
      </c>
    </row>
    <row r="77" spans="1:18">
      <c r="A77">
        <v>83</v>
      </c>
      <c r="B77" s="36">
        <f>'Representación vectorial'!B77/SQRT('Representación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C77" s="36">
        <f>'Representación vectorial'!C77/SQRT('Representación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D77" s="36">
        <f>'Representación vectorial'!D77/SQRT('Representación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E77" s="36">
        <f>'Representación vectorial'!E77/SQRT('Representación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F77" s="36">
        <f>'Representación vectorial'!F77/SQRT('Representación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G77" s="36">
        <f>'Representación vectorial'!G77/SQRT('Representación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H77" s="36">
        <f>'Representación vectorial'!H77/SQRT('Representación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I77" s="36">
        <f>'Representación vectorial'!I77/SQRT('Representación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0.70710678118654746</v>
      </c>
      <c r="J77" s="36">
        <f>'Representación vectorial'!J77/SQRT('Representación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K77" s="36">
        <f>'Representación vectorial'!K77/SQRT('Representación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L77" s="36">
        <f>'Representación vectorial'!L77/SQRT('Representación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M77" s="36">
        <f>'Representación vectorial'!M77/SQRT('Representación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N77" s="36">
        <f>'Representación vectorial'!N77/SQRT('Representación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0.70710678118654746</v>
      </c>
      <c r="O77" s="36">
        <f>'Representación vectorial'!O77/SQRT('Representación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P77" s="36">
        <f>'Representación vectorial'!P77/SQRT('Representación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Q77" s="36">
        <f>'Representación vectorial'!Q77/SQRT('Representación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0</v>
      </c>
      <c r="R77" s="37">
        <f t="shared" si="1"/>
        <v>0.99999999999999989</v>
      </c>
    </row>
    <row r="78" spans="1:18">
      <c r="A78">
        <v>85</v>
      </c>
      <c r="B78" s="36">
        <f>'Representación vectorial'!B78/SQRT('Representación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C78" s="36">
        <f>'Representación vectorial'!C78/SQRT('Representación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D78" s="36">
        <f>'Representación vectorial'!D78/SQRT('Representación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E78" s="36">
        <f>'Representación vectorial'!E78/SQRT('Representación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F78" s="36">
        <f>'Representación vectorial'!F78/SQRT('Representación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G78" s="36">
        <f>'Representación vectorial'!G78/SQRT('Representación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H78" s="36">
        <f>'Representación vectorial'!H78/SQRT('Representación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I78" s="36">
        <f>'Representación vectorial'!I78/SQRT('Representación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0.70710678118654746</v>
      </c>
      <c r="J78" s="36">
        <f>'Representación vectorial'!J78/SQRT('Representación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K78" s="36">
        <f>'Representación vectorial'!K78/SQRT('Representación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L78" s="36">
        <f>'Representación vectorial'!L78/SQRT('Representación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M78" s="36">
        <f>'Representación vectorial'!M78/SQRT('Representación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N78" s="36">
        <f>'Representación vectorial'!N78/SQRT('Representación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0.70710678118654746</v>
      </c>
      <c r="O78" s="36">
        <f>'Representación vectorial'!O78/SQRT('Representación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P78" s="36">
        <f>'Representación vectorial'!P78/SQRT('Representación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Q78" s="36">
        <f>'Representación vectorial'!Q78/SQRT('Representación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0</v>
      </c>
      <c r="R78" s="37">
        <f t="shared" si="1"/>
        <v>0.99999999999999989</v>
      </c>
    </row>
    <row r="79" spans="1:18">
      <c r="A79">
        <v>86</v>
      </c>
      <c r="B79" s="36">
        <f>'Representación vectorial'!B79/SQRT('Representación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0.57735026918962584</v>
      </c>
      <c r="C79" s="36">
        <f>'Representación vectorial'!C79/SQRT('Representación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0.57735026918962584</v>
      </c>
      <c r="D79" s="36">
        <f>'Representación vectorial'!D79/SQRT('Representación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E79" s="36">
        <f>'Representación vectorial'!E79/SQRT('Representación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F79" s="36">
        <f>'Representación vectorial'!F79/SQRT('Representación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G79" s="36">
        <f>'Representación vectorial'!G79/SQRT('Representación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H79" s="36">
        <f>'Representación vectorial'!H79/SQRT('Representación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I79" s="36">
        <f>'Representación vectorial'!I79/SQRT('Representación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0.57735026918962584</v>
      </c>
      <c r="J79" s="36">
        <f>'Representación vectorial'!J79/SQRT('Representación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K79" s="36">
        <f>'Representación vectorial'!K79/SQRT('Representación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L79" s="36">
        <f>'Representación vectorial'!L79/SQRT('Representación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M79" s="36">
        <f>'Representación vectorial'!M79/SQRT('Representación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N79" s="36">
        <f>'Representación vectorial'!N79/SQRT('Representación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O79" s="36">
        <f>'Representación vectorial'!O79/SQRT('Representación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P79" s="36">
        <f>'Representación vectorial'!P79/SQRT('Representación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Q79" s="36">
        <f>'Representación vectorial'!Q79/SQRT('Representación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0</v>
      </c>
      <c r="R79" s="37">
        <f t="shared" si="1"/>
        <v>1</v>
      </c>
    </row>
    <row r="80" spans="1:18">
      <c r="A80">
        <v>87</v>
      </c>
      <c r="B80" s="36">
        <f>'Representación vectorial'!B80/SQRT('Representación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C80" s="36">
        <f>'Representación vectorial'!C80/SQRT('Representación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D80" s="36">
        <f>'Representación vectorial'!D80/SQRT('Representación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E80" s="36">
        <f>'Representación vectorial'!E80/SQRT('Representación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0.70710678118654746</v>
      </c>
      <c r="F80" s="36">
        <f>'Representación vectorial'!F80/SQRT('Representación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0.70710678118654746</v>
      </c>
      <c r="G80" s="36">
        <f>'Representación vectorial'!G80/SQRT('Representación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H80" s="36">
        <f>'Representación vectorial'!H80/SQRT('Representación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I80" s="36">
        <f>'Representación vectorial'!I80/SQRT('Representación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J80" s="36">
        <f>'Representación vectorial'!J80/SQRT('Representación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K80" s="36">
        <f>'Representación vectorial'!K80/SQRT('Representación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L80" s="36">
        <f>'Representación vectorial'!L80/SQRT('Representación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M80" s="36">
        <f>'Representación vectorial'!M80/SQRT('Representación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N80" s="36">
        <f>'Representación vectorial'!N80/SQRT('Representación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O80" s="36">
        <f>'Representación vectorial'!O80/SQRT('Representación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P80" s="36">
        <f>'Representación vectorial'!P80/SQRT('Representación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Q80" s="36">
        <f>'Representación vectorial'!Q80/SQRT('Representación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0</v>
      </c>
      <c r="R80" s="37">
        <f t="shared" si="1"/>
        <v>0.99999999999999989</v>
      </c>
    </row>
    <row r="81" spans="1:18">
      <c r="A81">
        <v>88</v>
      </c>
      <c r="B81" s="36">
        <f>'Representación vectorial'!B81/SQRT('Representación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C81" s="36">
        <f>'Representación vectorial'!C81/SQRT('Representación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D81" s="36">
        <f>'Representación vectorial'!D81/SQRT('Representación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E81" s="36">
        <f>'Representación vectorial'!E81/SQRT('Representación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F81" s="36">
        <f>'Representación vectorial'!F81/SQRT('Representación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1</v>
      </c>
      <c r="G81" s="36">
        <f>'Representación vectorial'!G81/SQRT('Representación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H81" s="36">
        <f>'Representación vectorial'!H81/SQRT('Representación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I81" s="36">
        <f>'Representación vectorial'!I81/SQRT('Representación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J81" s="36">
        <f>'Representación vectorial'!J81/SQRT('Representación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K81" s="36">
        <f>'Representación vectorial'!K81/SQRT('Representación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L81" s="36">
        <f>'Representación vectorial'!L81/SQRT('Representación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M81" s="36">
        <f>'Representación vectorial'!M81/SQRT('Representación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N81" s="36">
        <f>'Representación vectorial'!N81/SQRT('Representación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O81" s="36">
        <f>'Representación vectorial'!O81/SQRT('Representación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P81" s="36">
        <f>'Representación vectorial'!P81/SQRT('Representación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Q81" s="36">
        <f>'Representación vectorial'!Q81/SQRT('Representación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0</v>
      </c>
      <c r="R81" s="37">
        <f t="shared" si="1"/>
        <v>1</v>
      </c>
    </row>
    <row r="82" spans="1:18">
      <c r="A82">
        <v>89</v>
      </c>
      <c r="B82" s="36">
        <f>'Representación vectorial'!B82/SQRT('Representación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0.70710678118654746</v>
      </c>
      <c r="C82" s="36">
        <f>'Representación vectorial'!C82/SQRT('Representación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D82" s="36">
        <f>'Representación vectorial'!D82/SQRT('Representación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E82" s="36">
        <f>'Representación vectorial'!E82/SQRT('Representación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F82" s="36">
        <f>'Representación vectorial'!F82/SQRT('Representación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G82" s="36">
        <f>'Representación vectorial'!G82/SQRT('Representación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H82" s="36">
        <f>'Representación vectorial'!H82/SQRT('Representación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I82" s="36">
        <f>'Representación vectorial'!I82/SQRT('Representación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J82" s="36">
        <f>'Representación vectorial'!J82/SQRT('Representación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K82" s="36">
        <f>'Representación vectorial'!K82/SQRT('Representación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L82" s="36">
        <f>'Representación vectorial'!L82/SQRT('Representación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M82" s="36">
        <f>'Representación vectorial'!M82/SQRT('Representación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N82" s="36">
        <f>'Representación vectorial'!N82/SQRT('Representación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O82" s="36">
        <f>'Representación vectorial'!O82/SQRT('Representación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P82" s="36">
        <f>'Representación vectorial'!P82/SQRT('Representación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0.70710678118654746</v>
      </c>
      <c r="Q82" s="36">
        <f>'Representación vectorial'!Q82/SQRT('Representación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0</v>
      </c>
      <c r="R82" s="37">
        <f t="shared" si="1"/>
        <v>0.99999999999999989</v>
      </c>
    </row>
    <row r="83" spans="1:18">
      <c r="A83">
        <v>92</v>
      </c>
      <c r="B83" s="36">
        <f>'Representación vectorial'!B83/SQRT('Representación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C83" s="36">
        <f>'Representación vectorial'!C83/SQRT('Representación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D83" s="36">
        <f>'Representación vectorial'!D83/SQRT('Representación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E83" s="36">
        <f>'Representación vectorial'!E83/SQRT('Representación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F83" s="36">
        <f>'Representación vectorial'!F83/SQRT('Representación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G83" s="36">
        <f>'Representación vectorial'!G83/SQRT('Representación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H83" s="36">
        <f>'Representación vectorial'!H83/SQRT('Representación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I83" s="36">
        <f>'Representación vectorial'!I83/SQRT('Representación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0.57735026918962584</v>
      </c>
      <c r="J83" s="36">
        <f>'Representación vectorial'!J83/SQRT('Representación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K83" s="36">
        <f>'Representación vectorial'!K83/SQRT('Representación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0.57735026918962584</v>
      </c>
      <c r="L83" s="36">
        <f>'Representación vectorial'!L83/SQRT('Representación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M83" s="36">
        <f>'Representación vectorial'!M83/SQRT('Representación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N83" s="36">
        <f>'Representación vectorial'!N83/SQRT('Representación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O83" s="36">
        <f>'Representación vectorial'!O83/SQRT('Representación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P83" s="36">
        <f>'Representación vectorial'!P83/SQRT('Representación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0.57735026918962584</v>
      </c>
      <c r="Q83" s="36">
        <f>'Representación vectorial'!Q83/SQRT('Representación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0</v>
      </c>
      <c r="R83" s="37">
        <f t="shared" si="1"/>
        <v>1</v>
      </c>
    </row>
    <row r="84" spans="1:18">
      <c r="A84">
        <v>93</v>
      </c>
      <c r="B84" s="36">
        <f>'Representación vectorial'!B84/SQRT('Representación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C84" s="36">
        <f>'Representación vectorial'!C84/SQRT('Representación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D84" s="36">
        <f>'Representación vectorial'!D84/SQRT('Representación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E84" s="36">
        <f>'Representación vectorial'!E84/SQRT('Representación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F84" s="36">
        <f>'Representación vectorial'!F84/SQRT('Representación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0.57735026918962584</v>
      </c>
      <c r="G84" s="36">
        <f>'Representación vectorial'!G84/SQRT('Representación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H84" s="36">
        <f>'Representación vectorial'!H84/SQRT('Representación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I84" s="36">
        <f>'Representación vectorial'!I84/SQRT('Representación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J84" s="36">
        <f>'Representación vectorial'!J84/SQRT('Representación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K84" s="36">
        <f>'Representación vectorial'!K84/SQRT('Representación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0.57735026918962584</v>
      </c>
      <c r="L84" s="36">
        <f>'Representación vectorial'!L84/SQRT('Representación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M84" s="36">
        <f>'Representación vectorial'!M84/SQRT('Representación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N84" s="36">
        <f>'Representación vectorial'!N84/SQRT('Representación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0.57735026918962584</v>
      </c>
      <c r="O84" s="36">
        <f>'Representación vectorial'!O84/SQRT('Representación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P84" s="36">
        <f>'Representación vectorial'!P84/SQRT('Representación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Q84" s="36">
        <f>'Representación vectorial'!Q84/SQRT('Representación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0</v>
      </c>
      <c r="R84" s="37">
        <f t="shared" si="1"/>
        <v>1</v>
      </c>
    </row>
    <row r="85" spans="1:18">
      <c r="A85">
        <v>94</v>
      </c>
      <c r="B85" s="36">
        <f>'Representación vectorial'!B85/SQRT('Representación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C85" s="36">
        <f>'Representación vectorial'!C85/SQRT('Representación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D85" s="36">
        <f>'Representación vectorial'!D85/SQRT('Representación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E85" s="36">
        <f>'Representación vectorial'!E85/SQRT('Representación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F85" s="36">
        <f>'Representación vectorial'!F85/SQRT('Representación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0.57735026918962584</v>
      </c>
      <c r="G85" s="36">
        <f>'Representación vectorial'!G85/SQRT('Representación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H85" s="36">
        <f>'Representación vectorial'!H85/SQRT('Representación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I85" s="36">
        <f>'Representación vectorial'!I85/SQRT('Representación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0.57735026918962584</v>
      </c>
      <c r="J85" s="36">
        <f>'Representación vectorial'!J85/SQRT('Representación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K85" s="36">
        <f>'Representación vectorial'!K85/SQRT('Representación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L85" s="36">
        <f>'Representación vectorial'!L85/SQRT('Representación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M85" s="36">
        <f>'Representación vectorial'!M85/SQRT('Representación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N85" s="36">
        <f>'Representación vectorial'!N85/SQRT('Representación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0.57735026918962584</v>
      </c>
      <c r="O85" s="36">
        <f>'Representación vectorial'!O85/SQRT('Representación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P85" s="36">
        <f>'Representación vectorial'!P85/SQRT('Representación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Q85" s="36">
        <f>'Representación vectorial'!Q85/SQRT('Representación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0</v>
      </c>
      <c r="R85" s="37">
        <f t="shared" si="1"/>
        <v>1</v>
      </c>
    </row>
    <row r="86" spans="1:18">
      <c r="A86">
        <v>95</v>
      </c>
      <c r="B86" s="36">
        <f>'Representación vectorial'!B86/SQRT('Representación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0.57735026918962584</v>
      </c>
      <c r="C86" s="36">
        <f>'Representación vectorial'!C86/SQRT('Representación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0.57735026918962584</v>
      </c>
      <c r="D86" s="36">
        <f>'Representación vectorial'!D86/SQRT('Representación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E86" s="36">
        <f>'Representación vectorial'!E86/SQRT('Representación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F86" s="36">
        <f>'Representación vectorial'!F86/SQRT('Representación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G86" s="36">
        <f>'Representación vectorial'!G86/SQRT('Representación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H86" s="36">
        <f>'Representación vectorial'!H86/SQRT('Representación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I86" s="36">
        <f>'Representación vectorial'!I86/SQRT('Representación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J86" s="36">
        <f>'Representación vectorial'!J86/SQRT('Representación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K86" s="36">
        <f>'Representación vectorial'!K86/SQRT('Representación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L86" s="36">
        <f>'Representación vectorial'!L86/SQRT('Representación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M86" s="36">
        <f>'Representación vectorial'!M86/SQRT('Representación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N86" s="36">
        <f>'Representación vectorial'!N86/SQRT('Representación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O86" s="36">
        <f>'Representación vectorial'!O86/SQRT('Representación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P86" s="36">
        <f>'Representación vectorial'!P86/SQRT('Representación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0.57735026918962584</v>
      </c>
      <c r="Q86" s="36">
        <f>'Representación vectorial'!Q86/SQRT('Representación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0</v>
      </c>
      <c r="R86" s="37">
        <f t="shared" si="1"/>
        <v>1</v>
      </c>
    </row>
    <row r="87" spans="1:18">
      <c r="A87">
        <v>96</v>
      </c>
      <c r="B87" s="36">
        <f>'Representación vectorial'!B87/SQRT('Representación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C87" s="36">
        <f>'Representación vectorial'!C87/SQRT('Representación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D87" s="36">
        <f>'Representación vectorial'!D87/SQRT('Representación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E87" s="36">
        <f>'Representación vectorial'!E87/SQRT('Representación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F87" s="36">
        <f>'Representación vectorial'!F87/SQRT('Representación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0.70710678118654746</v>
      </c>
      <c r="G87" s="36">
        <f>'Representación vectorial'!G87/SQRT('Representación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H87" s="36">
        <f>'Representación vectorial'!H87/SQRT('Representación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I87" s="36">
        <f>'Representación vectorial'!I87/SQRT('Representación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0.70710678118654746</v>
      </c>
      <c r="J87" s="36">
        <f>'Representación vectorial'!J87/SQRT('Representación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K87" s="36">
        <f>'Representación vectorial'!K87/SQRT('Representación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L87" s="36">
        <f>'Representación vectorial'!L87/SQRT('Representación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M87" s="36">
        <f>'Representación vectorial'!M87/SQRT('Representación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N87" s="36">
        <f>'Representación vectorial'!N87/SQRT('Representación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O87" s="36">
        <f>'Representación vectorial'!O87/SQRT('Representación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P87" s="36">
        <f>'Representación vectorial'!P87/SQRT('Representación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Q87" s="36">
        <f>'Representación vectorial'!Q87/SQRT('Representación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0</v>
      </c>
      <c r="R87" s="37">
        <f t="shared" si="1"/>
        <v>0.99999999999999989</v>
      </c>
    </row>
    <row r="88" spans="1:18">
      <c r="A88">
        <v>97</v>
      </c>
      <c r="B88" s="36">
        <f>'Representación vectorial'!B88/SQRT('Representación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C88" s="36">
        <f>'Representación vectorial'!C88/SQRT('Representación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D88" s="36">
        <f>'Representación vectorial'!D88/SQRT('Representación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E88" s="36">
        <f>'Representación vectorial'!E88/SQRT('Representación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F88" s="36">
        <f>'Representación vectorial'!F88/SQRT('Representación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G88" s="36">
        <f>'Representación vectorial'!G88/SQRT('Representación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0.70710678118654746</v>
      </c>
      <c r="H88" s="36">
        <f>'Representación vectorial'!H88/SQRT('Representación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I88" s="36">
        <f>'Representación vectorial'!I88/SQRT('Representación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0.70710678118654746</v>
      </c>
      <c r="J88" s="36">
        <f>'Representación vectorial'!J88/SQRT('Representación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K88" s="36">
        <f>'Representación vectorial'!K88/SQRT('Representación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L88" s="36">
        <f>'Representación vectorial'!L88/SQRT('Representación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M88" s="36">
        <f>'Representación vectorial'!M88/SQRT('Representación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N88" s="36">
        <f>'Representación vectorial'!N88/SQRT('Representación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O88" s="36">
        <f>'Representación vectorial'!O88/SQRT('Representación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P88" s="36">
        <f>'Representación vectorial'!P88/SQRT('Representación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Q88" s="36">
        <f>'Representación vectorial'!Q88/SQRT('Representación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0</v>
      </c>
      <c r="R88" s="37">
        <f t="shared" si="1"/>
        <v>0.99999999999999989</v>
      </c>
    </row>
    <row r="89" spans="1:18">
      <c r="A89">
        <v>99</v>
      </c>
      <c r="B89" s="36">
        <f>'Representación vectorial'!B89/SQRT('Representación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C89" s="36">
        <f>'Representación vectorial'!C89/SQRT('Representación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D89" s="36">
        <f>'Representación vectorial'!D89/SQRT('Representación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E89" s="36">
        <f>'Representación vectorial'!E89/SQRT('Representación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F89" s="36">
        <f>'Representación vectorial'!F89/SQRT('Representación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G89" s="36">
        <f>'Representación vectorial'!G89/SQRT('Representación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H89" s="36">
        <f>'Representación vectorial'!H89/SQRT('Representación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1</v>
      </c>
      <c r="I89" s="36">
        <f>'Representación vectorial'!I89/SQRT('Representación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J89" s="36">
        <f>'Representación vectorial'!J89/SQRT('Representación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K89" s="36">
        <f>'Representación vectorial'!K89/SQRT('Representación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L89" s="36">
        <f>'Representación vectorial'!L89/SQRT('Representación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M89" s="36">
        <f>'Representación vectorial'!M89/SQRT('Representación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N89" s="36">
        <f>'Representación vectorial'!N89/SQRT('Representación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O89" s="36">
        <f>'Representación vectorial'!O89/SQRT('Representación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P89" s="36">
        <f>'Representación vectorial'!P89/SQRT('Representación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Q89" s="36">
        <f>'Representación vectorial'!Q89/SQRT('Representación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0</v>
      </c>
      <c r="R89" s="37">
        <f t="shared" si="1"/>
        <v>1</v>
      </c>
    </row>
    <row r="90" spans="1:18">
      <c r="A90">
        <v>100</v>
      </c>
      <c r="B90" s="36">
        <f>'Representación vectorial'!B90/SQRT('Representación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C90" s="36">
        <f>'Representación vectorial'!C90/SQRT('Representación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D90" s="36">
        <f>'Representación vectorial'!D90/SQRT('Representación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E90" s="36">
        <f>'Representación vectorial'!E90/SQRT('Representación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F90" s="36">
        <f>'Representación vectorial'!F90/SQRT('Representación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G90" s="36">
        <f>'Representación vectorial'!G90/SQRT('Representación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H90" s="36">
        <f>'Representación vectorial'!H90/SQRT('Representación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I90" s="36">
        <f>'Representación vectorial'!I90/SQRT('Representación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0.70710678118654746</v>
      </c>
      <c r="J90" s="36">
        <f>'Representación vectorial'!J90/SQRT('Representación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K90" s="36">
        <f>'Representación vectorial'!K90/SQRT('Representación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L90" s="36">
        <f>'Representación vectorial'!L90/SQRT('Representación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M90" s="36">
        <f>'Representación vectorial'!M90/SQRT('Representación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N90" s="36">
        <f>'Representación vectorial'!N90/SQRT('Representación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O90" s="36">
        <f>'Representación vectorial'!O90/SQRT('Representación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P90" s="36">
        <f>'Representación vectorial'!P90/SQRT('Representación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0.70710678118654746</v>
      </c>
      <c r="Q90" s="36">
        <f>'Representación vectorial'!Q90/SQRT('Representación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0</v>
      </c>
      <c r="R90" s="37">
        <f t="shared" si="1"/>
        <v>0.99999999999999989</v>
      </c>
    </row>
    <row r="91" spans="1:18">
      <c r="A91">
        <v>101</v>
      </c>
      <c r="B91" s="36">
        <f>'Representación vectorial'!B91/SQRT('Representación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C91" s="36">
        <f>'Representación vectorial'!C91/SQRT('Representación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0.5</v>
      </c>
      <c r="D91" s="36">
        <f>'Representación vectorial'!D91/SQRT('Representación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E91" s="36">
        <f>'Representación vectorial'!E91/SQRT('Representación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F91" s="36">
        <f>'Representación vectorial'!F91/SQRT('Representación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0.5</v>
      </c>
      <c r="G91" s="36">
        <f>'Representación vectorial'!G91/SQRT('Representación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0.5</v>
      </c>
      <c r="H91" s="36">
        <f>'Representación vectorial'!H91/SQRT('Representación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I91" s="36">
        <f>'Representación vectorial'!I91/SQRT('Representación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J91" s="36">
        <f>'Representación vectorial'!J91/SQRT('Representación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K91" s="36">
        <f>'Representación vectorial'!K91/SQRT('Representación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L91" s="36">
        <f>'Representación vectorial'!L91/SQRT('Representación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M91" s="36">
        <f>'Representación vectorial'!M91/SQRT('Representación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N91" s="36">
        <f>'Representación vectorial'!N91/SQRT('Representación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0.5</v>
      </c>
      <c r="O91" s="36">
        <f>'Representación vectorial'!O91/SQRT('Representación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P91" s="36">
        <f>'Representación vectorial'!P91/SQRT('Representación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Q91" s="36">
        <f>'Representación vectorial'!Q91/SQRT('Representación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0</v>
      </c>
      <c r="R91" s="37">
        <f t="shared" si="1"/>
        <v>1</v>
      </c>
    </row>
    <row r="92" spans="1:18">
      <c r="A92">
        <v>102</v>
      </c>
      <c r="B92" s="36">
        <f>'Representación vectorial'!B92/SQRT('Representación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C92" s="36">
        <f>'Representación vectorial'!C92/SQRT('Representación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D92" s="36">
        <f>'Representación vectorial'!D92/SQRT('Representación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E92" s="36">
        <f>'Representación vectorial'!E92/SQRT('Representación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F92" s="36">
        <f>'Representación vectorial'!F92/SQRT('Representación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1</v>
      </c>
      <c r="G92" s="36">
        <f>'Representación vectorial'!G92/SQRT('Representación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H92" s="36">
        <f>'Representación vectorial'!H92/SQRT('Representación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I92" s="36">
        <f>'Representación vectorial'!I92/SQRT('Representación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J92" s="36">
        <f>'Representación vectorial'!J92/SQRT('Representación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K92" s="36">
        <f>'Representación vectorial'!K92/SQRT('Representación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L92" s="36">
        <f>'Representación vectorial'!L92/SQRT('Representación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M92" s="36">
        <f>'Representación vectorial'!M92/SQRT('Representación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N92" s="36">
        <f>'Representación vectorial'!N92/SQRT('Representación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O92" s="36">
        <f>'Representación vectorial'!O92/SQRT('Representación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P92" s="36">
        <f>'Representación vectorial'!P92/SQRT('Representación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Q92" s="36">
        <f>'Representación vectorial'!Q92/SQRT('Representación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0</v>
      </c>
      <c r="R92" s="37">
        <f t="shared" si="1"/>
        <v>1</v>
      </c>
    </row>
    <row r="93" spans="1:18">
      <c r="A93">
        <v>103</v>
      </c>
      <c r="B93" s="36">
        <f>'Representación vectorial'!B93/SQRT('Representación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C93" s="36">
        <f>'Representación vectorial'!C93/SQRT('Representación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D93" s="36">
        <f>'Representación vectorial'!D93/SQRT('Representación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E93" s="36">
        <f>'Representación vectorial'!E93/SQRT('Representación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F93" s="36">
        <f>'Representación vectorial'!F93/SQRT('Representación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G93" s="36">
        <f>'Representación vectorial'!G93/SQRT('Representación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H93" s="36">
        <f>'Representación vectorial'!H93/SQRT('Representación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I93" s="36">
        <f>'Representación vectorial'!I93/SQRT('Representación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J93" s="36">
        <f>'Representación vectorial'!J93/SQRT('Representación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K93" s="36">
        <f>'Representación vectorial'!K93/SQRT('Representación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L93" s="36">
        <f>'Representación vectorial'!L93/SQRT('Representación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M93" s="36">
        <f>'Representación vectorial'!M93/SQRT('Representación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0.57735026918962584</v>
      </c>
      <c r="N93" s="36">
        <f>'Representación vectorial'!N93/SQRT('Representación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O93" s="36">
        <f>'Representación vectorial'!O93/SQRT('Representación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0.57735026918962584</v>
      </c>
      <c r="P93" s="36">
        <f>'Representación vectorial'!P93/SQRT('Representación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0.57735026918962584</v>
      </c>
      <c r="Q93" s="36">
        <f>'Representación vectorial'!Q93/SQRT('Representación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0</v>
      </c>
      <c r="R93" s="37">
        <f t="shared" si="1"/>
        <v>1</v>
      </c>
    </row>
    <row r="94" spans="1:18">
      <c r="A94">
        <v>104</v>
      </c>
      <c r="B94" s="36">
        <f>'Representación vectorial'!B94/SQRT('Representación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C94" s="36">
        <f>'Representación vectorial'!C94/SQRT('Representación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D94" s="36">
        <f>'Representación vectorial'!D94/SQRT('Representación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E94" s="36">
        <f>'Representación vectorial'!E94/SQRT('Representación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F94" s="36">
        <f>'Representación vectorial'!F94/SQRT('Representación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1</v>
      </c>
      <c r="G94" s="36">
        <f>'Representación vectorial'!G94/SQRT('Representación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H94" s="36">
        <f>'Representación vectorial'!H94/SQRT('Representación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I94" s="36">
        <f>'Representación vectorial'!I94/SQRT('Representación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J94" s="36">
        <f>'Representación vectorial'!J94/SQRT('Representación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K94" s="36">
        <f>'Representación vectorial'!K94/SQRT('Representación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L94" s="36">
        <f>'Representación vectorial'!L94/SQRT('Representación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M94" s="36">
        <f>'Representación vectorial'!M94/SQRT('Representación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N94" s="36">
        <f>'Representación vectorial'!N94/SQRT('Representación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O94" s="36">
        <f>'Representación vectorial'!O94/SQRT('Representación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P94" s="36">
        <f>'Representación vectorial'!P94/SQRT('Representación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Q94" s="36">
        <f>'Representación vectorial'!Q94/SQRT('Representación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0</v>
      </c>
      <c r="R94" s="37">
        <f t="shared" si="1"/>
        <v>1</v>
      </c>
    </row>
    <row r="95" spans="1:18">
      <c r="A95">
        <v>105</v>
      </c>
      <c r="B95" s="36">
        <f>'Representación vectorial'!B95/SQRT('Representación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C95" s="36">
        <f>'Representación vectorial'!C95/SQRT('Representación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D95" s="36">
        <f>'Representación vectorial'!D95/SQRT('Representación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E95" s="36">
        <f>'Representación vectorial'!E95/SQRT('Representación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F95" s="36">
        <f>'Representación vectorial'!F95/SQRT('Representación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G95" s="36">
        <f>'Representación vectorial'!G95/SQRT('Representación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H95" s="36">
        <f>'Representación vectorial'!H95/SQRT('Representación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I95" s="36">
        <f>'Representación vectorial'!I95/SQRT('Representación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0.70710678118654746</v>
      </c>
      <c r="J95" s="36">
        <f>'Representación vectorial'!J95/SQRT('Representación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K95" s="36">
        <f>'Representación vectorial'!K95/SQRT('Representación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L95" s="36">
        <f>'Representación vectorial'!L95/SQRT('Representación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M95" s="36">
        <f>'Representación vectorial'!M95/SQRT('Representación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N95" s="36">
        <f>'Representación vectorial'!N95/SQRT('Representación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0.70710678118654746</v>
      </c>
      <c r="O95" s="36">
        <f>'Representación vectorial'!O95/SQRT('Representación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P95" s="36">
        <f>'Representación vectorial'!P95/SQRT('Representación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Q95" s="36">
        <f>'Representación vectorial'!Q95/SQRT('Representación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0</v>
      </c>
      <c r="R95" s="37">
        <f t="shared" si="1"/>
        <v>0.99999999999999989</v>
      </c>
    </row>
    <row r="96" spans="1:18">
      <c r="A96">
        <v>106</v>
      </c>
      <c r="B96" s="36">
        <f>'Representación vectorial'!B96/SQRT('Representación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C96" s="36">
        <f>'Representación vectorial'!C96/SQRT('Representación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D96" s="36">
        <f>'Representación vectorial'!D96/SQRT('Representación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E96" s="36">
        <f>'Representación vectorial'!E96/SQRT('Representación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F96" s="36">
        <f>'Representación vectorial'!F96/SQRT('Representación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0.70710678118654746</v>
      </c>
      <c r="G96" s="36">
        <f>'Representación vectorial'!G96/SQRT('Representación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H96" s="36">
        <f>'Representación vectorial'!H96/SQRT('Representación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I96" s="36">
        <f>'Representación vectorial'!I96/SQRT('Representación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0.70710678118654746</v>
      </c>
      <c r="J96" s="36">
        <f>'Representación vectorial'!J96/SQRT('Representación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K96" s="36">
        <f>'Representación vectorial'!K96/SQRT('Representación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L96" s="36">
        <f>'Representación vectorial'!L96/SQRT('Representación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M96" s="36">
        <f>'Representación vectorial'!M96/SQRT('Representación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N96" s="36">
        <f>'Representación vectorial'!N96/SQRT('Representación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O96" s="36">
        <f>'Representación vectorial'!O96/SQRT('Representación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P96" s="36">
        <f>'Representación vectorial'!P96/SQRT('Representación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Q96" s="36">
        <f>'Representación vectorial'!Q96/SQRT('Representación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0</v>
      </c>
      <c r="R96" s="37">
        <f t="shared" si="1"/>
        <v>0.99999999999999989</v>
      </c>
    </row>
    <row r="97" spans="1:18">
      <c r="A97">
        <v>107</v>
      </c>
      <c r="B97" s="36">
        <f>'Representación vectorial'!B97/SQRT('Representación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C97" s="36">
        <f>'Representación vectorial'!C97/SQRT('Representación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0.5</v>
      </c>
      <c r="D97" s="36">
        <f>'Representación vectorial'!D97/SQRT('Representación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E97" s="36">
        <f>'Representación vectorial'!E97/SQRT('Representación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0.5</v>
      </c>
      <c r="F97" s="36">
        <f>'Representación vectorial'!F97/SQRT('Representación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0.5</v>
      </c>
      <c r="G97" s="36">
        <f>'Representación vectorial'!G97/SQRT('Representación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H97" s="36">
        <f>'Representación vectorial'!H97/SQRT('Representación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I97" s="36">
        <f>'Representación vectorial'!I97/SQRT('Representación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J97" s="36">
        <f>'Representación vectorial'!J97/SQRT('Representación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K97" s="36">
        <f>'Representación vectorial'!K97/SQRT('Representación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L97" s="36">
        <f>'Representación vectorial'!L97/SQRT('Representación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0.5</v>
      </c>
      <c r="M97" s="36">
        <f>'Representación vectorial'!M97/SQRT('Representación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N97" s="36">
        <f>'Representación vectorial'!N97/SQRT('Representación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O97" s="36">
        <f>'Representación vectorial'!O97/SQRT('Representación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P97" s="36">
        <f>'Representación vectorial'!P97/SQRT('Representación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Q97" s="36">
        <f>'Representación vectorial'!Q97/SQRT('Representación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0</v>
      </c>
      <c r="R97" s="37">
        <f t="shared" si="1"/>
        <v>1</v>
      </c>
    </row>
    <row r="98" spans="1:18">
      <c r="A98">
        <v>108</v>
      </c>
      <c r="B98" s="36">
        <f>'Representación vectorial'!B98/SQRT('Representación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C98" s="36">
        <f>'Representación vectorial'!C98/SQRT('Representación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D98" s="36">
        <f>'Representación vectorial'!D98/SQRT('Representación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E98" s="36">
        <f>'Representación vectorial'!E98/SQRT('Representación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F98" s="36">
        <f>'Representación vectorial'!F98/SQRT('Representación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G98" s="36">
        <f>'Representación vectorial'!G98/SQRT('Representación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H98" s="36">
        <f>'Representación vectorial'!H98/SQRT('Representación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1</v>
      </c>
      <c r="I98" s="36">
        <f>'Representación vectorial'!I98/SQRT('Representación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J98" s="36">
        <f>'Representación vectorial'!J98/SQRT('Representación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K98" s="36">
        <f>'Representación vectorial'!K98/SQRT('Representación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L98" s="36">
        <f>'Representación vectorial'!L98/SQRT('Representación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M98" s="36">
        <f>'Representación vectorial'!M98/SQRT('Representación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N98" s="36">
        <f>'Representación vectorial'!N98/SQRT('Representación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O98" s="36">
        <f>'Representación vectorial'!O98/SQRT('Representación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P98" s="36">
        <f>'Representación vectorial'!P98/SQRT('Representación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Q98" s="36">
        <f>'Representación vectorial'!Q98/SQRT('Representación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0</v>
      </c>
      <c r="R98" s="37">
        <f t="shared" si="1"/>
        <v>1</v>
      </c>
    </row>
    <row r="99" spans="1:18">
      <c r="A99">
        <v>110</v>
      </c>
      <c r="B99" s="36">
        <f>'Representación vectorial'!B99/SQRT('Representación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0.57735026918962584</v>
      </c>
      <c r="C99" s="36">
        <f>'Representación vectorial'!C99/SQRT('Representación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D99" s="36">
        <f>'Representación vectorial'!D99/SQRT('Representación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E99" s="36">
        <f>'Representación vectorial'!E99/SQRT('Representación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F99" s="36">
        <f>'Representación vectorial'!F99/SQRT('Representación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G99" s="36">
        <f>'Representación vectorial'!G99/SQRT('Representación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H99" s="36">
        <f>'Representación vectorial'!H99/SQRT('Representación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I99" s="36">
        <f>'Representación vectorial'!I99/SQRT('Representación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0.57735026918962584</v>
      </c>
      <c r="J99" s="36">
        <f>'Representación vectorial'!J99/SQRT('Representación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K99" s="36">
        <f>'Representación vectorial'!K99/SQRT('Representación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L99" s="36">
        <f>'Representación vectorial'!L99/SQRT('Representación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M99" s="36">
        <f>'Representación vectorial'!M99/SQRT('Representación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N99" s="36">
        <f>'Representación vectorial'!N99/SQRT('Representación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O99" s="36">
        <f>'Representación vectorial'!O99/SQRT('Representación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P99" s="36">
        <f>'Representación vectorial'!P99/SQRT('Representación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v>
      </c>
      <c r="Q99" s="36">
        <f>'Representación vectorial'!Q99/SQRT('Representación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0.57735026918962584</v>
      </c>
      <c r="R99" s="37">
        <f t="shared" si="1"/>
        <v>1</v>
      </c>
    </row>
    <row r="100" spans="1:18">
      <c r="A100">
        <v>111</v>
      </c>
      <c r="B100" s="36">
        <f>'Representación vectorial'!B100/SQRT('Representación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C100" s="36">
        <f>'Representación vectorial'!C100/SQRT('Representación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D100" s="36">
        <f>'Representación vectorial'!D100/SQRT('Representación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E100" s="36">
        <f>'Representación vectorial'!E100/SQRT('Representación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F100" s="36">
        <f>'Representación vectorial'!F100/SQRT('Representación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G100" s="36">
        <f>'Representación vectorial'!G100/SQRT('Representación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0.57735026918962584</v>
      </c>
      <c r="H100" s="36">
        <f>'Representación vectorial'!H100/SQRT('Representación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I100" s="36">
        <f>'Representación vectorial'!I100/SQRT('Representación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0.57735026918962584</v>
      </c>
      <c r="J100" s="36">
        <f>'Representación vectorial'!J100/SQRT('Representación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K100" s="36">
        <f>'Representación vectorial'!K100/SQRT('Representación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L100" s="36">
        <f>'Representación vectorial'!L100/SQRT('Representación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M100" s="36">
        <f>'Representación vectorial'!M100/SQRT('Representación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N100" s="36">
        <f>'Representación vectorial'!N100/SQRT('Representación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O100" s="36">
        <f>'Representación vectorial'!O100/SQRT('Representación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P100" s="36">
        <f>'Representación vectorial'!P100/SQRT('Representación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0.57735026918962584</v>
      </c>
      <c r="Q100" s="36">
        <f>'Representación vectorial'!Q100/SQRT('Representación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0</v>
      </c>
      <c r="R100" s="37">
        <f t="shared" si="1"/>
        <v>1</v>
      </c>
    </row>
    <row r="101" spans="1:18">
      <c r="A101">
        <v>112</v>
      </c>
      <c r="B101" s="36">
        <f>'Representación vectorial'!B101/SQRT('Representación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0.5</v>
      </c>
      <c r="C101" s="36">
        <f>'Representación vectorial'!C101/SQRT('Representación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0.5</v>
      </c>
      <c r="D101" s="36">
        <f>'Representación vectorial'!D101/SQRT('Representación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E101" s="36">
        <f>'Representación vectorial'!E101/SQRT('Representación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F101" s="36">
        <f>'Representación vectorial'!F101/SQRT('Representación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0.5</v>
      </c>
      <c r="G101" s="36">
        <f>'Representación vectorial'!G101/SQRT('Representación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0.5</v>
      </c>
      <c r="H101" s="36">
        <f>'Representación vectorial'!H101/SQRT('Representación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I101" s="36">
        <f>'Representación vectorial'!I101/SQRT('Representación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J101" s="36">
        <f>'Representación vectorial'!J101/SQRT('Representación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K101" s="36">
        <f>'Representación vectorial'!K101/SQRT('Representación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L101" s="36">
        <f>'Representación vectorial'!L101/SQRT('Representación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M101" s="36">
        <f>'Representación vectorial'!M101/SQRT('Representación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N101" s="36">
        <f>'Representación vectorial'!N101/SQRT('Representación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O101" s="36">
        <f>'Representación vectorial'!O101/SQRT('Representación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P101" s="36">
        <f>'Representación vectorial'!P101/SQRT('Representación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Q101" s="36">
        <f>'Representación vectorial'!Q101/SQRT('Representación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0</v>
      </c>
      <c r="R101" s="37">
        <f t="shared" si="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W101"/>
  <sheetViews>
    <sheetView workbookViewId="0">
      <selection activeCell="D2" sqref="D2"/>
    </sheetView>
  </sheetViews>
  <sheetFormatPr defaultColWidth="11.42578125" defaultRowHeight="14.45"/>
  <cols>
    <col min="1" max="1" width="9.7109375" bestFit="1" customWidth="1"/>
  </cols>
  <sheetData>
    <row r="1" spans="1:101" ht="15" thickBot="1">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34</v>
      </c>
      <c r="AI1">
        <v>36</v>
      </c>
      <c r="AJ1">
        <v>38</v>
      </c>
      <c r="AK1">
        <v>39</v>
      </c>
      <c r="AL1">
        <v>40</v>
      </c>
      <c r="AM1">
        <v>41</v>
      </c>
      <c r="AN1">
        <v>42</v>
      </c>
      <c r="AO1">
        <v>43</v>
      </c>
      <c r="AP1">
        <v>44</v>
      </c>
      <c r="AQ1">
        <v>45</v>
      </c>
      <c r="AR1">
        <v>46</v>
      </c>
      <c r="AS1">
        <v>47</v>
      </c>
      <c r="AT1">
        <v>48</v>
      </c>
      <c r="AU1">
        <v>49</v>
      </c>
      <c r="AV1">
        <v>50</v>
      </c>
      <c r="AW1">
        <v>52</v>
      </c>
      <c r="AX1">
        <v>53</v>
      </c>
      <c r="AY1">
        <v>54</v>
      </c>
      <c r="AZ1">
        <v>55</v>
      </c>
      <c r="BA1">
        <v>57</v>
      </c>
      <c r="BB1">
        <v>58</v>
      </c>
      <c r="BC1">
        <v>60</v>
      </c>
      <c r="BD1">
        <v>61</v>
      </c>
      <c r="BE1">
        <v>62</v>
      </c>
      <c r="BF1">
        <v>63</v>
      </c>
      <c r="BG1">
        <v>64</v>
      </c>
      <c r="BH1">
        <v>65</v>
      </c>
      <c r="BI1">
        <v>66</v>
      </c>
      <c r="BJ1">
        <v>68</v>
      </c>
      <c r="BK1">
        <v>69</v>
      </c>
      <c r="BL1">
        <v>70</v>
      </c>
      <c r="BM1">
        <v>71</v>
      </c>
      <c r="BN1">
        <v>72</v>
      </c>
      <c r="BO1">
        <v>73</v>
      </c>
      <c r="BP1">
        <v>74</v>
      </c>
      <c r="BQ1">
        <v>75</v>
      </c>
      <c r="BR1">
        <v>76</v>
      </c>
      <c r="BS1">
        <v>77</v>
      </c>
      <c r="BT1">
        <v>78</v>
      </c>
      <c r="BU1">
        <v>79</v>
      </c>
      <c r="BV1">
        <v>80</v>
      </c>
      <c r="BW1">
        <v>81</v>
      </c>
      <c r="BX1">
        <v>82</v>
      </c>
      <c r="BY1">
        <v>83</v>
      </c>
      <c r="BZ1">
        <v>85</v>
      </c>
      <c r="CA1">
        <v>86</v>
      </c>
      <c r="CB1">
        <v>87</v>
      </c>
      <c r="CC1">
        <v>88</v>
      </c>
      <c r="CD1">
        <v>89</v>
      </c>
      <c r="CE1">
        <v>92</v>
      </c>
      <c r="CF1">
        <v>93</v>
      </c>
      <c r="CG1">
        <v>94</v>
      </c>
      <c r="CH1">
        <v>95</v>
      </c>
      <c r="CI1">
        <v>96</v>
      </c>
      <c r="CJ1">
        <v>97</v>
      </c>
      <c r="CK1">
        <v>99</v>
      </c>
      <c r="CL1">
        <v>100</v>
      </c>
      <c r="CM1">
        <v>101</v>
      </c>
      <c r="CN1">
        <v>102</v>
      </c>
      <c r="CO1">
        <v>103</v>
      </c>
      <c r="CP1">
        <v>104</v>
      </c>
      <c r="CQ1">
        <v>105</v>
      </c>
      <c r="CR1">
        <v>106</v>
      </c>
      <c r="CS1">
        <v>107</v>
      </c>
      <c r="CT1">
        <v>108</v>
      </c>
      <c r="CU1">
        <v>110</v>
      </c>
      <c r="CV1">
        <v>111</v>
      </c>
      <c r="CW1">
        <v>112</v>
      </c>
    </row>
    <row r="2" spans="1:101" ht="15" thickBot="1">
      <c r="A2">
        <v>1</v>
      </c>
      <c r="B2">
        <f>SUMPRODUCT('Normalización de vectores'!B2:Q2,'Normalización de vectores'!B2:Q2)</f>
        <v>0.99999999999999989</v>
      </c>
      <c r="C2">
        <v>0.77459666924148296</v>
      </c>
      <c r="D2" s="33">
        <f>SUMPRODUCT('Normalización de vectores'!B2:Q2,'Normalización de vectores'!B4:Q4)</f>
        <v>0.31622776601683789</v>
      </c>
      <c r="E2">
        <v>0.25819888974716099</v>
      </c>
      <c r="F2">
        <v>0.44721359549995798</v>
      </c>
      <c r="G2">
        <v>0</v>
      </c>
      <c r="H2">
        <v>0.316227766016838</v>
      </c>
      <c r="I2">
        <v>0.63245553203367599</v>
      </c>
      <c r="J2">
        <v>0</v>
      </c>
      <c r="K2">
        <v>0.25819888974716099</v>
      </c>
      <c r="L2">
        <v>0.25819888974716099</v>
      </c>
      <c r="M2">
        <v>0.316227766016838</v>
      </c>
      <c r="N2">
        <v>0.77459666924148296</v>
      </c>
      <c r="O2">
        <v>0</v>
      </c>
      <c r="P2">
        <v>0.25819888974716099</v>
      </c>
      <c r="Q2">
        <v>0</v>
      </c>
      <c r="R2">
        <v>0</v>
      </c>
      <c r="S2">
        <v>0.44721359549995798</v>
      </c>
      <c r="T2">
        <v>0.44721359549995798</v>
      </c>
      <c r="U2">
        <v>0.2</v>
      </c>
      <c r="V2">
        <v>0.25819888974716099</v>
      </c>
      <c r="W2">
        <v>0</v>
      </c>
      <c r="X2">
        <v>0</v>
      </c>
      <c r="Y2">
        <v>0</v>
      </c>
      <c r="Z2">
        <v>0</v>
      </c>
      <c r="AA2">
        <v>0</v>
      </c>
      <c r="AB2">
        <v>0.316227766016838</v>
      </c>
      <c r="AC2">
        <v>0</v>
      </c>
      <c r="AD2">
        <v>0.4</v>
      </c>
      <c r="AE2">
        <v>0</v>
      </c>
      <c r="AF2">
        <v>0</v>
      </c>
      <c r="AG2">
        <v>0</v>
      </c>
      <c r="AH2">
        <v>0.316227766016838</v>
      </c>
      <c r="AI2">
        <v>0</v>
      </c>
      <c r="AJ2">
        <v>0.63245553203367599</v>
      </c>
      <c r="AK2">
        <v>0.316227766016838</v>
      </c>
      <c r="AL2">
        <v>0</v>
      </c>
      <c r="AM2">
        <v>0</v>
      </c>
      <c r="AN2">
        <v>0</v>
      </c>
      <c r="AO2">
        <v>0</v>
      </c>
      <c r="AP2">
        <v>0.51639777949432197</v>
      </c>
      <c r="AQ2">
        <v>0.25819888974716099</v>
      </c>
      <c r="AR2">
        <v>0</v>
      </c>
      <c r="AS2">
        <v>0</v>
      </c>
      <c r="AT2">
        <v>0.4</v>
      </c>
      <c r="AU2">
        <v>0</v>
      </c>
      <c r="AV2">
        <v>0</v>
      </c>
      <c r="AW2">
        <v>0.25819888974716099</v>
      </c>
      <c r="AX2">
        <v>0.316227766016838</v>
      </c>
      <c r="AY2">
        <v>0.63245553203367599</v>
      </c>
      <c r="AZ2">
        <v>0</v>
      </c>
      <c r="BA2">
        <v>0</v>
      </c>
      <c r="BB2">
        <v>0.25819888974716099</v>
      </c>
      <c r="BC2">
        <v>0.77459666924148296</v>
      </c>
      <c r="BD2">
        <v>0</v>
      </c>
      <c r="BE2">
        <v>0</v>
      </c>
      <c r="BF2">
        <v>0.316227766016838</v>
      </c>
      <c r="BG2">
        <v>0.316227766016838</v>
      </c>
      <c r="BH2">
        <v>0.44721359549995798</v>
      </c>
      <c r="BI2">
        <v>0</v>
      </c>
      <c r="BJ2">
        <v>0.316227766016838</v>
      </c>
      <c r="BK2">
        <v>0.44721359549995798</v>
      </c>
      <c r="BL2">
        <v>0.22360679774997899</v>
      </c>
      <c r="BM2">
        <v>0</v>
      </c>
      <c r="BN2">
        <v>0.316227766016838</v>
      </c>
      <c r="BO2">
        <v>0</v>
      </c>
      <c r="BP2">
        <v>0</v>
      </c>
      <c r="BQ2">
        <v>0.316227766016838</v>
      </c>
      <c r="BR2">
        <v>0</v>
      </c>
      <c r="BS2">
        <v>0</v>
      </c>
      <c r="BT2">
        <v>0</v>
      </c>
      <c r="BU2">
        <v>0</v>
      </c>
      <c r="BV2">
        <v>0.316227766016838</v>
      </c>
      <c r="BW2">
        <v>0</v>
      </c>
      <c r="BX2">
        <v>0.316227766016838</v>
      </c>
      <c r="BY2">
        <v>0</v>
      </c>
      <c r="BZ2">
        <v>0</v>
      </c>
      <c r="CA2">
        <v>0.25819888974716099</v>
      </c>
      <c r="CB2">
        <v>0.63245553203367599</v>
      </c>
      <c r="CC2">
        <v>0.44721359549995798</v>
      </c>
      <c r="CD2">
        <v>0</v>
      </c>
      <c r="CE2">
        <v>0</v>
      </c>
      <c r="CF2">
        <v>0.25819888974716099</v>
      </c>
      <c r="CG2">
        <v>0.25819888974716099</v>
      </c>
      <c r="CH2">
        <v>0.25819888974716099</v>
      </c>
      <c r="CI2">
        <v>0.316227766016838</v>
      </c>
      <c r="CJ2">
        <v>0</v>
      </c>
      <c r="CK2">
        <v>0</v>
      </c>
      <c r="CL2">
        <v>0</v>
      </c>
      <c r="CM2">
        <v>0.44721359549995798</v>
      </c>
      <c r="CN2">
        <v>0.44721359549995798</v>
      </c>
      <c r="CO2">
        <v>0</v>
      </c>
      <c r="CP2">
        <v>0.44721359549995798</v>
      </c>
      <c r="CQ2">
        <v>0</v>
      </c>
      <c r="CR2">
        <v>0.316227766016838</v>
      </c>
      <c r="CS2">
        <v>0.67082039324993703</v>
      </c>
      <c r="CT2">
        <v>0</v>
      </c>
      <c r="CU2">
        <v>0</v>
      </c>
      <c r="CV2">
        <v>0</v>
      </c>
      <c r="CW2">
        <v>0.44721359549995798</v>
      </c>
    </row>
    <row r="3" spans="1:101" ht="15" thickBot="1">
      <c r="A3">
        <v>2</v>
      </c>
      <c r="B3" s="33">
        <f>SUMPRODUCT('Normalización de vectores'!B3:Q3,'Normalización de vectores'!B2:Q2)</f>
        <v>0.7745966692414834</v>
      </c>
      <c r="C3">
        <v>1</v>
      </c>
      <c r="D3">
        <v>0</v>
      </c>
      <c r="E3">
        <v>0</v>
      </c>
      <c r="F3">
        <v>0</v>
      </c>
      <c r="G3">
        <v>0</v>
      </c>
      <c r="H3">
        <v>0</v>
      </c>
      <c r="I3">
        <v>0.81649658092772603</v>
      </c>
      <c r="J3">
        <v>0</v>
      </c>
      <c r="K3">
        <v>0.33333333333333298</v>
      </c>
      <c r="L3">
        <v>0</v>
      </c>
      <c r="M3">
        <v>0</v>
      </c>
      <c r="N3">
        <v>0.66666666666666596</v>
      </c>
      <c r="O3">
        <v>0</v>
      </c>
      <c r="P3">
        <v>0.33333333333333298</v>
      </c>
      <c r="Q3">
        <v>0</v>
      </c>
      <c r="R3">
        <v>0</v>
      </c>
      <c r="S3">
        <v>0</v>
      </c>
      <c r="T3">
        <v>0</v>
      </c>
      <c r="U3">
        <v>0</v>
      </c>
      <c r="V3">
        <v>0</v>
      </c>
      <c r="W3">
        <v>0</v>
      </c>
      <c r="X3">
        <v>0</v>
      </c>
      <c r="Y3">
        <v>0</v>
      </c>
      <c r="Z3">
        <v>0</v>
      </c>
      <c r="AA3">
        <v>0</v>
      </c>
      <c r="AB3">
        <v>0.40824829046386302</v>
      </c>
      <c r="AC3">
        <v>0</v>
      </c>
      <c r="AD3">
        <v>0.51639777949432197</v>
      </c>
      <c r="AE3">
        <v>0</v>
      </c>
      <c r="AF3">
        <v>0</v>
      </c>
      <c r="AG3">
        <v>0</v>
      </c>
      <c r="AH3">
        <v>0.40824829046386302</v>
      </c>
      <c r="AI3">
        <v>0</v>
      </c>
      <c r="AJ3">
        <v>0.40824829046386302</v>
      </c>
      <c r="AK3">
        <v>0</v>
      </c>
      <c r="AL3">
        <v>0</v>
      </c>
      <c r="AM3">
        <v>0</v>
      </c>
      <c r="AN3">
        <v>0</v>
      </c>
      <c r="AO3">
        <v>0</v>
      </c>
      <c r="AP3">
        <v>0.66666666666666596</v>
      </c>
      <c r="AQ3">
        <v>0</v>
      </c>
      <c r="AR3">
        <v>0</v>
      </c>
      <c r="AS3">
        <v>0</v>
      </c>
      <c r="AT3">
        <v>0.25819888974716099</v>
      </c>
      <c r="AU3">
        <v>0</v>
      </c>
      <c r="AV3">
        <v>0</v>
      </c>
      <c r="AW3">
        <v>0</v>
      </c>
      <c r="AX3">
        <v>0.40824829046386302</v>
      </c>
      <c r="AY3">
        <v>0.40824829046386302</v>
      </c>
      <c r="AZ3">
        <v>0</v>
      </c>
      <c r="BA3">
        <v>0</v>
      </c>
      <c r="BB3">
        <v>0</v>
      </c>
      <c r="BC3">
        <v>1</v>
      </c>
      <c r="BD3">
        <v>0</v>
      </c>
      <c r="BE3">
        <v>0</v>
      </c>
      <c r="BF3">
        <v>0</v>
      </c>
      <c r="BG3">
        <v>0</v>
      </c>
      <c r="BH3">
        <v>0</v>
      </c>
      <c r="BI3">
        <v>0</v>
      </c>
      <c r="BJ3">
        <v>0</v>
      </c>
      <c r="BK3">
        <v>0</v>
      </c>
      <c r="BL3">
        <v>0</v>
      </c>
      <c r="BM3">
        <v>0</v>
      </c>
      <c r="BN3">
        <v>0</v>
      </c>
      <c r="BO3">
        <v>0</v>
      </c>
      <c r="BP3">
        <v>0</v>
      </c>
      <c r="BQ3">
        <v>0</v>
      </c>
      <c r="BR3">
        <v>0</v>
      </c>
      <c r="BS3">
        <v>0</v>
      </c>
      <c r="BT3">
        <v>0</v>
      </c>
      <c r="BU3">
        <v>0</v>
      </c>
      <c r="BV3">
        <v>0.40824829046386302</v>
      </c>
      <c r="BW3">
        <v>0</v>
      </c>
      <c r="BX3">
        <v>0</v>
      </c>
      <c r="BY3">
        <v>0</v>
      </c>
      <c r="BZ3">
        <v>0</v>
      </c>
      <c r="CA3">
        <v>0.33333333333333298</v>
      </c>
      <c r="CB3">
        <v>0.40824829046386302</v>
      </c>
      <c r="CC3">
        <v>0</v>
      </c>
      <c r="CD3">
        <v>0</v>
      </c>
      <c r="CE3">
        <v>0</v>
      </c>
      <c r="CF3">
        <v>0</v>
      </c>
      <c r="CG3">
        <v>0</v>
      </c>
      <c r="CH3">
        <v>0.33333333333333298</v>
      </c>
      <c r="CI3">
        <v>0</v>
      </c>
      <c r="CJ3">
        <v>0</v>
      </c>
      <c r="CK3">
        <v>0</v>
      </c>
      <c r="CL3">
        <v>0</v>
      </c>
      <c r="CM3">
        <v>0.28867513459481198</v>
      </c>
      <c r="CN3">
        <v>0</v>
      </c>
      <c r="CO3">
        <v>0</v>
      </c>
      <c r="CP3">
        <v>0</v>
      </c>
      <c r="CQ3">
        <v>0</v>
      </c>
      <c r="CR3">
        <v>0</v>
      </c>
      <c r="CS3">
        <v>0.57735026918962495</v>
      </c>
      <c r="CT3">
        <v>0</v>
      </c>
      <c r="CU3">
        <v>0</v>
      </c>
      <c r="CV3">
        <v>0</v>
      </c>
      <c r="CW3">
        <v>0.28867513459481198</v>
      </c>
    </row>
    <row r="4" spans="1:101">
      <c r="A4">
        <v>3</v>
      </c>
      <c r="B4">
        <v>0.316227766016838</v>
      </c>
      <c r="C4">
        <v>0</v>
      </c>
      <c r="D4">
        <v>1</v>
      </c>
      <c r="E4">
        <v>0.81649658092772603</v>
      </c>
      <c r="F4">
        <v>0.70710678118654702</v>
      </c>
      <c r="G4">
        <v>0</v>
      </c>
      <c r="H4">
        <v>1</v>
      </c>
      <c r="I4">
        <v>0</v>
      </c>
      <c r="J4">
        <v>0</v>
      </c>
      <c r="K4">
        <v>0</v>
      </c>
      <c r="L4">
        <v>0.81649658092772603</v>
      </c>
      <c r="M4">
        <v>0.5</v>
      </c>
      <c r="N4">
        <v>0</v>
      </c>
      <c r="O4">
        <v>0</v>
      </c>
      <c r="P4">
        <v>0.40824829046386302</v>
      </c>
      <c r="Q4">
        <v>0</v>
      </c>
      <c r="R4">
        <v>0.5</v>
      </c>
      <c r="S4">
        <v>0.70710678118654702</v>
      </c>
      <c r="T4">
        <v>0.70710678118654702</v>
      </c>
      <c r="U4">
        <v>0.316227766016838</v>
      </c>
      <c r="V4">
        <v>0.40824829046386302</v>
      </c>
      <c r="W4">
        <v>0</v>
      </c>
      <c r="X4">
        <v>0</v>
      </c>
      <c r="Y4">
        <v>0</v>
      </c>
      <c r="Z4">
        <v>0.5</v>
      </c>
      <c r="AA4">
        <v>0</v>
      </c>
      <c r="AB4">
        <v>0</v>
      </c>
      <c r="AC4">
        <v>0.5</v>
      </c>
      <c r="AD4">
        <v>0</v>
      </c>
      <c r="AE4">
        <v>0</v>
      </c>
      <c r="AF4">
        <v>0</v>
      </c>
      <c r="AG4">
        <v>0</v>
      </c>
      <c r="AH4">
        <v>0</v>
      </c>
      <c r="AI4">
        <v>0</v>
      </c>
      <c r="AJ4">
        <v>0.5</v>
      </c>
      <c r="AK4">
        <v>1</v>
      </c>
      <c r="AL4">
        <v>0</v>
      </c>
      <c r="AM4">
        <v>0</v>
      </c>
      <c r="AN4">
        <v>0</v>
      </c>
      <c r="AO4">
        <v>0</v>
      </c>
      <c r="AP4">
        <v>0</v>
      </c>
      <c r="AQ4">
        <v>0.40824829046386302</v>
      </c>
      <c r="AR4">
        <v>0.5</v>
      </c>
      <c r="AS4">
        <v>0</v>
      </c>
      <c r="AT4">
        <v>0.316227766016838</v>
      </c>
      <c r="AU4">
        <v>0.5</v>
      </c>
      <c r="AV4">
        <v>0</v>
      </c>
      <c r="AW4">
        <v>0.81649658092772603</v>
      </c>
      <c r="AX4">
        <v>0</v>
      </c>
      <c r="AY4">
        <v>0.5</v>
      </c>
      <c r="AZ4">
        <v>0</v>
      </c>
      <c r="BA4">
        <v>0</v>
      </c>
      <c r="BB4">
        <v>0.81649658092772603</v>
      </c>
      <c r="BC4">
        <v>0</v>
      </c>
      <c r="BD4">
        <v>0</v>
      </c>
      <c r="BE4">
        <v>0</v>
      </c>
      <c r="BF4">
        <v>0.5</v>
      </c>
      <c r="BG4">
        <v>1</v>
      </c>
      <c r="BH4">
        <v>0.70710678118654702</v>
      </c>
      <c r="BI4">
        <v>0</v>
      </c>
      <c r="BJ4">
        <v>1</v>
      </c>
      <c r="BK4">
        <v>0.70710678118654702</v>
      </c>
      <c r="BL4">
        <v>0.35355339059327301</v>
      </c>
      <c r="BM4">
        <v>0</v>
      </c>
      <c r="BN4">
        <v>0.5</v>
      </c>
      <c r="BO4">
        <v>0</v>
      </c>
      <c r="BP4">
        <v>0.5</v>
      </c>
      <c r="BQ4">
        <v>0.5</v>
      </c>
      <c r="BR4">
        <v>0</v>
      </c>
      <c r="BS4">
        <v>0</v>
      </c>
      <c r="BT4">
        <v>0</v>
      </c>
      <c r="BU4">
        <v>0</v>
      </c>
      <c r="BV4">
        <v>0</v>
      </c>
      <c r="BW4">
        <v>0.40824829046386302</v>
      </c>
      <c r="BX4">
        <v>0.5</v>
      </c>
      <c r="BY4">
        <v>0.5</v>
      </c>
      <c r="BZ4">
        <v>0.5</v>
      </c>
      <c r="CA4">
        <v>0</v>
      </c>
      <c r="CB4">
        <v>0.5</v>
      </c>
      <c r="CC4">
        <v>0.70710678118654702</v>
      </c>
      <c r="CD4">
        <v>0</v>
      </c>
      <c r="CE4">
        <v>0</v>
      </c>
      <c r="CF4">
        <v>0.81649658092772603</v>
      </c>
      <c r="CG4">
        <v>0.81649658092772603</v>
      </c>
      <c r="CH4">
        <v>0</v>
      </c>
      <c r="CI4">
        <v>0.5</v>
      </c>
      <c r="CJ4">
        <v>0</v>
      </c>
      <c r="CK4">
        <v>0</v>
      </c>
      <c r="CL4">
        <v>0</v>
      </c>
      <c r="CM4">
        <v>0.70710678118654702</v>
      </c>
      <c r="CN4">
        <v>0.70710678118654702</v>
      </c>
      <c r="CO4">
        <v>0</v>
      </c>
      <c r="CP4">
        <v>0.70710678118654702</v>
      </c>
      <c r="CQ4">
        <v>0.5</v>
      </c>
      <c r="CR4">
        <v>0.5</v>
      </c>
      <c r="CS4">
        <v>0.35355339059327301</v>
      </c>
      <c r="CT4">
        <v>0</v>
      </c>
      <c r="CU4">
        <v>0</v>
      </c>
      <c r="CV4">
        <v>0</v>
      </c>
      <c r="CW4">
        <v>0.35355339059327301</v>
      </c>
    </row>
    <row r="5" spans="1:101" ht="15" thickBot="1">
      <c r="A5">
        <v>4</v>
      </c>
      <c r="B5">
        <v>0.25819888974716099</v>
      </c>
      <c r="C5">
        <v>0</v>
      </c>
      <c r="D5">
        <v>0.81649658092772603</v>
      </c>
      <c r="E5">
        <v>1</v>
      </c>
      <c r="F5">
        <v>0.57735026918962495</v>
      </c>
      <c r="G5">
        <v>0</v>
      </c>
      <c r="H5">
        <v>0.81649658092772603</v>
      </c>
      <c r="I5">
        <v>0</v>
      </c>
      <c r="J5">
        <v>0</v>
      </c>
      <c r="K5">
        <v>0</v>
      </c>
      <c r="L5">
        <v>1</v>
      </c>
      <c r="M5">
        <v>0.40824829046386302</v>
      </c>
      <c r="N5">
        <v>0</v>
      </c>
      <c r="O5">
        <v>0.57735026918962495</v>
      </c>
      <c r="P5">
        <v>0.33333333333333298</v>
      </c>
      <c r="Q5">
        <v>0.40824829046386302</v>
      </c>
      <c r="R5">
        <v>0.81649658092772603</v>
      </c>
      <c r="S5">
        <v>0.57735026918962495</v>
      </c>
      <c r="T5">
        <v>0.57735026918962495</v>
      </c>
      <c r="U5">
        <v>0.51639777949432197</v>
      </c>
      <c r="V5">
        <v>0.33333333333333298</v>
      </c>
      <c r="W5">
        <v>0.25819888974716099</v>
      </c>
      <c r="X5">
        <v>0</v>
      </c>
      <c r="Y5">
        <v>0.40824829046386302</v>
      </c>
      <c r="Z5">
        <v>0.81649658092772603</v>
      </c>
      <c r="AA5">
        <v>0.57735026918962495</v>
      </c>
      <c r="AB5">
        <v>0.40824829046386302</v>
      </c>
      <c r="AC5">
        <v>0.81649658092772603</v>
      </c>
      <c r="AD5">
        <v>0.25819888974716099</v>
      </c>
      <c r="AE5">
        <v>0.40824829046386302</v>
      </c>
      <c r="AF5">
        <v>0.57735026918962495</v>
      </c>
      <c r="AG5">
        <v>0</v>
      </c>
      <c r="AH5">
        <v>0.40824829046386302</v>
      </c>
      <c r="AI5">
        <v>0.40824829046386302</v>
      </c>
      <c r="AJ5">
        <v>0.40824829046386302</v>
      </c>
      <c r="AK5">
        <v>0.81649658092772603</v>
      </c>
      <c r="AL5">
        <v>0.57735026918962495</v>
      </c>
      <c r="AM5">
        <v>0.40824829046386302</v>
      </c>
      <c r="AN5">
        <v>0.33333333333333298</v>
      </c>
      <c r="AO5">
        <v>0.57735026918962495</v>
      </c>
      <c r="AP5">
        <v>0</v>
      </c>
      <c r="AQ5">
        <v>0.66666666666666596</v>
      </c>
      <c r="AR5">
        <v>0.81649658092772603</v>
      </c>
      <c r="AS5">
        <v>0</v>
      </c>
      <c r="AT5">
        <v>0.51639777949432197</v>
      </c>
      <c r="AU5">
        <v>0.81649658092772603</v>
      </c>
      <c r="AV5">
        <v>0</v>
      </c>
      <c r="AW5">
        <v>1</v>
      </c>
      <c r="AX5">
        <v>0.40824829046386302</v>
      </c>
      <c r="AY5">
        <v>0.40824829046386302</v>
      </c>
      <c r="AZ5">
        <v>0.57735026918962495</v>
      </c>
      <c r="BA5">
        <v>0.57735026918962495</v>
      </c>
      <c r="BB5">
        <v>1</v>
      </c>
      <c r="BC5">
        <v>0</v>
      </c>
      <c r="BD5">
        <v>0.40824829046386302</v>
      </c>
      <c r="BE5">
        <v>0.57735026918962495</v>
      </c>
      <c r="BF5">
        <v>0.40824829046386302</v>
      </c>
      <c r="BG5">
        <v>0.81649658092772603</v>
      </c>
      <c r="BH5">
        <v>0.57735026918962495</v>
      </c>
      <c r="BI5">
        <v>0</v>
      </c>
      <c r="BJ5">
        <v>0.81649658092772603</v>
      </c>
      <c r="BK5">
        <v>0.57735026918962495</v>
      </c>
      <c r="BL5">
        <v>0.28867513459481198</v>
      </c>
      <c r="BM5">
        <v>0</v>
      </c>
      <c r="BN5">
        <v>0.81649658092772603</v>
      </c>
      <c r="BO5">
        <v>0.40824829046386302</v>
      </c>
      <c r="BP5">
        <v>0.81649658092772603</v>
      </c>
      <c r="BQ5">
        <v>0.81649658092772603</v>
      </c>
      <c r="BR5">
        <v>0</v>
      </c>
      <c r="BS5">
        <v>0</v>
      </c>
      <c r="BT5">
        <v>0.28867513459481198</v>
      </c>
      <c r="BU5">
        <v>0.40824829046386302</v>
      </c>
      <c r="BV5">
        <v>0.40824829046386302</v>
      </c>
      <c r="BW5">
        <v>0.66666666666666596</v>
      </c>
      <c r="BX5">
        <v>0.81649658092772603</v>
      </c>
      <c r="BY5">
        <v>0.81649658092772603</v>
      </c>
      <c r="BZ5">
        <v>0.81649658092772603</v>
      </c>
      <c r="CA5">
        <v>0.33333333333333298</v>
      </c>
      <c r="CB5">
        <v>0.40824829046386302</v>
      </c>
      <c r="CC5">
        <v>0.57735026918962495</v>
      </c>
      <c r="CD5">
        <v>0</v>
      </c>
      <c r="CE5">
        <v>0.33333333333333298</v>
      </c>
      <c r="CF5">
        <v>0.66666666666666596</v>
      </c>
      <c r="CG5">
        <v>1</v>
      </c>
      <c r="CH5">
        <v>0</v>
      </c>
      <c r="CI5">
        <v>0.81649658092772603</v>
      </c>
      <c r="CJ5">
        <v>0.40824829046386302</v>
      </c>
      <c r="CK5">
        <v>0</v>
      </c>
      <c r="CL5">
        <v>0.40824829046386302</v>
      </c>
      <c r="CM5">
        <v>0.57735026918962495</v>
      </c>
      <c r="CN5">
        <v>0.57735026918962495</v>
      </c>
      <c r="CO5">
        <v>0</v>
      </c>
      <c r="CP5">
        <v>0.57735026918962495</v>
      </c>
      <c r="CQ5">
        <v>0.81649658092772603</v>
      </c>
      <c r="CR5">
        <v>0.81649658092772603</v>
      </c>
      <c r="CS5">
        <v>0.28867513459481198</v>
      </c>
      <c r="CT5">
        <v>0</v>
      </c>
      <c r="CU5">
        <v>0.33333333333333298</v>
      </c>
      <c r="CV5">
        <v>0.33333333333333298</v>
      </c>
      <c r="CW5">
        <v>0.28867513459481198</v>
      </c>
    </row>
    <row r="6" spans="1:101" ht="15" thickBot="1">
      <c r="A6">
        <v>5</v>
      </c>
      <c r="B6">
        <v>0.44721359549995798</v>
      </c>
      <c r="C6">
        <v>0</v>
      </c>
      <c r="D6">
        <v>0.70710678118654702</v>
      </c>
      <c r="E6">
        <v>0.57735026918962495</v>
      </c>
      <c r="F6" s="33">
        <f>SUMPRODUCT('Normalización de vectores'!B6:Q6,'Normalización de vectores'!B6:Q6)</f>
        <v>1</v>
      </c>
      <c r="G6">
        <v>0</v>
      </c>
      <c r="H6">
        <v>0.70710678118654702</v>
      </c>
      <c r="I6">
        <v>0</v>
      </c>
      <c r="J6">
        <v>0</v>
      </c>
      <c r="K6">
        <v>0</v>
      </c>
      <c r="L6">
        <v>0.57735026918962495</v>
      </c>
      <c r="M6">
        <v>0.70710678118654702</v>
      </c>
      <c r="N6">
        <v>0</v>
      </c>
      <c r="O6">
        <v>0</v>
      </c>
      <c r="P6">
        <v>0</v>
      </c>
      <c r="Q6">
        <v>0</v>
      </c>
      <c r="R6">
        <v>0</v>
      </c>
      <c r="S6">
        <v>1</v>
      </c>
      <c r="T6">
        <v>1</v>
      </c>
      <c r="U6">
        <v>0.44721359549995798</v>
      </c>
      <c r="V6">
        <v>0.57735026918962495</v>
      </c>
      <c r="W6">
        <v>0</v>
      </c>
      <c r="X6">
        <v>0</v>
      </c>
      <c r="Y6">
        <v>0</v>
      </c>
      <c r="Z6">
        <v>0</v>
      </c>
      <c r="AA6">
        <v>0</v>
      </c>
      <c r="AB6">
        <v>0</v>
      </c>
      <c r="AC6">
        <v>0</v>
      </c>
      <c r="AD6">
        <v>0</v>
      </c>
      <c r="AE6">
        <v>0</v>
      </c>
      <c r="AF6">
        <v>0</v>
      </c>
      <c r="AG6">
        <v>0</v>
      </c>
      <c r="AH6">
        <v>0</v>
      </c>
      <c r="AI6">
        <v>0</v>
      </c>
      <c r="AJ6">
        <v>0.70710678118654702</v>
      </c>
      <c r="AK6">
        <v>0.70710678118654702</v>
      </c>
      <c r="AL6">
        <v>0</v>
      </c>
      <c r="AM6">
        <v>0</v>
      </c>
      <c r="AN6">
        <v>0</v>
      </c>
      <c r="AO6">
        <v>0</v>
      </c>
      <c r="AP6">
        <v>0</v>
      </c>
      <c r="AQ6">
        <v>0.57735026918962495</v>
      </c>
      <c r="AR6">
        <v>0</v>
      </c>
      <c r="AS6">
        <v>0</v>
      </c>
      <c r="AT6">
        <v>0</v>
      </c>
      <c r="AU6">
        <v>0</v>
      </c>
      <c r="AV6">
        <v>0</v>
      </c>
      <c r="AW6">
        <v>0.57735026918962495</v>
      </c>
      <c r="AX6">
        <v>0</v>
      </c>
      <c r="AY6">
        <v>0.70710678118654702</v>
      </c>
      <c r="AZ6">
        <v>0</v>
      </c>
      <c r="BA6">
        <v>0</v>
      </c>
      <c r="BB6">
        <v>0.57735026918962495</v>
      </c>
      <c r="BC6">
        <v>0</v>
      </c>
      <c r="BD6">
        <v>0</v>
      </c>
      <c r="BE6">
        <v>0</v>
      </c>
      <c r="BF6">
        <v>0.70710678118654702</v>
      </c>
      <c r="BG6">
        <v>0.70710678118654702</v>
      </c>
      <c r="BH6">
        <v>1</v>
      </c>
      <c r="BI6">
        <v>0</v>
      </c>
      <c r="BJ6">
        <v>0.70710678118654702</v>
      </c>
      <c r="BK6">
        <v>1</v>
      </c>
      <c r="BL6">
        <v>0.5</v>
      </c>
      <c r="BM6">
        <v>0</v>
      </c>
      <c r="BN6">
        <v>0.70710678118654702</v>
      </c>
      <c r="BO6">
        <v>0</v>
      </c>
      <c r="BP6">
        <v>0</v>
      </c>
      <c r="BQ6">
        <v>0.70710678118654702</v>
      </c>
      <c r="BR6">
        <v>0</v>
      </c>
      <c r="BS6">
        <v>0</v>
      </c>
      <c r="BT6">
        <v>0</v>
      </c>
      <c r="BU6">
        <v>0</v>
      </c>
      <c r="BV6">
        <v>0</v>
      </c>
      <c r="BW6">
        <v>0</v>
      </c>
      <c r="BX6">
        <v>0.70710678118654702</v>
      </c>
      <c r="BY6">
        <v>0</v>
      </c>
      <c r="BZ6">
        <v>0</v>
      </c>
      <c r="CA6">
        <v>0</v>
      </c>
      <c r="CB6">
        <v>0.70710678118654702</v>
      </c>
      <c r="CC6">
        <v>1</v>
      </c>
      <c r="CD6">
        <v>0</v>
      </c>
      <c r="CE6">
        <v>0</v>
      </c>
      <c r="CF6">
        <v>0.57735026918962495</v>
      </c>
      <c r="CG6">
        <v>0.57735026918962495</v>
      </c>
      <c r="CH6">
        <v>0</v>
      </c>
      <c r="CI6">
        <v>0.70710678118654702</v>
      </c>
      <c r="CJ6">
        <v>0</v>
      </c>
      <c r="CK6">
        <v>0</v>
      </c>
      <c r="CL6">
        <v>0</v>
      </c>
      <c r="CM6">
        <v>0.5</v>
      </c>
      <c r="CN6">
        <v>1</v>
      </c>
      <c r="CO6">
        <v>0</v>
      </c>
      <c r="CP6">
        <v>1</v>
      </c>
      <c r="CQ6">
        <v>0</v>
      </c>
      <c r="CR6">
        <v>0.70710678118654702</v>
      </c>
      <c r="CS6">
        <v>0.5</v>
      </c>
      <c r="CT6">
        <v>0</v>
      </c>
      <c r="CU6">
        <v>0</v>
      </c>
      <c r="CV6">
        <v>0</v>
      </c>
      <c r="CW6">
        <v>0.5</v>
      </c>
    </row>
    <row r="7" spans="1:101">
      <c r="A7">
        <v>6</v>
      </c>
      <c r="B7">
        <v>0</v>
      </c>
      <c r="C7">
        <v>0</v>
      </c>
      <c r="D7">
        <v>0</v>
      </c>
      <c r="E7">
        <v>0</v>
      </c>
      <c r="F7">
        <v>0</v>
      </c>
      <c r="G7">
        <v>1</v>
      </c>
      <c r="H7">
        <v>0</v>
      </c>
      <c r="I7">
        <v>0</v>
      </c>
      <c r="J7">
        <v>0.57735026918962495</v>
      </c>
      <c r="K7">
        <v>0.66666666666666596</v>
      </c>
      <c r="L7">
        <v>0</v>
      </c>
      <c r="M7">
        <v>0</v>
      </c>
      <c r="N7">
        <v>0</v>
      </c>
      <c r="O7">
        <v>0</v>
      </c>
      <c r="P7">
        <v>0.33333333333333298</v>
      </c>
      <c r="Q7">
        <v>0.40824829046386302</v>
      </c>
      <c r="R7">
        <v>0</v>
      </c>
      <c r="S7">
        <v>0</v>
      </c>
      <c r="T7">
        <v>0</v>
      </c>
      <c r="U7">
        <v>0.77459666924148296</v>
      </c>
      <c r="V7">
        <v>0.66666666666666596</v>
      </c>
      <c r="W7">
        <v>0.51639777949432197</v>
      </c>
      <c r="X7">
        <v>1</v>
      </c>
      <c r="Y7">
        <v>0</v>
      </c>
      <c r="Z7">
        <v>0</v>
      </c>
      <c r="AA7">
        <v>0</v>
      </c>
      <c r="AB7">
        <v>0</v>
      </c>
      <c r="AC7">
        <v>0</v>
      </c>
      <c r="AD7">
        <v>0</v>
      </c>
      <c r="AE7">
        <v>0.40824829046386302</v>
      </c>
      <c r="AF7">
        <v>0</v>
      </c>
      <c r="AG7">
        <v>0.33333333333333298</v>
      </c>
      <c r="AH7">
        <v>0</v>
      </c>
      <c r="AI7">
        <v>0.40824829046386302</v>
      </c>
      <c r="AJ7">
        <v>0</v>
      </c>
      <c r="AK7">
        <v>0</v>
      </c>
      <c r="AL7">
        <v>0</v>
      </c>
      <c r="AM7">
        <v>0</v>
      </c>
      <c r="AN7">
        <v>0.66666666666666596</v>
      </c>
      <c r="AO7">
        <v>0</v>
      </c>
      <c r="AP7">
        <v>0.33333333333333298</v>
      </c>
      <c r="AQ7">
        <v>0.33333333333333298</v>
      </c>
      <c r="AR7">
        <v>0</v>
      </c>
      <c r="AS7">
        <v>0.40824829046386302</v>
      </c>
      <c r="AT7">
        <v>0</v>
      </c>
      <c r="AU7">
        <v>0</v>
      </c>
      <c r="AV7">
        <v>0.66666666666666596</v>
      </c>
      <c r="AW7">
        <v>0</v>
      </c>
      <c r="AX7">
        <v>0</v>
      </c>
      <c r="AY7">
        <v>0</v>
      </c>
      <c r="AZ7">
        <v>0</v>
      </c>
      <c r="BA7">
        <v>0</v>
      </c>
      <c r="BB7">
        <v>0</v>
      </c>
      <c r="BC7">
        <v>0</v>
      </c>
      <c r="BD7">
        <v>0.40824829046386302</v>
      </c>
      <c r="BE7">
        <v>0</v>
      </c>
      <c r="BF7">
        <v>0.40824829046386302</v>
      </c>
      <c r="BG7">
        <v>0</v>
      </c>
      <c r="BH7">
        <v>0</v>
      </c>
      <c r="BI7">
        <v>0.66666666666666596</v>
      </c>
      <c r="BJ7">
        <v>0</v>
      </c>
      <c r="BK7">
        <v>0</v>
      </c>
      <c r="BL7">
        <v>0.57735026918962495</v>
      </c>
      <c r="BM7">
        <v>0.57735026918962495</v>
      </c>
      <c r="BN7">
        <v>0</v>
      </c>
      <c r="BO7">
        <v>0</v>
      </c>
      <c r="BP7">
        <v>0</v>
      </c>
      <c r="BQ7">
        <v>0</v>
      </c>
      <c r="BR7">
        <v>0.66666666666666596</v>
      </c>
      <c r="BS7">
        <v>0</v>
      </c>
      <c r="BT7">
        <v>0.86602540378443804</v>
      </c>
      <c r="BU7">
        <v>0.40824829046386302</v>
      </c>
      <c r="BV7">
        <v>0</v>
      </c>
      <c r="BW7">
        <v>0.33333333333333298</v>
      </c>
      <c r="BX7">
        <v>0</v>
      </c>
      <c r="BY7">
        <v>0</v>
      </c>
      <c r="BZ7">
        <v>0</v>
      </c>
      <c r="CA7">
        <v>0.33333333333333298</v>
      </c>
      <c r="CB7">
        <v>0</v>
      </c>
      <c r="CC7">
        <v>0</v>
      </c>
      <c r="CD7">
        <v>0.81649658092772603</v>
      </c>
      <c r="CE7">
        <v>0.33333333333333298</v>
      </c>
      <c r="CF7">
        <v>0</v>
      </c>
      <c r="CG7">
        <v>0</v>
      </c>
      <c r="CH7">
        <v>0.66666666666666596</v>
      </c>
      <c r="CI7">
        <v>0</v>
      </c>
      <c r="CJ7">
        <v>0.40824829046386302</v>
      </c>
      <c r="CK7">
        <v>0</v>
      </c>
      <c r="CL7">
        <v>0.40824829046386302</v>
      </c>
      <c r="CM7">
        <v>0.28867513459481198</v>
      </c>
      <c r="CN7">
        <v>0</v>
      </c>
      <c r="CO7">
        <v>0.33333333333333298</v>
      </c>
      <c r="CP7">
        <v>0</v>
      </c>
      <c r="CQ7">
        <v>0</v>
      </c>
      <c r="CR7">
        <v>0</v>
      </c>
      <c r="CS7">
        <v>0</v>
      </c>
      <c r="CT7">
        <v>0</v>
      </c>
      <c r="CU7">
        <v>0.33333333333333298</v>
      </c>
      <c r="CV7">
        <v>0.66666666666666596</v>
      </c>
      <c r="CW7">
        <v>0.57735026918962495</v>
      </c>
    </row>
    <row r="8" spans="1:101" ht="15" thickBot="1">
      <c r="A8">
        <v>7</v>
      </c>
      <c r="B8">
        <v>0.316227766016838</v>
      </c>
      <c r="C8">
        <v>0</v>
      </c>
      <c r="D8">
        <v>1</v>
      </c>
      <c r="E8">
        <v>0.81649658092772603</v>
      </c>
      <c r="F8">
        <v>0.70710678118654702</v>
      </c>
      <c r="G8">
        <v>0</v>
      </c>
      <c r="H8">
        <v>1</v>
      </c>
      <c r="I8">
        <v>0</v>
      </c>
      <c r="J8">
        <v>0</v>
      </c>
      <c r="K8">
        <v>0</v>
      </c>
      <c r="L8">
        <v>0.81649658092772603</v>
      </c>
      <c r="M8">
        <v>0.5</v>
      </c>
      <c r="N8">
        <v>0</v>
      </c>
      <c r="O8">
        <v>0</v>
      </c>
      <c r="P8">
        <v>0.40824829046386302</v>
      </c>
      <c r="Q8">
        <v>0</v>
      </c>
      <c r="R8">
        <v>0.5</v>
      </c>
      <c r="S8">
        <v>0.70710678118654702</v>
      </c>
      <c r="T8">
        <v>0.70710678118654702</v>
      </c>
      <c r="U8">
        <v>0.316227766016838</v>
      </c>
      <c r="V8">
        <v>0.40824829046386302</v>
      </c>
      <c r="W8">
        <v>0</v>
      </c>
      <c r="X8">
        <v>0</v>
      </c>
      <c r="Y8">
        <v>0</v>
      </c>
      <c r="Z8">
        <v>0.5</v>
      </c>
      <c r="AA8">
        <v>0</v>
      </c>
      <c r="AB8">
        <v>0</v>
      </c>
      <c r="AC8">
        <v>0.5</v>
      </c>
      <c r="AD8">
        <v>0</v>
      </c>
      <c r="AE8">
        <v>0</v>
      </c>
      <c r="AF8">
        <v>0</v>
      </c>
      <c r="AG8">
        <v>0</v>
      </c>
      <c r="AH8">
        <v>0</v>
      </c>
      <c r="AI8">
        <v>0</v>
      </c>
      <c r="AJ8">
        <v>0.5</v>
      </c>
      <c r="AK8">
        <v>1</v>
      </c>
      <c r="AL8">
        <v>0</v>
      </c>
      <c r="AM8">
        <v>0</v>
      </c>
      <c r="AN8">
        <v>0</v>
      </c>
      <c r="AO8">
        <v>0</v>
      </c>
      <c r="AP8">
        <v>0</v>
      </c>
      <c r="AQ8">
        <v>0.40824829046386302</v>
      </c>
      <c r="AR8">
        <v>0.5</v>
      </c>
      <c r="AS8">
        <v>0</v>
      </c>
      <c r="AT8">
        <v>0.316227766016838</v>
      </c>
      <c r="AU8">
        <v>0.5</v>
      </c>
      <c r="AV8">
        <v>0</v>
      </c>
      <c r="AW8">
        <v>0.81649658092772603</v>
      </c>
      <c r="AX8">
        <v>0</v>
      </c>
      <c r="AY8">
        <v>0.5</v>
      </c>
      <c r="AZ8">
        <v>0</v>
      </c>
      <c r="BA8">
        <v>0</v>
      </c>
      <c r="BB8">
        <v>0.81649658092772603</v>
      </c>
      <c r="BC8">
        <v>0</v>
      </c>
      <c r="BD8">
        <v>0</v>
      </c>
      <c r="BE8">
        <v>0</v>
      </c>
      <c r="BF8">
        <v>0.5</v>
      </c>
      <c r="BG8">
        <v>1</v>
      </c>
      <c r="BH8">
        <v>0.70710678118654702</v>
      </c>
      <c r="BI8">
        <v>0</v>
      </c>
      <c r="BJ8">
        <v>1</v>
      </c>
      <c r="BK8">
        <v>0.70710678118654702</v>
      </c>
      <c r="BL8">
        <v>0.35355339059327301</v>
      </c>
      <c r="BM8">
        <v>0</v>
      </c>
      <c r="BN8">
        <v>0.5</v>
      </c>
      <c r="BO8">
        <v>0</v>
      </c>
      <c r="BP8">
        <v>0.5</v>
      </c>
      <c r="BQ8">
        <v>0.5</v>
      </c>
      <c r="BR8">
        <v>0</v>
      </c>
      <c r="BS8">
        <v>0</v>
      </c>
      <c r="BT8">
        <v>0</v>
      </c>
      <c r="BU8">
        <v>0</v>
      </c>
      <c r="BV8">
        <v>0</v>
      </c>
      <c r="BW8">
        <v>0.40824829046386302</v>
      </c>
      <c r="BX8">
        <v>0.5</v>
      </c>
      <c r="BY8">
        <v>0.5</v>
      </c>
      <c r="BZ8">
        <v>0.5</v>
      </c>
      <c r="CA8">
        <v>0</v>
      </c>
      <c r="CB8">
        <v>0.5</v>
      </c>
      <c r="CC8">
        <v>0.70710678118654702</v>
      </c>
      <c r="CD8">
        <v>0</v>
      </c>
      <c r="CE8">
        <v>0</v>
      </c>
      <c r="CF8">
        <v>0.81649658092772603</v>
      </c>
      <c r="CG8">
        <v>0.81649658092772603</v>
      </c>
      <c r="CH8">
        <v>0</v>
      </c>
      <c r="CI8">
        <v>0.5</v>
      </c>
      <c r="CJ8">
        <v>0</v>
      </c>
      <c r="CK8">
        <v>0</v>
      </c>
      <c r="CL8">
        <v>0</v>
      </c>
      <c r="CM8">
        <v>0.70710678118654702</v>
      </c>
      <c r="CN8">
        <v>0.70710678118654702</v>
      </c>
      <c r="CO8">
        <v>0</v>
      </c>
      <c r="CP8">
        <v>0.70710678118654702</v>
      </c>
      <c r="CQ8">
        <v>0.5</v>
      </c>
      <c r="CR8">
        <v>0.5</v>
      </c>
      <c r="CS8">
        <v>0.35355339059327301</v>
      </c>
      <c r="CT8">
        <v>0</v>
      </c>
      <c r="CU8">
        <v>0</v>
      </c>
      <c r="CV8">
        <v>0</v>
      </c>
      <c r="CW8">
        <v>0.35355339059327301</v>
      </c>
    </row>
    <row r="9" spans="1:101" ht="15" thickBot="1">
      <c r="A9">
        <v>8</v>
      </c>
      <c r="B9">
        <v>0.63245553203367599</v>
      </c>
      <c r="C9" s="33">
        <f>SUMPRODUCT('Normalización de vectores'!B9:Q9,'Normalización de vectores'!B3:Q3)</f>
        <v>0.81649658092772603</v>
      </c>
      <c r="D9">
        <v>0</v>
      </c>
      <c r="E9">
        <v>0</v>
      </c>
      <c r="F9">
        <v>0</v>
      </c>
      <c r="G9">
        <v>0</v>
      </c>
      <c r="H9">
        <v>0</v>
      </c>
      <c r="I9">
        <v>1</v>
      </c>
      <c r="J9">
        <v>0</v>
      </c>
      <c r="K9">
        <v>0.40824829046386302</v>
      </c>
      <c r="L9">
        <v>0</v>
      </c>
      <c r="M9">
        <v>0</v>
      </c>
      <c r="N9">
        <v>0.81649658092772603</v>
      </c>
      <c r="O9">
        <v>0</v>
      </c>
      <c r="P9">
        <v>0.40824829046386302</v>
      </c>
      <c r="Q9">
        <v>0</v>
      </c>
      <c r="R9">
        <v>0</v>
      </c>
      <c r="S9">
        <v>0</v>
      </c>
      <c r="T9">
        <v>0</v>
      </c>
      <c r="U9">
        <v>0</v>
      </c>
      <c r="V9">
        <v>0</v>
      </c>
      <c r="W9">
        <v>0</v>
      </c>
      <c r="X9">
        <v>0</v>
      </c>
      <c r="Y9">
        <v>0</v>
      </c>
      <c r="Z9">
        <v>0</v>
      </c>
      <c r="AA9">
        <v>0</v>
      </c>
      <c r="AB9">
        <v>0.5</v>
      </c>
      <c r="AC9">
        <v>0</v>
      </c>
      <c r="AD9">
        <v>0.316227766016838</v>
      </c>
      <c r="AE9">
        <v>0</v>
      </c>
      <c r="AF9">
        <v>0</v>
      </c>
      <c r="AG9">
        <v>0</v>
      </c>
      <c r="AH9">
        <v>0.5</v>
      </c>
      <c r="AI9">
        <v>0</v>
      </c>
      <c r="AJ9">
        <v>0.5</v>
      </c>
      <c r="AK9">
        <v>0</v>
      </c>
      <c r="AL9">
        <v>0</v>
      </c>
      <c r="AM9">
        <v>0</v>
      </c>
      <c r="AN9">
        <v>0</v>
      </c>
      <c r="AO9">
        <v>0</v>
      </c>
      <c r="AP9">
        <v>0.40824829046386302</v>
      </c>
      <c r="AQ9">
        <v>0</v>
      </c>
      <c r="AR9">
        <v>0</v>
      </c>
      <c r="AS9">
        <v>0</v>
      </c>
      <c r="AT9">
        <v>0.316227766016838</v>
      </c>
      <c r="AU9">
        <v>0</v>
      </c>
      <c r="AV9">
        <v>0</v>
      </c>
      <c r="AW9">
        <v>0</v>
      </c>
      <c r="AX9">
        <v>0.5</v>
      </c>
      <c r="AY9">
        <v>0.5</v>
      </c>
      <c r="AZ9">
        <v>0</v>
      </c>
      <c r="BA9">
        <v>0</v>
      </c>
      <c r="BB9">
        <v>0</v>
      </c>
      <c r="BC9">
        <v>0.81649658092772603</v>
      </c>
      <c r="BD9">
        <v>0</v>
      </c>
      <c r="BE9">
        <v>0</v>
      </c>
      <c r="BF9">
        <v>0</v>
      </c>
      <c r="BG9">
        <v>0</v>
      </c>
      <c r="BH9">
        <v>0</v>
      </c>
      <c r="BI9">
        <v>0</v>
      </c>
      <c r="BJ9">
        <v>0</v>
      </c>
      <c r="BK9">
        <v>0</v>
      </c>
      <c r="BL9">
        <v>0</v>
      </c>
      <c r="BM9">
        <v>0</v>
      </c>
      <c r="BN9">
        <v>0</v>
      </c>
      <c r="BO9">
        <v>0</v>
      </c>
      <c r="BP9">
        <v>0</v>
      </c>
      <c r="BQ9">
        <v>0</v>
      </c>
      <c r="BR9">
        <v>0</v>
      </c>
      <c r="BS9">
        <v>0</v>
      </c>
      <c r="BT9">
        <v>0</v>
      </c>
      <c r="BU9">
        <v>0</v>
      </c>
      <c r="BV9">
        <v>0.5</v>
      </c>
      <c r="BW9">
        <v>0</v>
      </c>
      <c r="BX9">
        <v>0</v>
      </c>
      <c r="BY9">
        <v>0</v>
      </c>
      <c r="BZ9">
        <v>0</v>
      </c>
      <c r="CA9">
        <v>0.40824829046386302</v>
      </c>
      <c r="CB9">
        <v>0.5</v>
      </c>
      <c r="CC9">
        <v>0</v>
      </c>
      <c r="CD9">
        <v>0</v>
      </c>
      <c r="CE9">
        <v>0</v>
      </c>
      <c r="CF9">
        <v>0</v>
      </c>
      <c r="CG9">
        <v>0</v>
      </c>
      <c r="CH9">
        <v>0.40824829046386302</v>
      </c>
      <c r="CI9">
        <v>0</v>
      </c>
      <c r="CJ9">
        <v>0</v>
      </c>
      <c r="CK9">
        <v>0</v>
      </c>
      <c r="CL9">
        <v>0</v>
      </c>
      <c r="CM9">
        <v>0.35355339059327301</v>
      </c>
      <c r="CN9">
        <v>0</v>
      </c>
      <c r="CO9">
        <v>0</v>
      </c>
      <c r="CP9">
        <v>0</v>
      </c>
      <c r="CQ9">
        <v>0</v>
      </c>
      <c r="CR9">
        <v>0</v>
      </c>
      <c r="CS9">
        <v>0.70710678118654702</v>
      </c>
      <c r="CT9">
        <v>0</v>
      </c>
      <c r="CU9">
        <v>0</v>
      </c>
      <c r="CV9">
        <v>0</v>
      </c>
      <c r="CW9">
        <v>0.35355339059327301</v>
      </c>
    </row>
    <row r="10" spans="1:101" ht="15" thickBot="1">
      <c r="A10">
        <v>9</v>
      </c>
      <c r="B10">
        <v>0</v>
      </c>
      <c r="C10">
        <v>0</v>
      </c>
      <c r="D10">
        <v>0</v>
      </c>
      <c r="E10" s="33">
        <f>SUMPRODUCT('Normalización de vectores'!B10:Q10,'Normalización de vectores'!B5:Q5)</f>
        <v>0</v>
      </c>
      <c r="F10">
        <v>0</v>
      </c>
      <c r="G10">
        <v>0.57735026918962495</v>
      </c>
      <c r="H10">
        <v>0</v>
      </c>
      <c r="I10">
        <v>0</v>
      </c>
      <c r="J10">
        <v>1</v>
      </c>
      <c r="K10">
        <v>0.57735026918962495</v>
      </c>
      <c r="L10">
        <v>0</v>
      </c>
      <c r="M10">
        <v>0</v>
      </c>
      <c r="N10">
        <v>0</v>
      </c>
      <c r="O10">
        <v>0</v>
      </c>
      <c r="P10">
        <v>0.57735026918962495</v>
      </c>
      <c r="Q10">
        <v>0</v>
      </c>
      <c r="R10">
        <v>0</v>
      </c>
      <c r="S10">
        <v>0</v>
      </c>
      <c r="T10">
        <v>0</v>
      </c>
      <c r="U10">
        <v>0.44721359549995798</v>
      </c>
      <c r="V10">
        <v>0</v>
      </c>
      <c r="W10">
        <v>0</v>
      </c>
      <c r="X10">
        <v>0.57735026918962495</v>
      </c>
      <c r="Y10">
        <v>0</v>
      </c>
      <c r="Z10">
        <v>0</v>
      </c>
      <c r="AA10">
        <v>0</v>
      </c>
      <c r="AB10">
        <v>0</v>
      </c>
      <c r="AC10">
        <v>0</v>
      </c>
      <c r="AD10">
        <v>0</v>
      </c>
      <c r="AE10">
        <v>0</v>
      </c>
      <c r="AF10">
        <v>0</v>
      </c>
      <c r="AG10">
        <v>0</v>
      </c>
      <c r="AH10">
        <v>0</v>
      </c>
      <c r="AI10">
        <v>0</v>
      </c>
      <c r="AJ10">
        <v>0</v>
      </c>
      <c r="AK10">
        <v>0</v>
      </c>
      <c r="AL10">
        <v>0</v>
      </c>
      <c r="AM10">
        <v>0</v>
      </c>
      <c r="AN10">
        <v>0.57735026918962495</v>
      </c>
      <c r="AO10">
        <v>0</v>
      </c>
      <c r="AP10">
        <v>0.57735026918962495</v>
      </c>
      <c r="AQ10">
        <v>0</v>
      </c>
      <c r="AR10">
        <v>0</v>
      </c>
      <c r="AS10">
        <v>0</v>
      </c>
      <c r="AT10">
        <v>0</v>
      </c>
      <c r="AU10">
        <v>0</v>
      </c>
      <c r="AV10">
        <v>0</v>
      </c>
      <c r="AW10">
        <v>0</v>
      </c>
      <c r="AX10">
        <v>0</v>
      </c>
      <c r="AY10">
        <v>0</v>
      </c>
      <c r="AZ10">
        <v>0</v>
      </c>
      <c r="BA10">
        <v>0</v>
      </c>
      <c r="BB10">
        <v>0</v>
      </c>
      <c r="BC10">
        <v>0</v>
      </c>
      <c r="BD10">
        <v>0</v>
      </c>
      <c r="BE10">
        <v>0</v>
      </c>
      <c r="BF10">
        <v>0</v>
      </c>
      <c r="BG10">
        <v>0</v>
      </c>
      <c r="BH10">
        <v>0</v>
      </c>
      <c r="BI10">
        <v>0.57735026918962495</v>
      </c>
      <c r="BJ10">
        <v>0</v>
      </c>
      <c r="BK10">
        <v>0</v>
      </c>
      <c r="BL10">
        <v>0.5</v>
      </c>
      <c r="BM10">
        <v>1</v>
      </c>
      <c r="BN10">
        <v>0</v>
      </c>
      <c r="BO10">
        <v>0</v>
      </c>
      <c r="BP10">
        <v>0</v>
      </c>
      <c r="BQ10">
        <v>0</v>
      </c>
      <c r="BR10">
        <v>0.57735026918962495</v>
      </c>
      <c r="BS10">
        <v>0</v>
      </c>
      <c r="BT10">
        <v>0.5</v>
      </c>
      <c r="BU10">
        <v>0</v>
      </c>
      <c r="BV10">
        <v>0</v>
      </c>
      <c r="BW10">
        <v>0</v>
      </c>
      <c r="BX10">
        <v>0</v>
      </c>
      <c r="BY10">
        <v>0</v>
      </c>
      <c r="BZ10">
        <v>0</v>
      </c>
      <c r="CA10">
        <v>0.57735026918962495</v>
      </c>
      <c r="CB10">
        <v>0</v>
      </c>
      <c r="CC10">
        <v>0</v>
      </c>
      <c r="CD10">
        <v>0.70710678118654702</v>
      </c>
      <c r="CE10">
        <v>0</v>
      </c>
      <c r="CF10">
        <v>0</v>
      </c>
      <c r="CG10">
        <v>0</v>
      </c>
      <c r="CH10">
        <v>0.57735026918962495</v>
      </c>
      <c r="CI10">
        <v>0</v>
      </c>
      <c r="CJ10">
        <v>0</v>
      </c>
      <c r="CK10">
        <v>0</v>
      </c>
      <c r="CL10">
        <v>0</v>
      </c>
      <c r="CM10">
        <v>0</v>
      </c>
      <c r="CN10">
        <v>0</v>
      </c>
      <c r="CO10">
        <v>0</v>
      </c>
      <c r="CP10">
        <v>0</v>
      </c>
      <c r="CQ10">
        <v>0</v>
      </c>
      <c r="CR10">
        <v>0</v>
      </c>
      <c r="CS10">
        <v>0</v>
      </c>
      <c r="CT10">
        <v>0</v>
      </c>
      <c r="CU10">
        <v>0.57735026918962495</v>
      </c>
      <c r="CV10">
        <v>0</v>
      </c>
      <c r="CW10">
        <v>0.5</v>
      </c>
    </row>
    <row r="11" spans="1:101">
      <c r="A11">
        <v>10</v>
      </c>
      <c r="B11">
        <v>0.25819888974716099</v>
      </c>
      <c r="C11">
        <v>0.33333333333333298</v>
      </c>
      <c r="D11">
        <v>0</v>
      </c>
      <c r="E11">
        <v>0</v>
      </c>
      <c r="F11">
        <v>0</v>
      </c>
      <c r="G11">
        <v>0.66666666666666596</v>
      </c>
      <c r="H11">
        <v>0</v>
      </c>
      <c r="I11">
        <v>0.40824829046386302</v>
      </c>
      <c r="J11">
        <v>0.57735026918962495</v>
      </c>
      <c r="K11">
        <v>1</v>
      </c>
      <c r="L11">
        <v>0</v>
      </c>
      <c r="M11">
        <v>0</v>
      </c>
      <c r="N11">
        <v>0.33333333333333298</v>
      </c>
      <c r="O11">
        <v>0</v>
      </c>
      <c r="P11">
        <v>0.66666666666666596</v>
      </c>
      <c r="Q11">
        <v>0</v>
      </c>
      <c r="R11">
        <v>0</v>
      </c>
      <c r="S11">
        <v>0</v>
      </c>
      <c r="T11">
        <v>0</v>
      </c>
      <c r="U11">
        <v>0.51639777949432197</v>
      </c>
      <c r="V11">
        <v>0.33333333333333298</v>
      </c>
      <c r="W11">
        <v>0.25819888974716099</v>
      </c>
      <c r="X11">
        <v>0.66666666666666596</v>
      </c>
      <c r="Y11">
        <v>0</v>
      </c>
      <c r="Z11">
        <v>0</v>
      </c>
      <c r="AA11">
        <v>0</v>
      </c>
      <c r="AB11">
        <v>0</v>
      </c>
      <c r="AC11">
        <v>0</v>
      </c>
      <c r="AD11">
        <v>0.25819888974716099</v>
      </c>
      <c r="AE11">
        <v>0</v>
      </c>
      <c r="AF11">
        <v>0</v>
      </c>
      <c r="AG11">
        <v>0.33333333333333298</v>
      </c>
      <c r="AH11">
        <v>0</v>
      </c>
      <c r="AI11">
        <v>0</v>
      </c>
      <c r="AJ11">
        <v>0</v>
      </c>
      <c r="AK11">
        <v>0</v>
      </c>
      <c r="AL11">
        <v>0</v>
      </c>
      <c r="AM11">
        <v>0</v>
      </c>
      <c r="AN11">
        <v>0.33333333333333298</v>
      </c>
      <c r="AO11">
        <v>0</v>
      </c>
      <c r="AP11">
        <v>0.66666666666666596</v>
      </c>
      <c r="AQ11">
        <v>0.33333333333333298</v>
      </c>
      <c r="AR11">
        <v>0</v>
      </c>
      <c r="AS11">
        <v>0.40824829046386302</v>
      </c>
      <c r="AT11">
        <v>0</v>
      </c>
      <c r="AU11">
        <v>0</v>
      </c>
      <c r="AV11">
        <v>0.33333333333333298</v>
      </c>
      <c r="AW11">
        <v>0</v>
      </c>
      <c r="AX11">
        <v>0.40824829046386302</v>
      </c>
      <c r="AY11">
        <v>0</v>
      </c>
      <c r="AZ11">
        <v>0</v>
      </c>
      <c r="BA11">
        <v>0</v>
      </c>
      <c r="BB11">
        <v>0</v>
      </c>
      <c r="BC11">
        <v>0.33333333333333298</v>
      </c>
      <c r="BD11">
        <v>0.40824829046386302</v>
      </c>
      <c r="BE11">
        <v>0</v>
      </c>
      <c r="BF11">
        <v>0</v>
      </c>
      <c r="BG11">
        <v>0</v>
      </c>
      <c r="BH11">
        <v>0</v>
      </c>
      <c r="BI11">
        <v>0.66666666666666596</v>
      </c>
      <c r="BJ11">
        <v>0</v>
      </c>
      <c r="BK11">
        <v>0</v>
      </c>
      <c r="BL11">
        <v>0.57735026918962495</v>
      </c>
      <c r="BM11">
        <v>0.57735026918962495</v>
      </c>
      <c r="BN11">
        <v>0</v>
      </c>
      <c r="BO11">
        <v>0</v>
      </c>
      <c r="BP11">
        <v>0</v>
      </c>
      <c r="BQ11">
        <v>0</v>
      </c>
      <c r="BR11">
        <v>0.66666666666666596</v>
      </c>
      <c r="BS11">
        <v>0</v>
      </c>
      <c r="BT11">
        <v>0.57735026918962495</v>
      </c>
      <c r="BU11">
        <v>0.40824829046386302</v>
      </c>
      <c r="BV11">
        <v>0</v>
      </c>
      <c r="BW11">
        <v>0</v>
      </c>
      <c r="BX11">
        <v>0</v>
      </c>
      <c r="BY11">
        <v>0</v>
      </c>
      <c r="BZ11">
        <v>0</v>
      </c>
      <c r="CA11">
        <v>0.66666666666666596</v>
      </c>
      <c r="CB11">
        <v>0</v>
      </c>
      <c r="CC11">
        <v>0</v>
      </c>
      <c r="CD11">
        <v>0.81649658092772603</v>
      </c>
      <c r="CE11">
        <v>0.33333333333333298</v>
      </c>
      <c r="CF11">
        <v>0</v>
      </c>
      <c r="CG11">
        <v>0</v>
      </c>
      <c r="CH11">
        <v>1</v>
      </c>
      <c r="CI11">
        <v>0</v>
      </c>
      <c r="CJ11">
        <v>0</v>
      </c>
      <c r="CK11">
        <v>0</v>
      </c>
      <c r="CL11">
        <v>0.40824829046386302</v>
      </c>
      <c r="CM11">
        <v>0.28867513459481198</v>
      </c>
      <c r="CN11">
        <v>0</v>
      </c>
      <c r="CO11">
        <v>0.33333333333333298</v>
      </c>
      <c r="CP11">
        <v>0</v>
      </c>
      <c r="CQ11">
        <v>0</v>
      </c>
      <c r="CR11">
        <v>0</v>
      </c>
      <c r="CS11">
        <v>0.28867513459481198</v>
      </c>
      <c r="CT11">
        <v>0</v>
      </c>
      <c r="CU11">
        <v>0.33333333333333298</v>
      </c>
      <c r="CV11">
        <v>0.33333333333333298</v>
      </c>
      <c r="CW11">
        <v>0.57735026918962495</v>
      </c>
    </row>
    <row r="12" spans="1:101">
      <c r="A12">
        <v>11</v>
      </c>
      <c r="B12">
        <v>0.25819888974716099</v>
      </c>
      <c r="C12">
        <v>0</v>
      </c>
      <c r="D12">
        <v>0.81649658092772603</v>
      </c>
      <c r="E12">
        <v>1</v>
      </c>
      <c r="F12">
        <v>0.57735026918962495</v>
      </c>
      <c r="G12">
        <v>0</v>
      </c>
      <c r="H12">
        <v>0.81649658092772603</v>
      </c>
      <c r="I12">
        <v>0</v>
      </c>
      <c r="J12">
        <v>0</v>
      </c>
      <c r="K12">
        <v>0</v>
      </c>
      <c r="L12">
        <v>1</v>
      </c>
      <c r="M12">
        <v>0.40824829046386302</v>
      </c>
      <c r="N12">
        <v>0</v>
      </c>
      <c r="O12">
        <v>0.57735026918962495</v>
      </c>
      <c r="P12">
        <v>0.33333333333333298</v>
      </c>
      <c r="Q12">
        <v>0.40824829046386302</v>
      </c>
      <c r="R12">
        <v>0.81649658092772603</v>
      </c>
      <c r="S12">
        <v>0.57735026918962495</v>
      </c>
      <c r="T12">
        <v>0.57735026918962495</v>
      </c>
      <c r="U12">
        <v>0.51639777949432197</v>
      </c>
      <c r="V12">
        <v>0.33333333333333298</v>
      </c>
      <c r="W12">
        <v>0.25819888974716099</v>
      </c>
      <c r="X12">
        <v>0</v>
      </c>
      <c r="Y12">
        <v>0.40824829046386302</v>
      </c>
      <c r="Z12">
        <v>0.81649658092772603</v>
      </c>
      <c r="AA12">
        <v>0.57735026918962495</v>
      </c>
      <c r="AB12">
        <v>0.40824829046386302</v>
      </c>
      <c r="AC12">
        <v>0.81649658092772603</v>
      </c>
      <c r="AD12">
        <v>0.25819888974716099</v>
      </c>
      <c r="AE12">
        <v>0.40824829046386302</v>
      </c>
      <c r="AF12">
        <v>0.57735026918962495</v>
      </c>
      <c r="AG12">
        <v>0</v>
      </c>
      <c r="AH12">
        <v>0.40824829046386302</v>
      </c>
      <c r="AI12">
        <v>0.40824829046386302</v>
      </c>
      <c r="AJ12">
        <v>0.40824829046386302</v>
      </c>
      <c r="AK12">
        <v>0.81649658092772603</v>
      </c>
      <c r="AL12">
        <v>0.57735026918962495</v>
      </c>
      <c r="AM12">
        <v>0.40824829046386302</v>
      </c>
      <c r="AN12">
        <v>0.33333333333333298</v>
      </c>
      <c r="AO12">
        <v>0.57735026918962495</v>
      </c>
      <c r="AP12">
        <v>0</v>
      </c>
      <c r="AQ12">
        <v>0.66666666666666596</v>
      </c>
      <c r="AR12">
        <v>0.81649658092772603</v>
      </c>
      <c r="AS12">
        <v>0</v>
      </c>
      <c r="AT12">
        <v>0.51639777949432197</v>
      </c>
      <c r="AU12">
        <v>0.81649658092772603</v>
      </c>
      <c r="AV12">
        <v>0</v>
      </c>
      <c r="AW12">
        <v>1</v>
      </c>
      <c r="AX12">
        <v>0.40824829046386302</v>
      </c>
      <c r="AY12">
        <v>0.40824829046386302</v>
      </c>
      <c r="AZ12">
        <v>0.57735026918962495</v>
      </c>
      <c r="BA12">
        <v>0.57735026918962495</v>
      </c>
      <c r="BB12">
        <v>1</v>
      </c>
      <c r="BC12">
        <v>0</v>
      </c>
      <c r="BD12">
        <v>0.40824829046386302</v>
      </c>
      <c r="BE12">
        <v>0.57735026918962495</v>
      </c>
      <c r="BF12">
        <v>0.40824829046386302</v>
      </c>
      <c r="BG12">
        <v>0.81649658092772603</v>
      </c>
      <c r="BH12">
        <v>0.57735026918962495</v>
      </c>
      <c r="BI12">
        <v>0</v>
      </c>
      <c r="BJ12">
        <v>0.81649658092772603</v>
      </c>
      <c r="BK12">
        <v>0.57735026918962495</v>
      </c>
      <c r="BL12">
        <v>0.28867513459481198</v>
      </c>
      <c r="BM12">
        <v>0</v>
      </c>
      <c r="BN12">
        <v>0.81649658092772603</v>
      </c>
      <c r="BO12">
        <v>0.40824829046386302</v>
      </c>
      <c r="BP12">
        <v>0.81649658092772603</v>
      </c>
      <c r="BQ12">
        <v>0.81649658092772603</v>
      </c>
      <c r="BR12">
        <v>0</v>
      </c>
      <c r="BS12">
        <v>0</v>
      </c>
      <c r="BT12">
        <v>0.28867513459481198</v>
      </c>
      <c r="BU12">
        <v>0.40824829046386302</v>
      </c>
      <c r="BV12">
        <v>0.40824829046386302</v>
      </c>
      <c r="BW12">
        <v>0.66666666666666596</v>
      </c>
      <c r="BX12">
        <v>0.81649658092772603</v>
      </c>
      <c r="BY12">
        <v>0.81649658092772603</v>
      </c>
      <c r="BZ12">
        <v>0.81649658092772603</v>
      </c>
      <c r="CA12">
        <v>0.33333333333333298</v>
      </c>
      <c r="CB12">
        <v>0.40824829046386302</v>
      </c>
      <c r="CC12">
        <v>0.57735026918962495</v>
      </c>
      <c r="CD12">
        <v>0</v>
      </c>
      <c r="CE12">
        <v>0.33333333333333298</v>
      </c>
      <c r="CF12">
        <v>0.66666666666666596</v>
      </c>
      <c r="CG12">
        <v>1</v>
      </c>
      <c r="CH12">
        <v>0</v>
      </c>
      <c r="CI12">
        <v>0.81649658092772603</v>
      </c>
      <c r="CJ12">
        <v>0.40824829046386302</v>
      </c>
      <c r="CK12">
        <v>0</v>
      </c>
      <c r="CL12">
        <v>0.40824829046386302</v>
      </c>
      <c r="CM12">
        <v>0.57735026918962495</v>
      </c>
      <c r="CN12">
        <v>0.57735026918962495</v>
      </c>
      <c r="CO12">
        <v>0</v>
      </c>
      <c r="CP12">
        <v>0.57735026918962495</v>
      </c>
      <c r="CQ12">
        <v>0.81649658092772603</v>
      </c>
      <c r="CR12">
        <v>0.81649658092772603</v>
      </c>
      <c r="CS12">
        <v>0.28867513459481198</v>
      </c>
      <c r="CT12">
        <v>0</v>
      </c>
      <c r="CU12">
        <v>0.33333333333333298</v>
      </c>
      <c r="CV12">
        <v>0.33333333333333298</v>
      </c>
      <c r="CW12">
        <v>0.28867513459481198</v>
      </c>
    </row>
    <row r="13" spans="1:101" ht="15" thickBot="1">
      <c r="A13">
        <v>12</v>
      </c>
      <c r="B13">
        <v>0.316227766016838</v>
      </c>
      <c r="C13">
        <v>0</v>
      </c>
      <c r="D13">
        <v>0.5</v>
      </c>
      <c r="E13">
        <v>0.40824829046386302</v>
      </c>
      <c r="F13">
        <v>0.70710678118654702</v>
      </c>
      <c r="G13">
        <v>0</v>
      </c>
      <c r="H13">
        <v>0.5</v>
      </c>
      <c r="I13">
        <v>0</v>
      </c>
      <c r="J13">
        <v>0</v>
      </c>
      <c r="K13">
        <v>0</v>
      </c>
      <c r="L13">
        <v>0.40824829046386302</v>
      </c>
      <c r="M13">
        <v>1</v>
      </c>
      <c r="N13">
        <v>0</v>
      </c>
      <c r="O13">
        <v>0</v>
      </c>
      <c r="P13">
        <v>0</v>
      </c>
      <c r="Q13">
        <v>0</v>
      </c>
      <c r="R13">
        <v>0</v>
      </c>
      <c r="S13">
        <v>0.70710678118654702</v>
      </c>
      <c r="T13">
        <v>0.70710678118654702</v>
      </c>
      <c r="U13">
        <v>0.316227766016838</v>
      </c>
      <c r="V13">
        <v>0.40824829046386302</v>
      </c>
      <c r="W13">
        <v>0.316227766016838</v>
      </c>
      <c r="X13">
        <v>0</v>
      </c>
      <c r="Y13">
        <v>0</v>
      </c>
      <c r="Z13">
        <v>0</v>
      </c>
      <c r="AA13">
        <v>0</v>
      </c>
      <c r="AB13">
        <v>0</v>
      </c>
      <c r="AC13">
        <v>0</v>
      </c>
      <c r="AD13">
        <v>0</v>
      </c>
      <c r="AE13">
        <v>0</v>
      </c>
      <c r="AF13">
        <v>0</v>
      </c>
      <c r="AG13">
        <v>0</v>
      </c>
      <c r="AH13">
        <v>0</v>
      </c>
      <c r="AI13">
        <v>0</v>
      </c>
      <c r="AJ13">
        <v>0.5</v>
      </c>
      <c r="AK13">
        <v>0.5</v>
      </c>
      <c r="AL13">
        <v>0</v>
      </c>
      <c r="AM13">
        <v>0</v>
      </c>
      <c r="AN13">
        <v>0</v>
      </c>
      <c r="AO13">
        <v>0</v>
      </c>
      <c r="AP13">
        <v>0</v>
      </c>
      <c r="AQ13">
        <v>0.40824829046386302</v>
      </c>
      <c r="AR13">
        <v>0</v>
      </c>
      <c r="AS13">
        <v>0</v>
      </c>
      <c r="AT13">
        <v>0</v>
      </c>
      <c r="AU13">
        <v>0</v>
      </c>
      <c r="AV13">
        <v>0</v>
      </c>
      <c r="AW13">
        <v>0.40824829046386302</v>
      </c>
      <c r="AX13">
        <v>0</v>
      </c>
      <c r="AY13">
        <v>0.5</v>
      </c>
      <c r="AZ13">
        <v>0</v>
      </c>
      <c r="BA13">
        <v>0</v>
      </c>
      <c r="BB13">
        <v>0.40824829046386302</v>
      </c>
      <c r="BC13">
        <v>0</v>
      </c>
      <c r="BD13">
        <v>0</v>
      </c>
      <c r="BE13">
        <v>0</v>
      </c>
      <c r="BF13">
        <v>0.5</v>
      </c>
      <c r="BG13">
        <v>0.5</v>
      </c>
      <c r="BH13">
        <v>0.70710678118654702</v>
      </c>
      <c r="BI13">
        <v>0</v>
      </c>
      <c r="BJ13">
        <v>0.5</v>
      </c>
      <c r="BK13">
        <v>0.70710678118654702</v>
      </c>
      <c r="BL13">
        <v>0.70710678118654702</v>
      </c>
      <c r="BM13">
        <v>0</v>
      </c>
      <c r="BN13">
        <v>0.5</v>
      </c>
      <c r="BO13">
        <v>0</v>
      </c>
      <c r="BP13">
        <v>0</v>
      </c>
      <c r="BQ13">
        <v>0.5</v>
      </c>
      <c r="BR13">
        <v>0</v>
      </c>
      <c r="BS13">
        <v>0</v>
      </c>
      <c r="BT13">
        <v>0</v>
      </c>
      <c r="BU13">
        <v>0</v>
      </c>
      <c r="BV13">
        <v>0</v>
      </c>
      <c r="BW13">
        <v>0</v>
      </c>
      <c r="BX13">
        <v>0.5</v>
      </c>
      <c r="BY13">
        <v>0</v>
      </c>
      <c r="BZ13">
        <v>0</v>
      </c>
      <c r="CA13">
        <v>0</v>
      </c>
      <c r="CB13">
        <v>0.5</v>
      </c>
      <c r="CC13">
        <v>0.70710678118654702</v>
      </c>
      <c r="CD13">
        <v>0</v>
      </c>
      <c r="CE13">
        <v>0.40824829046386302</v>
      </c>
      <c r="CF13">
        <v>0.81649658092772603</v>
      </c>
      <c r="CG13">
        <v>0.40824829046386302</v>
      </c>
      <c r="CH13">
        <v>0</v>
      </c>
      <c r="CI13">
        <v>0.5</v>
      </c>
      <c r="CJ13">
        <v>0</v>
      </c>
      <c r="CK13">
        <v>0</v>
      </c>
      <c r="CL13">
        <v>0</v>
      </c>
      <c r="CM13">
        <v>0.35355339059327301</v>
      </c>
      <c r="CN13">
        <v>0.70710678118654702</v>
      </c>
      <c r="CO13">
        <v>0</v>
      </c>
      <c r="CP13">
        <v>0.70710678118654702</v>
      </c>
      <c r="CQ13">
        <v>0</v>
      </c>
      <c r="CR13">
        <v>0.5</v>
      </c>
      <c r="CS13">
        <v>0.35355339059327301</v>
      </c>
      <c r="CT13">
        <v>0</v>
      </c>
      <c r="CU13">
        <v>0</v>
      </c>
      <c r="CV13">
        <v>0</v>
      </c>
      <c r="CW13">
        <v>0.35355339059327301</v>
      </c>
    </row>
    <row r="14" spans="1:101" ht="15" thickBot="1">
      <c r="A14">
        <v>13</v>
      </c>
      <c r="B14" s="33">
        <f>SUMPRODUCT('Normalización de vectores'!B14:Q14,'Normalización de vectores'!B2:Q2)</f>
        <v>0.7745966692414834</v>
      </c>
      <c r="C14">
        <v>0.66666666666666596</v>
      </c>
      <c r="D14">
        <v>0</v>
      </c>
      <c r="E14">
        <v>0</v>
      </c>
      <c r="F14">
        <v>0</v>
      </c>
      <c r="G14">
        <v>0</v>
      </c>
      <c r="H14">
        <v>0</v>
      </c>
      <c r="I14">
        <v>0.81649658092772603</v>
      </c>
      <c r="J14">
        <v>0</v>
      </c>
      <c r="K14">
        <v>0.33333333333333298</v>
      </c>
      <c r="L14">
        <v>0</v>
      </c>
      <c r="M14">
        <v>0</v>
      </c>
      <c r="N14">
        <v>1</v>
      </c>
      <c r="O14">
        <v>0</v>
      </c>
      <c r="P14">
        <v>0.33333333333333298</v>
      </c>
      <c r="Q14">
        <v>0</v>
      </c>
      <c r="R14">
        <v>0</v>
      </c>
      <c r="S14">
        <v>0</v>
      </c>
      <c r="T14">
        <v>0</v>
      </c>
      <c r="U14">
        <v>0</v>
      </c>
      <c r="V14">
        <v>0</v>
      </c>
      <c r="W14">
        <v>0</v>
      </c>
      <c r="X14">
        <v>0</v>
      </c>
      <c r="Y14">
        <v>0</v>
      </c>
      <c r="Z14">
        <v>0</v>
      </c>
      <c r="AA14">
        <v>0</v>
      </c>
      <c r="AB14">
        <v>0.40824829046386302</v>
      </c>
      <c r="AC14">
        <v>0</v>
      </c>
      <c r="AD14">
        <v>0.25819888974716099</v>
      </c>
      <c r="AE14">
        <v>0</v>
      </c>
      <c r="AF14">
        <v>0</v>
      </c>
      <c r="AG14">
        <v>0</v>
      </c>
      <c r="AH14">
        <v>0.40824829046386302</v>
      </c>
      <c r="AI14">
        <v>0</v>
      </c>
      <c r="AJ14">
        <v>0.40824829046386302</v>
      </c>
      <c r="AK14">
        <v>0</v>
      </c>
      <c r="AL14">
        <v>0</v>
      </c>
      <c r="AM14">
        <v>0</v>
      </c>
      <c r="AN14">
        <v>0</v>
      </c>
      <c r="AO14">
        <v>0</v>
      </c>
      <c r="AP14">
        <v>0.33333333333333298</v>
      </c>
      <c r="AQ14">
        <v>0</v>
      </c>
      <c r="AR14">
        <v>0</v>
      </c>
      <c r="AS14">
        <v>0</v>
      </c>
      <c r="AT14">
        <v>0.51639777949432197</v>
      </c>
      <c r="AU14">
        <v>0</v>
      </c>
      <c r="AV14">
        <v>0</v>
      </c>
      <c r="AW14">
        <v>0</v>
      </c>
      <c r="AX14">
        <v>0.40824829046386302</v>
      </c>
      <c r="AY14">
        <v>0.40824829046386302</v>
      </c>
      <c r="AZ14">
        <v>0</v>
      </c>
      <c r="BA14">
        <v>0</v>
      </c>
      <c r="BB14">
        <v>0</v>
      </c>
      <c r="BC14">
        <v>0.66666666666666596</v>
      </c>
      <c r="BD14">
        <v>0</v>
      </c>
      <c r="BE14">
        <v>0</v>
      </c>
      <c r="BF14">
        <v>0</v>
      </c>
      <c r="BG14">
        <v>0</v>
      </c>
      <c r="BH14">
        <v>0</v>
      </c>
      <c r="BI14">
        <v>0</v>
      </c>
      <c r="BJ14">
        <v>0</v>
      </c>
      <c r="BK14">
        <v>0</v>
      </c>
      <c r="BL14">
        <v>0</v>
      </c>
      <c r="BM14">
        <v>0</v>
      </c>
      <c r="BN14">
        <v>0</v>
      </c>
      <c r="BO14">
        <v>0</v>
      </c>
      <c r="BP14">
        <v>0</v>
      </c>
      <c r="BQ14">
        <v>0</v>
      </c>
      <c r="BR14">
        <v>0</v>
      </c>
      <c r="BS14">
        <v>0</v>
      </c>
      <c r="BT14">
        <v>0</v>
      </c>
      <c r="BU14">
        <v>0</v>
      </c>
      <c r="BV14">
        <v>0.40824829046386302</v>
      </c>
      <c r="BW14">
        <v>0</v>
      </c>
      <c r="BX14">
        <v>0</v>
      </c>
      <c r="BY14">
        <v>0</v>
      </c>
      <c r="BZ14">
        <v>0</v>
      </c>
      <c r="CA14">
        <v>0.33333333333333298</v>
      </c>
      <c r="CB14">
        <v>0.40824829046386302</v>
      </c>
      <c r="CC14">
        <v>0</v>
      </c>
      <c r="CD14">
        <v>0</v>
      </c>
      <c r="CE14">
        <v>0</v>
      </c>
      <c r="CF14">
        <v>0</v>
      </c>
      <c r="CG14">
        <v>0</v>
      </c>
      <c r="CH14">
        <v>0.33333333333333298</v>
      </c>
      <c r="CI14">
        <v>0</v>
      </c>
      <c r="CJ14">
        <v>0</v>
      </c>
      <c r="CK14">
        <v>0</v>
      </c>
      <c r="CL14">
        <v>0</v>
      </c>
      <c r="CM14">
        <v>0.28867513459481198</v>
      </c>
      <c r="CN14">
        <v>0</v>
      </c>
      <c r="CO14">
        <v>0</v>
      </c>
      <c r="CP14">
        <v>0</v>
      </c>
      <c r="CQ14">
        <v>0</v>
      </c>
      <c r="CR14">
        <v>0</v>
      </c>
      <c r="CS14">
        <v>0.57735026918962495</v>
      </c>
      <c r="CT14">
        <v>0</v>
      </c>
      <c r="CU14">
        <v>0</v>
      </c>
      <c r="CV14">
        <v>0</v>
      </c>
      <c r="CW14">
        <v>0.28867513459481198</v>
      </c>
    </row>
    <row r="15" spans="1:101">
      <c r="A15">
        <v>14</v>
      </c>
      <c r="B15">
        <v>0</v>
      </c>
      <c r="C15">
        <v>0</v>
      </c>
      <c r="D15">
        <v>0</v>
      </c>
      <c r="E15">
        <v>0.57735026918962495</v>
      </c>
      <c r="F15">
        <v>0</v>
      </c>
      <c r="G15">
        <v>0</v>
      </c>
      <c r="H15">
        <v>0</v>
      </c>
      <c r="I15">
        <v>0</v>
      </c>
      <c r="J15">
        <v>0</v>
      </c>
      <c r="K15">
        <v>0</v>
      </c>
      <c r="L15">
        <v>0.57735026918962495</v>
      </c>
      <c r="M15">
        <v>0</v>
      </c>
      <c r="N15">
        <v>0</v>
      </c>
      <c r="O15">
        <v>1</v>
      </c>
      <c r="P15">
        <v>0</v>
      </c>
      <c r="Q15">
        <v>0.70710678118654702</v>
      </c>
      <c r="R15">
        <v>0.70710678118654702</v>
      </c>
      <c r="S15">
        <v>0</v>
      </c>
      <c r="T15">
        <v>0</v>
      </c>
      <c r="U15">
        <v>0.44721359549995798</v>
      </c>
      <c r="V15">
        <v>0</v>
      </c>
      <c r="W15">
        <v>0.44721359549995798</v>
      </c>
      <c r="X15">
        <v>0</v>
      </c>
      <c r="Y15">
        <v>0.70710678118654702</v>
      </c>
      <c r="Z15">
        <v>0.70710678118654702</v>
      </c>
      <c r="AA15">
        <v>1</v>
      </c>
      <c r="AB15">
        <v>0.70710678118654702</v>
      </c>
      <c r="AC15">
        <v>0.70710678118654702</v>
      </c>
      <c r="AD15">
        <v>0.44721359549995798</v>
      </c>
      <c r="AE15">
        <v>0.70710678118654702</v>
      </c>
      <c r="AF15">
        <v>1</v>
      </c>
      <c r="AG15">
        <v>0</v>
      </c>
      <c r="AH15">
        <v>0.70710678118654702</v>
      </c>
      <c r="AI15">
        <v>0.70710678118654702</v>
      </c>
      <c r="AJ15">
        <v>0</v>
      </c>
      <c r="AK15">
        <v>0</v>
      </c>
      <c r="AL15">
        <v>1</v>
      </c>
      <c r="AM15">
        <v>0.70710678118654702</v>
      </c>
      <c r="AN15">
        <v>0.57735026918962495</v>
      </c>
      <c r="AO15">
        <v>1</v>
      </c>
      <c r="AP15">
        <v>0</v>
      </c>
      <c r="AQ15">
        <v>0.57735026918962495</v>
      </c>
      <c r="AR15">
        <v>0.70710678118654702</v>
      </c>
      <c r="AS15">
        <v>0</v>
      </c>
      <c r="AT15">
        <v>0.44721359549995798</v>
      </c>
      <c r="AU15">
        <v>0.70710678118654702</v>
      </c>
      <c r="AV15">
        <v>0</v>
      </c>
      <c r="AW15">
        <v>0.57735026918962495</v>
      </c>
      <c r="AX15">
        <v>0.70710678118654702</v>
      </c>
      <c r="AY15">
        <v>0</v>
      </c>
      <c r="AZ15">
        <v>1</v>
      </c>
      <c r="BA15">
        <v>1</v>
      </c>
      <c r="BB15">
        <v>0.57735026918962495</v>
      </c>
      <c r="BC15">
        <v>0</v>
      </c>
      <c r="BD15">
        <v>0.70710678118654702</v>
      </c>
      <c r="BE15">
        <v>1</v>
      </c>
      <c r="BF15">
        <v>0</v>
      </c>
      <c r="BG15">
        <v>0</v>
      </c>
      <c r="BH15">
        <v>0</v>
      </c>
      <c r="BI15">
        <v>0</v>
      </c>
      <c r="BJ15">
        <v>0</v>
      </c>
      <c r="BK15">
        <v>0</v>
      </c>
      <c r="BL15">
        <v>0</v>
      </c>
      <c r="BM15">
        <v>0</v>
      </c>
      <c r="BN15">
        <v>0.70710678118654702</v>
      </c>
      <c r="BO15">
        <v>0.70710678118654702</v>
      </c>
      <c r="BP15">
        <v>0.70710678118654702</v>
      </c>
      <c r="BQ15">
        <v>0.70710678118654702</v>
      </c>
      <c r="BR15">
        <v>0</v>
      </c>
      <c r="BS15">
        <v>0</v>
      </c>
      <c r="BT15">
        <v>0.5</v>
      </c>
      <c r="BU15">
        <v>0.70710678118654702</v>
      </c>
      <c r="BV15">
        <v>0.70710678118654702</v>
      </c>
      <c r="BW15">
        <v>0.57735026918962495</v>
      </c>
      <c r="BX15">
        <v>0.70710678118654702</v>
      </c>
      <c r="BY15">
        <v>0.70710678118654702</v>
      </c>
      <c r="BZ15">
        <v>0.70710678118654702</v>
      </c>
      <c r="CA15">
        <v>0.57735026918962495</v>
      </c>
      <c r="CB15">
        <v>0</v>
      </c>
      <c r="CC15">
        <v>0</v>
      </c>
      <c r="CD15">
        <v>0</v>
      </c>
      <c r="CE15">
        <v>0.57735026918962495</v>
      </c>
      <c r="CF15">
        <v>0</v>
      </c>
      <c r="CG15">
        <v>0.57735026918962495</v>
      </c>
      <c r="CH15">
        <v>0</v>
      </c>
      <c r="CI15">
        <v>0.70710678118654702</v>
      </c>
      <c r="CJ15">
        <v>0.70710678118654702</v>
      </c>
      <c r="CK15">
        <v>0</v>
      </c>
      <c r="CL15">
        <v>0.70710678118654702</v>
      </c>
      <c r="CM15">
        <v>0</v>
      </c>
      <c r="CN15">
        <v>0</v>
      </c>
      <c r="CO15">
        <v>0</v>
      </c>
      <c r="CP15">
        <v>0</v>
      </c>
      <c r="CQ15">
        <v>0.70710678118654702</v>
      </c>
      <c r="CR15">
        <v>0.70710678118654702</v>
      </c>
      <c r="CS15">
        <v>0</v>
      </c>
      <c r="CT15">
        <v>0</v>
      </c>
      <c r="CU15">
        <v>0.57735026918962495</v>
      </c>
      <c r="CV15">
        <v>0.57735026918962495</v>
      </c>
      <c r="CW15">
        <v>0</v>
      </c>
    </row>
    <row r="16" spans="1:101">
      <c r="A16">
        <v>15</v>
      </c>
      <c r="B16">
        <v>0.25819888974716099</v>
      </c>
      <c r="C16">
        <v>0.33333333333333298</v>
      </c>
      <c r="D16">
        <v>0.40824829046386302</v>
      </c>
      <c r="E16">
        <v>0.33333333333333298</v>
      </c>
      <c r="F16">
        <v>0</v>
      </c>
      <c r="G16">
        <v>0.33333333333333298</v>
      </c>
      <c r="H16">
        <v>0.40824829046386302</v>
      </c>
      <c r="I16">
        <v>0.40824829046386302</v>
      </c>
      <c r="J16">
        <v>0.57735026918962495</v>
      </c>
      <c r="K16">
        <v>0.66666666666666596</v>
      </c>
      <c r="L16">
        <v>0.33333333333333298</v>
      </c>
      <c r="M16">
        <v>0</v>
      </c>
      <c r="N16">
        <v>0.33333333333333298</v>
      </c>
      <c r="O16">
        <v>0</v>
      </c>
      <c r="P16">
        <v>1</v>
      </c>
      <c r="Q16">
        <v>0</v>
      </c>
      <c r="R16">
        <v>0.40824829046386302</v>
      </c>
      <c r="S16">
        <v>0</v>
      </c>
      <c r="T16">
        <v>0</v>
      </c>
      <c r="U16">
        <v>0.25819888974716099</v>
      </c>
      <c r="V16">
        <v>0</v>
      </c>
      <c r="W16">
        <v>0</v>
      </c>
      <c r="X16">
        <v>0.33333333333333298</v>
      </c>
      <c r="Y16">
        <v>0</v>
      </c>
      <c r="Z16">
        <v>0.40824829046386302</v>
      </c>
      <c r="AA16">
        <v>0</v>
      </c>
      <c r="AB16">
        <v>0</v>
      </c>
      <c r="AC16">
        <v>0.40824829046386302</v>
      </c>
      <c r="AD16">
        <v>0.25819888974716099</v>
      </c>
      <c r="AE16">
        <v>0</v>
      </c>
      <c r="AF16">
        <v>0</v>
      </c>
      <c r="AG16">
        <v>0</v>
      </c>
      <c r="AH16">
        <v>0</v>
      </c>
      <c r="AI16">
        <v>0</v>
      </c>
      <c r="AJ16">
        <v>0</v>
      </c>
      <c r="AK16">
        <v>0.40824829046386302</v>
      </c>
      <c r="AL16">
        <v>0</v>
      </c>
      <c r="AM16">
        <v>0</v>
      </c>
      <c r="AN16">
        <v>0.33333333333333298</v>
      </c>
      <c r="AO16">
        <v>0</v>
      </c>
      <c r="AP16">
        <v>0.66666666666666596</v>
      </c>
      <c r="AQ16">
        <v>0</v>
      </c>
      <c r="AR16">
        <v>0.40824829046386302</v>
      </c>
      <c r="AS16">
        <v>0</v>
      </c>
      <c r="AT16">
        <v>0.25819888974716099</v>
      </c>
      <c r="AU16">
        <v>0.40824829046386302</v>
      </c>
      <c r="AV16">
        <v>0</v>
      </c>
      <c r="AW16">
        <v>0.33333333333333298</v>
      </c>
      <c r="AX16">
        <v>0.40824829046386302</v>
      </c>
      <c r="AY16">
        <v>0</v>
      </c>
      <c r="AZ16">
        <v>0</v>
      </c>
      <c r="BA16">
        <v>0</v>
      </c>
      <c r="BB16">
        <v>0.33333333333333298</v>
      </c>
      <c r="BC16">
        <v>0.33333333333333298</v>
      </c>
      <c r="BD16">
        <v>0</v>
      </c>
      <c r="BE16">
        <v>0</v>
      </c>
      <c r="BF16">
        <v>0</v>
      </c>
      <c r="BG16">
        <v>0.40824829046386302</v>
      </c>
      <c r="BH16">
        <v>0</v>
      </c>
      <c r="BI16">
        <v>0.33333333333333298</v>
      </c>
      <c r="BJ16">
        <v>0.40824829046386302</v>
      </c>
      <c r="BK16">
        <v>0</v>
      </c>
      <c r="BL16">
        <v>0.28867513459481198</v>
      </c>
      <c r="BM16">
        <v>0.57735026918962495</v>
      </c>
      <c r="BN16">
        <v>0</v>
      </c>
      <c r="BO16">
        <v>0</v>
      </c>
      <c r="BP16">
        <v>0.40824829046386302</v>
      </c>
      <c r="BQ16">
        <v>0</v>
      </c>
      <c r="BR16">
        <v>0.33333333333333298</v>
      </c>
      <c r="BS16">
        <v>0</v>
      </c>
      <c r="BT16">
        <v>0.28867513459481198</v>
      </c>
      <c r="BU16">
        <v>0</v>
      </c>
      <c r="BV16">
        <v>0</v>
      </c>
      <c r="BW16">
        <v>0.33333333333333298</v>
      </c>
      <c r="BX16">
        <v>0</v>
      </c>
      <c r="BY16">
        <v>0.40824829046386302</v>
      </c>
      <c r="BZ16">
        <v>0.40824829046386302</v>
      </c>
      <c r="CA16">
        <v>0.66666666666666596</v>
      </c>
      <c r="CB16">
        <v>0</v>
      </c>
      <c r="CC16">
        <v>0</v>
      </c>
      <c r="CD16">
        <v>0.40824829046386302</v>
      </c>
      <c r="CE16">
        <v>0</v>
      </c>
      <c r="CF16">
        <v>0.33333333333333298</v>
      </c>
      <c r="CG16">
        <v>0.33333333333333298</v>
      </c>
      <c r="CH16">
        <v>0.66666666666666596</v>
      </c>
      <c r="CI16">
        <v>0</v>
      </c>
      <c r="CJ16">
        <v>0</v>
      </c>
      <c r="CK16">
        <v>0</v>
      </c>
      <c r="CL16">
        <v>0</v>
      </c>
      <c r="CM16">
        <v>0.57735026918962495</v>
      </c>
      <c r="CN16">
        <v>0</v>
      </c>
      <c r="CO16">
        <v>0</v>
      </c>
      <c r="CP16">
        <v>0</v>
      </c>
      <c r="CQ16">
        <v>0.40824829046386302</v>
      </c>
      <c r="CR16">
        <v>0</v>
      </c>
      <c r="CS16">
        <v>0.28867513459481198</v>
      </c>
      <c r="CT16">
        <v>0</v>
      </c>
      <c r="CU16">
        <v>0.33333333333333298</v>
      </c>
      <c r="CV16">
        <v>0</v>
      </c>
      <c r="CW16">
        <v>0.57735026918962495</v>
      </c>
    </row>
    <row r="17" spans="1:101">
      <c r="A17">
        <v>16</v>
      </c>
      <c r="B17">
        <v>0</v>
      </c>
      <c r="C17">
        <v>0</v>
      </c>
      <c r="D17">
        <v>0</v>
      </c>
      <c r="E17">
        <v>0.40824829046386302</v>
      </c>
      <c r="F17">
        <v>0</v>
      </c>
      <c r="G17">
        <v>0.40824829046386302</v>
      </c>
      <c r="H17">
        <v>0</v>
      </c>
      <c r="I17">
        <v>0</v>
      </c>
      <c r="J17">
        <v>0</v>
      </c>
      <c r="K17">
        <v>0</v>
      </c>
      <c r="L17">
        <v>0.40824829046386302</v>
      </c>
      <c r="M17">
        <v>0</v>
      </c>
      <c r="N17">
        <v>0</v>
      </c>
      <c r="O17">
        <v>0.70710678118654702</v>
      </c>
      <c r="P17">
        <v>0</v>
      </c>
      <c r="Q17">
        <v>1</v>
      </c>
      <c r="R17">
        <v>0.5</v>
      </c>
      <c r="S17">
        <v>0</v>
      </c>
      <c r="T17">
        <v>0</v>
      </c>
      <c r="U17">
        <v>0.63245553203367599</v>
      </c>
      <c r="V17">
        <v>0.40824829046386302</v>
      </c>
      <c r="W17">
        <v>0.63245553203367599</v>
      </c>
      <c r="X17">
        <v>0.40824829046386302</v>
      </c>
      <c r="Y17">
        <v>0.5</v>
      </c>
      <c r="Z17">
        <v>0.5</v>
      </c>
      <c r="AA17">
        <v>0.70710678118654702</v>
      </c>
      <c r="AB17">
        <v>0.5</v>
      </c>
      <c r="AC17">
        <v>0.5</v>
      </c>
      <c r="AD17">
        <v>0.316227766016838</v>
      </c>
      <c r="AE17">
        <v>1</v>
      </c>
      <c r="AF17">
        <v>0.70710678118654702</v>
      </c>
      <c r="AG17">
        <v>0</v>
      </c>
      <c r="AH17">
        <v>0.5</v>
      </c>
      <c r="AI17">
        <v>1</v>
      </c>
      <c r="AJ17">
        <v>0</v>
      </c>
      <c r="AK17">
        <v>0</v>
      </c>
      <c r="AL17">
        <v>0.70710678118654702</v>
      </c>
      <c r="AM17">
        <v>0.5</v>
      </c>
      <c r="AN17">
        <v>0.81649658092772603</v>
      </c>
      <c r="AO17">
        <v>0.70710678118654702</v>
      </c>
      <c r="AP17">
        <v>0</v>
      </c>
      <c r="AQ17">
        <v>0.40824829046386302</v>
      </c>
      <c r="AR17">
        <v>0.5</v>
      </c>
      <c r="AS17">
        <v>0</v>
      </c>
      <c r="AT17">
        <v>0.316227766016838</v>
      </c>
      <c r="AU17">
        <v>0.5</v>
      </c>
      <c r="AV17">
        <v>0.40824829046386302</v>
      </c>
      <c r="AW17">
        <v>0.40824829046386302</v>
      </c>
      <c r="AX17">
        <v>0.5</v>
      </c>
      <c r="AY17">
        <v>0</v>
      </c>
      <c r="AZ17">
        <v>0.70710678118654702</v>
      </c>
      <c r="BA17">
        <v>0.70710678118654702</v>
      </c>
      <c r="BB17">
        <v>0.40824829046386302</v>
      </c>
      <c r="BC17">
        <v>0</v>
      </c>
      <c r="BD17">
        <v>0.5</v>
      </c>
      <c r="BE17">
        <v>0.70710678118654702</v>
      </c>
      <c r="BF17">
        <v>0.5</v>
      </c>
      <c r="BG17">
        <v>0</v>
      </c>
      <c r="BH17">
        <v>0</v>
      </c>
      <c r="BI17">
        <v>0</v>
      </c>
      <c r="BJ17">
        <v>0</v>
      </c>
      <c r="BK17">
        <v>0</v>
      </c>
      <c r="BL17">
        <v>0</v>
      </c>
      <c r="BM17">
        <v>0</v>
      </c>
      <c r="BN17">
        <v>0.5</v>
      </c>
      <c r="BO17">
        <v>0.5</v>
      </c>
      <c r="BP17">
        <v>0.5</v>
      </c>
      <c r="BQ17">
        <v>0.5</v>
      </c>
      <c r="BR17">
        <v>0</v>
      </c>
      <c r="BS17">
        <v>0</v>
      </c>
      <c r="BT17">
        <v>0.70710678118654702</v>
      </c>
      <c r="BU17">
        <v>0.5</v>
      </c>
      <c r="BV17">
        <v>0.5</v>
      </c>
      <c r="BW17">
        <v>0.81649658092772603</v>
      </c>
      <c r="BX17">
        <v>0.5</v>
      </c>
      <c r="BY17">
        <v>0.5</v>
      </c>
      <c r="BZ17">
        <v>0.5</v>
      </c>
      <c r="CA17">
        <v>0.40824829046386302</v>
      </c>
      <c r="CB17">
        <v>0</v>
      </c>
      <c r="CC17">
        <v>0</v>
      </c>
      <c r="CD17">
        <v>0</v>
      </c>
      <c r="CE17">
        <v>0.40824829046386302</v>
      </c>
      <c r="CF17">
        <v>0</v>
      </c>
      <c r="CG17">
        <v>0.40824829046386302</v>
      </c>
      <c r="CH17">
        <v>0</v>
      </c>
      <c r="CI17">
        <v>0.5</v>
      </c>
      <c r="CJ17">
        <v>1</v>
      </c>
      <c r="CK17">
        <v>0</v>
      </c>
      <c r="CL17">
        <v>0.5</v>
      </c>
      <c r="CM17">
        <v>0.35355339059327301</v>
      </c>
      <c r="CN17">
        <v>0</v>
      </c>
      <c r="CO17">
        <v>0</v>
      </c>
      <c r="CP17">
        <v>0</v>
      </c>
      <c r="CQ17">
        <v>0.5</v>
      </c>
      <c r="CR17">
        <v>0.5</v>
      </c>
      <c r="CS17">
        <v>0</v>
      </c>
      <c r="CT17">
        <v>0</v>
      </c>
      <c r="CU17">
        <v>0.40824829046386302</v>
      </c>
      <c r="CV17">
        <v>0.81649658092772603</v>
      </c>
      <c r="CW17">
        <v>0.35355339059327301</v>
      </c>
    </row>
    <row r="18" spans="1:101">
      <c r="A18">
        <v>17</v>
      </c>
      <c r="B18">
        <v>0</v>
      </c>
      <c r="C18">
        <v>0</v>
      </c>
      <c r="D18">
        <v>0.5</v>
      </c>
      <c r="E18">
        <v>0.81649658092772603</v>
      </c>
      <c r="F18">
        <v>0</v>
      </c>
      <c r="G18">
        <v>0</v>
      </c>
      <c r="H18">
        <v>0.5</v>
      </c>
      <c r="I18">
        <v>0</v>
      </c>
      <c r="J18">
        <v>0</v>
      </c>
      <c r="K18">
        <v>0</v>
      </c>
      <c r="L18">
        <v>0.81649658092772603</v>
      </c>
      <c r="M18">
        <v>0</v>
      </c>
      <c r="N18">
        <v>0</v>
      </c>
      <c r="O18">
        <v>0.70710678118654702</v>
      </c>
      <c r="P18">
        <v>0.40824829046386302</v>
      </c>
      <c r="Q18">
        <v>0.5</v>
      </c>
      <c r="R18">
        <v>1</v>
      </c>
      <c r="S18">
        <v>0</v>
      </c>
      <c r="T18">
        <v>0</v>
      </c>
      <c r="U18">
        <v>0.316227766016838</v>
      </c>
      <c r="V18">
        <v>0</v>
      </c>
      <c r="W18">
        <v>0.316227766016838</v>
      </c>
      <c r="X18">
        <v>0</v>
      </c>
      <c r="Y18">
        <v>0.5</v>
      </c>
      <c r="Z18">
        <v>1</v>
      </c>
      <c r="AA18">
        <v>0.70710678118654702</v>
      </c>
      <c r="AB18">
        <v>0.5</v>
      </c>
      <c r="AC18">
        <v>1</v>
      </c>
      <c r="AD18">
        <v>0.316227766016838</v>
      </c>
      <c r="AE18">
        <v>0.5</v>
      </c>
      <c r="AF18">
        <v>0.70710678118654702</v>
      </c>
      <c r="AG18">
        <v>0</v>
      </c>
      <c r="AH18">
        <v>0.5</v>
      </c>
      <c r="AI18">
        <v>0.5</v>
      </c>
      <c r="AJ18">
        <v>0</v>
      </c>
      <c r="AK18">
        <v>0.5</v>
      </c>
      <c r="AL18">
        <v>0.70710678118654702</v>
      </c>
      <c r="AM18">
        <v>0.5</v>
      </c>
      <c r="AN18">
        <v>0.40824829046386302</v>
      </c>
      <c r="AO18">
        <v>0.70710678118654702</v>
      </c>
      <c r="AP18">
        <v>0</v>
      </c>
      <c r="AQ18">
        <v>0.40824829046386302</v>
      </c>
      <c r="AR18">
        <v>1</v>
      </c>
      <c r="AS18">
        <v>0</v>
      </c>
      <c r="AT18">
        <v>0.63245553203367599</v>
      </c>
      <c r="AU18">
        <v>1</v>
      </c>
      <c r="AV18">
        <v>0</v>
      </c>
      <c r="AW18">
        <v>0.81649658092772603</v>
      </c>
      <c r="AX18">
        <v>0.5</v>
      </c>
      <c r="AY18">
        <v>0</v>
      </c>
      <c r="AZ18">
        <v>0.70710678118654702</v>
      </c>
      <c r="BA18">
        <v>0.70710678118654702</v>
      </c>
      <c r="BB18">
        <v>0.81649658092772603</v>
      </c>
      <c r="BC18">
        <v>0</v>
      </c>
      <c r="BD18">
        <v>0.5</v>
      </c>
      <c r="BE18">
        <v>0.70710678118654702</v>
      </c>
      <c r="BF18">
        <v>0</v>
      </c>
      <c r="BG18">
        <v>0.5</v>
      </c>
      <c r="BH18">
        <v>0</v>
      </c>
      <c r="BI18">
        <v>0</v>
      </c>
      <c r="BJ18">
        <v>0.5</v>
      </c>
      <c r="BK18">
        <v>0</v>
      </c>
      <c r="BL18">
        <v>0</v>
      </c>
      <c r="BM18">
        <v>0</v>
      </c>
      <c r="BN18">
        <v>0.5</v>
      </c>
      <c r="BO18">
        <v>0.5</v>
      </c>
      <c r="BP18">
        <v>1</v>
      </c>
      <c r="BQ18">
        <v>0.5</v>
      </c>
      <c r="BR18">
        <v>0</v>
      </c>
      <c r="BS18">
        <v>0</v>
      </c>
      <c r="BT18">
        <v>0.35355339059327301</v>
      </c>
      <c r="BU18">
        <v>0.5</v>
      </c>
      <c r="BV18">
        <v>0.5</v>
      </c>
      <c r="BW18">
        <v>0.81649658092772603</v>
      </c>
      <c r="BX18">
        <v>0.5</v>
      </c>
      <c r="BY18">
        <v>1</v>
      </c>
      <c r="BZ18">
        <v>1</v>
      </c>
      <c r="CA18">
        <v>0.40824829046386302</v>
      </c>
      <c r="CB18">
        <v>0</v>
      </c>
      <c r="CC18">
        <v>0</v>
      </c>
      <c r="CD18">
        <v>0</v>
      </c>
      <c r="CE18">
        <v>0.40824829046386302</v>
      </c>
      <c r="CF18">
        <v>0.40824829046386302</v>
      </c>
      <c r="CG18">
        <v>0.81649658092772603</v>
      </c>
      <c r="CH18">
        <v>0</v>
      </c>
      <c r="CI18">
        <v>0.5</v>
      </c>
      <c r="CJ18">
        <v>0.5</v>
      </c>
      <c r="CK18">
        <v>0</v>
      </c>
      <c r="CL18">
        <v>0.5</v>
      </c>
      <c r="CM18">
        <v>0.35355339059327301</v>
      </c>
      <c r="CN18">
        <v>0</v>
      </c>
      <c r="CO18">
        <v>0</v>
      </c>
      <c r="CP18">
        <v>0</v>
      </c>
      <c r="CQ18">
        <v>1</v>
      </c>
      <c r="CR18">
        <v>0.5</v>
      </c>
      <c r="CS18">
        <v>0</v>
      </c>
      <c r="CT18">
        <v>0</v>
      </c>
      <c r="CU18">
        <v>0.40824829046386302</v>
      </c>
      <c r="CV18">
        <v>0.40824829046386302</v>
      </c>
      <c r="CW18">
        <v>0</v>
      </c>
    </row>
    <row r="19" spans="1:101">
      <c r="A19">
        <v>18</v>
      </c>
      <c r="B19">
        <v>0.44721359549995798</v>
      </c>
      <c r="C19">
        <v>0</v>
      </c>
      <c r="D19">
        <v>0.70710678118654702</v>
      </c>
      <c r="E19">
        <v>0.57735026918962495</v>
      </c>
      <c r="F19">
        <v>1</v>
      </c>
      <c r="G19">
        <v>0</v>
      </c>
      <c r="H19">
        <v>0.70710678118654702</v>
      </c>
      <c r="I19">
        <v>0</v>
      </c>
      <c r="J19">
        <v>0</v>
      </c>
      <c r="K19">
        <v>0</v>
      </c>
      <c r="L19">
        <v>0.57735026918962495</v>
      </c>
      <c r="M19">
        <v>0.70710678118654702</v>
      </c>
      <c r="N19">
        <v>0</v>
      </c>
      <c r="O19">
        <v>0</v>
      </c>
      <c r="P19">
        <v>0</v>
      </c>
      <c r="Q19">
        <v>0</v>
      </c>
      <c r="R19">
        <v>0</v>
      </c>
      <c r="S19">
        <v>1</v>
      </c>
      <c r="T19">
        <v>1</v>
      </c>
      <c r="U19">
        <v>0.44721359549995798</v>
      </c>
      <c r="V19">
        <v>0.57735026918962495</v>
      </c>
      <c r="W19">
        <v>0</v>
      </c>
      <c r="X19">
        <v>0</v>
      </c>
      <c r="Y19">
        <v>0</v>
      </c>
      <c r="Z19">
        <v>0</v>
      </c>
      <c r="AA19">
        <v>0</v>
      </c>
      <c r="AB19">
        <v>0</v>
      </c>
      <c r="AC19">
        <v>0</v>
      </c>
      <c r="AD19">
        <v>0</v>
      </c>
      <c r="AE19">
        <v>0</v>
      </c>
      <c r="AF19">
        <v>0</v>
      </c>
      <c r="AG19">
        <v>0</v>
      </c>
      <c r="AH19">
        <v>0</v>
      </c>
      <c r="AI19">
        <v>0</v>
      </c>
      <c r="AJ19">
        <v>0.70710678118654702</v>
      </c>
      <c r="AK19">
        <v>0.70710678118654702</v>
      </c>
      <c r="AL19">
        <v>0</v>
      </c>
      <c r="AM19">
        <v>0</v>
      </c>
      <c r="AN19">
        <v>0</v>
      </c>
      <c r="AO19">
        <v>0</v>
      </c>
      <c r="AP19">
        <v>0</v>
      </c>
      <c r="AQ19">
        <v>0.57735026918962495</v>
      </c>
      <c r="AR19">
        <v>0</v>
      </c>
      <c r="AS19">
        <v>0</v>
      </c>
      <c r="AT19">
        <v>0</v>
      </c>
      <c r="AU19">
        <v>0</v>
      </c>
      <c r="AV19">
        <v>0</v>
      </c>
      <c r="AW19">
        <v>0.57735026918962495</v>
      </c>
      <c r="AX19">
        <v>0</v>
      </c>
      <c r="AY19">
        <v>0.70710678118654702</v>
      </c>
      <c r="AZ19">
        <v>0</v>
      </c>
      <c r="BA19">
        <v>0</v>
      </c>
      <c r="BB19">
        <v>0.57735026918962495</v>
      </c>
      <c r="BC19">
        <v>0</v>
      </c>
      <c r="BD19">
        <v>0</v>
      </c>
      <c r="BE19">
        <v>0</v>
      </c>
      <c r="BF19">
        <v>0.70710678118654702</v>
      </c>
      <c r="BG19">
        <v>0.70710678118654702</v>
      </c>
      <c r="BH19">
        <v>1</v>
      </c>
      <c r="BI19">
        <v>0</v>
      </c>
      <c r="BJ19">
        <v>0.70710678118654702</v>
      </c>
      <c r="BK19">
        <v>1</v>
      </c>
      <c r="BL19">
        <v>0.5</v>
      </c>
      <c r="BM19">
        <v>0</v>
      </c>
      <c r="BN19">
        <v>0.70710678118654702</v>
      </c>
      <c r="BO19">
        <v>0</v>
      </c>
      <c r="BP19">
        <v>0</v>
      </c>
      <c r="BQ19">
        <v>0.70710678118654702</v>
      </c>
      <c r="BR19">
        <v>0</v>
      </c>
      <c r="BS19">
        <v>0</v>
      </c>
      <c r="BT19">
        <v>0</v>
      </c>
      <c r="BU19">
        <v>0</v>
      </c>
      <c r="BV19">
        <v>0</v>
      </c>
      <c r="BW19">
        <v>0</v>
      </c>
      <c r="BX19">
        <v>0.70710678118654702</v>
      </c>
      <c r="BY19">
        <v>0</v>
      </c>
      <c r="BZ19">
        <v>0</v>
      </c>
      <c r="CA19">
        <v>0</v>
      </c>
      <c r="CB19">
        <v>0.70710678118654702</v>
      </c>
      <c r="CC19">
        <v>1</v>
      </c>
      <c r="CD19">
        <v>0</v>
      </c>
      <c r="CE19">
        <v>0</v>
      </c>
      <c r="CF19">
        <v>0.57735026918962495</v>
      </c>
      <c r="CG19">
        <v>0.57735026918962495</v>
      </c>
      <c r="CH19">
        <v>0</v>
      </c>
      <c r="CI19">
        <v>0.70710678118654702</v>
      </c>
      <c r="CJ19">
        <v>0</v>
      </c>
      <c r="CK19">
        <v>0</v>
      </c>
      <c r="CL19">
        <v>0</v>
      </c>
      <c r="CM19">
        <v>0.5</v>
      </c>
      <c r="CN19">
        <v>1</v>
      </c>
      <c r="CO19">
        <v>0</v>
      </c>
      <c r="CP19">
        <v>1</v>
      </c>
      <c r="CQ19">
        <v>0</v>
      </c>
      <c r="CR19">
        <v>0.70710678118654702</v>
      </c>
      <c r="CS19">
        <v>0.5</v>
      </c>
      <c r="CT19">
        <v>0</v>
      </c>
      <c r="CU19">
        <v>0</v>
      </c>
      <c r="CV19">
        <v>0</v>
      </c>
      <c r="CW19">
        <v>0.5</v>
      </c>
    </row>
    <row r="20" spans="1:101">
      <c r="A20">
        <v>19</v>
      </c>
      <c r="B20">
        <v>0.44721359549995798</v>
      </c>
      <c r="C20">
        <v>0</v>
      </c>
      <c r="D20">
        <v>0.70710678118654702</v>
      </c>
      <c r="E20">
        <v>0.57735026918962495</v>
      </c>
      <c r="F20">
        <v>1</v>
      </c>
      <c r="G20">
        <v>0</v>
      </c>
      <c r="H20">
        <v>0.70710678118654702</v>
      </c>
      <c r="I20">
        <v>0</v>
      </c>
      <c r="J20">
        <v>0</v>
      </c>
      <c r="K20">
        <v>0</v>
      </c>
      <c r="L20">
        <v>0.57735026918962495</v>
      </c>
      <c r="M20">
        <v>0.70710678118654702</v>
      </c>
      <c r="N20">
        <v>0</v>
      </c>
      <c r="O20">
        <v>0</v>
      </c>
      <c r="P20">
        <v>0</v>
      </c>
      <c r="Q20">
        <v>0</v>
      </c>
      <c r="R20">
        <v>0</v>
      </c>
      <c r="S20">
        <v>1</v>
      </c>
      <c r="T20">
        <v>1</v>
      </c>
      <c r="U20">
        <v>0.44721359549995798</v>
      </c>
      <c r="V20">
        <v>0.57735026918962495</v>
      </c>
      <c r="W20">
        <v>0</v>
      </c>
      <c r="X20">
        <v>0</v>
      </c>
      <c r="Y20">
        <v>0</v>
      </c>
      <c r="Z20">
        <v>0</v>
      </c>
      <c r="AA20">
        <v>0</v>
      </c>
      <c r="AB20">
        <v>0</v>
      </c>
      <c r="AC20">
        <v>0</v>
      </c>
      <c r="AD20">
        <v>0</v>
      </c>
      <c r="AE20">
        <v>0</v>
      </c>
      <c r="AF20">
        <v>0</v>
      </c>
      <c r="AG20">
        <v>0</v>
      </c>
      <c r="AH20">
        <v>0</v>
      </c>
      <c r="AI20">
        <v>0</v>
      </c>
      <c r="AJ20">
        <v>0.70710678118654702</v>
      </c>
      <c r="AK20">
        <v>0.70710678118654702</v>
      </c>
      <c r="AL20">
        <v>0</v>
      </c>
      <c r="AM20">
        <v>0</v>
      </c>
      <c r="AN20">
        <v>0</v>
      </c>
      <c r="AO20">
        <v>0</v>
      </c>
      <c r="AP20">
        <v>0</v>
      </c>
      <c r="AQ20">
        <v>0.57735026918962495</v>
      </c>
      <c r="AR20">
        <v>0</v>
      </c>
      <c r="AS20">
        <v>0</v>
      </c>
      <c r="AT20">
        <v>0</v>
      </c>
      <c r="AU20">
        <v>0</v>
      </c>
      <c r="AV20">
        <v>0</v>
      </c>
      <c r="AW20">
        <v>0.57735026918962495</v>
      </c>
      <c r="AX20">
        <v>0</v>
      </c>
      <c r="AY20">
        <v>0.70710678118654702</v>
      </c>
      <c r="AZ20">
        <v>0</v>
      </c>
      <c r="BA20">
        <v>0</v>
      </c>
      <c r="BB20">
        <v>0.57735026918962495</v>
      </c>
      <c r="BC20">
        <v>0</v>
      </c>
      <c r="BD20">
        <v>0</v>
      </c>
      <c r="BE20">
        <v>0</v>
      </c>
      <c r="BF20">
        <v>0.70710678118654702</v>
      </c>
      <c r="BG20">
        <v>0.70710678118654702</v>
      </c>
      <c r="BH20">
        <v>1</v>
      </c>
      <c r="BI20">
        <v>0</v>
      </c>
      <c r="BJ20">
        <v>0.70710678118654702</v>
      </c>
      <c r="BK20">
        <v>1</v>
      </c>
      <c r="BL20">
        <v>0.5</v>
      </c>
      <c r="BM20">
        <v>0</v>
      </c>
      <c r="BN20">
        <v>0.70710678118654702</v>
      </c>
      <c r="BO20">
        <v>0</v>
      </c>
      <c r="BP20">
        <v>0</v>
      </c>
      <c r="BQ20">
        <v>0.70710678118654702</v>
      </c>
      <c r="BR20">
        <v>0</v>
      </c>
      <c r="BS20">
        <v>0</v>
      </c>
      <c r="BT20">
        <v>0</v>
      </c>
      <c r="BU20">
        <v>0</v>
      </c>
      <c r="BV20">
        <v>0</v>
      </c>
      <c r="BW20">
        <v>0</v>
      </c>
      <c r="BX20">
        <v>0.70710678118654702</v>
      </c>
      <c r="BY20">
        <v>0</v>
      </c>
      <c r="BZ20">
        <v>0</v>
      </c>
      <c r="CA20">
        <v>0</v>
      </c>
      <c r="CB20">
        <v>0.70710678118654702</v>
      </c>
      <c r="CC20">
        <v>1</v>
      </c>
      <c r="CD20">
        <v>0</v>
      </c>
      <c r="CE20">
        <v>0</v>
      </c>
      <c r="CF20">
        <v>0.57735026918962495</v>
      </c>
      <c r="CG20">
        <v>0.57735026918962495</v>
      </c>
      <c r="CH20">
        <v>0</v>
      </c>
      <c r="CI20">
        <v>0.70710678118654702</v>
      </c>
      <c r="CJ20">
        <v>0</v>
      </c>
      <c r="CK20">
        <v>0</v>
      </c>
      <c r="CL20">
        <v>0</v>
      </c>
      <c r="CM20">
        <v>0.5</v>
      </c>
      <c r="CN20">
        <v>1</v>
      </c>
      <c r="CO20">
        <v>0</v>
      </c>
      <c r="CP20">
        <v>1</v>
      </c>
      <c r="CQ20">
        <v>0</v>
      </c>
      <c r="CR20">
        <v>0.70710678118654702</v>
      </c>
      <c r="CS20">
        <v>0.5</v>
      </c>
      <c r="CT20">
        <v>0</v>
      </c>
      <c r="CU20">
        <v>0</v>
      </c>
      <c r="CV20">
        <v>0</v>
      </c>
      <c r="CW20">
        <v>0.5</v>
      </c>
    </row>
    <row r="21" spans="1:101">
      <c r="A21">
        <v>20</v>
      </c>
      <c r="B21">
        <v>0.2</v>
      </c>
      <c r="C21">
        <v>0</v>
      </c>
      <c r="D21">
        <v>0.316227766016838</v>
      </c>
      <c r="E21">
        <v>0.51639777949432197</v>
      </c>
      <c r="F21">
        <v>0.44721359549995798</v>
      </c>
      <c r="G21">
        <v>0.77459666924148296</v>
      </c>
      <c r="H21">
        <v>0.316227766016838</v>
      </c>
      <c r="I21">
        <v>0</v>
      </c>
      <c r="J21">
        <v>0.44721359549995798</v>
      </c>
      <c r="K21">
        <v>0.51639777949432197</v>
      </c>
      <c r="L21">
        <v>0.51639777949432197</v>
      </c>
      <c r="M21">
        <v>0.316227766016838</v>
      </c>
      <c r="N21">
        <v>0</v>
      </c>
      <c r="O21">
        <v>0.44721359549995798</v>
      </c>
      <c r="P21">
        <v>0.25819888974716099</v>
      </c>
      <c r="Q21">
        <v>0.63245553203367599</v>
      </c>
      <c r="R21">
        <v>0.316227766016838</v>
      </c>
      <c r="S21">
        <v>0.44721359549995798</v>
      </c>
      <c r="T21">
        <v>0.44721359549995798</v>
      </c>
      <c r="U21">
        <v>1</v>
      </c>
      <c r="V21">
        <v>0.77459666924148296</v>
      </c>
      <c r="W21">
        <v>0.6</v>
      </c>
      <c r="X21">
        <v>0.77459666924148296</v>
      </c>
      <c r="Y21">
        <v>0.316227766016838</v>
      </c>
      <c r="Z21">
        <v>0.316227766016838</v>
      </c>
      <c r="AA21">
        <v>0.44721359549995798</v>
      </c>
      <c r="AB21">
        <v>0.316227766016838</v>
      </c>
      <c r="AC21">
        <v>0.316227766016838</v>
      </c>
      <c r="AD21">
        <v>0.2</v>
      </c>
      <c r="AE21">
        <v>0.63245553203367599</v>
      </c>
      <c r="AF21">
        <v>0.44721359549995798</v>
      </c>
      <c r="AG21">
        <v>0.25819888974716099</v>
      </c>
      <c r="AH21">
        <v>0.316227766016838</v>
      </c>
      <c r="AI21">
        <v>0.63245553203367599</v>
      </c>
      <c r="AJ21">
        <v>0.316227766016838</v>
      </c>
      <c r="AK21">
        <v>0.316227766016838</v>
      </c>
      <c r="AL21">
        <v>0.44721359549995798</v>
      </c>
      <c r="AM21">
        <v>0.316227766016838</v>
      </c>
      <c r="AN21">
        <v>0.77459666924148296</v>
      </c>
      <c r="AO21">
        <v>0.44721359549995798</v>
      </c>
      <c r="AP21">
        <v>0.25819888974716099</v>
      </c>
      <c r="AQ21">
        <v>0.77459666924148296</v>
      </c>
      <c r="AR21">
        <v>0.316227766016838</v>
      </c>
      <c r="AS21">
        <v>0.316227766016838</v>
      </c>
      <c r="AT21">
        <v>0.2</v>
      </c>
      <c r="AU21">
        <v>0.316227766016838</v>
      </c>
      <c r="AV21">
        <v>0.51639777949432197</v>
      </c>
      <c r="AW21">
        <v>0.51639777949432197</v>
      </c>
      <c r="AX21">
        <v>0.316227766016838</v>
      </c>
      <c r="AY21">
        <v>0.316227766016838</v>
      </c>
      <c r="AZ21">
        <v>0.44721359549995798</v>
      </c>
      <c r="BA21">
        <v>0.44721359549995798</v>
      </c>
      <c r="BB21">
        <v>0.51639777949432197</v>
      </c>
      <c r="BC21">
        <v>0</v>
      </c>
      <c r="BD21">
        <v>0.63245553203367599</v>
      </c>
      <c r="BE21">
        <v>0.44721359549995798</v>
      </c>
      <c r="BF21">
        <v>0.63245553203367599</v>
      </c>
      <c r="BG21">
        <v>0.316227766016838</v>
      </c>
      <c r="BH21">
        <v>0.44721359549995798</v>
      </c>
      <c r="BI21">
        <v>0.51639777949432197</v>
      </c>
      <c r="BJ21">
        <v>0.316227766016838</v>
      </c>
      <c r="BK21">
        <v>0.44721359549995798</v>
      </c>
      <c r="BL21">
        <v>0.67082039324993703</v>
      </c>
      <c r="BM21">
        <v>0.44721359549995798</v>
      </c>
      <c r="BN21">
        <v>0.63245553203367599</v>
      </c>
      <c r="BO21">
        <v>0.316227766016838</v>
      </c>
      <c r="BP21">
        <v>0.316227766016838</v>
      </c>
      <c r="BQ21">
        <v>0.63245553203367599</v>
      </c>
      <c r="BR21">
        <v>0.51639777949432197</v>
      </c>
      <c r="BS21">
        <v>0</v>
      </c>
      <c r="BT21">
        <v>0.89442719099991597</v>
      </c>
      <c r="BU21">
        <v>0.63245553203367599</v>
      </c>
      <c r="BV21">
        <v>0.316227766016838</v>
      </c>
      <c r="BW21">
        <v>0.51639777949432197</v>
      </c>
      <c r="BX21">
        <v>0.63245553203367599</v>
      </c>
      <c r="BY21">
        <v>0.316227766016838</v>
      </c>
      <c r="BZ21">
        <v>0.316227766016838</v>
      </c>
      <c r="CA21">
        <v>0.51639777949432197</v>
      </c>
      <c r="CB21">
        <v>0.316227766016838</v>
      </c>
      <c r="CC21">
        <v>0.44721359549995798</v>
      </c>
      <c r="CD21">
        <v>0.63245553203367599</v>
      </c>
      <c r="CE21">
        <v>0.51639777949432197</v>
      </c>
      <c r="CF21">
        <v>0.25819888974716099</v>
      </c>
      <c r="CG21">
        <v>0.51639777949432197</v>
      </c>
      <c r="CH21">
        <v>0.51639777949432197</v>
      </c>
      <c r="CI21">
        <v>0.63245553203367599</v>
      </c>
      <c r="CJ21">
        <v>0.63245553203367599</v>
      </c>
      <c r="CK21">
        <v>0</v>
      </c>
      <c r="CL21">
        <v>0.63245553203367599</v>
      </c>
      <c r="CM21">
        <v>0.44721359549995798</v>
      </c>
      <c r="CN21">
        <v>0.44721359549995798</v>
      </c>
      <c r="CO21">
        <v>0.25819888974716099</v>
      </c>
      <c r="CP21">
        <v>0.44721359549995798</v>
      </c>
      <c r="CQ21">
        <v>0.316227766016838</v>
      </c>
      <c r="CR21">
        <v>0.63245553203367599</v>
      </c>
      <c r="CS21">
        <v>0.22360679774997899</v>
      </c>
      <c r="CT21">
        <v>0</v>
      </c>
      <c r="CU21">
        <v>0.51639777949432197</v>
      </c>
      <c r="CV21">
        <v>0.77459666924148296</v>
      </c>
      <c r="CW21">
        <v>0.67082039324993703</v>
      </c>
    </row>
    <row r="22" spans="1:101">
      <c r="A22">
        <v>21</v>
      </c>
      <c r="B22">
        <v>0.25819888974716099</v>
      </c>
      <c r="C22">
        <v>0</v>
      </c>
      <c r="D22">
        <v>0.40824829046386302</v>
      </c>
      <c r="E22">
        <v>0.33333333333333298</v>
      </c>
      <c r="F22">
        <v>0.57735026918962495</v>
      </c>
      <c r="G22">
        <v>0.66666666666666596</v>
      </c>
      <c r="H22">
        <v>0.40824829046386302</v>
      </c>
      <c r="I22">
        <v>0</v>
      </c>
      <c r="J22">
        <v>0</v>
      </c>
      <c r="K22">
        <v>0.33333333333333298</v>
      </c>
      <c r="L22">
        <v>0.33333333333333298</v>
      </c>
      <c r="M22">
        <v>0.40824829046386302</v>
      </c>
      <c r="N22">
        <v>0</v>
      </c>
      <c r="O22">
        <v>0</v>
      </c>
      <c r="P22">
        <v>0</v>
      </c>
      <c r="Q22">
        <v>0.40824829046386302</v>
      </c>
      <c r="R22">
        <v>0</v>
      </c>
      <c r="S22">
        <v>0.57735026918962495</v>
      </c>
      <c r="T22">
        <v>0.57735026918962495</v>
      </c>
      <c r="U22">
        <v>0.77459666924148296</v>
      </c>
      <c r="V22">
        <v>1</v>
      </c>
      <c r="W22">
        <v>0.51639777949432197</v>
      </c>
      <c r="X22">
        <v>0.66666666666666596</v>
      </c>
      <c r="Y22">
        <v>0</v>
      </c>
      <c r="Z22">
        <v>0</v>
      </c>
      <c r="AA22">
        <v>0</v>
      </c>
      <c r="AB22">
        <v>0</v>
      </c>
      <c r="AC22">
        <v>0</v>
      </c>
      <c r="AD22">
        <v>0</v>
      </c>
      <c r="AE22">
        <v>0.40824829046386302</v>
      </c>
      <c r="AF22">
        <v>0</v>
      </c>
      <c r="AG22">
        <v>0.33333333333333298</v>
      </c>
      <c r="AH22">
        <v>0</v>
      </c>
      <c r="AI22">
        <v>0.40824829046386302</v>
      </c>
      <c r="AJ22">
        <v>0.40824829046386302</v>
      </c>
      <c r="AK22">
        <v>0.40824829046386302</v>
      </c>
      <c r="AL22">
        <v>0</v>
      </c>
      <c r="AM22">
        <v>0</v>
      </c>
      <c r="AN22">
        <v>0.33333333333333298</v>
      </c>
      <c r="AO22">
        <v>0</v>
      </c>
      <c r="AP22">
        <v>0</v>
      </c>
      <c r="AQ22">
        <v>0.66666666666666596</v>
      </c>
      <c r="AR22">
        <v>0</v>
      </c>
      <c r="AS22">
        <v>0.40824829046386302</v>
      </c>
      <c r="AT22">
        <v>0</v>
      </c>
      <c r="AU22">
        <v>0</v>
      </c>
      <c r="AV22">
        <v>0.66666666666666596</v>
      </c>
      <c r="AW22">
        <v>0.33333333333333298</v>
      </c>
      <c r="AX22">
        <v>0</v>
      </c>
      <c r="AY22">
        <v>0.40824829046386302</v>
      </c>
      <c r="AZ22">
        <v>0</v>
      </c>
      <c r="BA22">
        <v>0</v>
      </c>
      <c r="BB22">
        <v>0.33333333333333298</v>
      </c>
      <c r="BC22">
        <v>0</v>
      </c>
      <c r="BD22">
        <v>0.40824829046386302</v>
      </c>
      <c r="BE22">
        <v>0</v>
      </c>
      <c r="BF22">
        <v>0.81649658092772603</v>
      </c>
      <c r="BG22">
        <v>0.40824829046386302</v>
      </c>
      <c r="BH22">
        <v>0.57735026918962495</v>
      </c>
      <c r="BI22">
        <v>0.33333333333333298</v>
      </c>
      <c r="BJ22">
        <v>0.40824829046386302</v>
      </c>
      <c r="BK22">
        <v>0.57735026918962495</v>
      </c>
      <c r="BL22">
        <v>0.57735026918962495</v>
      </c>
      <c r="BM22">
        <v>0</v>
      </c>
      <c r="BN22">
        <v>0.40824829046386302</v>
      </c>
      <c r="BO22">
        <v>0</v>
      </c>
      <c r="BP22">
        <v>0</v>
      </c>
      <c r="BQ22">
        <v>0.40824829046386302</v>
      </c>
      <c r="BR22">
        <v>0.33333333333333298</v>
      </c>
      <c r="BS22">
        <v>0</v>
      </c>
      <c r="BT22">
        <v>0.57735026918962495</v>
      </c>
      <c r="BU22">
        <v>0.40824829046386302</v>
      </c>
      <c r="BV22">
        <v>0</v>
      </c>
      <c r="BW22">
        <v>0.33333333333333298</v>
      </c>
      <c r="BX22">
        <v>0.40824829046386302</v>
      </c>
      <c r="BY22">
        <v>0</v>
      </c>
      <c r="BZ22">
        <v>0</v>
      </c>
      <c r="CA22">
        <v>0</v>
      </c>
      <c r="CB22">
        <v>0.40824829046386302</v>
      </c>
      <c r="CC22">
        <v>0.57735026918962495</v>
      </c>
      <c r="CD22">
        <v>0.40824829046386302</v>
      </c>
      <c r="CE22">
        <v>0.33333333333333298</v>
      </c>
      <c r="CF22">
        <v>0.33333333333333298</v>
      </c>
      <c r="CG22">
        <v>0.33333333333333298</v>
      </c>
      <c r="CH22">
        <v>0.33333333333333298</v>
      </c>
      <c r="CI22">
        <v>0.40824829046386302</v>
      </c>
      <c r="CJ22">
        <v>0.40824829046386302</v>
      </c>
      <c r="CK22">
        <v>0</v>
      </c>
      <c r="CL22">
        <v>0.40824829046386302</v>
      </c>
      <c r="CM22">
        <v>0.57735026918962495</v>
      </c>
      <c r="CN22">
        <v>0.57735026918962495</v>
      </c>
      <c r="CO22">
        <v>0.33333333333333298</v>
      </c>
      <c r="CP22">
        <v>0.57735026918962495</v>
      </c>
      <c r="CQ22">
        <v>0</v>
      </c>
      <c r="CR22">
        <v>0.40824829046386302</v>
      </c>
      <c r="CS22">
        <v>0.28867513459481198</v>
      </c>
      <c r="CT22">
        <v>0</v>
      </c>
      <c r="CU22">
        <v>0</v>
      </c>
      <c r="CV22">
        <v>0.66666666666666596</v>
      </c>
      <c r="CW22">
        <v>0.57735026918962495</v>
      </c>
    </row>
    <row r="23" spans="1:101">
      <c r="A23">
        <v>22</v>
      </c>
      <c r="B23">
        <v>0</v>
      </c>
      <c r="C23">
        <v>0</v>
      </c>
      <c r="D23">
        <v>0</v>
      </c>
      <c r="E23">
        <v>0.25819888974716099</v>
      </c>
      <c r="F23">
        <v>0</v>
      </c>
      <c r="G23">
        <v>0.51639777949432197</v>
      </c>
      <c r="H23">
        <v>0</v>
      </c>
      <c r="I23">
        <v>0</v>
      </c>
      <c r="J23">
        <v>0</v>
      </c>
      <c r="K23">
        <v>0.25819888974716099</v>
      </c>
      <c r="L23">
        <v>0.25819888974716099</v>
      </c>
      <c r="M23">
        <v>0.316227766016838</v>
      </c>
      <c r="N23">
        <v>0</v>
      </c>
      <c r="O23">
        <v>0.44721359549995798</v>
      </c>
      <c r="P23">
        <v>0</v>
      </c>
      <c r="Q23">
        <v>0.63245553203367599</v>
      </c>
      <c r="R23">
        <v>0.316227766016838</v>
      </c>
      <c r="S23">
        <v>0</v>
      </c>
      <c r="T23">
        <v>0</v>
      </c>
      <c r="U23">
        <v>0.6</v>
      </c>
      <c r="V23">
        <v>0.51639777949432197</v>
      </c>
      <c r="W23">
        <v>1</v>
      </c>
      <c r="X23">
        <v>0.51639777949432197</v>
      </c>
      <c r="Y23">
        <v>0.316227766016838</v>
      </c>
      <c r="Z23">
        <v>0.316227766016838</v>
      </c>
      <c r="AA23">
        <v>0.44721359549995798</v>
      </c>
      <c r="AB23">
        <v>0.316227766016838</v>
      </c>
      <c r="AC23">
        <v>0.316227766016838</v>
      </c>
      <c r="AD23">
        <v>0.4</v>
      </c>
      <c r="AE23">
        <v>0.63245553203367599</v>
      </c>
      <c r="AF23">
        <v>0.44721359549995798</v>
      </c>
      <c r="AG23">
        <v>0.51639777949432197</v>
      </c>
      <c r="AH23">
        <v>0.316227766016838</v>
      </c>
      <c r="AI23">
        <v>0.63245553203367599</v>
      </c>
      <c r="AJ23">
        <v>0</v>
      </c>
      <c r="AK23">
        <v>0</v>
      </c>
      <c r="AL23">
        <v>0.44721359549995798</v>
      </c>
      <c r="AM23">
        <v>0.316227766016838</v>
      </c>
      <c r="AN23">
        <v>0.51639777949432197</v>
      </c>
      <c r="AO23">
        <v>0.44721359549995798</v>
      </c>
      <c r="AP23">
        <v>0</v>
      </c>
      <c r="AQ23">
        <v>0.51639777949432197</v>
      </c>
      <c r="AR23">
        <v>0.316227766016838</v>
      </c>
      <c r="AS23">
        <v>0.63245553203367599</v>
      </c>
      <c r="AT23">
        <v>0.2</v>
      </c>
      <c r="AU23">
        <v>0.316227766016838</v>
      </c>
      <c r="AV23">
        <v>0.77459666924148296</v>
      </c>
      <c r="AW23">
        <v>0.25819888974716099</v>
      </c>
      <c r="AX23">
        <v>0.316227766016838</v>
      </c>
      <c r="AY23">
        <v>0</v>
      </c>
      <c r="AZ23">
        <v>0.44721359549995798</v>
      </c>
      <c r="BA23">
        <v>0.44721359549995798</v>
      </c>
      <c r="BB23">
        <v>0.25819888974716099</v>
      </c>
      <c r="BC23">
        <v>0</v>
      </c>
      <c r="BD23">
        <v>0.63245553203367599</v>
      </c>
      <c r="BE23">
        <v>0.44721359549995798</v>
      </c>
      <c r="BF23">
        <v>0.316227766016838</v>
      </c>
      <c r="BG23">
        <v>0</v>
      </c>
      <c r="BH23">
        <v>0</v>
      </c>
      <c r="BI23">
        <v>0.25819888974716099</v>
      </c>
      <c r="BJ23">
        <v>0</v>
      </c>
      <c r="BK23">
        <v>0</v>
      </c>
      <c r="BL23">
        <v>0.44721359549995798</v>
      </c>
      <c r="BM23">
        <v>0</v>
      </c>
      <c r="BN23">
        <v>0.316227766016838</v>
      </c>
      <c r="BO23">
        <v>0.316227766016838</v>
      </c>
      <c r="BP23">
        <v>0.316227766016838</v>
      </c>
      <c r="BQ23">
        <v>0.316227766016838</v>
      </c>
      <c r="BR23">
        <v>0.25819888974716099</v>
      </c>
      <c r="BS23">
        <v>0</v>
      </c>
      <c r="BT23">
        <v>0.67082039324993703</v>
      </c>
      <c r="BU23">
        <v>0.63245553203367599</v>
      </c>
      <c r="BV23">
        <v>0.316227766016838</v>
      </c>
      <c r="BW23">
        <v>0.51639777949432197</v>
      </c>
      <c r="BX23">
        <v>0.316227766016838</v>
      </c>
      <c r="BY23">
        <v>0.316227766016838</v>
      </c>
      <c r="BZ23">
        <v>0.316227766016838</v>
      </c>
      <c r="CA23">
        <v>0.25819888974716099</v>
      </c>
      <c r="CB23">
        <v>0</v>
      </c>
      <c r="CC23">
        <v>0</v>
      </c>
      <c r="CD23">
        <v>0.316227766016838</v>
      </c>
      <c r="CE23">
        <v>0.77459666924148296</v>
      </c>
      <c r="CF23">
        <v>0.25819888974716099</v>
      </c>
      <c r="CG23">
        <v>0.25819888974716099</v>
      </c>
      <c r="CH23">
        <v>0.25819888974716099</v>
      </c>
      <c r="CI23">
        <v>0.316227766016838</v>
      </c>
      <c r="CJ23">
        <v>0.63245553203367599</v>
      </c>
      <c r="CK23">
        <v>0</v>
      </c>
      <c r="CL23">
        <v>0.63245553203367599</v>
      </c>
      <c r="CM23">
        <v>0.22360679774997899</v>
      </c>
      <c r="CN23">
        <v>0</v>
      </c>
      <c r="CO23">
        <v>0.51639777949432197</v>
      </c>
      <c r="CP23">
        <v>0</v>
      </c>
      <c r="CQ23">
        <v>0.316227766016838</v>
      </c>
      <c r="CR23">
        <v>0.316227766016838</v>
      </c>
      <c r="CS23">
        <v>0</v>
      </c>
      <c r="CT23">
        <v>0</v>
      </c>
      <c r="CU23">
        <v>0.25819888974716099</v>
      </c>
      <c r="CV23">
        <v>0.77459666924148296</v>
      </c>
      <c r="CW23">
        <v>0.22360679774997899</v>
      </c>
    </row>
    <row r="24" spans="1:101">
      <c r="A24">
        <v>23</v>
      </c>
      <c r="B24">
        <v>0</v>
      </c>
      <c r="C24">
        <v>0</v>
      </c>
      <c r="D24">
        <v>0</v>
      </c>
      <c r="E24">
        <v>0</v>
      </c>
      <c r="F24">
        <v>0</v>
      </c>
      <c r="G24">
        <v>1</v>
      </c>
      <c r="H24">
        <v>0</v>
      </c>
      <c r="I24">
        <v>0</v>
      </c>
      <c r="J24">
        <v>0.57735026918962495</v>
      </c>
      <c r="K24">
        <v>0.66666666666666596</v>
      </c>
      <c r="L24">
        <v>0</v>
      </c>
      <c r="M24">
        <v>0</v>
      </c>
      <c r="N24">
        <v>0</v>
      </c>
      <c r="O24">
        <v>0</v>
      </c>
      <c r="P24">
        <v>0.33333333333333298</v>
      </c>
      <c r="Q24">
        <v>0.40824829046386302</v>
      </c>
      <c r="R24">
        <v>0</v>
      </c>
      <c r="S24">
        <v>0</v>
      </c>
      <c r="T24">
        <v>0</v>
      </c>
      <c r="U24">
        <v>0.77459666924148296</v>
      </c>
      <c r="V24">
        <v>0.66666666666666596</v>
      </c>
      <c r="W24">
        <v>0.51639777949432197</v>
      </c>
      <c r="X24">
        <v>1</v>
      </c>
      <c r="Y24">
        <v>0</v>
      </c>
      <c r="Z24">
        <v>0</v>
      </c>
      <c r="AA24">
        <v>0</v>
      </c>
      <c r="AB24">
        <v>0</v>
      </c>
      <c r="AC24">
        <v>0</v>
      </c>
      <c r="AD24">
        <v>0</v>
      </c>
      <c r="AE24">
        <v>0.40824829046386302</v>
      </c>
      <c r="AF24">
        <v>0</v>
      </c>
      <c r="AG24">
        <v>0.33333333333333298</v>
      </c>
      <c r="AH24">
        <v>0</v>
      </c>
      <c r="AI24">
        <v>0.40824829046386302</v>
      </c>
      <c r="AJ24">
        <v>0</v>
      </c>
      <c r="AK24">
        <v>0</v>
      </c>
      <c r="AL24">
        <v>0</v>
      </c>
      <c r="AM24">
        <v>0</v>
      </c>
      <c r="AN24">
        <v>0.66666666666666596</v>
      </c>
      <c r="AO24">
        <v>0</v>
      </c>
      <c r="AP24">
        <v>0.33333333333333298</v>
      </c>
      <c r="AQ24">
        <v>0.33333333333333298</v>
      </c>
      <c r="AR24">
        <v>0</v>
      </c>
      <c r="AS24">
        <v>0.40824829046386302</v>
      </c>
      <c r="AT24">
        <v>0</v>
      </c>
      <c r="AU24">
        <v>0</v>
      </c>
      <c r="AV24">
        <v>0.66666666666666596</v>
      </c>
      <c r="AW24">
        <v>0</v>
      </c>
      <c r="AX24">
        <v>0</v>
      </c>
      <c r="AY24">
        <v>0</v>
      </c>
      <c r="AZ24">
        <v>0</v>
      </c>
      <c r="BA24">
        <v>0</v>
      </c>
      <c r="BB24">
        <v>0</v>
      </c>
      <c r="BC24">
        <v>0</v>
      </c>
      <c r="BD24">
        <v>0.40824829046386302</v>
      </c>
      <c r="BE24">
        <v>0</v>
      </c>
      <c r="BF24">
        <v>0.40824829046386302</v>
      </c>
      <c r="BG24">
        <v>0</v>
      </c>
      <c r="BH24">
        <v>0</v>
      </c>
      <c r="BI24">
        <v>0.66666666666666596</v>
      </c>
      <c r="BJ24">
        <v>0</v>
      </c>
      <c r="BK24">
        <v>0</v>
      </c>
      <c r="BL24">
        <v>0.57735026918962495</v>
      </c>
      <c r="BM24">
        <v>0.57735026918962495</v>
      </c>
      <c r="BN24">
        <v>0</v>
      </c>
      <c r="BO24">
        <v>0</v>
      </c>
      <c r="BP24">
        <v>0</v>
      </c>
      <c r="BQ24">
        <v>0</v>
      </c>
      <c r="BR24">
        <v>0.66666666666666596</v>
      </c>
      <c r="BS24">
        <v>0</v>
      </c>
      <c r="BT24">
        <v>0.86602540378443804</v>
      </c>
      <c r="BU24">
        <v>0.40824829046386302</v>
      </c>
      <c r="BV24">
        <v>0</v>
      </c>
      <c r="BW24">
        <v>0.33333333333333298</v>
      </c>
      <c r="BX24">
        <v>0</v>
      </c>
      <c r="BY24">
        <v>0</v>
      </c>
      <c r="BZ24">
        <v>0</v>
      </c>
      <c r="CA24">
        <v>0.33333333333333298</v>
      </c>
      <c r="CB24">
        <v>0</v>
      </c>
      <c r="CC24">
        <v>0</v>
      </c>
      <c r="CD24">
        <v>0.81649658092772603</v>
      </c>
      <c r="CE24">
        <v>0.33333333333333298</v>
      </c>
      <c r="CF24">
        <v>0</v>
      </c>
      <c r="CG24">
        <v>0</v>
      </c>
      <c r="CH24">
        <v>0.66666666666666596</v>
      </c>
      <c r="CI24">
        <v>0</v>
      </c>
      <c r="CJ24">
        <v>0.40824829046386302</v>
      </c>
      <c r="CK24">
        <v>0</v>
      </c>
      <c r="CL24">
        <v>0.40824829046386302</v>
      </c>
      <c r="CM24">
        <v>0.28867513459481198</v>
      </c>
      <c r="CN24">
        <v>0</v>
      </c>
      <c r="CO24">
        <v>0.33333333333333298</v>
      </c>
      <c r="CP24">
        <v>0</v>
      </c>
      <c r="CQ24">
        <v>0</v>
      </c>
      <c r="CR24">
        <v>0</v>
      </c>
      <c r="CS24">
        <v>0</v>
      </c>
      <c r="CT24">
        <v>0</v>
      </c>
      <c r="CU24">
        <v>0.33333333333333298</v>
      </c>
      <c r="CV24">
        <v>0.66666666666666596</v>
      </c>
      <c r="CW24">
        <v>0.57735026918962495</v>
      </c>
    </row>
    <row r="25" spans="1:101">
      <c r="A25">
        <v>24</v>
      </c>
      <c r="B25">
        <v>0</v>
      </c>
      <c r="C25">
        <v>0</v>
      </c>
      <c r="D25">
        <v>0</v>
      </c>
      <c r="E25">
        <v>0.40824829046386302</v>
      </c>
      <c r="F25">
        <v>0</v>
      </c>
      <c r="G25">
        <v>0</v>
      </c>
      <c r="H25">
        <v>0</v>
      </c>
      <c r="I25">
        <v>0</v>
      </c>
      <c r="J25">
        <v>0</v>
      </c>
      <c r="K25">
        <v>0</v>
      </c>
      <c r="L25">
        <v>0.40824829046386302</v>
      </c>
      <c r="M25">
        <v>0</v>
      </c>
      <c r="N25">
        <v>0</v>
      </c>
      <c r="O25">
        <v>0.70710678118654702</v>
      </c>
      <c r="P25">
        <v>0</v>
      </c>
      <c r="Q25">
        <v>0.5</v>
      </c>
      <c r="R25">
        <v>0.5</v>
      </c>
      <c r="S25">
        <v>0</v>
      </c>
      <c r="T25">
        <v>0</v>
      </c>
      <c r="U25">
        <v>0.316227766016838</v>
      </c>
      <c r="V25">
        <v>0</v>
      </c>
      <c r="W25">
        <v>0.316227766016838</v>
      </c>
      <c r="X25">
        <v>0</v>
      </c>
      <c r="Y25">
        <v>1</v>
      </c>
      <c r="Z25">
        <v>0.5</v>
      </c>
      <c r="AA25">
        <v>0.70710678118654702</v>
      </c>
      <c r="AB25">
        <v>0.5</v>
      </c>
      <c r="AC25">
        <v>0.5</v>
      </c>
      <c r="AD25">
        <v>0.63245553203367599</v>
      </c>
      <c r="AE25">
        <v>0.5</v>
      </c>
      <c r="AF25">
        <v>0.70710678118654702</v>
      </c>
      <c r="AG25">
        <v>0.40824829046386302</v>
      </c>
      <c r="AH25">
        <v>0.5</v>
      </c>
      <c r="AI25">
        <v>0.5</v>
      </c>
      <c r="AJ25">
        <v>0</v>
      </c>
      <c r="AK25">
        <v>0</v>
      </c>
      <c r="AL25">
        <v>0.70710678118654702</v>
      </c>
      <c r="AM25">
        <v>0.5</v>
      </c>
      <c r="AN25">
        <v>0.40824829046386302</v>
      </c>
      <c r="AO25">
        <v>0.70710678118654702</v>
      </c>
      <c r="AP25">
        <v>0</v>
      </c>
      <c r="AQ25">
        <v>0.40824829046386302</v>
      </c>
      <c r="AR25">
        <v>0.5</v>
      </c>
      <c r="AS25">
        <v>0</v>
      </c>
      <c r="AT25">
        <v>0.316227766016838</v>
      </c>
      <c r="AU25">
        <v>0.5</v>
      </c>
      <c r="AV25">
        <v>0</v>
      </c>
      <c r="AW25">
        <v>0.40824829046386302</v>
      </c>
      <c r="AX25">
        <v>0.5</v>
      </c>
      <c r="AY25">
        <v>0</v>
      </c>
      <c r="AZ25">
        <v>0.70710678118654702</v>
      </c>
      <c r="BA25">
        <v>0.70710678118654702</v>
      </c>
      <c r="BB25">
        <v>0.40824829046386302</v>
      </c>
      <c r="BC25">
        <v>0</v>
      </c>
      <c r="BD25">
        <v>0.5</v>
      </c>
      <c r="BE25">
        <v>0.70710678118654702</v>
      </c>
      <c r="BF25">
        <v>0</v>
      </c>
      <c r="BG25">
        <v>0</v>
      </c>
      <c r="BH25">
        <v>0</v>
      </c>
      <c r="BI25">
        <v>0.40824829046386302</v>
      </c>
      <c r="BJ25">
        <v>0</v>
      </c>
      <c r="BK25">
        <v>0</v>
      </c>
      <c r="BL25">
        <v>0</v>
      </c>
      <c r="BM25">
        <v>0</v>
      </c>
      <c r="BN25">
        <v>0.5</v>
      </c>
      <c r="BO25">
        <v>0.5</v>
      </c>
      <c r="BP25">
        <v>0.5</v>
      </c>
      <c r="BQ25">
        <v>0.5</v>
      </c>
      <c r="BR25">
        <v>0.40824829046386302</v>
      </c>
      <c r="BS25">
        <v>0</v>
      </c>
      <c r="BT25">
        <v>0.35355339059327301</v>
      </c>
      <c r="BU25">
        <v>0.5</v>
      </c>
      <c r="BV25">
        <v>0.5</v>
      </c>
      <c r="BW25">
        <v>0.40824829046386302</v>
      </c>
      <c r="BX25">
        <v>0.5</v>
      </c>
      <c r="BY25">
        <v>0.5</v>
      </c>
      <c r="BZ25">
        <v>0.5</v>
      </c>
      <c r="CA25">
        <v>0.40824829046386302</v>
      </c>
      <c r="CB25">
        <v>0</v>
      </c>
      <c r="CC25">
        <v>0</v>
      </c>
      <c r="CD25">
        <v>0</v>
      </c>
      <c r="CE25">
        <v>0.40824829046386302</v>
      </c>
      <c r="CF25">
        <v>0</v>
      </c>
      <c r="CG25">
        <v>0.40824829046386302</v>
      </c>
      <c r="CH25">
        <v>0</v>
      </c>
      <c r="CI25">
        <v>0.5</v>
      </c>
      <c r="CJ25">
        <v>0.5</v>
      </c>
      <c r="CK25">
        <v>0</v>
      </c>
      <c r="CL25">
        <v>0.5</v>
      </c>
      <c r="CM25">
        <v>0</v>
      </c>
      <c r="CN25">
        <v>0</v>
      </c>
      <c r="CO25">
        <v>0.40824829046386302</v>
      </c>
      <c r="CP25">
        <v>0</v>
      </c>
      <c r="CQ25">
        <v>0.5</v>
      </c>
      <c r="CR25">
        <v>0.5</v>
      </c>
      <c r="CS25">
        <v>0</v>
      </c>
      <c r="CT25">
        <v>0</v>
      </c>
      <c r="CU25">
        <v>0.40824829046386302</v>
      </c>
      <c r="CV25">
        <v>0.40824829046386302</v>
      </c>
      <c r="CW25">
        <v>0</v>
      </c>
    </row>
    <row r="26" spans="1:101">
      <c r="A26">
        <v>25</v>
      </c>
      <c r="B26">
        <v>0</v>
      </c>
      <c r="C26">
        <v>0</v>
      </c>
      <c r="D26">
        <v>0.5</v>
      </c>
      <c r="E26">
        <v>0.81649658092772603</v>
      </c>
      <c r="F26">
        <v>0</v>
      </c>
      <c r="G26">
        <v>0</v>
      </c>
      <c r="H26">
        <v>0.5</v>
      </c>
      <c r="I26">
        <v>0</v>
      </c>
      <c r="J26">
        <v>0</v>
      </c>
      <c r="K26">
        <v>0</v>
      </c>
      <c r="L26">
        <v>0.81649658092772603</v>
      </c>
      <c r="M26">
        <v>0</v>
      </c>
      <c r="N26">
        <v>0</v>
      </c>
      <c r="O26">
        <v>0.70710678118654702</v>
      </c>
      <c r="P26">
        <v>0.40824829046386302</v>
      </c>
      <c r="Q26">
        <v>0.5</v>
      </c>
      <c r="R26">
        <v>1</v>
      </c>
      <c r="S26">
        <v>0</v>
      </c>
      <c r="T26">
        <v>0</v>
      </c>
      <c r="U26">
        <v>0.316227766016838</v>
      </c>
      <c r="V26">
        <v>0</v>
      </c>
      <c r="W26">
        <v>0.316227766016838</v>
      </c>
      <c r="X26">
        <v>0</v>
      </c>
      <c r="Y26">
        <v>0.5</v>
      </c>
      <c r="Z26">
        <v>1</v>
      </c>
      <c r="AA26">
        <v>0.70710678118654702</v>
      </c>
      <c r="AB26">
        <v>0.5</v>
      </c>
      <c r="AC26">
        <v>1</v>
      </c>
      <c r="AD26">
        <v>0.316227766016838</v>
      </c>
      <c r="AE26">
        <v>0.5</v>
      </c>
      <c r="AF26">
        <v>0.70710678118654702</v>
      </c>
      <c r="AG26">
        <v>0</v>
      </c>
      <c r="AH26">
        <v>0.5</v>
      </c>
      <c r="AI26">
        <v>0.5</v>
      </c>
      <c r="AJ26">
        <v>0</v>
      </c>
      <c r="AK26">
        <v>0.5</v>
      </c>
      <c r="AL26">
        <v>0.70710678118654702</v>
      </c>
      <c r="AM26">
        <v>0.5</v>
      </c>
      <c r="AN26">
        <v>0.40824829046386302</v>
      </c>
      <c r="AO26">
        <v>0.70710678118654702</v>
      </c>
      <c r="AP26">
        <v>0</v>
      </c>
      <c r="AQ26">
        <v>0.40824829046386302</v>
      </c>
      <c r="AR26">
        <v>1</v>
      </c>
      <c r="AS26">
        <v>0</v>
      </c>
      <c r="AT26">
        <v>0.63245553203367599</v>
      </c>
      <c r="AU26">
        <v>1</v>
      </c>
      <c r="AV26">
        <v>0</v>
      </c>
      <c r="AW26">
        <v>0.81649658092772603</v>
      </c>
      <c r="AX26">
        <v>0.5</v>
      </c>
      <c r="AY26">
        <v>0</v>
      </c>
      <c r="AZ26">
        <v>0.70710678118654702</v>
      </c>
      <c r="BA26">
        <v>0.70710678118654702</v>
      </c>
      <c r="BB26">
        <v>0.81649658092772603</v>
      </c>
      <c r="BC26">
        <v>0</v>
      </c>
      <c r="BD26">
        <v>0.5</v>
      </c>
      <c r="BE26">
        <v>0.70710678118654702</v>
      </c>
      <c r="BF26">
        <v>0</v>
      </c>
      <c r="BG26">
        <v>0.5</v>
      </c>
      <c r="BH26">
        <v>0</v>
      </c>
      <c r="BI26">
        <v>0</v>
      </c>
      <c r="BJ26">
        <v>0.5</v>
      </c>
      <c r="BK26">
        <v>0</v>
      </c>
      <c r="BL26">
        <v>0</v>
      </c>
      <c r="BM26">
        <v>0</v>
      </c>
      <c r="BN26">
        <v>0.5</v>
      </c>
      <c r="BO26">
        <v>0.5</v>
      </c>
      <c r="BP26">
        <v>1</v>
      </c>
      <c r="BQ26">
        <v>0.5</v>
      </c>
      <c r="BR26">
        <v>0</v>
      </c>
      <c r="BS26">
        <v>0</v>
      </c>
      <c r="BT26">
        <v>0.35355339059327301</v>
      </c>
      <c r="BU26">
        <v>0.5</v>
      </c>
      <c r="BV26">
        <v>0.5</v>
      </c>
      <c r="BW26">
        <v>0.81649658092772603</v>
      </c>
      <c r="BX26">
        <v>0.5</v>
      </c>
      <c r="BY26">
        <v>1</v>
      </c>
      <c r="BZ26">
        <v>1</v>
      </c>
      <c r="CA26">
        <v>0.40824829046386302</v>
      </c>
      <c r="CB26">
        <v>0</v>
      </c>
      <c r="CC26">
        <v>0</v>
      </c>
      <c r="CD26">
        <v>0</v>
      </c>
      <c r="CE26">
        <v>0.40824829046386302</v>
      </c>
      <c r="CF26">
        <v>0.40824829046386302</v>
      </c>
      <c r="CG26">
        <v>0.81649658092772603</v>
      </c>
      <c r="CH26">
        <v>0</v>
      </c>
      <c r="CI26">
        <v>0.5</v>
      </c>
      <c r="CJ26">
        <v>0.5</v>
      </c>
      <c r="CK26">
        <v>0</v>
      </c>
      <c r="CL26">
        <v>0.5</v>
      </c>
      <c r="CM26">
        <v>0.35355339059327301</v>
      </c>
      <c r="CN26">
        <v>0</v>
      </c>
      <c r="CO26">
        <v>0</v>
      </c>
      <c r="CP26">
        <v>0</v>
      </c>
      <c r="CQ26">
        <v>1</v>
      </c>
      <c r="CR26">
        <v>0.5</v>
      </c>
      <c r="CS26">
        <v>0</v>
      </c>
      <c r="CT26">
        <v>0</v>
      </c>
      <c r="CU26">
        <v>0.40824829046386302</v>
      </c>
      <c r="CV26">
        <v>0.40824829046386302</v>
      </c>
      <c r="CW26">
        <v>0</v>
      </c>
    </row>
    <row r="27" spans="1:101">
      <c r="A27">
        <v>26</v>
      </c>
      <c r="B27">
        <v>0</v>
      </c>
      <c r="C27">
        <v>0</v>
      </c>
      <c r="D27">
        <v>0</v>
      </c>
      <c r="E27">
        <v>0.57735026918962495</v>
      </c>
      <c r="F27">
        <v>0</v>
      </c>
      <c r="G27">
        <v>0</v>
      </c>
      <c r="H27">
        <v>0</v>
      </c>
      <c r="I27">
        <v>0</v>
      </c>
      <c r="J27">
        <v>0</v>
      </c>
      <c r="K27">
        <v>0</v>
      </c>
      <c r="L27">
        <v>0.57735026918962495</v>
      </c>
      <c r="M27">
        <v>0</v>
      </c>
      <c r="N27">
        <v>0</v>
      </c>
      <c r="O27">
        <v>1</v>
      </c>
      <c r="P27">
        <v>0</v>
      </c>
      <c r="Q27">
        <v>0.70710678118654702</v>
      </c>
      <c r="R27">
        <v>0.70710678118654702</v>
      </c>
      <c r="S27">
        <v>0</v>
      </c>
      <c r="T27">
        <v>0</v>
      </c>
      <c r="U27">
        <v>0.44721359549995798</v>
      </c>
      <c r="V27">
        <v>0</v>
      </c>
      <c r="W27">
        <v>0.44721359549995798</v>
      </c>
      <c r="X27">
        <v>0</v>
      </c>
      <c r="Y27">
        <v>0.70710678118654702</v>
      </c>
      <c r="Z27">
        <v>0.70710678118654702</v>
      </c>
      <c r="AA27">
        <v>1</v>
      </c>
      <c r="AB27">
        <v>0.70710678118654702</v>
      </c>
      <c r="AC27">
        <v>0.70710678118654702</v>
      </c>
      <c r="AD27">
        <v>0.44721359549995798</v>
      </c>
      <c r="AE27">
        <v>0.70710678118654702</v>
      </c>
      <c r="AF27">
        <v>1</v>
      </c>
      <c r="AG27">
        <v>0</v>
      </c>
      <c r="AH27">
        <v>0.70710678118654702</v>
      </c>
      <c r="AI27">
        <v>0.70710678118654702</v>
      </c>
      <c r="AJ27">
        <v>0</v>
      </c>
      <c r="AK27">
        <v>0</v>
      </c>
      <c r="AL27">
        <v>1</v>
      </c>
      <c r="AM27">
        <v>0.70710678118654702</v>
      </c>
      <c r="AN27">
        <v>0.57735026918962495</v>
      </c>
      <c r="AO27">
        <v>1</v>
      </c>
      <c r="AP27">
        <v>0</v>
      </c>
      <c r="AQ27">
        <v>0.57735026918962495</v>
      </c>
      <c r="AR27">
        <v>0.70710678118654702</v>
      </c>
      <c r="AS27">
        <v>0</v>
      </c>
      <c r="AT27">
        <v>0.44721359549995798</v>
      </c>
      <c r="AU27">
        <v>0.70710678118654702</v>
      </c>
      <c r="AV27">
        <v>0</v>
      </c>
      <c r="AW27">
        <v>0.57735026918962495</v>
      </c>
      <c r="AX27">
        <v>0.70710678118654702</v>
      </c>
      <c r="AY27">
        <v>0</v>
      </c>
      <c r="AZ27">
        <v>1</v>
      </c>
      <c r="BA27">
        <v>1</v>
      </c>
      <c r="BB27">
        <v>0.57735026918962495</v>
      </c>
      <c r="BC27">
        <v>0</v>
      </c>
      <c r="BD27">
        <v>0.70710678118654702</v>
      </c>
      <c r="BE27">
        <v>1</v>
      </c>
      <c r="BF27">
        <v>0</v>
      </c>
      <c r="BG27">
        <v>0</v>
      </c>
      <c r="BH27">
        <v>0</v>
      </c>
      <c r="BI27">
        <v>0</v>
      </c>
      <c r="BJ27">
        <v>0</v>
      </c>
      <c r="BK27">
        <v>0</v>
      </c>
      <c r="BL27">
        <v>0</v>
      </c>
      <c r="BM27">
        <v>0</v>
      </c>
      <c r="BN27">
        <v>0.70710678118654702</v>
      </c>
      <c r="BO27">
        <v>0.70710678118654702</v>
      </c>
      <c r="BP27">
        <v>0.70710678118654702</v>
      </c>
      <c r="BQ27">
        <v>0.70710678118654702</v>
      </c>
      <c r="BR27">
        <v>0</v>
      </c>
      <c r="BS27">
        <v>0</v>
      </c>
      <c r="BT27">
        <v>0.5</v>
      </c>
      <c r="BU27">
        <v>0.70710678118654702</v>
      </c>
      <c r="BV27">
        <v>0.70710678118654702</v>
      </c>
      <c r="BW27">
        <v>0.57735026918962495</v>
      </c>
      <c r="BX27">
        <v>0.70710678118654702</v>
      </c>
      <c r="BY27">
        <v>0.70710678118654702</v>
      </c>
      <c r="BZ27">
        <v>0.70710678118654702</v>
      </c>
      <c r="CA27">
        <v>0.57735026918962495</v>
      </c>
      <c r="CB27">
        <v>0</v>
      </c>
      <c r="CC27">
        <v>0</v>
      </c>
      <c r="CD27">
        <v>0</v>
      </c>
      <c r="CE27">
        <v>0.57735026918962495</v>
      </c>
      <c r="CF27">
        <v>0</v>
      </c>
      <c r="CG27">
        <v>0.57735026918962495</v>
      </c>
      <c r="CH27">
        <v>0</v>
      </c>
      <c r="CI27">
        <v>0.70710678118654702</v>
      </c>
      <c r="CJ27">
        <v>0.70710678118654702</v>
      </c>
      <c r="CK27">
        <v>0</v>
      </c>
      <c r="CL27">
        <v>0.70710678118654702</v>
      </c>
      <c r="CM27">
        <v>0</v>
      </c>
      <c r="CN27">
        <v>0</v>
      </c>
      <c r="CO27">
        <v>0</v>
      </c>
      <c r="CP27">
        <v>0</v>
      </c>
      <c r="CQ27">
        <v>0.70710678118654702</v>
      </c>
      <c r="CR27">
        <v>0.70710678118654702</v>
      </c>
      <c r="CS27">
        <v>0</v>
      </c>
      <c r="CT27">
        <v>0</v>
      </c>
      <c r="CU27">
        <v>0.57735026918962495</v>
      </c>
      <c r="CV27">
        <v>0.57735026918962495</v>
      </c>
      <c r="CW27">
        <v>0</v>
      </c>
    </row>
    <row r="28" spans="1:101">
      <c r="A28">
        <v>27</v>
      </c>
      <c r="B28">
        <v>0.316227766016838</v>
      </c>
      <c r="C28">
        <v>0.40824829046386302</v>
      </c>
      <c r="D28">
        <v>0</v>
      </c>
      <c r="E28">
        <v>0.40824829046386302</v>
      </c>
      <c r="F28">
        <v>0</v>
      </c>
      <c r="G28">
        <v>0</v>
      </c>
      <c r="H28">
        <v>0</v>
      </c>
      <c r="I28">
        <v>0.5</v>
      </c>
      <c r="J28">
        <v>0</v>
      </c>
      <c r="K28">
        <v>0</v>
      </c>
      <c r="L28">
        <v>0.40824829046386302</v>
      </c>
      <c r="M28">
        <v>0</v>
      </c>
      <c r="N28">
        <v>0.40824829046386302</v>
      </c>
      <c r="O28">
        <v>0.70710678118654702</v>
      </c>
      <c r="P28">
        <v>0</v>
      </c>
      <c r="Q28">
        <v>0.5</v>
      </c>
      <c r="R28">
        <v>0.5</v>
      </c>
      <c r="S28">
        <v>0</v>
      </c>
      <c r="T28">
        <v>0</v>
      </c>
      <c r="U28">
        <v>0.316227766016838</v>
      </c>
      <c r="V28">
        <v>0</v>
      </c>
      <c r="W28">
        <v>0.316227766016838</v>
      </c>
      <c r="X28">
        <v>0</v>
      </c>
      <c r="Y28">
        <v>0.5</v>
      </c>
      <c r="Z28">
        <v>0.5</v>
      </c>
      <c r="AA28">
        <v>0.70710678118654702</v>
      </c>
      <c r="AB28">
        <v>1</v>
      </c>
      <c r="AC28">
        <v>0.5</v>
      </c>
      <c r="AD28">
        <v>0.316227766016838</v>
      </c>
      <c r="AE28">
        <v>0.5</v>
      </c>
      <c r="AF28">
        <v>0.70710678118654702</v>
      </c>
      <c r="AG28">
        <v>0</v>
      </c>
      <c r="AH28">
        <v>1</v>
      </c>
      <c r="AI28">
        <v>0.5</v>
      </c>
      <c r="AJ28">
        <v>0.5</v>
      </c>
      <c r="AK28">
        <v>0</v>
      </c>
      <c r="AL28">
        <v>0.70710678118654702</v>
      </c>
      <c r="AM28">
        <v>0.5</v>
      </c>
      <c r="AN28">
        <v>0.40824829046386302</v>
      </c>
      <c r="AO28">
        <v>0.70710678118654702</v>
      </c>
      <c r="AP28">
        <v>0</v>
      </c>
      <c r="AQ28">
        <v>0.40824829046386302</v>
      </c>
      <c r="AR28">
        <v>0.5</v>
      </c>
      <c r="AS28">
        <v>0</v>
      </c>
      <c r="AT28">
        <v>0.63245553203367599</v>
      </c>
      <c r="AU28">
        <v>0.5</v>
      </c>
      <c r="AV28">
        <v>0</v>
      </c>
      <c r="AW28">
        <v>0.40824829046386302</v>
      </c>
      <c r="AX28">
        <v>0.5</v>
      </c>
      <c r="AY28">
        <v>0.5</v>
      </c>
      <c r="AZ28">
        <v>0.70710678118654702</v>
      </c>
      <c r="BA28">
        <v>0.70710678118654702</v>
      </c>
      <c r="BB28">
        <v>0.40824829046386302</v>
      </c>
      <c r="BC28">
        <v>0.40824829046386302</v>
      </c>
      <c r="BD28">
        <v>0.5</v>
      </c>
      <c r="BE28">
        <v>0.70710678118654702</v>
      </c>
      <c r="BF28">
        <v>0</v>
      </c>
      <c r="BG28">
        <v>0</v>
      </c>
      <c r="BH28">
        <v>0</v>
      </c>
      <c r="BI28">
        <v>0</v>
      </c>
      <c r="BJ28">
        <v>0</v>
      </c>
      <c r="BK28">
        <v>0</v>
      </c>
      <c r="BL28">
        <v>0</v>
      </c>
      <c r="BM28">
        <v>0</v>
      </c>
      <c r="BN28">
        <v>0.5</v>
      </c>
      <c r="BO28">
        <v>0.5</v>
      </c>
      <c r="BP28">
        <v>0.5</v>
      </c>
      <c r="BQ28">
        <v>0.5</v>
      </c>
      <c r="BR28">
        <v>0</v>
      </c>
      <c r="BS28">
        <v>0</v>
      </c>
      <c r="BT28">
        <v>0.35355339059327301</v>
      </c>
      <c r="BU28">
        <v>0.5</v>
      </c>
      <c r="BV28">
        <v>1</v>
      </c>
      <c r="BW28">
        <v>0.40824829046386302</v>
      </c>
      <c r="BX28">
        <v>0.5</v>
      </c>
      <c r="BY28">
        <v>0.5</v>
      </c>
      <c r="BZ28">
        <v>0.5</v>
      </c>
      <c r="CA28">
        <v>0.40824829046386302</v>
      </c>
      <c r="CB28">
        <v>0.5</v>
      </c>
      <c r="CC28">
        <v>0</v>
      </c>
      <c r="CD28">
        <v>0</v>
      </c>
      <c r="CE28">
        <v>0.40824829046386302</v>
      </c>
      <c r="CF28">
        <v>0</v>
      </c>
      <c r="CG28">
        <v>0.40824829046386302</v>
      </c>
      <c r="CH28">
        <v>0</v>
      </c>
      <c r="CI28">
        <v>0.5</v>
      </c>
      <c r="CJ28">
        <v>0.5</v>
      </c>
      <c r="CK28">
        <v>0</v>
      </c>
      <c r="CL28">
        <v>0.5</v>
      </c>
      <c r="CM28">
        <v>0</v>
      </c>
      <c r="CN28">
        <v>0</v>
      </c>
      <c r="CO28">
        <v>0</v>
      </c>
      <c r="CP28">
        <v>0</v>
      </c>
      <c r="CQ28">
        <v>0.5</v>
      </c>
      <c r="CR28">
        <v>0.5</v>
      </c>
      <c r="CS28">
        <v>0.35355339059327301</v>
      </c>
      <c r="CT28">
        <v>0</v>
      </c>
      <c r="CU28">
        <v>0.40824829046386302</v>
      </c>
      <c r="CV28">
        <v>0.40824829046386302</v>
      </c>
      <c r="CW28">
        <v>0</v>
      </c>
    </row>
    <row r="29" spans="1:101">
      <c r="A29">
        <v>28</v>
      </c>
      <c r="B29">
        <v>0</v>
      </c>
      <c r="C29">
        <v>0</v>
      </c>
      <c r="D29">
        <v>0.5</v>
      </c>
      <c r="E29">
        <v>0.81649658092772603</v>
      </c>
      <c r="F29">
        <v>0</v>
      </c>
      <c r="G29">
        <v>0</v>
      </c>
      <c r="H29">
        <v>0.5</v>
      </c>
      <c r="I29">
        <v>0</v>
      </c>
      <c r="J29">
        <v>0</v>
      </c>
      <c r="K29">
        <v>0</v>
      </c>
      <c r="L29">
        <v>0.81649658092772603</v>
      </c>
      <c r="M29">
        <v>0</v>
      </c>
      <c r="N29">
        <v>0</v>
      </c>
      <c r="O29">
        <v>0.70710678118654702</v>
      </c>
      <c r="P29">
        <v>0.40824829046386302</v>
      </c>
      <c r="Q29">
        <v>0.5</v>
      </c>
      <c r="R29">
        <v>1</v>
      </c>
      <c r="S29">
        <v>0</v>
      </c>
      <c r="T29">
        <v>0</v>
      </c>
      <c r="U29">
        <v>0.316227766016838</v>
      </c>
      <c r="V29">
        <v>0</v>
      </c>
      <c r="W29">
        <v>0.316227766016838</v>
      </c>
      <c r="X29">
        <v>0</v>
      </c>
      <c r="Y29">
        <v>0.5</v>
      </c>
      <c r="Z29">
        <v>1</v>
      </c>
      <c r="AA29">
        <v>0.70710678118654702</v>
      </c>
      <c r="AB29">
        <v>0.5</v>
      </c>
      <c r="AC29">
        <v>1</v>
      </c>
      <c r="AD29">
        <v>0.316227766016838</v>
      </c>
      <c r="AE29">
        <v>0.5</v>
      </c>
      <c r="AF29">
        <v>0.70710678118654702</v>
      </c>
      <c r="AG29">
        <v>0</v>
      </c>
      <c r="AH29">
        <v>0.5</v>
      </c>
      <c r="AI29">
        <v>0.5</v>
      </c>
      <c r="AJ29">
        <v>0</v>
      </c>
      <c r="AK29">
        <v>0.5</v>
      </c>
      <c r="AL29">
        <v>0.70710678118654702</v>
      </c>
      <c r="AM29">
        <v>0.5</v>
      </c>
      <c r="AN29">
        <v>0.40824829046386302</v>
      </c>
      <c r="AO29">
        <v>0.70710678118654702</v>
      </c>
      <c r="AP29">
        <v>0</v>
      </c>
      <c r="AQ29">
        <v>0.40824829046386302</v>
      </c>
      <c r="AR29">
        <v>1</v>
      </c>
      <c r="AS29">
        <v>0</v>
      </c>
      <c r="AT29">
        <v>0.63245553203367599</v>
      </c>
      <c r="AU29">
        <v>1</v>
      </c>
      <c r="AV29">
        <v>0</v>
      </c>
      <c r="AW29">
        <v>0.81649658092772603</v>
      </c>
      <c r="AX29">
        <v>0.5</v>
      </c>
      <c r="AY29">
        <v>0</v>
      </c>
      <c r="AZ29">
        <v>0.70710678118654702</v>
      </c>
      <c r="BA29">
        <v>0.70710678118654702</v>
      </c>
      <c r="BB29">
        <v>0.81649658092772603</v>
      </c>
      <c r="BC29">
        <v>0</v>
      </c>
      <c r="BD29">
        <v>0.5</v>
      </c>
      <c r="BE29">
        <v>0.70710678118654702</v>
      </c>
      <c r="BF29">
        <v>0</v>
      </c>
      <c r="BG29">
        <v>0.5</v>
      </c>
      <c r="BH29">
        <v>0</v>
      </c>
      <c r="BI29">
        <v>0</v>
      </c>
      <c r="BJ29">
        <v>0.5</v>
      </c>
      <c r="BK29">
        <v>0</v>
      </c>
      <c r="BL29">
        <v>0</v>
      </c>
      <c r="BM29">
        <v>0</v>
      </c>
      <c r="BN29">
        <v>0.5</v>
      </c>
      <c r="BO29">
        <v>0.5</v>
      </c>
      <c r="BP29">
        <v>1</v>
      </c>
      <c r="BQ29">
        <v>0.5</v>
      </c>
      <c r="BR29">
        <v>0</v>
      </c>
      <c r="BS29">
        <v>0</v>
      </c>
      <c r="BT29">
        <v>0.35355339059327301</v>
      </c>
      <c r="BU29">
        <v>0.5</v>
      </c>
      <c r="BV29">
        <v>0.5</v>
      </c>
      <c r="BW29">
        <v>0.81649658092772603</v>
      </c>
      <c r="BX29">
        <v>0.5</v>
      </c>
      <c r="BY29">
        <v>1</v>
      </c>
      <c r="BZ29">
        <v>1</v>
      </c>
      <c r="CA29">
        <v>0.40824829046386302</v>
      </c>
      <c r="CB29">
        <v>0</v>
      </c>
      <c r="CC29">
        <v>0</v>
      </c>
      <c r="CD29">
        <v>0</v>
      </c>
      <c r="CE29">
        <v>0.40824829046386302</v>
      </c>
      <c r="CF29">
        <v>0.40824829046386302</v>
      </c>
      <c r="CG29">
        <v>0.81649658092772603</v>
      </c>
      <c r="CH29">
        <v>0</v>
      </c>
      <c r="CI29">
        <v>0.5</v>
      </c>
      <c r="CJ29">
        <v>0.5</v>
      </c>
      <c r="CK29">
        <v>0</v>
      </c>
      <c r="CL29">
        <v>0.5</v>
      </c>
      <c r="CM29">
        <v>0.35355339059327301</v>
      </c>
      <c r="CN29">
        <v>0</v>
      </c>
      <c r="CO29">
        <v>0</v>
      </c>
      <c r="CP29">
        <v>0</v>
      </c>
      <c r="CQ29">
        <v>1</v>
      </c>
      <c r="CR29">
        <v>0.5</v>
      </c>
      <c r="CS29">
        <v>0</v>
      </c>
      <c r="CT29">
        <v>0</v>
      </c>
      <c r="CU29">
        <v>0.40824829046386302</v>
      </c>
      <c r="CV29">
        <v>0.40824829046386302</v>
      </c>
      <c r="CW29">
        <v>0</v>
      </c>
    </row>
    <row r="30" spans="1:101">
      <c r="A30">
        <v>29</v>
      </c>
      <c r="B30">
        <v>0.4</v>
      </c>
      <c r="C30">
        <v>0.51639777949432197</v>
      </c>
      <c r="D30">
        <v>0</v>
      </c>
      <c r="E30">
        <v>0.25819888974716099</v>
      </c>
      <c r="F30">
        <v>0</v>
      </c>
      <c r="G30">
        <v>0</v>
      </c>
      <c r="H30">
        <v>0</v>
      </c>
      <c r="I30">
        <v>0.316227766016838</v>
      </c>
      <c r="J30">
        <v>0</v>
      </c>
      <c r="K30">
        <v>0.25819888974716099</v>
      </c>
      <c r="L30">
        <v>0.25819888974716099</v>
      </c>
      <c r="M30">
        <v>0</v>
      </c>
      <c r="N30">
        <v>0.25819888974716099</v>
      </c>
      <c r="O30">
        <v>0.44721359549995798</v>
      </c>
      <c r="P30">
        <v>0.25819888974716099</v>
      </c>
      <c r="Q30">
        <v>0.316227766016838</v>
      </c>
      <c r="R30">
        <v>0.316227766016838</v>
      </c>
      <c r="S30">
        <v>0</v>
      </c>
      <c r="T30">
        <v>0</v>
      </c>
      <c r="U30">
        <v>0.2</v>
      </c>
      <c r="V30">
        <v>0</v>
      </c>
      <c r="W30">
        <v>0.4</v>
      </c>
      <c r="X30">
        <v>0</v>
      </c>
      <c r="Y30">
        <v>0.63245553203367599</v>
      </c>
      <c r="Z30">
        <v>0.316227766016838</v>
      </c>
      <c r="AA30">
        <v>0.44721359549995798</v>
      </c>
      <c r="AB30">
        <v>0.316227766016838</v>
      </c>
      <c r="AC30">
        <v>0.316227766016838</v>
      </c>
      <c r="AD30">
        <v>1</v>
      </c>
      <c r="AE30">
        <v>0.316227766016838</v>
      </c>
      <c r="AF30">
        <v>0.44721359549995798</v>
      </c>
      <c r="AG30">
        <v>0.51639777949432197</v>
      </c>
      <c r="AH30">
        <v>0.316227766016838</v>
      </c>
      <c r="AI30">
        <v>0.316227766016838</v>
      </c>
      <c r="AJ30">
        <v>0</v>
      </c>
      <c r="AK30">
        <v>0</v>
      </c>
      <c r="AL30">
        <v>0.44721359549995798</v>
      </c>
      <c r="AM30">
        <v>0.316227766016838</v>
      </c>
      <c r="AN30">
        <v>0.25819888974716099</v>
      </c>
      <c r="AO30">
        <v>0.44721359549995798</v>
      </c>
      <c r="AP30">
        <v>0.51639777949432197</v>
      </c>
      <c r="AQ30">
        <v>0.25819888974716099</v>
      </c>
      <c r="AR30">
        <v>0.316227766016838</v>
      </c>
      <c r="AS30">
        <v>0.316227766016838</v>
      </c>
      <c r="AT30">
        <v>0.2</v>
      </c>
      <c r="AU30">
        <v>0.316227766016838</v>
      </c>
      <c r="AV30">
        <v>0.25819888974716099</v>
      </c>
      <c r="AW30">
        <v>0.25819888974716099</v>
      </c>
      <c r="AX30">
        <v>0.63245553203367599</v>
      </c>
      <c r="AY30">
        <v>0</v>
      </c>
      <c r="AZ30">
        <v>0.44721359549995798</v>
      </c>
      <c r="BA30">
        <v>0.44721359549995798</v>
      </c>
      <c r="BB30">
        <v>0.25819888974716099</v>
      </c>
      <c r="BC30">
        <v>0.51639777949432197</v>
      </c>
      <c r="BD30">
        <v>0.316227766016838</v>
      </c>
      <c r="BE30">
        <v>0.44721359549995798</v>
      </c>
      <c r="BF30">
        <v>0</v>
      </c>
      <c r="BG30">
        <v>0</v>
      </c>
      <c r="BH30">
        <v>0</v>
      </c>
      <c r="BI30">
        <v>0.25819888974716099</v>
      </c>
      <c r="BJ30">
        <v>0</v>
      </c>
      <c r="BK30">
        <v>0</v>
      </c>
      <c r="BL30">
        <v>0</v>
      </c>
      <c r="BM30">
        <v>0</v>
      </c>
      <c r="BN30">
        <v>0.316227766016838</v>
      </c>
      <c r="BO30">
        <v>0.316227766016838</v>
      </c>
      <c r="BP30">
        <v>0.316227766016838</v>
      </c>
      <c r="BQ30">
        <v>0.316227766016838</v>
      </c>
      <c r="BR30">
        <v>0.25819888974716099</v>
      </c>
      <c r="BS30">
        <v>0</v>
      </c>
      <c r="BT30">
        <v>0.22360679774997899</v>
      </c>
      <c r="BU30">
        <v>0.316227766016838</v>
      </c>
      <c r="BV30">
        <v>0.316227766016838</v>
      </c>
      <c r="BW30">
        <v>0.25819888974716099</v>
      </c>
      <c r="BX30">
        <v>0.316227766016838</v>
      </c>
      <c r="BY30">
        <v>0.316227766016838</v>
      </c>
      <c r="BZ30">
        <v>0.316227766016838</v>
      </c>
      <c r="CA30">
        <v>0.51639777949432197</v>
      </c>
      <c r="CB30">
        <v>0</v>
      </c>
      <c r="CC30">
        <v>0</v>
      </c>
      <c r="CD30">
        <v>0</v>
      </c>
      <c r="CE30">
        <v>0.25819888974716099</v>
      </c>
      <c r="CF30">
        <v>0</v>
      </c>
      <c r="CG30">
        <v>0.25819888974716099</v>
      </c>
      <c r="CH30">
        <v>0.25819888974716099</v>
      </c>
      <c r="CI30">
        <v>0.316227766016838</v>
      </c>
      <c r="CJ30">
        <v>0.316227766016838</v>
      </c>
      <c r="CK30">
        <v>0</v>
      </c>
      <c r="CL30">
        <v>0.316227766016838</v>
      </c>
      <c r="CM30">
        <v>0.22360679774997899</v>
      </c>
      <c r="CN30">
        <v>0</v>
      </c>
      <c r="CO30">
        <v>0.51639777949432197</v>
      </c>
      <c r="CP30">
        <v>0</v>
      </c>
      <c r="CQ30">
        <v>0.316227766016838</v>
      </c>
      <c r="CR30">
        <v>0.316227766016838</v>
      </c>
      <c r="CS30">
        <v>0.22360679774997899</v>
      </c>
      <c r="CT30">
        <v>0</v>
      </c>
      <c r="CU30">
        <v>0.25819888974716099</v>
      </c>
      <c r="CV30">
        <v>0.25819888974716099</v>
      </c>
      <c r="CW30">
        <v>0.22360679774997899</v>
      </c>
    </row>
    <row r="31" spans="1:101">
      <c r="A31">
        <v>30</v>
      </c>
      <c r="B31">
        <v>0</v>
      </c>
      <c r="C31">
        <v>0</v>
      </c>
      <c r="D31">
        <v>0</v>
      </c>
      <c r="E31">
        <v>0.40824829046386302</v>
      </c>
      <c r="F31">
        <v>0</v>
      </c>
      <c r="G31">
        <v>0.40824829046386302</v>
      </c>
      <c r="H31">
        <v>0</v>
      </c>
      <c r="I31">
        <v>0</v>
      </c>
      <c r="J31">
        <v>0</v>
      </c>
      <c r="K31">
        <v>0</v>
      </c>
      <c r="L31">
        <v>0.40824829046386302</v>
      </c>
      <c r="M31">
        <v>0</v>
      </c>
      <c r="N31">
        <v>0</v>
      </c>
      <c r="O31">
        <v>0.70710678118654702</v>
      </c>
      <c r="P31">
        <v>0</v>
      </c>
      <c r="Q31">
        <v>1</v>
      </c>
      <c r="R31">
        <v>0.5</v>
      </c>
      <c r="S31">
        <v>0</v>
      </c>
      <c r="T31">
        <v>0</v>
      </c>
      <c r="U31">
        <v>0.63245553203367599</v>
      </c>
      <c r="V31">
        <v>0.40824829046386302</v>
      </c>
      <c r="W31">
        <v>0.63245553203367599</v>
      </c>
      <c r="X31">
        <v>0.40824829046386302</v>
      </c>
      <c r="Y31">
        <v>0.5</v>
      </c>
      <c r="Z31">
        <v>0.5</v>
      </c>
      <c r="AA31">
        <v>0.70710678118654702</v>
      </c>
      <c r="AB31">
        <v>0.5</v>
      </c>
      <c r="AC31">
        <v>0.5</v>
      </c>
      <c r="AD31">
        <v>0.316227766016838</v>
      </c>
      <c r="AE31">
        <v>1</v>
      </c>
      <c r="AF31">
        <v>0.70710678118654702</v>
      </c>
      <c r="AG31">
        <v>0</v>
      </c>
      <c r="AH31">
        <v>0.5</v>
      </c>
      <c r="AI31">
        <v>1</v>
      </c>
      <c r="AJ31">
        <v>0</v>
      </c>
      <c r="AK31">
        <v>0</v>
      </c>
      <c r="AL31">
        <v>0.70710678118654702</v>
      </c>
      <c r="AM31">
        <v>0.5</v>
      </c>
      <c r="AN31">
        <v>0.81649658092772603</v>
      </c>
      <c r="AO31">
        <v>0.70710678118654702</v>
      </c>
      <c r="AP31">
        <v>0</v>
      </c>
      <c r="AQ31">
        <v>0.40824829046386302</v>
      </c>
      <c r="AR31">
        <v>0.5</v>
      </c>
      <c r="AS31">
        <v>0</v>
      </c>
      <c r="AT31">
        <v>0.316227766016838</v>
      </c>
      <c r="AU31">
        <v>0.5</v>
      </c>
      <c r="AV31">
        <v>0.40824829046386302</v>
      </c>
      <c r="AW31">
        <v>0.40824829046386302</v>
      </c>
      <c r="AX31">
        <v>0.5</v>
      </c>
      <c r="AY31">
        <v>0</v>
      </c>
      <c r="AZ31">
        <v>0.70710678118654702</v>
      </c>
      <c r="BA31">
        <v>0.70710678118654702</v>
      </c>
      <c r="BB31">
        <v>0.40824829046386302</v>
      </c>
      <c r="BC31">
        <v>0</v>
      </c>
      <c r="BD31">
        <v>0.5</v>
      </c>
      <c r="BE31">
        <v>0.70710678118654702</v>
      </c>
      <c r="BF31">
        <v>0.5</v>
      </c>
      <c r="BG31">
        <v>0</v>
      </c>
      <c r="BH31">
        <v>0</v>
      </c>
      <c r="BI31">
        <v>0</v>
      </c>
      <c r="BJ31">
        <v>0</v>
      </c>
      <c r="BK31">
        <v>0</v>
      </c>
      <c r="BL31">
        <v>0</v>
      </c>
      <c r="BM31">
        <v>0</v>
      </c>
      <c r="BN31">
        <v>0.5</v>
      </c>
      <c r="BO31">
        <v>0.5</v>
      </c>
      <c r="BP31">
        <v>0.5</v>
      </c>
      <c r="BQ31">
        <v>0.5</v>
      </c>
      <c r="BR31">
        <v>0</v>
      </c>
      <c r="BS31">
        <v>0</v>
      </c>
      <c r="BT31">
        <v>0.70710678118654702</v>
      </c>
      <c r="BU31">
        <v>0.5</v>
      </c>
      <c r="BV31">
        <v>0.5</v>
      </c>
      <c r="BW31">
        <v>0.81649658092772603</v>
      </c>
      <c r="BX31">
        <v>0.5</v>
      </c>
      <c r="BY31">
        <v>0.5</v>
      </c>
      <c r="BZ31">
        <v>0.5</v>
      </c>
      <c r="CA31">
        <v>0.40824829046386302</v>
      </c>
      <c r="CB31">
        <v>0</v>
      </c>
      <c r="CC31">
        <v>0</v>
      </c>
      <c r="CD31">
        <v>0</v>
      </c>
      <c r="CE31">
        <v>0.40824829046386302</v>
      </c>
      <c r="CF31">
        <v>0</v>
      </c>
      <c r="CG31">
        <v>0.40824829046386302</v>
      </c>
      <c r="CH31">
        <v>0</v>
      </c>
      <c r="CI31">
        <v>0.5</v>
      </c>
      <c r="CJ31">
        <v>1</v>
      </c>
      <c r="CK31">
        <v>0</v>
      </c>
      <c r="CL31">
        <v>0.5</v>
      </c>
      <c r="CM31">
        <v>0.35355339059327301</v>
      </c>
      <c r="CN31">
        <v>0</v>
      </c>
      <c r="CO31">
        <v>0</v>
      </c>
      <c r="CP31">
        <v>0</v>
      </c>
      <c r="CQ31">
        <v>0.5</v>
      </c>
      <c r="CR31">
        <v>0.5</v>
      </c>
      <c r="CS31">
        <v>0</v>
      </c>
      <c r="CT31">
        <v>0</v>
      </c>
      <c r="CU31">
        <v>0.40824829046386302</v>
      </c>
      <c r="CV31">
        <v>0.81649658092772603</v>
      </c>
      <c r="CW31">
        <v>0.35355339059327301</v>
      </c>
    </row>
    <row r="32" spans="1:101">
      <c r="A32">
        <v>31</v>
      </c>
      <c r="B32">
        <v>0</v>
      </c>
      <c r="C32">
        <v>0</v>
      </c>
      <c r="D32">
        <v>0</v>
      </c>
      <c r="E32">
        <v>0.57735026918962495</v>
      </c>
      <c r="F32">
        <v>0</v>
      </c>
      <c r="G32">
        <v>0</v>
      </c>
      <c r="H32">
        <v>0</v>
      </c>
      <c r="I32">
        <v>0</v>
      </c>
      <c r="J32">
        <v>0</v>
      </c>
      <c r="K32">
        <v>0</v>
      </c>
      <c r="L32">
        <v>0.57735026918962495</v>
      </c>
      <c r="M32">
        <v>0</v>
      </c>
      <c r="N32">
        <v>0</v>
      </c>
      <c r="O32">
        <v>1</v>
      </c>
      <c r="P32">
        <v>0</v>
      </c>
      <c r="Q32">
        <v>0.70710678118654702</v>
      </c>
      <c r="R32">
        <v>0.70710678118654702</v>
      </c>
      <c r="S32">
        <v>0</v>
      </c>
      <c r="T32">
        <v>0</v>
      </c>
      <c r="U32">
        <v>0.44721359549995798</v>
      </c>
      <c r="V32">
        <v>0</v>
      </c>
      <c r="W32">
        <v>0.44721359549995798</v>
      </c>
      <c r="X32">
        <v>0</v>
      </c>
      <c r="Y32">
        <v>0.70710678118654702</v>
      </c>
      <c r="Z32">
        <v>0.70710678118654702</v>
      </c>
      <c r="AA32">
        <v>1</v>
      </c>
      <c r="AB32">
        <v>0.70710678118654702</v>
      </c>
      <c r="AC32">
        <v>0.70710678118654702</v>
      </c>
      <c r="AD32">
        <v>0.44721359549995798</v>
      </c>
      <c r="AE32">
        <v>0.70710678118654702</v>
      </c>
      <c r="AF32">
        <v>1</v>
      </c>
      <c r="AG32">
        <v>0</v>
      </c>
      <c r="AH32">
        <v>0.70710678118654702</v>
      </c>
      <c r="AI32">
        <v>0.70710678118654702</v>
      </c>
      <c r="AJ32">
        <v>0</v>
      </c>
      <c r="AK32">
        <v>0</v>
      </c>
      <c r="AL32">
        <v>1</v>
      </c>
      <c r="AM32">
        <v>0.70710678118654702</v>
      </c>
      <c r="AN32">
        <v>0.57735026918962495</v>
      </c>
      <c r="AO32">
        <v>1</v>
      </c>
      <c r="AP32">
        <v>0</v>
      </c>
      <c r="AQ32">
        <v>0.57735026918962495</v>
      </c>
      <c r="AR32">
        <v>0.70710678118654702</v>
      </c>
      <c r="AS32">
        <v>0</v>
      </c>
      <c r="AT32">
        <v>0.44721359549995798</v>
      </c>
      <c r="AU32">
        <v>0.70710678118654702</v>
      </c>
      <c r="AV32">
        <v>0</v>
      </c>
      <c r="AW32">
        <v>0.57735026918962495</v>
      </c>
      <c r="AX32">
        <v>0.70710678118654702</v>
      </c>
      <c r="AY32">
        <v>0</v>
      </c>
      <c r="AZ32">
        <v>1</v>
      </c>
      <c r="BA32">
        <v>1</v>
      </c>
      <c r="BB32">
        <v>0.57735026918962495</v>
      </c>
      <c r="BC32">
        <v>0</v>
      </c>
      <c r="BD32">
        <v>0.70710678118654702</v>
      </c>
      <c r="BE32">
        <v>1</v>
      </c>
      <c r="BF32">
        <v>0</v>
      </c>
      <c r="BG32">
        <v>0</v>
      </c>
      <c r="BH32">
        <v>0</v>
      </c>
      <c r="BI32">
        <v>0</v>
      </c>
      <c r="BJ32">
        <v>0</v>
      </c>
      <c r="BK32">
        <v>0</v>
      </c>
      <c r="BL32">
        <v>0</v>
      </c>
      <c r="BM32">
        <v>0</v>
      </c>
      <c r="BN32">
        <v>0.70710678118654702</v>
      </c>
      <c r="BO32">
        <v>0.70710678118654702</v>
      </c>
      <c r="BP32">
        <v>0.70710678118654702</v>
      </c>
      <c r="BQ32">
        <v>0.70710678118654702</v>
      </c>
      <c r="BR32">
        <v>0</v>
      </c>
      <c r="BS32">
        <v>0</v>
      </c>
      <c r="BT32">
        <v>0.5</v>
      </c>
      <c r="BU32">
        <v>0.70710678118654702</v>
      </c>
      <c r="BV32">
        <v>0.70710678118654702</v>
      </c>
      <c r="BW32">
        <v>0.57735026918962495</v>
      </c>
      <c r="BX32">
        <v>0.70710678118654702</v>
      </c>
      <c r="BY32">
        <v>0.70710678118654702</v>
      </c>
      <c r="BZ32">
        <v>0.70710678118654702</v>
      </c>
      <c r="CA32">
        <v>0.57735026918962495</v>
      </c>
      <c r="CB32">
        <v>0</v>
      </c>
      <c r="CC32">
        <v>0</v>
      </c>
      <c r="CD32">
        <v>0</v>
      </c>
      <c r="CE32">
        <v>0.57735026918962495</v>
      </c>
      <c r="CF32">
        <v>0</v>
      </c>
      <c r="CG32">
        <v>0.57735026918962495</v>
      </c>
      <c r="CH32">
        <v>0</v>
      </c>
      <c r="CI32">
        <v>0.70710678118654702</v>
      </c>
      <c r="CJ32">
        <v>0.70710678118654702</v>
      </c>
      <c r="CK32">
        <v>0</v>
      </c>
      <c r="CL32">
        <v>0.70710678118654702</v>
      </c>
      <c r="CM32">
        <v>0</v>
      </c>
      <c r="CN32">
        <v>0</v>
      </c>
      <c r="CO32">
        <v>0</v>
      </c>
      <c r="CP32">
        <v>0</v>
      </c>
      <c r="CQ32">
        <v>0.70710678118654702</v>
      </c>
      <c r="CR32">
        <v>0.70710678118654702</v>
      </c>
      <c r="CS32">
        <v>0</v>
      </c>
      <c r="CT32">
        <v>0</v>
      </c>
      <c r="CU32">
        <v>0.57735026918962495</v>
      </c>
      <c r="CV32">
        <v>0.57735026918962495</v>
      </c>
      <c r="CW32">
        <v>0</v>
      </c>
    </row>
    <row r="33" spans="1:101">
      <c r="A33">
        <v>32</v>
      </c>
      <c r="B33">
        <v>0</v>
      </c>
      <c r="C33">
        <v>0</v>
      </c>
      <c r="D33">
        <v>0</v>
      </c>
      <c r="E33">
        <v>0</v>
      </c>
      <c r="F33">
        <v>0</v>
      </c>
      <c r="G33">
        <v>0.33333333333333298</v>
      </c>
      <c r="H33">
        <v>0</v>
      </c>
      <c r="I33">
        <v>0</v>
      </c>
      <c r="J33">
        <v>0</v>
      </c>
      <c r="K33">
        <v>0.33333333333333298</v>
      </c>
      <c r="L33">
        <v>0</v>
      </c>
      <c r="M33">
        <v>0</v>
      </c>
      <c r="N33">
        <v>0</v>
      </c>
      <c r="O33">
        <v>0</v>
      </c>
      <c r="P33">
        <v>0</v>
      </c>
      <c r="Q33">
        <v>0</v>
      </c>
      <c r="R33">
        <v>0</v>
      </c>
      <c r="S33">
        <v>0</v>
      </c>
      <c r="T33">
        <v>0</v>
      </c>
      <c r="U33">
        <v>0.25819888974716099</v>
      </c>
      <c r="V33">
        <v>0.33333333333333298</v>
      </c>
      <c r="W33">
        <v>0.51639777949432197</v>
      </c>
      <c r="X33">
        <v>0.33333333333333298</v>
      </c>
      <c r="Y33">
        <v>0.40824829046386302</v>
      </c>
      <c r="Z33">
        <v>0</v>
      </c>
      <c r="AA33">
        <v>0</v>
      </c>
      <c r="AB33">
        <v>0</v>
      </c>
      <c r="AC33">
        <v>0</v>
      </c>
      <c r="AD33">
        <v>0.51639777949432197</v>
      </c>
      <c r="AE33">
        <v>0</v>
      </c>
      <c r="AF33">
        <v>0</v>
      </c>
      <c r="AG33">
        <v>1</v>
      </c>
      <c r="AH33">
        <v>0</v>
      </c>
      <c r="AI33">
        <v>0</v>
      </c>
      <c r="AJ33">
        <v>0</v>
      </c>
      <c r="AK33">
        <v>0</v>
      </c>
      <c r="AL33">
        <v>0</v>
      </c>
      <c r="AM33">
        <v>0</v>
      </c>
      <c r="AN33">
        <v>0</v>
      </c>
      <c r="AO33">
        <v>0</v>
      </c>
      <c r="AP33">
        <v>0</v>
      </c>
      <c r="AQ33">
        <v>0.33333333333333298</v>
      </c>
      <c r="AR33">
        <v>0</v>
      </c>
      <c r="AS33">
        <v>0.81649658092772603</v>
      </c>
      <c r="AT33">
        <v>0</v>
      </c>
      <c r="AU33">
        <v>0</v>
      </c>
      <c r="AV33">
        <v>0.66666666666666596</v>
      </c>
      <c r="AW33">
        <v>0</v>
      </c>
      <c r="AX33">
        <v>0</v>
      </c>
      <c r="AY33">
        <v>0</v>
      </c>
      <c r="AZ33">
        <v>0</v>
      </c>
      <c r="BA33">
        <v>0</v>
      </c>
      <c r="BB33">
        <v>0</v>
      </c>
      <c r="BC33">
        <v>0</v>
      </c>
      <c r="BD33">
        <v>0.40824829046386302</v>
      </c>
      <c r="BE33">
        <v>0</v>
      </c>
      <c r="BF33">
        <v>0</v>
      </c>
      <c r="BG33">
        <v>0</v>
      </c>
      <c r="BH33">
        <v>0</v>
      </c>
      <c r="BI33">
        <v>0.66666666666666596</v>
      </c>
      <c r="BJ33">
        <v>0</v>
      </c>
      <c r="BK33">
        <v>0</v>
      </c>
      <c r="BL33">
        <v>0.28867513459481198</v>
      </c>
      <c r="BM33">
        <v>0</v>
      </c>
      <c r="BN33">
        <v>0</v>
      </c>
      <c r="BO33">
        <v>0</v>
      </c>
      <c r="BP33">
        <v>0</v>
      </c>
      <c r="BQ33">
        <v>0</v>
      </c>
      <c r="BR33">
        <v>0.66666666666666596</v>
      </c>
      <c r="BS33">
        <v>0</v>
      </c>
      <c r="BT33">
        <v>0.28867513459481198</v>
      </c>
      <c r="BU33">
        <v>0.40824829046386302</v>
      </c>
      <c r="BV33">
        <v>0</v>
      </c>
      <c r="BW33">
        <v>0</v>
      </c>
      <c r="BX33">
        <v>0</v>
      </c>
      <c r="BY33">
        <v>0</v>
      </c>
      <c r="BZ33">
        <v>0</v>
      </c>
      <c r="CA33">
        <v>0</v>
      </c>
      <c r="CB33">
        <v>0</v>
      </c>
      <c r="CC33">
        <v>0</v>
      </c>
      <c r="CD33">
        <v>0.40824829046386302</v>
      </c>
      <c r="CE33">
        <v>0.33333333333333298</v>
      </c>
      <c r="CF33">
        <v>0</v>
      </c>
      <c r="CG33">
        <v>0</v>
      </c>
      <c r="CH33">
        <v>0.33333333333333298</v>
      </c>
      <c r="CI33">
        <v>0</v>
      </c>
      <c r="CJ33">
        <v>0</v>
      </c>
      <c r="CK33">
        <v>0</v>
      </c>
      <c r="CL33">
        <v>0.40824829046386302</v>
      </c>
      <c r="CM33">
        <v>0</v>
      </c>
      <c r="CN33">
        <v>0</v>
      </c>
      <c r="CO33">
        <v>1</v>
      </c>
      <c r="CP33">
        <v>0</v>
      </c>
      <c r="CQ33">
        <v>0</v>
      </c>
      <c r="CR33">
        <v>0</v>
      </c>
      <c r="CS33">
        <v>0</v>
      </c>
      <c r="CT33">
        <v>0</v>
      </c>
      <c r="CU33">
        <v>0</v>
      </c>
      <c r="CV33">
        <v>0.33333333333333298</v>
      </c>
      <c r="CW33">
        <v>0</v>
      </c>
    </row>
    <row r="34" spans="1:101">
      <c r="A34">
        <v>34</v>
      </c>
      <c r="B34">
        <v>0.316227766016838</v>
      </c>
      <c r="C34">
        <v>0.40824829046386302</v>
      </c>
      <c r="D34">
        <v>0</v>
      </c>
      <c r="E34">
        <v>0.40824829046386302</v>
      </c>
      <c r="F34">
        <v>0</v>
      </c>
      <c r="G34">
        <v>0</v>
      </c>
      <c r="H34">
        <v>0</v>
      </c>
      <c r="I34">
        <v>0.5</v>
      </c>
      <c r="J34">
        <v>0</v>
      </c>
      <c r="K34">
        <v>0</v>
      </c>
      <c r="L34">
        <v>0.40824829046386302</v>
      </c>
      <c r="M34">
        <v>0</v>
      </c>
      <c r="N34">
        <v>0.40824829046386302</v>
      </c>
      <c r="O34">
        <v>0.70710678118654702</v>
      </c>
      <c r="P34">
        <v>0</v>
      </c>
      <c r="Q34">
        <v>0.5</v>
      </c>
      <c r="R34">
        <v>0.5</v>
      </c>
      <c r="S34">
        <v>0</v>
      </c>
      <c r="T34">
        <v>0</v>
      </c>
      <c r="U34">
        <v>0.316227766016838</v>
      </c>
      <c r="V34">
        <v>0</v>
      </c>
      <c r="W34">
        <v>0.316227766016838</v>
      </c>
      <c r="X34">
        <v>0</v>
      </c>
      <c r="Y34">
        <v>0.5</v>
      </c>
      <c r="Z34">
        <v>0.5</v>
      </c>
      <c r="AA34">
        <v>0.70710678118654702</v>
      </c>
      <c r="AB34">
        <v>1</v>
      </c>
      <c r="AC34">
        <v>0.5</v>
      </c>
      <c r="AD34">
        <v>0.316227766016838</v>
      </c>
      <c r="AE34">
        <v>0.5</v>
      </c>
      <c r="AF34">
        <v>0.70710678118654702</v>
      </c>
      <c r="AG34">
        <v>0</v>
      </c>
      <c r="AH34">
        <v>1</v>
      </c>
      <c r="AI34">
        <v>0.5</v>
      </c>
      <c r="AJ34">
        <v>0.5</v>
      </c>
      <c r="AK34">
        <v>0</v>
      </c>
      <c r="AL34">
        <v>0.70710678118654702</v>
      </c>
      <c r="AM34">
        <v>0.5</v>
      </c>
      <c r="AN34">
        <v>0.40824829046386302</v>
      </c>
      <c r="AO34">
        <v>0.70710678118654702</v>
      </c>
      <c r="AP34">
        <v>0</v>
      </c>
      <c r="AQ34">
        <v>0.40824829046386302</v>
      </c>
      <c r="AR34">
        <v>0.5</v>
      </c>
      <c r="AS34">
        <v>0</v>
      </c>
      <c r="AT34">
        <v>0.63245553203367599</v>
      </c>
      <c r="AU34">
        <v>0.5</v>
      </c>
      <c r="AV34">
        <v>0</v>
      </c>
      <c r="AW34">
        <v>0.40824829046386302</v>
      </c>
      <c r="AX34">
        <v>0.5</v>
      </c>
      <c r="AY34">
        <v>0.5</v>
      </c>
      <c r="AZ34">
        <v>0.70710678118654702</v>
      </c>
      <c r="BA34">
        <v>0.70710678118654702</v>
      </c>
      <c r="BB34">
        <v>0.40824829046386302</v>
      </c>
      <c r="BC34">
        <v>0.40824829046386302</v>
      </c>
      <c r="BD34">
        <v>0.5</v>
      </c>
      <c r="BE34">
        <v>0.70710678118654702</v>
      </c>
      <c r="BF34">
        <v>0</v>
      </c>
      <c r="BG34">
        <v>0</v>
      </c>
      <c r="BH34">
        <v>0</v>
      </c>
      <c r="BI34">
        <v>0</v>
      </c>
      <c r="BJ34">
        <v>0</v>
      </c>
      <c r="BK34">
        <v>0</v>
      </c>
      <c r="BL34">
        <v>0</v>
      </c>
      <c r="BM34">
        <v>0</v>
      </c>
      <c r="BN34">
        <v>0.5</v>
      </c>
      <c r="BO34">
        <v>0.5</v>
      </c>
      <c r="BP34">
        <v>0.5</v>
      </c>
      <c r="BQ34">
        <v>0.5</v>
      </c>
      <c r="BR34">
        <v>0</v>
      </c>
      <c r="BS34">
        <v>0</v>
      </c>
      <c r="BT34">
        <v>0.35355339059327301</v>
      </c>
      <c r="BU34">
        <v>0.5</v>
      </c>
      <c r="BV34">
        <v>1</v>
      </c>
      <c r="BW34">
        <v>0.40824829046386302</v>
      </c>
      <c r="BX34">
        <v>0.5</v>
      </c>
      <c r="BY34">
        <v>0.5</v>
      </c>
      <c r="BZ34">
        <v>0.5</v>
      </c>
      <c r="CA34">
        <v>0.40824829046386302</v>
      </c>
      <c r="CB34">
        <v>0.5</v>
      </c>
      <c r="CC34">
        <v>0</v>
      </c>
      <c r="CD34">
        <v>0</v>
      </c>
      <c r="CE34">
        <v>0.40824829046386302</v>
      </c>
      <c r="CF34">
        <v>0</v>
      </c>
      <c r="CG34">
        <v>0.40824829046386302</v>
      </c>
      <c r="CH34">
        <v>0</v>
      </c>
      <c r="CI34">
        <v>0.5</v>
      </c>
      <c r="CJ34">
        <v>0.5</v>
      </c>
      <c r="CK34">
        <v>0</v>
      </c>
      <c r="CL34">
        <v>0.5</v>
      </c>
      <c r="CM34">
        <v>0</v>
      </c>
      <c r="CN34">
        <v>0</v>
      </c>
      <c r="CO34">
        <v>0</v>
      </c>
      <c r="CP34">
        <v>0</v>
      </c>
      <c r="CQ34">
        <v>0.5</v>
      </c>
      <c r="CR34">
        <v>0.5</v>
      </c>
      <c r="CS34">
        <v>0.35355339059327301</v>
      </c>
      <c r="CT34">
        <v>0</v>
      </c>
      <c r="CU34">
        <v>0.40824829046386302</v>
      </c>
      <c r="CV34">
        <v>0.40824829046386302</v>
      </c>
      <c r="CW34">
        <v>0</v>
      </c>
    </row>
    <row r="35" spans="1:101">
      <c r="A35">
        <v>36</v>
      </c>
      <c r="B35">
        <v>0</v>
      </c>
      <c r="C35">
        <v>0</v>
      </c>
      <c r="D35">
        <v>0</v>
      </c>
      <c r="E35">
        <v>0.40824829046386302</v>
      </c>
      <c r="F35">
        <v>0</v>
      </c>
      <c r="G35">
        <v>0.40824829046386302</v>
      </c>
      <c r="H35">
        <v>0</v>
      </c>
      <c r="I35">
        <v>0</v>
      </c>
      <c r="J35">
        <v>0</v>
      </c>
      <c r="K35">
        <v>0</v>
      </c>
      <c r="L35">
        <v>0.40824829046386302</v>
      </c>
      <c r="M35">
        <v>0</v>
      </c>
      <c r="N35">
        <v>0</v>
      </c>
      <c r="O35">
        <v>0.70710678118654702</v>
      </c>
      <c r="P35">
        <v>0</v>
      </c>
      <c r="Q35">
        <v>1</v>
      </c>
      <c r="R35">
        <v>0.5</v>
      </c>
      <c r="S35">
        <v>0</v>
      </c>
      <c r="T35">
        <v>0</v>
      </c>
      <c r="U35">
        <v>0.63245553203367599</v>
      </c>
      <c r="V35">
        <v>0.40824829046386302</v>
      </c>
      <c r="W35">
        <v>0.63245553203367599</v>
      </c>
      <c r="X35">
        <v>0.40824829046386302</v>
      </c>
      <c r="Y35">
        <v>0.5</v>
      </c>
      <c r="Z35">
        <v>0.5</v>
      </c>
      <c r="AA35">
        <v>0.70710678118654702</v>
      </c>
      <c r="AB35">
        <v>0.5</v>
      </c>
      <c r="AC35">
        <v>0.5</v>
      </c>
      <c r="AD35">
        <v>0.316227766016838</v>
      </c>
      <c r="AE35">
        <v>1</v>
      </c>
      <c r="AF35">
        <v>0.70710678118654702</v>
      </c>
      <c r="AG35">
        <v>0</v>
      </c>
      <c r="AH35">
        <v>0.5</v>
      </c>
      <c r="AI35">
        <v>1</v>
      </c>
      <c r="AJ35">
        <v>0</v>
      </c>
      <c r="AK35">
        <v>0</v>
      </c>
      <c r="AL35">
        <v>0.70710678118654702</v>
      </c>
      <c r="AM35">
        <v>0.5</v>
      </c>
      <c r="AN35">
        <v>0.81649658092772603</v>
      </c>
      <c r="AO35">
        <v>0.70710678118654702</v>
      </c>
      <c r="AP35">
        <v>0</v>
      </c>
      <c r="AQ35">
        <v>0.40824829046386302</v>
      </c>
      <c r="AR35">
        <v>0.5</v>
      </c>
      <c r="AS35">
        <v>0</v>
      </c>
      <c r="AT35">
        <v>0.316227766016838</v>
      </c>
      <c r="AU35">
        <v>0.5</v>
      </c>
      <c r="AV35">
        <v>0.40824829046386302</v>
      </c>
      <c r="AW35">
        <v>0.40824829046386302</v>
      </c>
      <c r="AX35">
        <v>0.5</v>
      </c>
      <c r="AY35">
        <v>0</v>
      </c>
      <c r="AZ35">
        <v>0.70710678118654702</v>
      </c>
      <c r="BA35">
        <v>0.70710678118654702</v>
      </c>
      <c r="BB35">
        <v>0.40824829046386302</v>
      </c>
      <c r="BC35">
        <v>0</v>
      </c>
      <c r="BD35">
        <v>0.5</v>
      </c>
      <c r="BE35">
        <v>0.70710678118654702</v>
      </c>
      <c r="BF35">
        <v>0.5</v>
      </c>
      <c r="BG35">
        <v>0</v>
      </c>
      <c r="BH35">
        <v>0</v>
      </c>
      <c r="BI35">
        <v>0</v>
      </c>
      <c r="BJ35">
        <v>0</v>
      </c>
      <c r="BK35">
        <v>0</v>
      </c>
      <c r="BL35">
        <v>0</v>
      </c>
      <c r="BM35">
        <v>0</v>
      </c>
      <c r="BN35">
        <v>0.5</v>
      </c>
      <c r="BO35">
        <v>0.5</v>
      </c>
      <c r="BP35">
        <v>0.5</v>
      </c>
      <c r="BQ35">
        <v>0.5</v>
      </c>
      <c r="BR35">
        <v>0</v>
      </c>
      <c r="BS35">
        <v>0</v>
      </c>
      <c r="BT35">
        <v>0.70710678118654702</v>
      </c>
      <c r="BU35">
        <v>0.5</v>
      </c>
      <c r="BV35">
        <v>0.5</v>
      </c>
      <c r="BW35">
        <v>0.81649658092772603</v>
      </c>
      <c r="BX35">
        <v>0.5</v>
      </c>
      <c r="BY35">
        <v>0.5</v>
      </c>
      <c r="BZ35">
        <v>0.5</v>
      </c>
      <c r="CA35">
        <v>0.40824829046386302</v>
      </c>
      <c r="CB35">
        <v>0</v>
      </c>
      <c r="CC35">
        <v>0</v>
      </c>
      <c r="CD35">
        <v>0</v>
      </c>
      <c r="CE35">
        <v>0.40824829046386302</v>
      </c>
      <c r="CF35">
        <v>0</v>
      </c>
      <c r="CG35">
        <v>0.40824829046386302</v>
      </c>
      <c r="CH35">
        <v>0</v>
      </c>
      <c r="CI35">
        <v>0.5</v>
      </c>
      <c r="CJ35">
        <v>1</v>
      </c>
      <c r="CK35">
        <v>0</v>
      </c>
      <c r="CL35">
        <v>0.5</v>
      </c>
      <c r="CM35">
        <v>0.35355339059327301</v>
      </c>
      <c r="CN35">
        <v>0</v>
      </c>
      <c r="CO35">
        <v>0</v>
      </c>
      <c r="CP35">
        <v>0</v>
      </c>
      <c r="CQ35">
        <v>0.5</v>
      </c>
      <c r="CR35">
        <v>0.5</v>
      </c>
      <c r="CS35">
        <v>0</v>
      </c>
      <c r="CT35">
        <v>0</v>
      </c>
      <c r="CU35">
        <v>0.40824829046386302</v>
      </c>
      <c r="CV35">
        <v>0.81649658092772603</v>
      </c>
      <c r="CW35">
        <v>0.35355339059327301</v>
      </c>
    </row>
    <row r="36" spans="1:101">
      <c r="A36">
        <v>38</v>
      </c>
      <c r="B36">
        <v>0.63245553203367599</v>
      </c>
      <c r="C36">
        <v>0.40824829046386302</v>
      </c>
      <c r="D36">
        <v>0.5</v>
      </c>
      <c r="E36">
        <v>0.40824829046386302</v>
      </c>
      <c r="F36">
        <v>0.70710678118654702</v>
      </c>
      <c r="G36">
        <v>0</v>
      </c>
      <c r="H36">
        <v>0.5</v>
      </c>
      <c r="I36">
        <v>0.5</v>
      </c>
      <c r="J36">
        <v>0</v>
      </c>
      <c r="K36">
        <v>0</v>
      </c>
      <c r="L36">
        <v>0.40824829046386302</v>
      </c>
      <c r="M36">
        <v>0.5</v>
      </c>
      <c r="N36">
        <v>0.40824829046386302</v>
      </c>
      <c r="O36">
        <v>0</v>
      </c>
      <c r="P36">
        <v>0</v>
      </c>
      <c r="Q36">
        <v>0</v>
      </c>
      <c r="R36">
        <v>0</v>
      </c>
      <c r="S36">
        <v>0.70710678118654702</v>
      </c>
      <c r="T36">
        <v>0.70710678118654702</v>
      </c>
      <c r="U36">
        <v>0.316227766016838</v>
      </c>
      <c r="V36">
        <v>0.40824829046386302</v>
      </c>
      <c r="W36">
        <v>0</v>
      </c>
      <c r="X36">
        <v>0</v>
      </c>
      <c r="Y36">
        <v>0</v>
      </c>
      <c r="Z36">
        <v>0</v>
      </c>
      <c r="AA36">
        <v>0</v>
      </c>
      <c r="AB36">
        <v>0.5</v>
      </c>
      <c r="AC36">
        <v>0</v>
      </c>
      <c r="AD36">
        <v>0</v>
      </c>
      <c r="AE36">
        <v>0</v>
      </c>
      <c r="AF36">
        <v>0</v>
      </c>
      <c r="AG36">
        <v>0</v>
      </c>
      <c r="AH36">
        <v>0.5</v>
      </c>
      <c r="AI36">
        <v>0</v>
      </c>
      <c r="AJ36">
        <v>1</v>
      </c>
      <c r="AK36">
        <v>0.5</v>
      </c>
      <c r="AL36">
        <v>0</v>
      </c>
      <c r="AM36">
        <v>0</v>
      </c>
      <c r="AN36">
        <v>0</v>
      </c>
      <c r="AO36">
        <v>0</v>
      </c>
      <c r="AP36">
        <v>0</v>
      </c>
      <c r="AQ36">
        <v>0.40824829046386302</v>
      </c>
      <c r="AR36">
        <v>0</v>
      </c>
      <c r="AS36">
        <v>0</v>
      </c>
      <c r="AT36">
        <v>0.316227766016838</v>
      </c>
      <c r="AU36">
        <v>0</v>
      </c>
      <c r="AV36">
        <v>0</v>
      </c>
      <c r="AW36">
        <v>0.40824829046386302</v>
      </c>
      <c r="AX36">
        <v>0</v>
      </c>
      <c r="AY36">
        <v>1</v>
      </c>
      <c r="AZ36">
        <v>0</v>
      </c>
      <c r="BA36">
        <v>0</v>
      </c>
      <c r="BB36">
        <v>0.40824829046386302</v>
      </c>
      <c r="BC36">
        <v>0.40824829046386302</v>
      </c>
      <c r="BD36">
        <v>0</v>
      </c>
      <c r="BE36">
        <v>0</v>
      </c>
      <c r="BF36">
        <v>0.5</v>
      </c>
      <c r="BG36">
        <v>0.5</v>
      </c>
      <c r="BH36">
        <v>0.70710678118654702</v>
      </c>
      <c r="BI36">
        <v>0</v>
      </c>
      <c r="BJ36">
        <v>0.5</v>
      </c>
      <c r="BK36">
        <v>0.70710678118654702</v>
      </c>
      <c r="BL36">
        <v>0.35355339059327301</v>
      </c>
      <c r="BM36">
        <v>0</v>
      </c>
      <c r="BN36">
        <v>0.5</v>
      </c>
      <c r="BO36">
        <v>0</v>
      </c>
      <c r="BP36">
        <v>0</v>
      </c>
      <c r="BQ36">
        <v>0.5</v>
      </c>
      <c r="BR36">
        <v>0</v>
      </c>
      <c r="BS36">
        <v>0</v>
      </c>
      <c r="BT36">
        <v>0</v>
      </c>
      <c r="BU36">
        <v>0</v>
      </c>
      <c r="BV36">
        <v>0.5</v>
      </c>
      <c r="BW36">
        <v>0</v>
      </c>
      <c r="BX36">
        <v>0.5</v>
      </c>
      <c r="BY36">
        <v>0</v>
      </c>
      <c r="BZ36">
        <v>0</v>
      </c>
      <c r="CA36">
        <v>0</v>
      </c>
      <c r="CB36">
        <v>1</v>
      </c>
      <c r="CC36">
        <v>0.70710678118654702</v>
      </c>
      <c r="CD36">
        <v>0</v>
      </c>
      <c r="CE36">
        <v>0</v>
      </c>
      <c r="CF36">
        <v>0.40824829046386302</v>
      </c>
      <c r="CG36">
        <v>0.40824829046386302</v>
      </c>
      <c r="CH36">
        <v>0</v>
      </c>
      <c r="CI36">
        <v>0.5</v>
      </c>
      <c r="CJ36">
        <v>0</v>
      </c>
      <c r="CK36">
        <v>0</v>
      </c>
      <c r="CL36">
        <v>0</v>
      </c>
      <c r="CM36">
        <v>0.35355339059327301</v>
      </c>
      <c r="CN36">
        <v>0.70710678118654702</v>
      </c>
      <c r="CO36">
        <v>0</v>
      </c>
      <c r="CP36">
        <v>0.70710678118654702</v>
      </c>
      <c r="CQ36">
        <v>0</v>
      </c>
      <c r="CR36">
        <v>0.5</v>
      </c>
      <c r="CS36">
        <v>0.70710678118654702</v>
      </c>
      <c r="CT36">
        <v>0</v>
      </c>
      <c r="CU36">
        <v>0</v>
      </c>
      <c r="CV36">
        <v>0</v>
      </c>
      <c r="CW36">
        <v>0.35355339059327301</v>
      </c>
    </row>
    <row r="37" spans="1:101">
      <c r="A37">
        <v>39</v>
      </c>
      <c r="B37">
        <v>0.316227766016838</v>
      </c>
      <c r="C37">
        <v>0</v>
      </c>
      <c r="D37">
        <v>1</v>
      </c>
      <c r="E37">
        <v>0.81649658092772603</v>
      </c>
      <c r="F37">
        <v>0.70710678118654702</v>
      </c>
      <c r="G37">
        <v>0</v>
      </c>
      <c r="H37">
        <v>1</v>
      </c>
      <c r="I37">
        <v>0</v>
      </c>
      <c r="J37">
        <v>0</v>
      </c>
      <c r="K37">
        <v>0</v>
      </c>
      <c r="L37">
        <v>0.81649658092772603</v>
      </c>
      <c r="M37">
        <v>0.5</v>
      </c>
      <c r="N37">
        <v>0</v>
      </c>
      <c r="O37">
        <v>0</v>
      </c>
      <c r="P37">
        <v>0.40824829046386302</v>
      </c>
      <c r="Q37">
        <v>0</v>
      </c>
      <c r="R37">
        <v>0.5</v>
      </c>
      <c r="S37">
        <v>0.70710678118654702</v>
      </c>
      <c r="T37">
        <v>0.70710678118654702</v>
      </c>
      <c r="U37">
        <v>0.316227766016838</v>
      </c>
      <c r="V37">
        <v>0.40824829046386302</v>
      </c>
      <c r="W37">
        <v>0</v>
      </c>
      <c r="X37">
        <v>0</v>
      </c>
      <c r="Y37">
        <v>0</v>
      </c>
      <c r="Z37">
        <v>0.5</v>
      </c>
      <c r="AA37">
        <v>0</v>
      </c>
      <c r="AB37">
        <v>0</v>
      </c>
      <c r="AC37">
        <v>0.5</v>
      </c>
      <c r="AD37">
        <v>0</v>
      </c>
      <c r="AE37">
        <v>0</v>
      </c>
      <c r="AF37">
        <v>0</v>
      </c>
      <c r="AG37">
        <v>0</v>
      </c>
      <c r="AH37">
        <v>0</v>
      </c>
      <c r="AI37">
        <v>0</v>
      </c>
      <c r="AJ37">
        <v>0.5</v>
      </c>
      <c r="AK37">
        <v>1</v>
      </c>
      <c r="AL37">
        <v>0</v>
      </c>
      <c r="AM37">
        <v>0</v>
      </c>
      <c r="AN37">
        <v>0</v>
      </c>
      <c r="AO37">
        <v>0</v>
      </c>
      <c r="AP37">
        <v>0</v>
      </c>
      <c r="AQ37">
        <v>0.40824829046386302</v>
      </c>
      <c r="AR37">
        <v>0.5</v>
      </c>
      <c r="AS37">
        <v>0</v>
      </c>
      <c r="AT37">
        <v>0.316227766016838</v>
      </c>
      <c r="AU37">
        <v>0.5</v>
      </c>
      <c r="AV37">
        <v>0</v>
      </c>
      <c r="AW37">
        <v>0.81649658092772603</v>
      </c>
      <c r="AX37">
        <v>0</v>
      </c>
      <c r="AY37">
        <v>0.5</v>
      </c>
      <c r="AZ37">
        <v>0</v>
      </c>
      <c r="BA37">
        <v>0</v>
      </c>
      <c r="BB37">
        <v>0.81649658092772603</v>
      </c>
      <c r="BC37">
        <v>0</v>
      </c>
      <c r="BD37">
        <v>0</v>
      </c>
      <c r="BE37">
        <v>0</v>
      </c>
      <c r="BF37">
        <v>0.5</v>
      </c>
      <c r="BG37">
        <v>1</v>
      </c>
      <c r="BH37">
        <v>0.70710678118654702</v>
      </c>
      <c r="BI37">
        <v>0</v>
      </c>
      <c r="BJ37">
        <v>1</v>
      </c>
      <c r="BK37">
        <v>0.70710678118654702</v>
      </c>
      <c r="BL37">
        <v>0.35355339059327301</v>
      </c>
      <c r="BM37">
        <v>0</v>
      </c>
      <c r="BN37">
        <v>0.5</v>
      </c>
      <c r="BO37">
        <v>0</v>
      </c>
      <c r="BP37">
        <v>0.5</v>
      </c>
      <c r="BQ37">
        <v>0.5</v>
      </c>
      <c r="BR37">
        <v>0</v>
      </c>
      <c r="BS37">
        <v>0</v>
      </c>
      <c r="BT37">
        <v>0</v>
      </c>
      <c r="BU37">
        <v>0</v>
      </c>
      <c r="BV37">
        <v>0</v>
      </c>
      <c r="BW37">
        <v>0.40824829046386302</v>
      </c>
      <c r="BX37">
        <v>0.5</v>
      </c>
      <c r="BY37">
        <v>0.5</v>
      </c>
      <c r="BZ37">
        <v>0.5</v>
      </c>
      <c r="CA37">
        <v>0</v>
      </c>
      <c r="CB37">
        <v>0.5</v>
      </c>
      <c r="CC37">
        <v>0.70710678118654702</v>
      </c>
      <c r="CD37">
        <v>0</v>
      </c>
      <c r="CE37">
        <v>0</v>
      </c>
      <c r="CF37">
        <v>0.81649658092772603</v>
      </c>
      <c r="CG37">
        <v>0.81649658092772603</v>
      </c>
      <c r="CH37">
        <v>0</v>
      </c>
      <c r="CI37">
        <v>0.5</v>
      </c>
      <c r="CJ37">
        <v>0</v>
      </c>
      <c r="CK37">
        <v>0</v>
      </c>
      <c r="CL37">
        <v>0</v>
      </c>
      <c r="CM37">
        <v>0.70710678118654702</v>
      </c>
      <c r="CN37">
        <v>0.70710678118654702</v>
      </c>
      <c r="CO37">
        <v>0</v>
      </c>
      <c r="CP37">
        <v>0.70710678118654702</v>
      </c>
      <c r="CQ37">
        <v>0.5</v>
      </c>
      <c r="CR37">
        <v>0.5</v>
      </c>
      <c r="CS37">
        <v>0.35355339059327301</v>
      </c>
      <c r="CT37">
        <v>0</v>
      </c>
      <c r="CU37">
        <v>0</v>
      </c>
      <c r="CV37">
        <v>0</v>
      </c>
      <c r="CW37">
        <v>0.35355339059327301</v>
      </c>
    </row>
    <row r="38" spans="1:101">
      <c r="A38">
        <v>40</v>
      </c>
      <c r="B38">
        <v>0</v>
      </c>
      <c r="C38">
        <v>0</v>
      </c>
      <c r="D38">
        <v>0</v>
      </c>
      <c r="E38">
        <v>0.57735026918962495</v>
      </c>
      <c r="F38">
        <v>0</v>
      </c>
      <c r="G38">
        <v>0</v>
      </c>
      <c r="H38">
        <v>0</v>
      </c>
      <c r="I38">
        <v>0</v>
      </c>
      <c r="J38">
        <v>0</v>
      </c>
      <c r="K38">
        <v>0</v>
      </c>
      <c r="L38">
        <v>0.57735026918962495</v>
      </c>
      <c r="M38">
        <v>0</v>
      </c>
      <c r="N38">
        <v>0</v>
      </c>
      <c r="O38">
        <v>1</v>
      </c>
      <c r="P38">
        <v>0</v>
      </c>
      <c r="Q38">
        <v>0.70710678118654702</v>
      </c>
      <c r="R38">
        <v>0.70710678118654702</v>
      </c>
      <c r="S38">
        <v>0</v>
      </c>
      <c r="T38">
        <v>0</v>
      </c>
      <c r="U38">
        <v>0.44721359549995798</v>
      </c>
      <c r="V38">
        <v>0</v>
      </c>
      <c r="W38">
        <v>0.44721359549995798</v>
      </c>
      <c r="X38">
        <v>0</v>
      </c>
      <c r="Y38">
        <v>0.70710678118654702</v>
      </c>
      <c r="Z38">
        <v>0.70710678118654702</v>
      </c>
      <c r="AA38">
        <v>1</v>
      </c>
      <c r="AB38">
        <v>0.70710678118654702</v>
      </c>
      <c r="AC38">
        <v>0.70710678118654702</v>
      </c>
      <c r="AD38">
        <v>0.44721359549995798</v>
      </c>
      <c r="AE38">
        <v>0.70710678118654702</v>
      </c>
      <c r="AF38">
        <v>1</v>
      </c>
      <c r="AG38">
        <v>0</v>
      </c>
      <c r="AH38">
        <v>0.70710678118654702</v>
      </c>
      <c r="AI38">
        <v>0.70710678118654702</v>
      </c>
      <c r="AJ38">
        <v>0</v>
      </c>
      <c r="AK38">
        <v>0</v>
      </c>
      <c r="AL38">
        <v>1</v>
      </c>
      <c r="AM38">
        <v>0.70710678118654702</v>
      </c>
      <c r="AN38">
        <v>0.57735026918962495</v>
      </c>
      <c r="AO38">
        <v>1</v>
      </c>
      <c r="AP38">
        <v>0</v>
      </c>
      <c r="AQ38">
        <v>0.57735026918962495</v>
      </c>
      <c r="AR38">
        <v>0.70710678118654702</v>
      </c>
      <c r="AS38">
        <v>0</v>
      </c>
      <c r="AT38">
        <v>0.44721359549995798</v>
      </c>
      <c r="AU38">
        <v>0.70710678118654702</v>
      </c>
      <c r="AV38">
        <v>0</v>
      </c>
      <c r="AW38">
        <v>0.57735026918962495</v>
      </c>
      <c r="AX38">
        <v>0.70710678118654702</v>
      </c>
      <c r="AY38">
        <v>0</v>
      </c>
      <c r="AZ38">
        <v>1</v>
      </c>
      <c r="BA38">
        <v>1</v>
      </c>
      <c r="BB38">
        <v>0.57735026918962495</v>
      </c>
      <c r="BC38">
        <v>0</v>
      </c>
      <c r="BD38">
        <v>0.70710678118654702</v>
      </c>
      <c r="BE38">
        <v>1</v>
      </c>
      <c r="BF38">
        <v>0</v>
      </c>
      <c r="BG38">
        <v>0</v>
      </c>
      <c r="BH38">
        <v>0</v>
      </c>
      <c r="BI38">
        <v>0</v>
      </c>
      <c r="BJ38">
        <v>0</v>
      </c>
      <c r="BK38">
        <v>0</v>
      </c>
      <c r="BL38">
        <v>0</v>
      </c>
      <c r="BM38">
        <v>0</v>
      </c>
      <c r="BN38">
        <v>0.70710678118654702</v>
      </c>
      <c r="BO38">
        <v>0.70710678118654702</v>
      </c>
      <c r="BP38">
        <v>0.70710678118654702</v>
      </c>
      <c r="BQ38">
        <v>0.70710678118654702</v>
      </c>
      <c r="BR38">
        <v>0</v>
      </c>
      <c r="BS38">
        <v>0</v>
      </c>
      <c r="BT38">
        <v>0.5</v>
      </c>
      <c r="BU38">
        <v>0.70710678118654702</v>
      </c>
      <c r="BV38">
        <v>0.70710678118654702</v>
      </c>
      <c r="BW38">
        <v>0.57735026918962495</v>
      </c>
      <c r="BX38">
        <v>0.70710678118654702</v>
      </c>
      <c r="BY38">
        <v>0.70710678118654702</v>
      </c>
      <c r="BZ38">
        <v>0.70710678118654702</v>
      </c>
      <c r="CA38">
        <v>0.57735026918962495</v>
      </c>
      <c r="CB38">
        <v>0</v>
      </c>
      <c r="CC38">
        <v>0</v>
      </c>
      <c r="CD38">
        <v>0</v>
      </c>
      <c r="CE38">
        <v>0.57735026918962495</v>
      </c>
      <c r="CF38">
        <v>0</v>
      </c>
      <c r="CG38">
        <v>0.57735026918962495</v>
      </c>
      <c r="CH38">
        <v>0</v>
      </c>
      <c r="CI38">
        <v>0.70710678118654702</v>
      </c>
      <c r="CJ38">
        <v>0.70710678118654702</v>
      </c>
      <c r="CK38">
        <v>0</v>
      </c>
      <c r="CL38">
        <v>0.70710678118654702</v>
      </c>
      <c r="CM38">
        <v>0</v>
      </c>
      <c r="CN38">
        <v>0</v>
      </c>
      <c r="CO38">
        <v>0</v>
      </c>
      <c r="CP38">
        <v>0</v>
      </c>
      <c r="CQ38">
        <v>0.70710678118654702</v>
      </c>
      <c r="CR38">
        <v>0.70710678118654702</v>
      </c>
      <c r="CS38">
        <v>0</v>
      </c>
      <c r="CT38">
        <v>0</v>
      </c>
      <c r="CU38">
        <v>0.57735026918962495</v>
      </c>
      <c r="CV38">
        <v>0.57735026918962495</v>
      </c>
      <c r="CW38">
        <v>0</v>
      </c>
    </row>
    <row r="39" spans="1:101">
      <c r="A39">
        <v>41</v>
      </c>
      <c r="B39">
        <v>0</v>
      </c>
      <c r="C39">
        <v>0</v>
      </c>
      <c r="D39">
        <v>0</v>
      </c>
      <c r="E39">
        <v>0.40824829046386302</v>
      </c>
      <c r="F39">
        <v>0</v>
      </c>
      <c r="G39">
        <v>0</v>
      </c>
      <c r="H39">
        <v>0</v>
      </c>
      <c r="I39">
        <v>0</v>
      </c>
      <c r="J39">
        <v>0</v>
      </c>
      <c r="K39">
        <v>0</v>
      </c>
      <c r="L39">
        <v>0.40824829046386302</v>
      </c>
      <c r="M39">
        <v>0</v>
      </c>
      <c r="N39">
        <v>0</v>
      </c>
      <c r="O39">
        <v>0.70710678118654702</v>
      </c>
      <c r="P39">
        <v>0</v>
      </c>
      <c r="Q39">
        <v>0.5</v>
      </c>
      <c r="R39">
        <v>0.5</v>
      </c>
      <c r="S39">
        <v>0</v>
      </c>
      <c r="T39">
        <v>0</v>
      </c>
      <c r="U39">
        <v>0.316227766016838</v>
      </c>
      <c r="V39">
        <v>0</v>
      </c>
      <c r="W39">
        <v>0.316227766016838</v>
      </c>
      <c r="X39">
        <v>0</v>
      </c>
      <c r="Y39">
        <v>0.5</v>
      </c>
      <c r="Z39">
        <v>0.5</v>
      </c>
      <c r="AA39">
        <v>0.70710678118654702</v>
      </c>
      <c r="AB39">
        <v>0.5</v>
      </c>
      <c r="AC39">
        <v>0.5</v>
      </c>
      <c r="AD39">
        <v>0.316227766016838</v>
      </c>
      <c r="AE39">
        <v>0.5</v>
      </c>
      <c r="AF39">
        <v>0.70710678118654702</v>
      </c>
      <c r="AG39">
        <v>0</v>
      </c>
      <c r="AH39">
        <v>0.5</v>
      </c>
      <c r="AI39">
        <v>0.5</v>
      </c>
      <c r="AJ39">
        <v>0</v>
      </c>
      <c r="AK39">
        <v>0</v>
      </c>
      <c r="AL39">
        <v>0.70710678118654702</v>
      </c>
      <c r="AM39">
        <v>1</v>
      </c>
      <c r="AN39">
        <v>0.40824829046386302</v>
      </c>
      <c r="AO39">
        <v>0.70710678118654702</v>
      </c>
      <c r="AP39">
        <v>0</v>
      </c>
      <c r="AQ39">
        <v>0.40824829046386302</v>
      </c>
      <c r="AR39">
        <v>0.5</v>
      </c>
      <c r="AS39">
        <v>0</v>
      </c>
      <c r="AT39">
        <v>0.316227766016838</v>
      </c>
      <c r="AU39">
        <v>0.5</v>
      </c>
      <c r="AV39">
        <v>0</v>
      </c>
      <c r="AW39">
        <v>0.40824829046386302</v>
      </c>
      <c r="AX39">
        <v>0.5</v>
      </c>
      <c r="AY39">
        <v>0</v>
      </c>
      <c r="AZ39">
        <v>0.70710678118654702</v>
      </c>
      <c r="BA39">
        <v>0.70710678118654702</v>
      </c>
      <c r="BB39">
        <v>0.40824829046386302</v>
      </c>
      <c r="BC39">
        <v>0</v>
      </c>
      <c r="BD39">
        <v>0.5</v>
      </c>
      <c r="BE39">
        <v>0.70710678118654702</v>
      </c>
      <c r="BF39">
        <v>0</v>
      </c>
      <c r="BG39">
        <v>0</v>
      </c>
      <c r="BH39">
        <v>0</v>
      </c>
      <c r="BI39">
        <v>0</v>
      </c>
      <c r="BJ39">
        <v>0</v>
      </c>
      <c r="BK39">
        <v>0</v>
      </c>
      <c r="BL39">
        <v>0</v>
      </c>
      <c r="BM39">
        <v>0</v>
      </c>
      <c r="BN39">
        <v>0.5</v>
      </c>
      <c r="BO39">
        <v>1</v>
      </c>
      <c r="BP39">
        <v>0.5</v>
      </c>
      <c r="BQ39">
        <v>0.5</v>
      </c>
      <c r="BR39">
        <v>0</v>
      </c>
      <c r="BS39">
        <v>0</v>
      </c>
      <c r="BT39">
        <v>0.35355339059327301</v>
      </c>
      <c r="BU39">
        <v>0.5</v>
      </c>
      <c r="BV39">
        <v>0.5</v>
      </c>
      <c r="BW39">
        <v>0.40824829046386302</v>
      </c>
      <c r="BX39">
        <v>0.5</v>
      </c>
      <c r="BY39">
        <v>0.5</v>
      </c>
      <c r="BZ39">
        <v>0.5</v>
      </c>
      <c r="CA39">
        <v>0.40824829046386302</v>
      </c>
      <c r="CB39">
        <v>0</v>
      </c>
      <c r="CC39">
        <v>0</v>
      </c>
      <c r="CD39">
        <v>0</v>
      </c>
      <c r="CE39">
        <v>0.40824829046386302</v>
      </c>
      <c r="CF39">
        <v>0</v>
      </c>
      <c r="CG39">
        <v>0.40824829046386302</v>
      </c>
      <c r="CH39">
        <v>0</v>
      </c>
      <c r="CI39">
        <v>0.5</v>
      </c>
      <c r="CJ39">
        <v>0.5</v>
      </c>
      <c r="CK39">
        <v>0</v>
      </c>
      <c r="CL39">
        <v>0.5</v>
      </c>
      <c r="CM39">
        <v>0</v>
      </c>
      <c r="CN39">
        <v>0</v>
      </c>
      <c r="CO39">
        <v>0</v>
      </c>
      <c r="CP39">
        <v>0</v>
      </c>
      <c r="CQ39">
        <v>0.5</v>
      </c>
      <c r="CR39">
        <v>0.5</v>
      </c>
      <c r="CS39">
        <v>0</v>
      </c>
      <c r="CT39">
        <v>0</v>
      </c>
      <c r="CU39">
        <v>0.81649658092772603</v>
      </c>
      <c r="CV39">
        <v>0.40824829046386302</v>
      </c>
      <c r="CW39">
        <v>0</v>
      </c>
    </row>
    <row r="40" spans="1:101">
      <c r="A40">
        <v>42</v>
      </c>
      <c r="B40">
        <v>0</v>
      </c>
      <c r="C40">
        <v>0</v>
      </c>
      <c r="D40">
        <v>0</v>
      </c>
      <c r="E40">
        <v>0.33333333333333298</v>
      </c>
      <c r="F40">
        <v>0</v>
      </c>
      <c r="G40">
        <v>0.66666666666666596</v>
      </c>
      <c r="H40">
        <v>0</v>
      </c>
      <c r="I40">
        <v>0</v>
      </c>
      <c r="J40">
        <v>0.57735026918962495</v>
      </c>
      <c r="K40">
        <v>0.33333333333333298</v>
      </c>
      <c r="L40">
        <v>0.33333333333333298</v>
      </c>
      <c r="M40">
        <v>0</v>
      </c>
      <c r="N40">
        <v>0</v>
      </c>
      <c r="O40">
        <v>0.57735026918962495</v>
      </c>
      <c r="P40">
        <v>0.33333333333333298</v>
      </c>
      <c r="Q40">
        <v>0.81649658092772603</v>
      </c>
      <c r="R40">
        <v>0.40824829046386302</v>
      </c>
      <c r="S40">
        <v>0</v>
      </c>
      <c r="T40">
        <v>0</v>
      </c>
      <c r="U40">
        <v>0.77459666924148296</v>
      </c>
      <c r="V40">
        <v>0.33333333333333298</v>
      </c>
      <c r="W40">
        <v>0.51639777949432197</v>
      </c>
      <c r="X40">
        <v>0.66666666666666596</v>
      </c>
      <c r="Y40">
        <v>0.40824829046386302</v>
      </c>
      <c r="Z40">
        <v>0.40824829046386302</v>
      </c>
      <c r="AA40">
        <v>0.57735026918962495</v>
      </c>
      <c r="AB40">
        <v>0.40824829046386302</v>
      </c>
      <c r="AC40">
        <v>0.40824829046386302</v>
      </c>
      <c r="AD40">
        <v>0.25819888974716099</v>
      </c>
      <c r="AE40">
        <v>0.81649658092772603</v>
      </c>
      <c r="AF40">
        <v>0.57735026918962495</v>
      </c>
      <c r="AG40">
        <v>0</v>
      </c>
      <c r="AH40">
        <v>0.40824829046386302</v>
      </c>
      <c r="AI40">
        <v>0.81649658092772603</v>
      </c>
      <c r="AJ40">
        <v>0</v>
      </c>
      <c r="AK40">
        <v>0</v>
      </c>
      <c r="AL40">
        <v>0.57735026918962495</v>
      </c>
      <c r="AM40">
        <v>0.40824829046386302</v>
      </c>
      <c r="AN40">
        <v>1</v>
      </c>
      <c r="AO40">
        <v>0.57735026918962495</v>
      </c>
      <c r="AP40">
        <v>0.33333333333333298</v>
      </c>
      <c r="AQ40">
        <v>0.33333333333333298</v>
      </c>
      <c r="AR40">
        <v>0.40824829046386302</v>
      </c>
      <c r="AS40">
        <v>0</v>
      </c>
      <c r="AT40">
        <v>0.25819888974716099</v>
      </c>
      <c r="AU40">
        <v>0.40824829046386302</v>
      </c>
      <c r="AV40">
        <v>0.33333333333333298</v>
      </c>
      <c r="AW40">
        <v>0.33333333333333298</v>
      </c>
      <c r="AX40">
        <v>0.40824829046386302</v>
      </c>
      <c r="AY40">
        <v>0</v>
      </c>
      <c r="AZ40">
        <v>0.57735026918962495</v>
      </c>
      <c r="BA40">
        <v>0.57735026918962495</v>
      </c>
      <c r="BB40">
        <v>0.33333333333333298</v>
      </c>
      <c r="BC40">
        <v>0</v>
      </c>
      <c r="BD40">
        <v>0.40824829046386302</v>
      </c>
      <c r="BE40">
        <v>0.57735026918962495</v>
      </c>
      <c r="BF40">
        <v>0.40824829046386302</v>
      </c>
      <c r="BG40">
        <v>0</v>
      </c>
      <c r="BH40">
        <v>0</v>
      </c>
      <c r="BI40">
        <v>0.33333333333333298</v>
      </c>
      <c r="BJ40">
        <v>0</v>
      </c>
      <c r="BK40">
        <v>0</v>
      </c>
      <c r="BL40">
        <v>0.28867513459481198</v>
      </c>
      <c r="BM40">
        <v>0.57735026918962495</v>
      </c>
      <c r="BN40">
        <v>0.40824829046386302</v>
      </c>
      <c r="BO40">
        <v>0.40824829046386302</v>
      </c>
      <c r="BP40">
        <v>0.40824829046386302</v>
      </c>
      <c r="BQ40">
        <v>0.40824829046386302</v>
      </c>
      <c r="BR40">
        <v>0.33333333333333298</v>
      </c>
      <c r="BS40">
        <v>0</v>
      </c>
      <c r="BT40">
        <v>0.86602540378443804</v>
      </c>
      <c r="BU40">
        <v>0.40824829046386302</v>
      </c>
      <c r="BV40">
        <v>0.40824829046386302</v>
      </c>
      <c r="BW40">
        <v>0.66666666666666596</v>
      </c>
      <c r="BX40">
        <v>0.40824829046386302</v>
      </c>
      <c r="BY40">
        <v>0.40824829046386302</v>
      </c>
      <c r="BZ40">
        <v>0.40824829046386302</v>
      </c>
      <c r="CA40">
        <v>0.66666666666666596</v>
      </c>
      <c r="CB40">
        <v>0</v>
      </c>
      <c r="CC40">
        <v>0</v>
      </c>
      <c r="CD40">
        <v>0.40824829046386302</v>
      </c>
      <c r="CE40">
        <v>0.33333333333333298</v>
      </c>
      <c r="CF40">
        <v>0</v>
      </c>
      <c r="CG40">
        <v>0.33333333333333298</v>
      </c>
      <c r="CH40">
        <v>0.33333333333333298</v>
      </c>
      <c r="CI40">
        <v>0.40824829046386302</v>
      </c>
      <c r="CJ40">
        <v>0.81649658092772603</v>
      </c>
      <c r="CK40">
        <v>0</v>
      </c>
      <c r="CL40">
        <v>0.40824829046386302</v>
      </c>
      <c r="CM40">
        <v>0.28867513459481198</v>
      </c>
      <c r="CN40">
        <v>0</v>
      </c>
      <c r="CO40">
        <v>0</v>
      </c>
      <c r="CP40">
        <v>0</v>
      </c>
      <c r="CQ40">
        <v>0.40824829046386302</v>
      </c>
      <c r="CR40">
        <v>0.40824829046386302</v>
      </c>
      <c r="CS40">
        <v>0</v>
      </c>
      <c r="CT40">
        <v>0</v>
      </c>
      <c r="CU40">
        <v>0.66666666666666596</v>
      </c>
      <c r="CV40">
        <v>0.66666666666666596</v>
      </c>
      <c r="CW40">
        <v>0.57735026918962495</v>
      </c>
    </row>
    <row r="41" spans="1:101">
      <c r="A41">
        <v>43</v>
      </c>
      <c r="B41">
        <v>0</v>
      </c>
      <c r="C41">
        <v>0</v>
      </c>
      <c r="D41">
        <v>0</v>
      </c>
      <c r="E41">
        <v>0.57735026918962495</v>
      </c>
      <c r="F41">
        <v>0</v>
      </c>
      <c r="G41">
        <v>0</v>
      </c>
      <c r="H41">
        <v>0</v>
      </c>
      <c r="I41">
        <v>0</v>
      </c>
      <c r="J41">
        <v>0</v>
      </c>
      <c r="K41">
        <v>0</v>
      </c>
      <c r="L41">
        <v>0.57735026918962495</v>
      </c>
      <c r="M41">
        <v>0</v>
      </c>
      <c r="N41">
        <v>0</v>
      </c>
      <c r="O41">
        <v>1</v>
      </c>
      <c r="P41">
        <v>0</v>
      </c>
      <c r="Q41">
        <v>0.70710678118654702</v>
      </c>
      <c r="R41">
        <v>0.70710678118654702</v>
      </c>
      <c r="S41">
        <v>0</v>
      </c>
      <c r="T41">
        <v>0</v>
      </c>
      <c r="U41">
        <v>0.44721359549995798</v>
      </c>
      <c r="V41">
        <v>0</v>
      </c>
      <c r="W41">
        <v>0.44721359549995798</v>
      </c>
      <c r="X41">
        <v>0</v>
      </c>
      <c r="Y41">
        <v>0.70710678118654702</v>
      </c>
      <c r="Z41">
        <v>0.70710678118654702</v>
      </c>
      <c r="AA41">
        <v>1</v>
      </c>
      <c r="AB41">
        <v>0.70710678118654702</v>
      </c>
      <c r="AC41">
        <v>0.70710678118654702</v>
      </c>
      <c r="AD41">
        <v>0.44721359549995798</v>
      </c>
      <c r="AE41">
        <v>0.70710678118654702</v>
      </c>
      <c r="AF41">
        <v>1</v>
      </c>
      <c r="AG41">
        <v>0</v>
      </c>
      <c r="AH41">
        <v>0.70710678118654702</v>
      </c>
      <c r="AI41">
        <v>0.70710678118654702</v>
      </c>
      <c r="AJ41">
        <v>0</v>
      </c>
      <c r="AK41">
        <v>0</v>
      </c>
      <c r="AL41">
        <v>1</v>
      </c>
      <c r="AM41">
        <v>0.70710678118654702</v>
      </c>
      <c r="AN41">
        <v>0.57735026918962495</v>
      </c>
      <c r="AO41">
        <v>1</v>
      </c>
      <c r="AP41">
        <v>0</v>
      </c>
      <c r="AQ41">
        <v>0.57735026918962495</v>
      </c>
      <c r="AR41">
        <v>0.70710678118654702</v>
      </c>
      <c r="AS41">
        <v>0</v>
      </c>
      <c r="AT41">
        <v>0.44721359549995798</v>
      </c>
      <c r="AU41">
        <v>0.70710678118654702</v>
      </c>
      <c r="AV41">
        <v>0</v>
      </c>
      <c r="AW41">
        <v>0.57735026918962495</v>
      </c>
      <c r="AX41">
        <v>0.70710678118654702</v>
      </c>
      <c r="AY41">
        <v>0</v>
      </c>
      <c r="AZ41">
        <v>1</v>
      </c>
      <c r="BA41">
        <v>1</v>
      </c>
      <c r="BB41">
        <v>0.57735026918962495</v>
      </c>
      <c r="BC41">
        <v>0</v>
      </c>
      <c r="BD41">
        <v>0.70710678118654702</v>
      </c>
      <c r="BE41">
        <v>1</v>
      </c>
      <c r="BF41">
        <v>0</v>
      </c>
      <c r="BG41">
        <v>0</v>
      </c>
      <c r="BH41">
        <v>0</v>
      </c>
      <c r="BI41">
        <v>0</v>
      </c>
      <c r="BJ41">
        <v>0</v>
      </c>
      <c r="BK41">
        <v>0</v>
      </c>
      <c r="BL41">
        <v>0</v>
      </c>
      <c r="BM41">
        <v>0</v>
      </c>
      <c r="BN41">
        <v>0.70710678118654702</v>
      </c>
      <c r="BO41">
        <v>0.70710678118654702</v>
      </c>
      <c r="BP41">
        <v>0.70710678118654702</v>
      </c>
      <c r="BQ41">
        <v>0.70710678118654702</v>
      </c>
      <c r="BR41">
        <v>0</v>
      </c>
      <c r="BS41">
        <v>0</v>
      </c>
      <c r="BT41">
        <v>0.5</v>
      </c>
      <c r="BU41">
        <v>0.70710678118654702</v>
      </c>
      <c r="BV41">
        <v>0.70710678118654702</v>
      </c>
      <c r="BW41">
        <v>0.57735026918962495</v>
      </c>
      <c r="BX41">
        <v>0.70710678118654702</v>
      </c>
      <c r="BY41">
        <v>0.70710678118654702</v>
      </c>
      <c r="BZ41">
        <v>0.70710678118654702</v>
      </c>
      <c r="CA41">
        <v>0.57735026918962495</v>
      </c>
      <c r="CB41">
        <v>0</v>
      </c>
      <c r="CC41">
        <v>0</v>
      </c>
      <c r="CD41">
        <v>0</v>
      </c>
      <c r="CE41">
        <v>0.57735026918962495</v>
      </c>
      <c r="CF41">
        <v>0</v>
      </c>
      <c r="CG41">
        <v>0.57735026918962495</v>
      </c>
      <c r="CH41">
        <v>0</v>
      </c>
      <c r="CI41">
        <v>0.70710678118654702</v>
      </c>
      <c r="CJ41">
        <v>0.70710678118654702</v>
      </c>
      <c r="CK41">
        <v>0</v>
      </c>
      <c r="CL41">
        <v>0.70710678118654702</v>
      </c>
      <c r="CM41">
        <v>0</v>
      </c>
      <c r="CN41">
        <v>0</v>
      </c>
      <c r="CO41">
        <v>0</v>
      </c>
      <c r="CP41">
        <v>0</v>
      </c>
      <c r="CQ41">
        <v>0.70710678118654702</v>
      </c>
      <c r="CR41">
        <v>0.70710678118654702</v>
      </c>
      <c r="CS41">
        <v>0</v>
      </c>
      <c r="CT41">
        <v>0</v>
      </c>
      <c r="CU41">
        <v>0.57735026918962495</v>
      </c>
      <c r="CV41">
        <v>0.57735026918962495</v>
      </c>
      <c r="CW41">
        <v>0</v>
      </c>
    </row>
    <row r="42" spans="1:101">
      <c r="A42">
        <v>44</v>
      </c>
      <c r="B42">
        <v>0.51639777949432197</v>
      </c>
      <c r="C42">
        <v>0.66666666666666596</v>
      </c>
      <c r="D42">
        <v>0</v>
      </c>
      <c r="E42">
        <v>0</v>
      </c>
      <c r="F42">
        <v>0</v>
      </c>
      <c r="G42">
        <v>0.33333333333333298</v>
      </c>
      <c r="H42">
        <v>0</v>
      </c>
      <c r="I42">
        <v>0.40824829046386302</v>
      </c>
      <c r="J42">
        <v>0.57735026918962495</v>
      </c>
      <c r="K42">
        <v>0.66666666666666596</v>
      </c>
      <c r="L42">
        <v>0</v>
      </c>
      <c r="M42">
        <v>0</v>
      </c>
      <c r="N42">
        <v>0.33333333333333298</v>
      </c>
      <c r="O42">
        <v>0</v>
      </c>
      <c r="P42">
        <v>0.66666666666666596</v>
      </c>
      <c r="Q42">
        <v>0</v>
      </c>
      <c r="R42">
        <v>0</v>
      </c>
      <c r="S42">
        <v>0</v>
      </c>
      <c r="T42">
        <v>0</v>
      </c>
      <c r="U42">
        <v>0.25819888974716099</v>
      </c>
      <c r="V42">
        <v>0</v>
      </c>
      <c r="W42">
        <v>0</v>
      </c>
      <c r="X42">
        <v>0.33333333333333298</v>
      </c>
      <c r="Y42">
        <v>0</v>
      </c>
      <c r="Z42">
        <v>0</v>
      </c>
      <c r="AA42">
        <v>0</v>
      </c>
      <c r="AB42">
        <v>0</v>
      </c>
      <c r="AC42">
        <v>0</v>
      </c>
      <c r="AD42">
        <v>0.51639777949432197</v>
      </c>
      <c r="AE42">
        <v>0</v>
      </c>
      <c r="AF42">
        <v>0</v>
      </c>
      <c r="AG42">
        <v>0</v>
      </c>
      <c r="AH42">
        <v>0</v>
      </c>
      <c r="AI42">
        <v>0</v>
      </c>
      <c r="AJ42">
        <v>0</v>
      </c>
      <c r="AK42">
        <v>0</v>
      </c>
      <c r="AL42">
        <v>0</v>
      </c>
      <c r="AM42">
        <v>0</v>
      </c>
      <c r="AN42">
        <v>0.33333333333333298</v>
      </c>
      <c r="AO42">
        <v>0</v>
      </c>
      <c r="AP42">
        <v>1</v>
      </c>
      <c r="AQ42">
        <v>0</v>
      </c>
      <c r="AR42">
        <v>0</v>
      </c>
      <c r="AS42">
        <v>0</v>
      </c>
      <c r="AT42">
        <v>0</v>
      </c>
      <c r="AU42">
        <v>0</v>
      </c>
      <c r="AV42">
        <v>0</v>
      </c>
      <c r="AW42">
        <v>0</v>
      </c>
      <c r="AX42">
        <v>0.40824829046386302</v>
      </c>
      <c r="AY42">
        <v>0</v>
      </c>
      <c r="AZ42">
        <v>0</v>
      </c>
      <c r="BA42">
        <v>0</v>
      </c>
      <c r="BB42">
        <v>0</v>
      </c>
      <c r="BC42">
        <v>0.66666666666666596</v>
      </c>
      <c r="BD42">
        <v>0</v>
      </c>
      <c r="BE42">
        <v>0</v>
      </c>
      <c r="BF42">
        <v>0</v>
      </c>
      <c r="BG42">
        <v>0</v>
      </c>
      <c r="BH42">
        <v>0</v>
      </c>
      <c r="BI42">
        <v>0.33333333333333298</v>
      </c>
      <c r="BJ42">
        <v>0</v>
      </c>
      <c r="BK42">
        <v>0</v>
      </c>
      <c r="BL42">
        <v>0.28867513459481198</v>
      </c>
      <c r="BM42">
        <v>0.57735026918962495</v>
      </c>
      <c r="BN42">
        <v>0</v>
      </c>
      <c r="BO42">
        <v>0</v>
      </c>
      <c r="BP42">
        <v>0</v>
      </c>
      <c r="BQ42">
        <v>0</v>
      </c>
      <c r="BR42">
        <v>0.33333333333333298</v>
      </c>
      <c r="BS42">
        <v>0</v>
      </c>
      <c r="BT42">
        <v>0.28867513459481198</v>
      </c>
      <c r="BU42">
        <v>0</v>
      </c>
      <c r="BV42">
        <v>0</v>
      </c>
      <c r="BW42">
        <v>0</v>
      </c>
      <c r="BX42">
        <v>0</v>
      </c>
      <c r="BY42">
        <v>0</v>
      </c>
      <c r="BZ42">
        <v>0</v>
      </c>
      <c r="CA42">
        <v>0.66666666666666596</v>
      </c>
      <c r="CB42">
        <v>0</v>
      </c>
      <c r="CC42">
        <v>0</v>
      </c>
      <c r="CD42">
        <v>0.40824829046386302</v>
      </c>
      <c r="CE42">
        <v>0</v>
      </c>
      <c r="CF42">
        <v>0</v>
      </c>
      <c r="CG42">
        <v>0</v>
      </c>
      <c r="CH42">
        <v>0.66666666666666596</v>
      </c>
      <c r="CI42">
        <v>0</v>
      </c>
      <c r="CJ42">
        <v>0</v>
      </c>
      <c r="CK42">
        <v>0</v>
      </c>
      <c r="CL42">
        <v>0</v>
      </c>
      <c r="CM42">
        <v>0.28867513459481198</v>
      </c>
      <c r="CN42">
        <v>0</v>
      </c>
      <c r="CO42">
        <v>0</v>
      </c>
      <c r="CP42">
        <v>0</v>
      </c>
      <c r="CQ42">
        <v>0</v>
      </c>
      <c r="CR42">
        <v>0</v>
      </c>
      <c r="CS42">
        <v>0.28867513459481198</v>
      </c>
      <c r="CT42">
        <v>0</v>
      </c>
      <c r="CU42">
        <v>0.33333333333333298</v>
      </c>
      <c r="CV42">
        <v>0</v>
      </c>
      <c r="CW42">
        <v>0.57735026918962495</v>
      </c>
    </row>
    <row r="43" spans="1:101">
      <c r="A43">
        <v>45</v>
      </c>
      <c r="B43">
        <v>0.25819888974716099</v>
      </c>
      <c r="C43">
        <v>0</v>
      </c>
      <c r="D43">
        <v>0.40824829046386302</v>
      </c>
      <c r="E43">
        <v>0.66666666666666596</v>
      </c>
      <c r="F43">
        <v>0.57735026918962495</v>
      </c>
      <c r="G43">
        <v>0.33333333333333298</v>
      </c>
      <c r="H43">
        <v>0.40824829046386302</v>
      </c>
      <c r="I43">
        <v>0</v>
      </c>
      <c r="J43">
        <v>0</v>
      </c>
      <c r="K43">
        <v>0.33333333333333298</v>
      </c>
      <c r="L43">
        <v>0.66666666666666596</v>
      </c>
      <c r="M43">
        <v>0.40824829046386302</v>
      </c>
      <c r="N43">
        <v>0</v>
      </c>
      <c r="O43">
        <v>0.57735026918962495</v>
      </c>
      <c r="P43">
        <v>0</v>
      </c>
      <c r="Q43">
        <v>0.40824829046386302</v>
      </c>
      <c r="R43">
        <v>0.40824829046386302</v>
      </c>
      <c r="S43">
        <v>0.57735026918962495</v>
      </c>
      <c r="T43">
        <v>0.57735026918962495</v>
      </c>
      <c r="U43">
        <v>0.77459666924148296</v>
      </c>
      <c r="V43">
        <v>0.66666666666666596</v>
      </c>
      <c r="W43">
        <v>0.51639777949432197</v>
      </c>
      <c r="X43">
        <v>0.33333333333333298</v>
      </c>
      <c r="Y43">
        <v>0.40824829046386302</v>
      </c>
      <c r="Z43">
        <v>0.40824829046386302</v>
      </c>
      <c r="AA43">
        <v>0.57735026918962495</v>
      </c>
      <c r="AB43">
        <v>0.40824829046386302</v>
      </c>
      <c r="AC43">
        <v>0.40824829046386302</v>
      </c>
      <c r="AD43">
        <v>0.25819888974716099</v>
      </c>
      <c r="AE43">
        <v>0.40824829046386302</v>
      </c>
      <c r="AF43">
        <v>0.57735026918962495</v>
      </c>
      <c r="AG43">
        <v>0.33333333333333298</v>
      </c>
      <c r="AH43">
        <v>0.40824829046386302</v>
      </c>
      <c r="AI43">
        <v>0.40824829046386302</v>
      </c>
      <c r="AJ43">
        <v>0.40824829046386302</v>
      </c>
      <c r="AK43">
        <v>0.40824829046386302</v>
      </c>
      <c r="AL43">
        <v>0.57735026918962495</v>
      </c>
      <c r="AM43">
        <v>0.40824829046386302</v>
      </c>
      <c r="AN43">
        <v>0.33333333333333298</v>
      </c>
      <c r="AO43">
        <v>0.57735026918962495</v>
      </c>
      <c r="AP43">
        <v>0</v>
      </c>
      <c r="AQ43">
        <v>1</v>
      </c>
      <c r="AR43">
        <v>0.40824829046386302</v>
      </c>
      <c r="AS43">
        <v>0.40824829046386302</v>
      </c>
      <c r="AT43">
        <v>0.25819888974716099</v>
      </c>
      <c r="AU43">
        <v>0.40824829046386302</v>
      </c>
      <c r="AV43">
        <v>0.33333333333333298</v>
      </c>
      <c r="AW43">
        <v>0.66666666666666596</v>
      </c>
      <c r="AX43">
        <v>0.40824829046386302</v>
      </c>
      <c r="AY43">
        <v>0.40824829046386302</v>
      </c>
      <c r="AZ43">
        <v>0.57735026918962495</v>
      </c>
      <c r="BA43">
        <v>0.57735026918962495</v>
      </c>
      <c r="BB43">
        <v>0.66666666666666596</v>
      </c>
      <c r="BC43">
        <v>0</v>
      </c>
      <c r="BD43">
        <v>0.81649658092772603</v>
      </c>
      <c r="BE43">
        <v>0.57735026918962495</v>
      </c>
      <c r="BF43">
        <v>0.40824829046386302</v>
      </c>
      <c r="BG43">
        <v>0.40824829046386302</v>
      </c>
      <c r="BH43">
        <v>0.57735026918962495</v>
      </c>
      <c r="BI43">
        <v>0.33333333333333298</v>
      </c>
      <c r="BJ43">
        <v>0.40824829046386302</v>
      </c>
      <c r="BK43">
        <v>0.57735026918962495</v>
      </c>
      <c r="BL43">
        <v>0.57735026918962495</v>
      </c>
      <c r="BM43">
        <v>0</v>
      </c>
      <c r="BN43">
        <v>0.81649658092772603</v>
      </c>
      <c r="BO43">
        <v>0.40824829046386302</v>
      </c>
      <c r="BP43">
        <v>0.40824829046386302</v>
      </c>
      <c r="BQ43">
        <v>0.81649658092772603</v>
      </c>
      <c r="BR43">
        <v>0.33333333333333298</v>
      </c>
      <c r="BS43">
        <v>0</v>
      </c>
      <c r="BT43">
        <v>0.57735026918962495</v>
      </c>
      <c r="BU43">
        <v>0.81649658092772603</v>
      </c>
      <c r="BV43">
        <v>0.40824829046386302</v>
      </c>
      <c r="BW43">
        <v>0.33333333333333298</v>
      </c>
      <c r="BX43">
        <v>0.81649658092772603</v>
      </c>
      <c r="BY43">
        <v>0.40824829046386302</v>
      </c>
      <c r="BZ43">
        <v>0.40824829046386302</v>
      </c>
      <c r="CA43">
        <v>0.33333333333333298</v>
      </c>
      <c r="CB43">
        <v>0.40824829046386302</v>
      </c>
      <c r="CC43">
        <v>0.57735026918962495</v>
      </c>
      <c r="CD43">
        <v>0.40824829046386302</v>
      </c>
      <c r="CE43">
        <v>0.66666666666666596</v>
      </c>
      <c r="CF43">
        <v>0.33333333333333298</v>
      </c>
      <c r="CG43">
        <v>0.66666666666666596</v>
      </c>
      <c r="CH43">
        <v>0.33333333333333298</v>
      </c>
      <c r="CI43">
        <v>0.81649658092772603</v>
      </c>
      <c r="CJ43">
        <v>0.40824829046386302</v>
      </c>
      <c r="CK43">
        <v>0</v>
      </c>
      <c r="CL43">
        <v>0.81649658092772603</v>
      </c>
      <c r="CM43">
        <v>0.28867513459481198</v>
      </c>
      <c r="CN43">
        <v>0.57735026918962495</v>
      </c>
      <c r="CO43">
        <v>0.33333333333333298</v>
      </c>
      <c r="CP43">
        <v>0.57735026918962495</v>
      </c>
      <c r="CQ43">
        <v>0.40824829046386302</v>
      </c>
      <c r="CR43">
        <v>0.81649658092772603</v>
      </c>
      <c r="CS43">
        <v>0.28867513459481198</v>
      </c>
      <c r="CT43">
        <v>0</v>
      </c>
      <c r="CU43">
        <v>0.33333333333333298</v>
      </c>
      <c r="CV43">
        <v>0.66666666666666596</v>
      </c>
      <c r="CW43">
        <v>0.28867513459481198</v>
      </c>
    </row>
    <row r="44" spans="1:101">
      <c r="A44">
        <v>46</v>
      </c>
      <c r="B44">
        <v>0</v>
      </c>
      <c r="C44">
        <v>0</v>
      </c>
      <c r="D44">
        <v>0.5</v>
      </c>
      <c r="E44">
        <v>0.81649658092772603</v>
      </c>
      <c r="F44">
        <v>0</v>
      </c>
      <c r="G44">
        <v>0</v>
      </c>
      <c r="H44">
        <v>0.5</v>
      </c>
      <c r="I44">
        <v>0</v>
      </c>
      <c r="J44">
        <v>0</v>
      </c>
      <c r="K44">
        <v>0</v>
      </c>
      <c r="L44">
        <v>0.81649658092772603</v>
      </c>
      <c r="M44">
        <v>0</v>
      </c>
      <c r="N44">
        <v>0</v>
      </c>
      <c r="O44">
        <v>0.70710678118654702</v>
      </c>
      <c r="P44">
        <v>0.40824829046386302</v>
      </c>
      <c r="Q44">
        <v>0.5</v>
      </c>
      <c r="R44">
        <v>1</v>
      </c>
      <c r="S44">
        <v>0</v>
      </c>
      <c r="T44">
        <v>0</v>
      </c>
      <c r="U44">
        <v>0.316227766016838</v>
      </c>
      <c r="V44">
        <v>0</v>
      </c>
      <c r="W44">
        <v>0.316227766016838</v>
      </c>
      <c r="X44">
        <v>0</v>
      </c>
      <c r="Y44">
        <v>0.5</v>
      </c>
      <c r="Z44">
        <v>1</v>
      </c>
      <c r="AA44">
        <v>0.70710678118654702</v>
      </c>
      <c r="AB44">
        <v>0.5</v>
      </c>
      <c r="AC44">
        <v>1</v>
      </c>
      <c r="AD44">
        <v>0.316227766016838</v>
      </c>
      <c r="AE44">
        <v>0.5</v>
      </c>
      <c r="AF44">
        <v>0.70710678118654702</v>
      </c>
      <c r="AG44">
        <v>0</v>
      </c>
      <c r="AH44">
        <v>0.5</v>
      </c>
      <c r="AI44">
        <v>0.5</v>
      </c>
      <c r="AJ44">
        <v>0</v>
      </c>
      <c r="AK44">
        <v>0.5</v>
      </c>
      <c r="AL44">
        <v>0.70710678118654702</v>
      </c>
      <c r="AM44">
        <v>0.5</v>
      </c>
      <c r="AN44">
        <v>0.40824829046386302</v>
      </c>
      <c r="AO44">
        <v>0.70710678118654702</v>
      </c>
      <c r="AP44">
        <v>0</v>
      </c>
      <c r="AQ44">
        <v>0.40824829046386302</v>
      </c>
      <c r="AR44">
        <v>1</v>
      </c>
      <c r="AS44">
        <v>0</v>
      </c>
      <c r="AT44">
        <v>0.63245553203367599</v>
      </c>
      <c r="AU44">
        <v>1</v>
      </c>
      <c r="AV44">
        <v>0</v>
      </c>
      <c r="AW44">
        <v>0.81649658092772603</v>
      </c>
      <c r="AX44">
        <v>0.5</v>
      </c>
      <c r="AY44">
        <v>0</v>
      </c>
      <c r="AZ44">
        <v>0.70710678118654702</v>
      </c>
      <c r="BA44">
        <v>0.70710678118654702</v>
      </c>
      <c r="BB44">
        <v>0.81649658092772603</v>
      </c>
      <c r="BC44">
        <v>0</v>
      </c>
      <c r="BD44">
        <v>0.5</v>
      </c>
      <c r="BE44">
        <v>0.70710678118654702</v>
      </c>
      <c r="BF44">
        <v>0</v>
      </c>
      <c r="BG44">
        <v>0.5</v>
      </c>
      <c r="BH44">
        <v>0</v>
      </c>
      <c r="BI44">
        <v>0</v>
      </c>
      <c r="BJ44">
        <v>0.5</v>
      </c>
      <c r="BK44">
        <v>0</v>
      </c>
      <c r="BL44">
        <v>0</v>
      </c>
      <c r="BM44">
        <v>0</v>
      </c>
      <c r="BN44">
        <v>0.5</v>
      </c>
      <c r="BO44">
        <v>0.5</v>
      </c>
      <c r="BP44">
        <v>1</v>
      </c>
      <c r="BQ44">
        <v>0.5</v>
      </c>
      <c r="BR44">
        <v>0</v>
      </c>
      <c r="BS44">
        <v>0</v>
      </c>
      <c r="BT44">
        <v>0.35355339059327301</v>
      </c>
      <c r="BU44">
        <v>0.5</v>
      </c>
      <c r="BV44">
        <v>0.5</v>
      </c>
      <c r="BW44">
        <v>0.81649658092772603</v>
      </c>
      <c r="BX44">
        <v>0.5</v>
      </c>
      <c r="BY44">
        <v>1</v>
      </c>
      <c r="BZ44">
        <v>1</v>
      </c>
      <c r="CA44">
        <v>0.40824829046386302</v>
      </c>
      <c r="CB44">
        <v>0</v>
      </c>
      <c r="CC44">
        <v>0</v>
      </c>
      <c r="CD44">
        <v>0</v>
      </c>
      <c r="CE44">
        <v>0.40824829046386302</v>
      </c>
      <c r="CF44">
        <v>0.40824829046386302</v>
      </c>
      <c r="CG44">
        <v>0.81649658092772603</v>
      </c>
      <c r="CH44">
        <v>0</v>
      </c>
      <c r="CI44">
        <v>0.5</v>
      </c>
      <c r="CJ44">
        <v>0.5</v>
      </c>
      <c r="CK44">
        <v>0</v>
      </c>
      <c r="CL44">
        <v>0.5</v>
      </c>
      <c r="CM44">
        <v>0.35355339059327301</v>
      </c>
      <c r="CN44">
        <v>0</v>
      </c>
      <c r="CO44">
        <v>0</v>
      </c>
      <c r="CP44">
        <v>0</v>
      </c>
      <c r="CQ44">
        <v>1</v>
      </c>
      <c r="CR44">
        <v>0.5</v>
      </c>
      <c r="CS44">
        <v>0</v>
      </c>
      <c r="CT44">
        <v>0</v>
      </c>
      <c r="CU44">
        <v>0.40824829046386302</v>
      </c>
      <c r="CV44">
        <v>0.40824829046386302</v>
      </c>
      <c r="CW44">
        <v>0</v>
      </c>
    </row>
    <row r="45" spans="1:101">
      <c r="A45">
        <v>47</v>
      </c>
      <c r="B45">
        <v>0</v>
      </c>
      <c r="C45">
        <v>0</v>
      </c>
      <c r="D45">
        <v>0</v>
      </c>
      <c r="E45">
        <v>0</v>
      </c>
      <c r="F45">
        <v>0</v>
      </c>
      <c r="G45">
        <v>0.40824829046386302</v>
      </c>
      <c r="H45">
        <v>0</v>
      </c>
      <c r="I45">
        <v>0</v>
      </c>
      <c r="J45">
        <v>0</v>
      </c>
      <c r="K45">
        <v>0.40824829046386302</v>
      </c>
      <c r="L45">
        <v>0</v>
      </c>
      <c r="M45">
        <v>0</v>
      </c>
      <c r="N45">
        <v>0</v>
      </c>
      <c r="O45">
        <v>0</v>
      </c>
      <c r="P45">
        <v>0</v>
      </c>
      <c r="Q45">
        <v>0</v>
      </c>
      <c r="R45">
        <v>0</v>
      </c>
      <c r="S45">
        <v>0</v>
      </c>
      <c r="T45">
        <v>0</v>
      </c>
      <c r="U45">
        <v>0.316227766016838</v>
      </c>
      <c r="V45">
        <v>0.40824829046386302</v>
      </c>
      <c r="W45">
        <v>0.63245553203367599</v>
      </c>
      <c r="X45">
        <v>0.40824829046386302</v>
      </c>
      <c r="Y45">
        <v>0</v>
      </c>
      <c r="Z45">
        <v>0</v>
      </c>
      <c r="AA45">
        <v>0</v>
      </c>
      <c r="AB45">
        <v>0</v>
      </c>
      <c r="AC45">
        <v>0</v>
      </c>
      <c r="AD45">
        <v>0.316227766016838</v>
      </c>
      <c r="AE45">
        <v>0</v>
      </c>
      <c r="AF45">
        <v>0</v>
      </c>
      <c r="AG45">
        <v>0.81649658092772603</v>
      </c>
      <c r="AH45">
        <v>0</v>
      </c>
      <c r="AI45">
        <v>0</v>
      </c>
      <c r="AJ45">
        <v>0</v>
      </c>
      <c r="AK45">
        <v>0</v>
      </c>
      <c r="AL45">
        <v>0</v>
      </c>
      <c r="AM45">
        <v>0</v>
      </c>
      <c r="AN45">
        <v>0</v>
      </c>
      <c r="AO45">
        <v>0</v>
      </c>
      <c r="AP45">
        <v>0</v>
      </c>
      <c r="AQ45">
        <v>0.40824829046386302</v>
      </c>
      <c r="AR45">
        <v>0</v>
      </c>
      <c r="AS45">
        <v>1</v>
      </c>
      <c r="AT45">
        <v>0</v>
      </c>
      <c r="AU45">
        <v>0</v>
      </c>
      <c r="AV45">
        <v>0.81649658092772603</v>
      </c>
      <c r="AW45">
        <v>0</v>
      </c>
      <c r="AX45">
        <v>0</v>
      </c>
      <c r="AY45">
        <v>0</v>
      </c>
      <c r="AZ45">
        <v>0</v>
      </c>
      <c r="BA45">
        <v>0</v>
      </c>
      <c r="BB45">
        <v>0</v>
      </c>
      <c r="BC45">
        <v>0</v>
      </c>
      <c r="BD45">
        <v>0.5</v>
      </c>
      <c r="BE45">
        <v>0</v>
      </c>
      <c r="BF45">
        <v>0</v>
      </c>
      <c r="BG45">
        <v>0</v>
      </c>
      <c r="BH45">
        <v>0</v>
      </c>
      <c r="BI45">
        <v>0.40824829046386302</v>
      </c>
      <c r="BJ45">
        <v>0</v>
      </c>
      <c r="BK45">
        <v>0</v>
      </c>
      <c r="BL45">
        <v>0.35355339059327301</v>
      </c>
      <c r="BM45">
        <v>0</v>
      </c>
      <c r="BN45">
        <v>0</v>
      </c>
      <c r="BO45">
        <v>0</v>
      </c>
      <c r="BP45">
        <v>0</v>
      </c>
      <c r="BQ45">
        <v>0</v>
      </c>
      <c r="BR45">
        <v>0.40824829046386302</v>
      </c>
      <c r="BS45">
        <v>0</v>
      </c>
      <c r="BT45">
        <v>0.35355339059327301</v>
      </c>
      <c r="BU45">
        <v>0.5</v>
      </c>
      <c r="BV45">
        <v>0</v>
      </c>
      <c r="BW45">
        <v>0</v>
      </c>
      <c r="BX45">
        <v>0</v>
      </c>
      <c r="BY45">
        <v>0</v>
      </c>
      <c r="BZ45">
        <v>0</v>
      </c>
      <c r="CA45">
        <v>0</v>
      </c>
      <c r="CB45">
        <v>0</v>
      </c>
      <c r="CC45">
        <v>0</v>
      </c>
      <c r="CD45">
        <v>0.5</v>
      </c>
      <c r="CE45">
        <v>0.40824829046386302</v>
      </c>
      <c r="CF45">
        <v>0</v>
      </c>
      <c r="CG45">
        <v>0</v>
      </c>
      <c r="CH45">
        <v>0.40824829046386302</v>
      </c>
      <c r="CI45">
        <v>0</v>
      </c>
      <c r="CJ45">
        <v>0</v>
      </c>
      <c r="CK45">
        <v>0</v>
      </c>
      <c r="CL45">
        <v>0.5</v>
      </c>
      <c r="CM45">
        <v>0</v>
      </c>
      <c r="CN45">
        <v>0</v>
      </c>
      <c r="CO45">
        <v>0.81649658092772603</v>
      </c>
      <c r="CP45">
        <v>0</v>
      </c>
      <c r="CQ45">
        <v>0</v>
      </c>
      <c r="CR45">
        <v>0</v>
      </c>
      <c r="CS45">
        <v>0</v>
      </c>
      <c r="CT45">
        <v>0</v>
      </c>
      <c r="CU45">
        <v>0</v>
      </c>
      <c r="CV45">
        <v>0.40824829046386302</v>
      </c>
      <c r="CW45">
        <v>0</v>
      </c>
    </row>
    <row r="46" spans="1:101">
      <c r="A46">
        <v>48</v>
      </c>
      <c r="B46">
        <v>0.4</v>
      </c>
      <c r="C46">
        <v>0.25819888974716099</v>
      </c>
      <c r="D46">
        <v>0.316227766016838</v>
      </c>
      <c r="E46">
        <v>0.51639777949432197</v>
      </c>
      <c r="F46">
        <v>0</v>
      </c>
      <c r="G46">
        <v>0</v>
      </c>
      <c r="H46">
        <v>0.316227766016838</v>
      </c>
      <c r="I46">
        <v>0.316227766016838</v>
      </c>
      <c r="J46">
        <v>0</v>
      </c>
      <c r="K46">
        <v>0</v>
      </c>
      <c r="L46">
        <v>0.51639777949432197</v>
      </c>
      <c r="M46">
        <v>0</v>
      </c>
      <c r="N46">
        <v>0.51639777949432197</v>
      </c>
      <c r="O46">
        <v>0.44721359549995798</v>
      </c>
      <c r="P46">
        <v>0.25819888974716099</v>
      </c>
      <c r="Q46">
        <v>0.316227766016838</v>
      </c>
      <c r="R46">
        <v>0.63245553203367599</v>
      </c>
      <c r="S46">
        <v>0</v>
      </c>
      <c r="T46">
        <v>0</v>
      </c>
      <c r="U46">
        <v>0.2</v>
      </c>
      <c r="V46">
        <v>0</v>
      </c>
      <c r="W46">
        <v>0.2</v>
      </c>
      <c r="X46">
        <v>0</v>
      </c>
      <c r="Y46">
        <v>0.316227766016838</v>
      </c>
      <c r="Z46">
        <v>0.63245553203367599</v>
      </c>
      <c r="AA46">
        <v>0.44721359549995798</v>
      </c>
      <c r="AB46">
        <v>0.63245553203367599</v>
      </c>
      <c r="AC46">
        <v>0.63245553203367599</v>
      </c>
      <c r="AD46">
        <v>0.2</v>
      </c>
      <c r="AE46">
        <v>0.316227766016838</v>
      </c>
      <c r="AF46">
        <v>0.44721359549995798</v>
      </c>
      <c r="AG46">
        <v>0</v>
      </c>
      <c r="AH46">
        <v>0.63245553203367599</v>
      </c>
      <c r="AI46">
        <v>0.316227766016838</v>
      </c>
      <c r="AJ46">
        <v>0.316227766016838</v>
      </c>
      <c r="AK46">
        <v>0.316227766016838</v>
      </c>
      <c r="AL46">
        <v>0.44721359549995798</v>
      </c>
      <c r="AM46">
        <v>0.316227766016838</v>
      </c>
      <c r="AN46">
        <v>0.25819888974716099</v>
      </c>
      <c r="AO46">
        <v>0.44721359549995798</v>
      </c>
      <c r="AP46">
        <v>0</v>
      </c>
      <c r="AQ46">
        <v>0.25819888974716099</v>
      </c>
      <c r="AR46">
        <v>0.63245553203367599</v>
      </c>
      <c r="AS46">
        <v>0</v>
      </c>
      <c r="AT46">
        <v>1</v>
      </c>
      <c r="AU46">
        <v>0.63245553203367599</v>
      </c>
      <c r="AV46">
        <v>0</v>
      </c>
      <c r="AW46">
        <v>0.51639777949432197</v>
      </c>
      <c r="AX46">
        <v>0.316227766016838</v>
      </c>
      <c r="AY46">
        <v>0.316227766016838</v>
      </c>
      <c r="AZ46">
        <v>0.44721359549995798</v>
      </c>
      <c r="BA46">
        <v>0.44721359549995798</v>
      </c>
      <c r="BB46">
        <v>0.51639777949432197</v>
      </c>
      <c r="BC46">
        <v>0.25819888974716099</v>
      </c>
      <c r="BD46">
        <v>0.316227766016838</v>
      </c>
      <c r="BE46">
        <v>0.44721359549995798</v>
      </c>
      <c r="BF46">
        <v>0</v>
      </c>
      <c r="BG46">
        <v>0.316227766016838</v>
      </c>
      <c r="BH46">
        <v>0</v>
      </c>
      <c r="BI46">
        <v>0</v>
      </c>
      <c r="BJ46">
        <v>0.316227766016838</v>
      </c>
      <c r="BK46">
        <v>0</v>
      </c>
      <c r="BL46">
        <v>0</v>
      </c>
      <c r="BM46">
        <v>0</v>
      </c>
      <c r="BN46">
        <v>0.316227766016838</v>
      </c>
      <c r="BO46">
        <v>0.316227766016838</v>
      </c>
      <c r="BP46">
        <v>0.63245553203367599</v>
      </c>
      <c r="BQ46">
        <v>0.316227766016838</v>
      </c>
      <c r="BR46">
        <v>0</v>
      </c>
      <c r="BS46">
        <v>0</v>
      </c>
      <c r="BT46">
        <v>0.22360679774997899</v>
      </c>
      <c r="BU46">
        <v>0.316227766016838</v>
      </c>
      <c r="BV46">
        <v>0.63245553203367599</v>
      </c>
      <c r="BW46">
        <v>0.51639777949432197</v>
      </c>
      <c r="BX46">
        <v>0.316227766016838</v>
      </c>
      <c r="BY46">
        <v>0.63245553203367599</v>
      </c>
      <c r="BZ46">
        <v>0.63245553203367599</v>
      </c>
      <c r="CA46">
        <v>0.25819888974716099</v>
      </c>
      <c r="CB46">
        <v>0.316227766016838</v>
      </c>
      <c r="CC46">
        <v>0</v>
      </c>
      <c r="CD46">
        <v>0</v>
      </c>
      <c r="CE46">
        <v>0.25819888974716099</v>
      </c>
      <c r="CF46">
        <v>0.25819888974716099</v>
      </c>
      <c r="CG46">
        <v>0.51639777949432197</v>
      </c>
      <c r="CH46">
        <v>0</v>
      </c>
      <c r="CI46">
        <v>0.316227766016838</v>
      </c>
      <c r="CJ46">
        <v>0.316227766016838</v>
      </c>
      <c r="CK46">
        <v>0</v>
      </c>
      <c r="CL46">
        <v>0.316227766016838</v>
      </c>
      <c r="CM46">
        <v>0.22360679774997899</v>
      </c>
      <c r="CN46">
        <v>0</v>
      </c>
      <c r="CO46">
        <v>0</v>
      </c>
      <c r="CP46">
        <v>0</v>
      </c>
      <c r="CQ46">
        <v>0.63245553203367599</v>
      </c>
      <c r="CR46">
        <v>0.316227766016838</v>
      </c>
      <c r="CS46">
        <v>0.44721359549995798</v>
      </c>
      <c r="CT46">
        <v>0</v>
      </c>
      <c r="CU46">
        <v>0.25819888974716099</v>
      </c>
      <c r="CV46">
        <v>0.25819888974716099</v>
      </c>
      <c r="CW46">
        <v>0</v>
      </c>
    </row>
    <row r="47" spans="1:101">
      <c r="A47">
        <v>49</v>
      </c>
      <c r="B47">
        <v>0</v>
      </c>
      <c r="C47">
        <v>0</v>
      </c>
      <c r="D47">
        <v>0.5</v>
      </c>
      <c r="E47">
        <v>0.81649658092772603</v>
      </c>
      <c r="F47">
        <v>0</v>
      </c>
      <c r="G47">
        <v>0</v>
      </c>
      <c r="H47">
        <v>0.5</v>
      </c>
      <c r="I47">
        <v>0</v>
      </c>
      <c r="J47">
        <v>0</v>
      </c>
      <c r="K47">
        <v>0</v>
      </c>
      <c r="L47">
        <v>0.81649658092772603</v>
      </c>
      <c r="M47">
        <v>0</v>
      </c>
      <c r="N47">
        <v>0</v>
      </c>
      <c r="O47">
        <v>0.70710678118654702</v>
      </c>
      <c r="P47">
        <v>0.40824829046386302</v>
      </c>
      <c r="Q47">
        <v>0.5</v>
      </c>
      <c r="R47">
        <v>1</v>
      </c>
      <c r="S47">
        <v>0</v>
      </c>
      <c r="T47">
        <v>0</v>
      </c>
      <c r="U47">
        <v>0.316227766016838</v>
      </c>
      <c r="V47">
        <v>0</v>
      </c>
      <c r="W47">
        <v>0.316227766016838</v>
      </c>
      <c r="X47">
        <v>0</v>
      </c>
      <c r="Y47">
        <v>0.5</v>
      </c>
      <c r="Z47">
        <v>1</v>
      </c>
      <c r="AA47">
        <v>0.70710678118654702</v>
      </c>
      <c r="AB47">
        <v>0.5</v>
      </c>
      <c r="AC47">
        <v>1</v>
      </c>
      <c r="AD47">
        <v>0.316227766016838</v>
      </c>
      <c r="AE47">
        <v>0.5</v>
      </c>
      <c r="AF47">
        <v>0.70710678118654702</v>
      </c>
      <c r="AG47">
        <v>0</v>
      </c>
      <c r="AH47">
        <v>0.5</v>
      </c>
      <c r="AI47">
        <v>0.5</v>
      </c>
      <c r="AJ47">
        <v>0</v>
      </c>
      <c r="AK47">
        <v>0.5</v>
      </c>
      <c r="AL47">
        <v>0.70710678118654702</v>
      </c>
      <c r="AM47">
        <v>0.5</v>
      </c>
      <c r="AN47">
        <v>0.40824829046386302</v>
      </c>
      <c r="AO47">
        <v>0.70710678118654702</v>
      </c>
      <c r="AP47">
        <v>0</v>
      </c>
      <c r="AQ47">
        <v>0.40824829046386302</v>
      </c>
      <c r="AR47">
        <v>1</v>
      </c>
      <c r="AS47">
        <v>0</v>
      </c>
      <c r="AT47">
        <v>0.63245553203367599</v>
      </c>
      <c r="AU47">
        <v>1</v>
      </c>
      <c r="AV47">
        <v>0</v>
      </c>
      <c r="AW47">
        <v>0.81649658092772603</v>
      </c>
      <c r="AX47">
        <v>0.5</v>
      </c>
      <c r="AY47">
        <v>0</v>
      </c>
      <c r="AZ47">
        <v>0.70710678118654702</v>
      </c>
      <c r="BA47">
        <v>0.70710678118654702</v>
      </c>
      <c r="BB47">
        <v>0.81649658092772603</v>
      </c>
      <c r="BC47">
        <v>0</v>
      </c>
      <c r="BD47">
        <v>0.5</v>
      </c>
      <c r="BE47">
        <v>0.70710678118654702</v>
      </c>
      <c r="BF47">
        <v>0</v>
      </c>
      <c r="BG47">
        <v>0.5</v>
      </c>
      <c r="BH47">
        <v>0</v>
      </c>
      <c r="BI47">
        <v>0</v>
      </c>
      <c r="BJ47">
        <v>0.5</v>
      </c>
      <c r="BK47">
        <v>0</v>
      </c>
      <c r="BL47">
        <v>0</v>
      </c>
      <c r="BM47">
        <v>0</v>
      </c>
      <c r="BN47">
        <v>0.5</v>
      </c>
      <c r="BO47">
        <v>0.5</v>
      </c>
      <c r="BP47">
        <v>1</v>
      </c>
      <c r="BQ47">
        <v>0.5</v>
      </c>
      <c r="BR47">
        <v>0</v>
      </c>
      <c r="BS47">
        <v>0</v>
      </c>
      <c r="BT47">
        <v>0.35355339059327301</v>
      </c>
      <c r="BU47">
        <v>0.5</v>
      </c>
      <c r="BV47">
        <v>0.5</v>
      </c>
      <c r="BW47">
        <v>0.81649658092772603</v>
      </c>
      <c r="BX47">
        <v>0.5</v>
      </c>
      <c r="BY47">
        <v>1</v>
      </c>
      <c r="BZ47">
        <v>1</v>
      </c>
      <c r="CA47">
        <v>0.40824829046386302</v>
      </c>
      <c r="CB47">
        <v>0</v>
      </c>
      <c r="CC47">
        <v>0</v>
      </c>
      <c r="CD47">
        <v>0</v>
      </c>
      <c r="CE47">
        <v>0.40824829046386302</v>
      </c>
      <c r="CF47">
        <v>0.40824829046386302</v>
      </c>
      <c r="CG47">
        <v>0.81649658092772603</v>
      </c>
      <c r="CH47">
        <v>0</v>
      </c>
      <c r="CI47">
        <v>0.5</v>
      </c>
      <c r="CJ47">
        <v>0.5</v>
      </c>
      <c r="CK47">
        <v>0</v>
      </c>
      <c r="CL47">
        <v>0.5</v>
      </c>
      <c r="CM47">
        <v>0.35355339059327301</v>
      </c>
      <c r="CN47">
        <v>0</v>
      </c>
      <c r="CO47">
        <v>0</v>
      </c>
      <c r="CP47">
        <v>0</v>
      </c>
      <c r="CQ47">
        <v>1</v>
      </c>
      <c r="CR47">
        <v>0.5</v>
      </c>
      <c r="CS47">
        <v>0</v>
      </c>
      <c r="CT47">
        <v>0</v>
      </c>
      <c r="CU47">
        <v>0.40824829046386302</v>
      </c>
      <c r="CV47">
        <v>0.40824829046386302</v>
      </c>
      <c r="CW47">
        <v>0</v>
      </c>
    </row>
    <row r="48" spans="1:101">
      <c r="A48">
        <v>50</v>
      </c>
      <c r="B48">
        <v>0</v>
      </c>
      <c r="C48">
        <v>0</v>
      </c>
      <c r="D48">
        <v>0</v>
      </c>
      <c r="E48">
        <v>0</v>
      </c>
      <c r="F48">
        <v>0</v>
      </c>
      <c r="G48">
        <v>0.66666666666666596</v>
      </c>
      <c r="H48">
        <v>0</v>
      </c>
      <c r="I48">
        <v>0</v>
      </c>
      <c r="J48">
        <v>0</v>
      </c>
      <c r="K48">
        <v>0.33333333333333298</v>
      </c>
      <c r="L48">
        <v>0</v>
      </c>
      <c r="M48">
        <v>0</v>
      </c>
      <c r="N48">
        <v>0</v>
      </c>
      <c r="O48">
        <v>0</v>
      </c>
      <c r="P48">
        <v>0</v>
      </c>
      <c r="Q48">
        <v>0.40824829046386302</v>
      </c>
      <c r="R48">
        <v>0</v>
      </c>
      <c r="S48">
        <v>0</v>
      </c>
      <c r="T48">
        <v>0</v>
      </c>
      <c r="U48">
        <v>0.51639777949432197</v>
      </c>
      <c r="V48">
        <v>0.66666666666666596</v>
      </c>
      <c r="W48">
        <v>0.77459666924148296</v>
      </c>
      <c r="X48">
        <v>0.66666666666666596</v>
      </c>
      <c r="Y48">
        <v>0</v>
      </c>
      <c r="Z48">
        <v>0</v>
      </c>
      <c r="AA48">
        <v>0</v>
      </c>
      <c r="AB48">
        <v>0</v>
      </c>
      <c r="AC48">
        <v>0</v>
      </c>
      <c r="AD48">
        <v>0.25819888974716099</v>
      </c>
      <c r="AE48">
        <v>0.40824829046386302</v>
      </c>
      <c r="AF48">
        <v>0</v>
      </c>
      <c r="AG48">
        <v>0.66666666666666596</v>
      </c>
      <c r="AH48">
        <v>0</v>
      </c>
      <c r="AI48">
        <v>0.40824829046386302</v>
      </c>
      <c r="AJ48">
        <v>0</v>
      </c>
      <c r="AK48">
        <v>0</v>
      </c>
      <c r="AL48">
        <v>0</v>
      </c>
      <c r="AM48">
        <v>0</v>
      </c>
      <c r="AN48">
        <v>0.33333333333333298</v>
      </c>
      <c r="AO48">
        <v>0</v>
      </c>
      <c r="AP48">
        <v>0</v>
      </c>
      <c r="AQ48">
        <v>0.33333333333333298</v>
      </c>
      <c r="AR48">
        <v>0</v>
      </c>
      <c r="AS48">
        <v>0.81649658092772603</v>
      </c>
      <c r="AT48">
        <v>0</v>
      </c>
      <c r="AU48">
        <v>0</v>
      </c>
      <c r="AV48">
        <v>1</v>
      </c>
      <c r="AW48">
        <v>0</v>
      </c>
      <c r="AX48">
        <v>0</v>
      </c>
      <c r="AY48">
        <v>0</v>
      </c>
      <c r="AZ48">
        <v>0</v>
      </c>
      <c r="BA48">
        <v>0</v>
      </c>
      <c r="BB48">
        <v>0</v>
      </c>
      <c r="BC48">
        <v>0</v>
      </c>
      <c r="BD48">
        <v>0.40824829046386302</v>
      </c>
      <c r="BE48">
        <v>0</v>
      </c>
      <c r="BF48">
        <v>0.40824829046386302</v>
      </c>
      <c r="BG48">
        <v>0</v>
      </c>
      <c r="BH48">
        <v>0</v>
      </c>
      <c r="BI48">
        <v>0.33333333333333298</v>
      </c>
      <c r="BJ48">
        <v>0</v>
      </c>
      <c r="BK48">
        <v>0</v>
      </c>
      <c r="BL48">
        <v>0.28867513459481198</v>
      </c>
      <c r="BM48">
        <v>0</v>
      </c>
      <c r="BN48">
        <v>0</v>
      </c>
      <c r="BO48">
        <v>0</v>
      </c>
      <c r="BP48">
        <v>0</v>
      </c>
      <c r="BQ48">
        <v>0</v>
      </c>
      <c r="BR48">
        <v>0.33333333333333298</v>
      </c>
      <c r="BS48">
        <v>0</v>
      </c>
      <c r="BT48">
        <v>0.57735026918962495</v>
      </c>
      <c r="BU48">
        <v>0.40824829046386302</v>
      </c>
      <c r="BV48">
        <v>0</v>
      </c>
      <c r="BW48">
        <v>0.33333333333333298</v>
      </c>
      <c r="BX48">
        <v>0</v>
      </c>
      <c r="BY48">
        <v>0</v>
      </c>
      <c r="BZ48">
        <v>0</v>
      </c>
      <c r="CA48">
        <v>0</v>
      </c>
      <c r="CB48">
        <v>0</v>
      </c>
      <c r="CC48">
        <v>0</v>
      </c>
      <c r="CD48">
        <v>0.40824829046386302</v>
      </c>
      <c r="CE48">
        <v>0.33333333333333298</v>
      </c>
      <c r="CF48">
        <v>0</v>
      </c>
      <c r="CG48">
        <v>0</v>
      </c>
      <c r="CH48">
        <v>0.33333333333333298</v>
      </c>
      <c r="CI48">
        <v>0</v>
      </c>
      <c r="CJ48">
        <v>0.40824829046386302</v>
      </c>
      <c r="CK48">
        <v>0</v>
      </c>
      <c r="CL48">
        <v>0.40824829046386302</v>
      </c>
      <c r="CM48">
        <v>0.28867513459481198</v>
      </c>
      <c r="CN48">
        <v>0</v>
      </c>
      <c r="CO48">
        <v>0.66666666666666596</v>
      </c>
      <c r="CP48">
        <v>0</v>
      </c>
      <c r="CQ48">
        <v>0</v>
      </c>
      <c r="CR48">
        <v>0</v>
      </c>
      <c r="CS48">
        <v>0</v>
      </c>
      <c r="CT48">
        <v>0</v>
      </c>
      <c r="CU48">
        <v>0</v>
      </c>
      <c r="CV48">
        <v>0.66666666666666596</v>
      </c>
      <c r="CW48">
        <v>0.28867513459481198</v>
      </c>
    </row>
    <row r="49" spans="1:101">
      <c r="A49">
        <v>52</v>
      </c>
      <c r="B49">
        <v>0.25819888974716099</v>
      </c>
      <c r="C49">
        <v>0</v>
      </c>
      <c r="D49">
        <v>0.81649658092772603</v>
      </c>
      <c r="E49">
        <v>1</v>
      </c>
      <c r="F49">
        <v>0.57735026918962495</v>
      </c>
      <c r="G49">
        <v>0</v>
      </c>
      <c r="H49">
        <v>0.81649658092772603</v>
      </c>
      <c r="I49">
        <v>0</v>
      </c>
      <c r="J49">
        <v>0</v>
      </c>
      <c r="K49">
        <v>0</v>
      </c>
      <c r="L49">
        <v>1</v>
      </c>
      <c r="M49">
        <v>0.40824829046386302</v>
      </c>
      <c r="N49">
        <v>0</v>
      </c>
      <c r="O49">
        <v>0.57735026918962495</v>
      </c>
      <c r="P49">
        <v>0.33333333333333298</v>
      </c>
      <c r="Q49">
        <v>0.40824829046386302</v>
      </c>
      <c r="R49">
        <v>0.81649658092772603</v>
      </c>
      <c r="S49">
        <v>0.57735026918962495</v>
      </c>
      <c r="T49">
        <v>0.57735026918962495</v>
      </c>
      <c r="U49">
        <v>0.51639777949432197</v>
      </c>
      <c r="V49">
        <v>0.33333333333333298</v>
      </c>
      <c r="W49">
        <v>0.25819888974716099</v>
      </c>
      <c r="X49">
        <v>0</v>
      </c>
      <c r="Y49">
        <v>0.40824829046386302</v>
      </c>
      <c r="Z49">
        <v>0.81649658092772603</v>
      </c>
      <c r="AA49">
        <v>0.57735026918962495</v>
      </c>
      <c r="AB49">
        <v>0.40824829046386302</v>
      </c>
      <c r="AC49">
        <v>0.81649658092772603</v>
      </c>
      <c r="AD49">
        <v>0.25819888974716099</v>
      </c>
      <c r="AE49">
        <v>0.40824829046386302</v>
      </c>
      <c r="AF49">
        <v>0.57735026918962495</v>
      </c>
      <c r="AG49">
        <v>0</v>
      </c>
      <c r="AH49">
        <v>0.40824829046386302</v>
      </c>
      <c r="AI49">
        <v>0.40824829046386302</v>
      </c>
      <c r="AJ49">
        <v>0.40824829046386302</v>
      </c>
      <c r="AK49">
        <v>0.81649658092772603</v>
      </c>
      <c r="AL49">
        <v>0.57735026918962495</v>
      </c>
      <c r="AM49">
        <v>0.40824829046386302</v>
      </c>
      <c r="AN49">
        <v>0.33333333333333298</v>
      </c>
      <c r="AO49">
        <v>0.57735026918962495</v>
      </c>
      <c r="AP49">
        <v>0</v>
      </c>
      <c r="AQ49">
        <v>0.66666666666666596</v>
      </c>
      <c r="AR49">
        <v>0.81649658092772603</v>
      </c>
      <c r="AS49">
        <v>0</v>
      </c>
      <c r="AT49">
        <v>0.51639777949432197</v>
      </c>
      <c r="AU49">
        <v>0.81649658092772603</v>
      </c>
      <c r="AV49">
        <v>0</v>
      </c>
      <c r="AW49">
        <v>1</v>
      </c>
      <c r="AX49">
        <v>0.40824829046386302</v>
      </c>
      <c r="AY49">
        <v>0.40824829046386302</v>
      </c>
      <c r="AZ49">
        <v>0.57735026918962495</v>
      </c>
      <c r="BA49">
        <v>0.57735026918962495</v>
      </c>
      <c r="BB49">
        <v>1</v>
      </c>
      <c r="BC49">
        <v>0</v>
      </c>
      <c r="BD49">
        <v>0.40824829046386302</v>
      </c>
      <c r="BE49">
        <v>0.57735026918962495</v>
      </c>
      <c r="BF49">
        <v>0.40824829046386302</v>
      </c>
      <c r="BG49">
        <v>0.81649658092772603</v>
      </c>
      <c r="BH49">
        <v>0.57735026918962495</v>
      </c>
      <c r="BI49">
        <v>0</v>
      </c>
      <c r="BJ49">
        <v>0.81649658092772603</v>
      </c>
      <c r="BK49">
        <v>0.57735026918962495</v>
      </c>
      <c r="BL49">
        <v>0.28867513459481198</v>
      </c>
      <c r="BM49">
        <v>0</v>
      </c>
      <c r="BN49">
        <v>0.81649658092772603</v>
      </c>
      <c r="BO49">
        <v>0.40824829046386302</v>
      </c>
      <c r="BP49">
        <v>0.81649658092772603</v>
      </c>
      <c r="BQ49">
        <v>0.81649658092772603</v>
      </c>
      <c r="BR49">
        <v>0</v>
      </c>
      <c r="BS49">
        <v>0</v>
      </c>
      <c r="BT49">
        <v>0.28867513459481198</v>
      </c>
      <c r="BU49">
        <v>0.40824829046386302</v>
      </c>
      <c r="BV49">
        <v>0.40824829046386302</v>
      </c>
      <c r="BW49">
        <v>0.66666666666666596</v>
      </c>
      <c r="BX49">
        <v>0.81649658092772603</v>
      </c>
      <c r="BY49">
        <v>0.81649658092772603</v>
      </c>
      <c r="BZ49">
        <v>0.81649658092772603</v>
      </c>
      <c r="CA49">
        <v>0.33333333333333298</v>
      </c>
      <c r="CB49">
        <v>0.40824829046386302</v>
      </c>
      <c r="CC49">
        <v>0.57735026918962495</v>
      </c>
      <c r="CD49">
        <v>0</v>
      </c>
      <c r="CE49">
        <v>0.33333333333333298</v>
      </c>
      <c r="CF49">
        <v>0.66666666666666596</v>
      </c>
      <c r="CG49">
        <v>1</v>
      </c>
      <c r="CH49">
        <v>0</v>
      </c>
      <c r="CI49">
        <v>0.81649658092772603</v>
      </c>
      <c r="CJ49">
        <v>0.40824829046386302</v>
      </c>
      <c r="CK49">
        <v>0</v>
      </c>
      <c r="CL49">
        <v>0.40824829046386302</v>
      </c>
      <c r="CM49">
        <v>0.57735026918962495</v>
      </c>
      <c r="CN49">
        <v>0.57735026918962495</v>
      </c>
      <c r="CO49">
        <v>0</v>
      </c>
      <c r="CP49">
        <v>0.57735026918962495</v>
      </c>
      <c r="CQ49">
        <v>0.81649658092772603</v>
      </c>
      <c r="CR49">
        <v>0.81649658092772603</v>
      </c>
      <c r="CS49">
        <v>0.28867513459481198</v>
      </c>
      <c r="CT49">
        <v>0</v>
      </c>
      <c r="CU49">
        <v>0.33333333333333298</v>
      </c>
      <c r="CV49">
        <v>0.33333333333333298</v>
      </c>
      <c r="CW49">
        <v>0.28867513459481198</v>
      </c>
    </row>
    <row r="50" spans="1:101">
      <c r="A50">
        <v>53</v>
      </c>
      <c r="B50">
        <v>0.316227766016838</v>
      </c>
      <c r="C50">
        <v>0.40824829046386302</v>
      </c>
      <c r="D50">
        <v>0</v>
      </c>
      <c r="E50">
        <v>0.40824829046386302</v>
      </c>
      <c r="F50">
        <v>0</v>
      </c>
      <c r="G50">
        <v>0</v>
      </c>
      <c r="H50">
        <v>0</v>
      </c>
      <c r="I50">
        <v>0.5</v>
      </c>
      <c r="J50">
        <v>0</v>
      </c>
      <c r="K50">
        <v>0.40824829046386302</v>
      </c>
      <c r="L50">
        <v>0.40824829046386302</v>
      </c>
      <c r="M50">
        <v>0</v>
      </c>
      <c r="N50">
        <v>0.40824829046386302</v>
      </c>
      <c r="O50">
        <v>0.70710678118654702</v>
      </c>
      <c r="P50">
        <v>0.40824829046386302</v>
      </c>
      <c r="Q50">
        <v>0.5</v>
      </c>
      <c r="R50">
        <v>0.5</v>
      </c>
      <c r="S50">
        <v>0</v>
      </c>
      <c r="T50">
        <v>0</v>
      </c>
      <c r="U50">
        <v>0.316227766016838</v>
      </c>
      <c r="V50">
        <v>0</v>
      </c>
      <c r="W50">
        <v>0.316227766016838</v>
      </c>
      <c r="X50">
        <v>0</v>
      </c>
      <c r="Y50">
        <v>0.5</v>
      </c>
      <c r="Z50">
        <v>0.5</v>
      </c>
      <c r="AA50">
        <v>0.70710678118654702</v>
      </c>
      <c r="AB50">
        <v>0.5</v>
      </c>
      <c r="AC50">
        <v>0.5</v>
      </c>
      <c r="AD50">
        <v>0.63245553203367599</v>
      </c>
      <c r="AE50">
        <v>0.5</v>
      </c>
      <c r="AF50">
        <v>0.70710678118654702</v>
      </c>
      <c r="AG50">
        <v>0</v>
      </c>
      <c r="AH50">
        <v>0.5</v>
      </c>
      <c r="AI50">
        <v>0.5</v>
      </c>
      <c r="AJ50">
        <v>0</v>
      </c>
      <c r="AK50">
        <v>0</v>
      </c>
      <c r="AL50">
        <v>0.70710678118654702</v>
      </c>
      <c r="AM50">
        <v>0.5</v>
      </c>
      <c r="AN50">
        <v>0.40824829046386302</v>
      </c>
      <c r="AO50">
        <v>0.70710678118654702</v>
      </c>
      <c r="AP50">
        <v>0.40824829046386302</v>
      </c>
      <c r="AQ50">
        <v>0.40824829046386302</v>
      </c>
      <c r="AR50">
        <v>0.5</v>
      </c>
      <c r="AS50">
        <v>0</v>
      </c>
      <c r="AT50">
        <v>0.316227766016838</v>
      </c>
      <c r="AU50">
        <v>0.5</v>
      </c>
      <c r="AV50">
        <v>0</v>
      </c>
      <c r="AW50">
        <v>0.40824829046386302</v>
      </c>
      <c r="AX50">
        <v>1</v>
      </c>
      <c r="AY50">
        <v>0</v>
      </c>
      <c r="AZ50">
        <v>0.70710678118654702</v>
      </c>
      <c r="BA50">
        <v>0.70710678118654702</v>
      </c>
      <c r="BB50">
        <v>0.40824829046386302</v>
      </c>
      <c r="BC50">
        <v>0.40824829046386302</v>
      </c>
      <c r="BD50">
        <v>0.5</v>
      </c>
      <c r="BE50">
        <v>0.70710678118654702</v>
      </c>
      <c r="BF50">
        <v>0</v>
      </c>
      <c r="BG50">
        <v>0</v>
      </c>
      <c r="BH50">
        <v>0</v>
      </c>
      <c r="BI50">
        <v>0</v>
      </c>
      <c r="BJ50">
        <v>0</v>
      </c>
      <c r="BK50">
        <v>0</v>
      </c>
      <c r="BL50">
        <v>0</v>
      </c>
      <c r="BM50">
        <v>0</v>
      </c>
      <c r="BN50">
        <v>0.5</v>
      </c>
      <c r="BO50">
        <v>0.5</v>
      </c>
      <c r="BP50">
        <v>0.5</v>
      </c>
      <c r="BQ50">
        <v>0.5</v>
      </c>
      <c r="BR50">
        <v>0</v>
      </c>
      <c r="BS50">
        <v>0</v>
      </c>
      <c r="BT50">
        <v>0.35355339059327301</v>
      </c>
      <c r="BU50">
        <v>0.5</v>
      </c>
      <c r="BV50">
        <v>0.5</v>
      </c>
      <c r="BW50">
        <v>0.40824829046386302</v>
      </c>
      <c r="BX50">
        <v>0.5</v>
      </c>
      <c r="BY50">
        <v>0.5</v>
      </c>
      <c r="BZ50">
        <v>0.5</v>
      </c>
      <c r="CA50">
        <v>0.81649658092772603</v>
      </c>
      <c r="CB50">
        <v>0</v>
      </c>
      <c r="CC50">
        <v>0</v>
      </c>
      <c r="CD50">
        <v>0</v>
      </c>
      <c r="CE50">
        <v>0.40824829046386302</v>
      </c>
      <c r="CF50">
        <v>0</v>
      </c>
      <c r="CG50">
        <v>0.40824829046386302</v>
      </c>
      <c r="CH50">
        <v>0.40824829046386302</v>
      </c>
      <c r="CI50">
        <v>0.5</v>
      </c>
      <c r="CJ50">
        <v>0.5</v>
      </c>
      <c r="CK50">
        <v>0</v>
      </c>
      <c r="CL50">
        <v>0.5</v>
      </c>
      <c r="CM50">
        <v>0.35355339059327301</v>
      </c>
      <c r="CN50">
        <v>0</v>
      </c>
      <c r="CO50">
        <v>0</v>
      </c>
      <c r="CP50">
        <v>0</v>
      </c>
      <c r="CQ50">
        <v>0.5</v>
      </c>
      <c r="CR50">
        <v>0.5</v>
      </c>
      <c r="CS50">
        <v>0.35355339059327301</v>
      </c>
      <c r="CT50">
        <v>0</v>
      </c>
      <c r="CU50">
        <v>0.40824829046386302</v>
      </c>
      <c r="CV50">
        <v>0.40824829046386302</v>
      </c>
      <c r="CW50">
        <v>0.35355339059327301</v>
      </c>
    </row>
    <row r="51" spans="1:101">
      <c r="A51">
        <v>54</v>
      </c>
      <c r="B51">
        <v>0.63245553203367599</v>
      </c>
      <c r="C51">
        <v>0.40824829046386302</v>
      </c>
      <c r="D51">
        <v>0.5</v>
      </c>
      <c r="E51">
        <v>0.40824829046386302</v>
      </c>
      <c r="F51">
        <v>0.70710678118654702</v>
      </c>
      <c r="G51">
        <v>0</v>
      </c>
      <c r="H51">
        <v>0.5</v>
      </c>
      <c r="I51">
        <v>0.5</v>
      </c>
      <c r="J51">
        <v>0</v>
      </c>
      <c r="K51">
        <v>0</v>
      </c>
      <c r="L51">
        <v>0.40824829046386302</v>
      </c>
      <c r="M51">
        <v>0.5</v>
      </c>
      <c r="N51">
        <v>0.40824829046386302</v>
      </c>
      <c r="O51">
        <v>0</v>
      </c>
      <c r="P51">
        <v>0</v>
      </c>
      <c r="Q51">
        <v>0</v>
      </c>
      <c r="R51">
        <v>0</v>
      </c>
      <c r="S51">
        <v>0.70710678118654702</v>
      </c>
      <c r="T51">
        <v>0.70710678118654702</v>
      </c>
      <c r="U51">
        <v>0.316227766016838</v>
      </c>
      <c r="V51">
        <v>0.40824829046386302</v>
      </c>
      <c r="W51">
        <v>0</v>
      </c>
      <c r="X51">
        <v>0</v>
      </c>
      <c r="Y51">
        <v>0</v>
      </c>
      <c r="Z51">
        <v>0</v>
      </c>
      <c r="AA51">
        <v>0</v>
      </c>
      <c r="AB51">
        <v>0.5</v>
      </c>
      <c r="AC51">
        <v>0</v>
      </c>
      <c r="AD51">
        <v>0</v>
      </c>
      <c r="AE51">
        <v>0</v>
      </c>
      <c r="AF51">
        <v>0</v>
      </c>
      <c r="AG51">
        <v>0</v>
      </c>
      <c r="AH51">
        <v>0.5</v>
      </c>
      <c r="AI51">
        <v>0</v>
      </c>
      <c r="AJ51">
        <v>1</v>
      </c>
      <c r="AK51">
        <v>0.5</v>
      </c>
      <c r="AL51">
        <v>0</v>
      </c>
      <c r="AM51">
        <v>0</v>
      </c>
      <c r="AN51">
        <v>0</v>
      </c>
      <c r="AO51">
        <v>0</v>
      </c>
      <c r="AP51">
        <v>0</v>
      </c>
      <c r="AQ51">
        <v>0.40824829046386302</v>
      </c>
      <c r="AR51">
        <v>0</v>
      </c>
      <c r="AS51">
        <v>0</v>
      </c>
      <c r="AT51">
        <v>0.316227766016838</v>
      </c>
      <c r="AU51">
        <v>0</v>
      </c>
      <c r="AV51">
        <v>0</v>
      </c>
      <c r="AW51">
        <v>0.40824829046386302</v>
      </c>
      <c r="AX51">
        <v>0</v>
      </c>
      <c r="AY51">
        <v>1</v>
      </c>
      <c r="AZ51">
        <v>0</v>
      </c>
      <c r="BA51">
        <v>0</v>
      </c>
      <c r="BB51">
        <v>0.40824829046386302</v>
      </c>
      <c r="BC51">
        <v>0.40824829046386302</v>
      </c>
      <c r="BD51">
        <v>0</v>
      </c>
      <c r="BE51">
        <v>0</v>
      </c>
      <c r="BF51">
        <v>0.5</v>
      </c>
      <c r="BG51">
        <v>0.5</v>
      </c>
      <c r="BH51">
        <v>0.70710678118654702</v>
      </c>
      <c r="BI51">
        <v>0</v>
      </c>
      <c r="BJ51">
        <v>0.5</v>
      </c>
      <c r="BK51">
        <v>0.70710678118654702</v>
      </c>
      <c r="BL51">
        <v>0.35355339059327301</v>
      </c>
      <c r="BM51">
        <v>0</v>
      </c>
      <c r="BN51">
        <v>0.5</v>
      </c>
      <c r="BO51">
        <v>0</v>
      </c>
      <c r="BP51">
        <v>0</v>
      </c>
      <c r="BQ51">
        <v>0.5</v>
      </c>
      <c r="BR51">
        <v>0</v>
      </c>
      <c r="BS51">
        <v>0</v>
      </c>
      <c r="BT51">
        <v>0</v>
      </c>
      <c r="BU51">
        <v>0</v>
      </c>
      <c r="BV51">
        <v>0.5</v>
      </c>
      <c r="BW51">
        <v>0</v>
      </c>
      <c r="BX51">
        <v>0.5</v>
      </c>
      <c r="BY51">
        <v>0</v>
      </c>
      <c r="BZ51">
        <v>0</v>
      </c>
      <c r="CA51">
        <v>0</v>
      </c>
      <c r="CB51">
        <v>1</v>
      </c>
      <c r="CC51">
        <v>0.70710678118654702</v>
      </c>
      <c r="CD51">
        <v>0</v>
      </c>
      <c r="CE51">
        <v>0</v>
      </c>
      <c r="CF51">
        <v>0.40824829046386302</v>
      </c>
      <c r="CG51">
        <v>0.40824829046386302</v>
      </c>
      <c r="CH51">
        <v>0</v>
      </c>
      <c r="CI51">
        <v>0.5</v>
      </c>
      <c r="CJ51">
        <v>0</v>
      </c>
      <c r="CK51">
        <v>0</v>
      </c>
      <c r="CL51">
        <v>0</v>
      </c>
      <c r="CM51">
        <v>0.35355339059327301</v>
      </c>
      <c r="CN51">
        <v>0.70710678118654702</v>
      </c>
      <c r="CO51">
        <v>0</v>
      </c>
      <c r="CP51">
        <v>0.70710678118654702</v>
      </c>
      <c r="CQ51">
        <v>0</v>
      </c>
      <c r="CR51">
        <v>0.5</v>
      </c>
      <c r="CS51">
        <v>0.70710678118654702</v>
      </c>
      <c r="CT51">
        <v>0</v>
      </c>
      <c r="CU51">
        <v>0</v>
      </c>
      <c r="CV51">
        <v>0</v>
      </c>
      <c r="CW51">
        <v>0.35355339059327301</v>
      </c>
    </row>
    <row r="52" spans="1:101">
      <c r="A52">
        <v>55</v>
      </c>
      <c r="B52">
        <v>0</v>
      </c>
      <c r="C52">
        <v>0</v>
      </c>
      <c r="D52">
        <v>0</v>
      </c>
      <c r="E52">
        <v>0.57735026918962495</v>
      </c>
      <c r="F52">
        <v>0</v>
      </c>
      <c r="G52">
        <v>0</v>
      </c>
      <c r="H52">
        <v>0</v>
      </c>
      <c r="I52">
        <v>0</v>
      </c>
      <c r="J52">
        <v>0</v>
      </c>
      <c r="K52">
        <v>0</v>
      </c>
      <c r="L52">
        <v>0.57735026918962495</v>
      </c>
      <c r="M52">
        <v>0</v>
      </c>
      <c r="N52">
        <v>0</v>
      </c>
      <c r="O52">
        <v>1</v>
      </c>
      <c r="P52">
        <v>0</v>
      </c>
      <c r="Q52">
        <v>0.70710678118654702</v>
      </c>
      <c r="R52">
        <v>0.70710678118654702</v>
      </c>
      <c r="S52">
        <v>0</v>
      </c>
      <c r="T52">
        <v>0</v>
      </c>
      <c r="U52">
        <v>0.44721359549995798</v>
      </c>
      <c r="V52">
        <v>0</v>
      </c>
      <c r="W52">
        <v>0.44721359549995798</v>
      </c>
      <c r="X52">
        <v>0</v>
      </c>
      <c r="Y52">
        <v>0.70710678118654702</v>
      </c>
      <c r="Z52">
        <v>0.70710678118654702</v>
      </c>
      <c r="AA52">
        <v>1</v>
      </c>
      <c r="AB52">
        <v>0.70710678118654702</v>
      </c>
      <c r="AC52">
        <v>0.70710678118654702</v>
      </c>
      <c r="AD52">
        <v>0.44721359549995798</v>
      </c>
      <c r="AE52">
        <v>0.70710678118654702</v>
      </c>
      <c r="AF52">
        <v>1</v>
      </c>
      <c r="AG52">
        <v>0</v>
      </c>
      <c r="AH52">
        <v>0.70710678118654702</v>
      </c>
      <c r="AI52">
        <v>0.70710678118654702</v>
      </c>
      <c r="AJ52">
        <v>0</v>
      </c>
      <c r="AK52">
        <v>0</v>
      </c>
      <c r="AL52">
        <v>1</v>
      </c>
      <c r="AM52">
        <v>0.70710678118654702</v>
      </c>
      <c r="AN52">
        <v>0.57735026918962495</v>
      </c>
      <c r="AO52">
        <v>1</v>
      </c>
      <c r="AP52">
        <v>0</v>
      </c>
      <c r="AQ52">
        <v>0.57735026918962495</v>
      </c>
      <c r="AR52">
        <v>0.70710678118654702</v>
      </c>
      <c r="AS52">
        <v>0</v>
      </c>
      <c r="AT52">
        <v>0.44721359549995798</v>
      </c>
      <c r="AU52">
        <v>0.70710678118654702</v>
      </c>
      <c r="AV52">
        <v>0</v>
      </c>
      <c r="AW52">
        <v>0.57735026918962495</v>
      </c>
      <c r="AX52">
        <v>0.70710678118654702</v>
      </c>
      <c r="AY52">
        <v>0</v>
      </c>
      <c r="AZ52">
        <v>1</v>
      </c>
      <c r="BA52">
        <v>1</v>
      </c>
      <c r="BB52">
        <v>0.57735026918962495</v>
      </c>
      <c r="BC52">
        <v>0</v>
      </c>
      <c r="BD52">
        <v>0.70710678118654702</v>
      </c>
      <c r="BE52">
        <v>1</v>
      </c>
      <c r="BF52">
        <v>0</v>
      </c>
      <c r="BG52">
        <v>0</v>
      </c>
      <c r="BH52">
        <v>0</v>
      </c>
      <c r="BI52">
        <v>0</v>
      </c>
      <c r="BJ52">
        <v>0</v>
      </c>
      <c r="BK52">
        <v>0</v>
      </c>
      <c r="BL52">
        <v>0</v>
      </c>
      <c r="BM52">
        <v>0</v>
      </c>
      <c r="BN52">
        <v>0.70710678118654702</v>
      </c>
      <c r="BO52">
        <v>0.70710678118654702</v>
      </c>
      <c r="BP52">
        <v>0.70710678118654702</v>
      </c>
      <c r="BQ52">
        <v>0.70710678118654702</v>
      </c>
      <c r="BR52">
        <v>0</v>
      </c>
      <c r="BS52">
        <v>0</v>
      </c>
      <c r="BT52">
        <v>0.5</v>
      </c>
      <c r="BU52">
        <v>0.70710678118654702</v>
      </c>
      <c r="BV52">
        <v>0.70710678118654702</v>
      </c>
      <c r="BW52">
        <v>0.57735026918962495</v>
      </c>
      <c r="BX52">
        <v>0.70710678118654702</v>
      </c>
      <c r="BY52">
        <v>0.70710678118654702</v>
      </c>
      <c r="BZ52">
        <v>0.70710678118654702</v>
      </c>
      <c r="CA52">
        <v>0.57735026918962495</v>
      </c>
      <c r="CB52">
        <v>0</v>
      </c>
      <c r="CC52">
        <v>0</v>
      </c>
      <c r="CD52">
        <v>0</v>
      </c>
      <c r="CE52">
        <v>0.57735026918962495</v>
      </c>
      <c r="CF52">
        <v>0</v>
      </c>
      <c r="CG52">
        <v>0.57735026918962495</v>
      </c>
      <c r="CH52">
        <v>0</v>
      </c>
      <c r="CI52">
        <v>0.70710678118654702</v>
      </c>
      <c r="CJ52">
        <v>0.70710678118654702</v>
      </c>
      <c r="CK52">
        <v>0</v>
      </c>
      <c r="CL52">
        <v>0.70710678118654702</v>
      </c>
      <c r="CM52">
        <v>0</v>
      </c>
      <c r="CN52">
        <v>0</v>
      </c>
      <c r="CO52">
        <v>0</v>
      </c>
      <c r="CP52">
        <v>0</v>
      </c>
      <c r="CQ52">
        <v>0.70710678118654702</v>
      </c>
      <c r="CR52">
        <v>0.70710678118654702</v>
      </c>
      <c r="CS52">
        <v>0</v>
      </c>
      <c r="CT52">
        <v>0</v>
      </c>
      <c r="CU52">
        <v>0.57735026918962495</v>
      </c>
      <c r="CV52">
        <v>0.57735026918962495</v>
      </c>
      <c r="CW52">
        <v>0</v>
      </c>
    </row>
    <row r="53" spans="1:101">
      <c r="A53">
        <v>57</v>
      </c>
      <c r="B53">
        <v>0</v>
      </c>
      <c r="C53">
        <v>0</v>
      </c>
      <c r="D53">
        <v>0</v>
      </c>
      <c r="E53">
        <v>0.57735026918962495</v>
      </c>
      <c r="F53">
        <v>0</v>
      </c>
      <c r="G53">
        <v>0</v>
      </c>
      <c r="H53">
        <v>0</v>
      </c>
      <c r="I53">
        <v>0</v>
      </c>
      <c r="J53">
        <v>0</v>
      </c>
      <c r="K53">
        <v>0</v>
      </c>
      <c r="L53">
        <v>0.57735026918962495</v>
      </c>
      <c r="M53">
        <v>0</v>
      </c>
      <c r="N53">
        <v>0</v>
      </c>
      <c r="O53">
        <v>1</v>
      </c>
      <c r="P53">
        <v>0</v>
      </c>
      <c r="Q53">
        <v>0.70710678118654702</v>
      </c>
      <c r="R53">
        <v>0.70710678118654702</v>
      </c>
      <c r="S53">
        <v>0</v>
      </c>
      <c r="T53">
        <v>0</v>
      </c>
      <c r="U53">
        <v>0.44721359549995798</v>
      </c>
      <c r="V53">
        <v>0</v>
      </c>
      <c r="W53">
        <v>0.44721359549995798</v>
      </c>
      <c r="X53">
        <v>0</v>
      </c>
      <c r="Y53">
        <v>0.70710678118654702</v>
      </c>
      <c r="Z53">
        <v>0.70710678118654702</v>
      </c>
      <c r="AA53">
        <v>1</v>
      </c>
      <c r="AB53">
        <v>0.70710678118654702</v>
      </c>
      <c r="AC53">
        <v>0.70710678118654702</v>
      </c>
      <c r="AD53">
        <v>0.44721359549995798</v>
      </c>
      <c r="AE53">
        <v>0.70710678118654702</v>
      </c>
      <c r="AF53">
        <v>1</v>
      </c>
      <c r="AG53">
        <v>0</v>
      </c>
      <c r="AH53">
        <v>0.70710678118654702</v>
      </c>
      <c r="AI53">
        <v>0.70710678118654702</v>
      </c>
      <c r="AJ53">
        <v>0</v>
      </c>
      <c r="AK53">
        <v>0</v>
      </c>
      <c r="AL53">
        <v>1</v>
      </c>
      <c r="AM53">
        <v>0.70710678118654702</v>
      </c>
      <c r="AN53">
        <v>0.57735026918962495</v>
      </c>
      <c r="AO53">
        <v>1</v>
      </c>
      <c r="AP53">
        <v>0</v>
      </c>
      <c r="AQ53">
        <v>0.57735026918962495</v>
      </c>
      <c r="AR53">
        <v>0.70710678118654702</v>
      </c>
      <c r="AS53">
        <v>0</v>
      </c>
      <c r="AT53">
        <v>0.44721359549995798</v>
      </c>
      <c r="AU53">
        <v>0.70710678118654702</v>
      </c>
      <c r="AV53">
        <v>0</v>
      </c>
      <c r="AW53">
        <v>0.57735026918962495</v>
      </c>
      <c r="AX53">
        <v>0.70710678118654702</v>
      </c>
      <c r="AY53">
        <v>0</v>
      </c>
      <c r="AZ53">
        <v>1</v>
      </c>
      <c r="BA53">
        <v>1</v>
      </c>
      <c r="BB53">
        <v>0.57735026918962495</v>
      </c>
      <c r="BC53">
        <v>0</v>
      </c>
      <c r="BD53">
        <v>0.70710678118654702</v>
      </c>
      <c r="BE53">
        <v>1</v>
      </c>
      <c r="BF53">
        <v>0</v>
      </c>
      <c r="BG53">
        <v>0</v>
      </c>
      <c r="BH53">
        <v>0</v>
      </c>
      <c r="BI53">
        <v>0</v>
      </c>
      <c r="BJ53">
        <v>0</v>
      </c>
      <c r="BK53">
        <v>0</v>
      </c>
      <c r="BL53">
        <v>0</v>
      </c>
      <c r="BM53">
        <v>0</v>
      </c>
      <c r="BN53">
        <v>0.70710678118654702</v>
      </c>
      <c r="BO53">
        <v>0.70710678118654702</v>
      </c>
      <c r="BP53">
        <v>0.70710678118654702</v>
      </c>
      <c r="BQ53">
        <v>0.70710678118654702</v>
      </c>
      <c r="BR53">
        <v>0</v>
      </c>
      <c r="BS53">
        <v>0</v>
      </c>
      <c r="BT53">
        <v>0.5</v>
      </c>
      <c r="BU53">
        <v>0.70710678118654702</v>
      </c>
      <c r="BV53">
        <v>0.70710678118654702</v>
      </c>
      <c r="BW53">
        <v>0.57735026918962495</v>
      </c>
      <c r="BX53">
        <v>0.70710678118654702</v>
      </c>
      <c r="BY53">
        <v>0.70710678118654702</v>
      </c>
      <c r="BZ53">
        <v>0.70710678118654702</v>
      </c>
      <c r="CA53">
        <v>0.57735026918962495</v>
      </c>
      <c r="CB53">
        <v>0</v>
      </c>
      <c r="CC53">
        <v>0</v>
      </c>
      <c r="CD53">
        <v>0</v>
      </c>
      <c r="CE53">
        <v>0.57735026918962495</v>
      </c>
      <c r="CF53">
        <v>0</v>
      </c>
      <c r="CG53">
        <v>0.57735026918962495</v>
      </c>
      <c r="CH53">
        <v>0</v>
      </c>
      <c r="CI53">
        <v>0.70710678118654702</v>
      </c>
      <c r="CJ53">
        <v>0.70710678118654702</v>
      </c>
      <c r="CK53">
        <v>0</v>
      </c>
      <c r="CL53">
        <v>0.70710678118654702</v>
      </c>
      <c r="CM53">
        <v>0</v>
      </c>
      <c r="CN53">
        <v>0</v>
      </c>
      <c r="CO53">
        <v>0</v>
      </c>
      <c r="CP53">
        <v>0</v>
      </c>
      <c r="CQ53">
        <v>0.70710678118654702</v>
      </c>
      <c r="CR53">
        <v>0.70710678118654702</v>
      </c>
      <c r="CS53">
        <v>0</v>
      </c>
      <c r="CT53">
        <v>0</v>
      </c>
      <c r="CU53">
        <v>0.57735026918962495</v>
      </c>
      <c r="CV53">
        <v>0.57735026918962495</v>
      </c>
      <c r="CW53">
        <v>0</v>
      </c>
    </row>
    <row r="54" spans="1:101">
      <c r="A54">
        <v>58</v>
      </c>
      <c r="B54">
        <v>0.25819888974716099</v>
      </c>
      <c r="C54">
        <v>0</v>
      </c>
      <c r="D54">
        <v>0.81649658092772603</v>
      </c>
      <c r="E54">
        <v>1</v>
      </c>
      <c r="F54">
        <v>0.57735026918962495</v>
      </c>
      <c r="G54">
        <v>0</v>
      </c>
      <c r="H54">
        <v>0.81649658092772603</v>
      </c>
      <c r="I54">
        <v>0</v>
      </c>
      <c r="J54">
        <v>0</v>
      </c>
      <c r="K54">
        <v>0</v>
      </c>
      <c r="L54">
        <v>1</v>
      </c>
      <c r="M54">
        <v>0.40824829046386302</v>
      </c>
      <c r="N54">
        <v>0</v>
      </c>
      <c r="O54">
        <v>0.57735026918962495</v>
      </c>
      <c r="P54">
        <v>0.33333333333333298</v>
      </c>
      <c r="Q54">
        <v>0.40824829046386302</v>
      </c>
      <c r="R54">
        <v>0.81649658092772603</v>
      </c>
      <c r="S54">
        <v>0.57735026918962495</v>
      </c>
      <c r="T54">
        <v>0.57735026918962495</v>
      </c>
      <c r="U54">
        <v>0.51639777949432197</v>
      </c>
      <c r="V54">
        <v>0.33333333333333298</v>
      </c>
      <c r="W54">
        <v>0.25819888974716099</v>
      </c>
      <c r="X54">
        <v>0</v>
      </c>
      <c r="Y54">
        <v>0.40824829046386302</v>
      </c>
      <c r="Z54">
        <v>0.81649658092772603</v>
      </c>
      <c r="AA54">
        <v>0.57735026918962495</v>
      </c>
      <c r="AB54">
        <v>0.40824829046386302</v>
      </c>
      <c r="AC54">
        <v>0.81649658092772603</v>
      </c>
      <c r="AD54">
        <v>0.25819888974716099</v>
      </c>
      <c r="AE54">
        <v>0.40824829046386302</v>
      </c>
      <c r="AF54">
        <v>0.57735026918962495</v>
      </c>
      <c r="AG54">
        <v>0</v>
      </c>
      <c r="AH54">
        <v>0.40824829046386302</v>
      </c>
      <c r="AI54">
        <v>0.40824829046386302</v>
      </c>
      <c r="AJ54">
        <v>0.40824829046386302</v>
      </c>
      <c r="AK54">
        <v>0.81649658092772603</v>
      </c>
      <c r="AL54">
        <v>0.57735026918962495</v>
      </c>
      <c r="AM54">
        <v>0.40824829046386302</v>
      </c>
      <c r="AN54">
        <v>0.33333333333333298</v>
      </c>
      <c r="AO54">
        <v>0.57735026918962495</v>
      </c>
      <c r="AP54">
        <v>0</v>
      </c>
      <c r="AQ54">
        <v>0.66666666666666596</v>
      </c>
      <c r="AR54">
        <v>0.81649658092772603</v>
      </c>
      <c r="AS54">
        <v>0</v>
      </c>
      <c r="AT54">
        <v>0.51639777949432197</v>
      </c>
      <c r="AU54">
        <v>0.81649658092772603</v>
      </c>
      <c r="AV54">
        <v>0</v>
      </c>
      <c r="AW54">
        <v>1</v>
      </c>
      <c r="AX54">
        <v>0.40824829046386302</v>
      </c>
      <c r="AY54">
        <v>0.40824829046386302</v>
      </c>
      <c r="AZ54">
        <v>0.57735026918962495</v>
      </c>
      <c r="BA54">
        <v>0.57735026918962495</v>
      </c>
      <c r="BB54">
        <v>1</v>
      </c>
      <c r="BC54">
        <v>0</v>
      </c>
      <c r="BD54">
        <v>0.40824829046386302</v>
      </c>
      <c r="BE54">
        <v>0.57735026918962495</v>
      </c>
      <c r="BF54">
        <v>0.40824829046386302</v>
      </c>
      <c r="BG54">
        <v>0.81649658092772603</v>
      </c>
      <c r="BH54">
        <v>0.57735026918962495</v>
      </c>
      <c r="BI54">
        <v>0</v>
      </c>
      <c r="BJ54">
        <v>0.81649658092772603</v>
      </c>
      <c r="BK54">
        <v>0.57735026918962495</v>
      </c>
      <c r="BL54">
        <v>0.28867513459481198</v>
      </c>
      <c r="BM54">
        <v>0</v>
      </c>
      <c r="BN54">
        <v>0.81649658092772603</v>
      </c>
      <c r="BO54">
        <v>0.40824829046386302</v>
      </c>
      <c r="BP54">
        <v>0.81649658092772603</v>
      </c>
      <c r="BQ54">
        <v>0.81649658092772603</v>
      </c>
      <c r="BR54">
        <v>0</v>
      </c>
      <c r="BS54">
        <v>0</v>
      </c>
      <c r="BT54">
        <v>0.28867513459481198</v>
      </c>
      <c r="BU54">
        <v>0.40824829046386302</v>
      </c>
      <c r="BV54">
        <v>0.40824829046386302</v>
      </c>
      <c r="BW54">
        <v>0.66666666666666596</v>
      </c>
      <c r="BX54">
        <v>0.81649658092772603</v>
      </c>
      <c r="BY54">
        <v>0.81649658092772603</v>
      </c>
      <c r="BZ54">
        <v>0.81649658092772603</v>
      </c>
      <c r="CA54">
        <v>0.33333333333333298</v>
      </c>
      <c r="CB54">
        <v>0.40824829046386302</v>
      </c>
      <c r="CC54">
        <v>0.57735026918962495</v>
      </c>
      <c r="CD54">
        <v>0</v>
      </c>
      <c r="CE54">
        <v>0.33333333333333298</v>
      </c>
      <c r="CF54">
        <v>0.66666666666666596</v>
      </c>
      <c r="CG54">
        <v>1</v>
      </c>
      <c r="CH54">
        <v>0</v>
      </c>
      <c r="CI54">
        <v>0.81649658092772603</v>
      </c>
      <c r="CJ54">
        <v>0.40824829046386302</v>
      </c>
      <c r="CK54">
        <v>0</v>
      </c>
      <c r="CL54">
        <v>0.40824829046386302</v>
      </c>
      <c r="CM54">
        <v>0.57735026918962495</v>
      </c>
      <c r="CN54">
        <v>0.57735026918962495</v>
      </c>
      <c r="CO54">
        <v>0</v>
      </c>
      <c r="CP54">
        <v>0.57735026918962495</v>
      </c>
      <c r="CQ54">
        <v>0.81649658092772603</v>
      </c>
      <c r="CR54">
        <v>0.81649658092772603</v>
      </c>
      <c r="CS54">
        <v>0.28867513459481198</v>
      </c>
      <c r="CT54">
        <v>0</v>
      </c>
      <c r="CU54">
        <v>0.33333333333333298</v>
      </c>
      <c r="CV54">
        <v>0.33333333333333298</v>
      </c>
      <c r="CW54">
        <v>0.28867513459481198</v>
      </c>
    </row>
    <row r="55" spans="1:101">
      <c r="A55">
        <v>60</v>
      </c>
      <c r="B55">
        <v>0.77459666924148296</v>
      </c>
      <c r="C55">
        <v>1</v>
      </c>
      <c r="D55">
        <v>0</v>
      </c>
      <c r="E55">
        <v>0</v>
      </c>
      <c r="F55">
        <v>0</v>
      </c>
      <c r="G55">
        <v>0</v>
      </c>
      <c r="H55">
        <v>0</v>
      </c>
      <c r="I55">
        <v>0.81649658092772603</v>
      </c>
      <c r="J55">
        <v>0</v>
      </c>
      <c r="K55">
        <v>0.33333333333333298</v>
      </c>
      <c r="L55">
        <v>0</v>
      </c>
      <c r="M55">
        <v>0</v>
      </c>
      <c r="N55">
        <v>0.66666666666666596</v>
      </c>
      <c r="O55">
        <v>0</v>
      </c>
      <c r="P55">
        <v>0.33333333333333298</v>
      </c>
      <c r="Q55">
        <v>0</v>
      </c>
      <c r="R55">
        <v>0</v>
      </c>
      <c r="S55">
        <v>0</v>
      </c>
      <c r="T55">
        <v>0</v>
      </c>
      <c r="U55">
        <v>0</v>
      </c>
      <c r="V55">
        <v>0</v>
      </c>
      <c r="W55">
        <v>0</v>
      </c>
      <c r="X55">
        <v>0</v>
      </c>
      <c r="Y55">
        <v>0</v>
      </c>
      <c r="Z55">
        <v>0</v>
      </c>
      <c r="AA55">
        <v>0</v>
      </c>
      <c r="AB55">
        <v>0.40824829046386302</v>
      </c>
      <c r="AC55">
        <v>0</v>
      </c>
      <c r="AD55">
        <v>0.51639777949432197</v>
      </c>
      <c r="AE55">
        <v>0</v>
      </c>
      <c r="AF55">
        <v>0</v>
      </c>
      <c r="AG55">
        <v>0</v>
      </c>
      <c r="AH55">
        <v>0.40824829046386302</v>
      </c>
      <c r="AI55">
        <v>0</v>
      </c>
      <c r="AJ55">
        <v>0.40824829046386302</v>
      </c>
      <c r="AK55">
        <v>0</v>
      </c>
      <c r="AL55">
        <v>0</v>
      </c>
      <c r="AM55">
        <v>0</v>
      </c>
      <c r="AN55">
        <v>0</v>
      </c>
      <c r="AO55">
        <v>0</v>
      </c>
      <c r="AP55">
        <v>0.66666666666666596</v>
      </c>
      <c r="AQ55">
        <v>0</v>
      </c>
      <c r="AR55">
        <v>0</v>
      </c>
      <c r="AS55">
        <v>0</v>
      </c>
      <c r="AT55">
        <v>0.25819888974716099</v>
      </c>
      <c r="AU55">
        <v>0</v>
      </c>
      <c r="AV55">
        <v>0</v>
      </c>
      <c r="AW55">
        <v>0</v>
      </c>
      <c r="AX55">
        <v>0.40824829046386302</v>
      </c>
      <c r="AY55">
        <v>0.40824829046386302</v>
      </c>
      <c r="AZ55">
        <v>0</v>
      </c>
      <c r="BA55">
        <v>0</v>
      </c>
      <c r="BB55">
        <v>0</v>
      </c>
      <c r="BC55">
        <v>1</v>
      </c>
      <c r="BD55">
        <v>0</v>
      </c>
      <c r="BE55">
        <v>0</v>
      </c>
      <c r="BF55">
        <v>0</v>
      </c>
      <c r="BG55">
        <v>0</v>
      </c>
      <c r="BH55">
        <v>0</v>
      </c>
      <c r="BI55">
        <v>0</v>
      </c>
      <c r="BJ55">
        <v>0</v>
      </c>
      <c r="BK55">
        <v>0</v>
      </c>
      <c r="BL55">
        <v>0</v>
      </c>
      <c r="BM55">
        <v>0</v>
      </c>
      <c r="BN55">
        <v>0</v>
      </c>
      <c r="BO55">
        <v>0</v>
      </c>
      <c r="BP55">
        <v>0</v>
      </c>
      <c r="BQ55">
        <v>0</v>
      </c>
      <c r="BR55">
        <v>0</v>
      </c>
      <c r="BS55">
        <v>0</v>
      </c>
      <c r="BT55">
        <v>0</v>
      </c>
      <c r="BU55">
        <v>0</v>
      </c>
      <c r="BV55">
        <v>0.40824829046386302</v>
      </c>
      <c r="BW55">
        <v>0</v>
      </c>
      <c r="BX55">
        <v>0</v>
      </c>
      <c r="BY55">
        <v>0</v>
      </c>
      <c r="BZ55">
        <v>0</v>
      </c>
      <c r="CA55">
        <v>0.33333333333333298</v>
      </c>
      <c r="CB55">
        <v>0.40824829046386302</v>
      </c>
      <c r="CC55">
        <v>0</v>
      </c>
      <c r="CD55">
        <v>0</v>
      </c>
      <c r="CE55">
        <v>0</v>
      </c>
      <c r="CF55">
        <v>0</v>
      </c>
      <c r="CG55">
        <v>0</v>
      </c>
      <c r="CH55">
        <v>0.33333333333333298</v>
      </c>
      <c r="CI55">
        <v>0</v>
      </c>
      <c r="CJ55">
        <v>0</v>
      </c>
      <c r="CK55">
        <v>0</v>
      </c>
      <c r="CL55">
        <v>0</v>
      </c>
      <c r="CM55">
        <v>0.28867513459481198</v>
      </c>
      <c r="CN55">
        <v>0</v>
      </c>
      <c r="CO55">
        <v>0</v>
      </c>
      <c r="CP55">
        <v>0</v>
      </c>
      <c r="CQ55">
        <v>0</v>
      </c>
      <c r="CR55">
        <v>0</v>
      </c>
      <c r="CS55">
        <v>0.57735026918962495</v>
      </c>
      <c r="CT55">
        <v>0</v>
      </c>
      <c r="CU55">
        <v>0</v>
      </c>
      <c r="CV55">
        <v>0</v>
      </c>
      <c r="CW55">
        <v>0.28867513459481198</v>
      </c>
    </row>
    <row r="56" spans="1:101">
      <c r="A56">
        <v>61</v>
      </c>
      <c r="B56">
        <v>0</v>
      </c>
      <c r="C56">
        <v>0</v>
      </c>
      <c r="D56">
        <v>0</v>
      </c>
      <c r="E56">
        <v>0.40824829046386302</v>
      </c>
      <c r="F56">
        <v>0</v>
      </c>
      <c r="G56">
        <v>0.40824829046386302</v>
      </c>
      <c r="H56">
        <v>0</v>
      </c>
      <c r="I56">
        <v>0</v>
      </c>
      <c r="J56">
        <v>0</v>
      </c>
      <c r="K56">
        <v>0.40824829046386302</v>
      </c>
      <c r="L56">
        <v>0.40824829046386302</v>
      </c>
      <c r="M56">
        <v>0</v>
      </c>
      <c r="N56">
        <v>0</v>
      </c>
      <c r="O56">
        <v>0.70710678118654702</v>
      </c>
      <c r="P56">
        <v>0</v>
      </c>
      <c r="Q56">
        <v>0.5</v>
      </c>
      <c r="R56">
        <v>0.5</v>
      </c>
      <c r="S56">
        <v>0</v>
      </c>
      <c r="T56">
        <v>0</v>
      </c>
      <c r="U56">
        <v>0.63245553203367599</v>
      </c>
      <c r="V56">
        <v>0.40824829046386302</v>
      </c>
      <c r="W56">
        <v>0.63245553203367599</v>
      </c>
      <c r="X56">
        <v>0.40824829046386302</v>
      </c>
      <c r="Y56">
        <v>0.5</v>
      </c>
      <c r="Z56">
        <v>0.5</v>
      </c>
      <c r="AA56">
        <v>0.70710678118654702</v>
      </c>
      <c r="AB56">
        <v>0.5</v>
      </c>
      <c r="AC56">
        <v>0.5</v>
      </c>
      <c r="AD56">
        <v>0.316227766016838</v>
      </c>
      <c r="AE56">
        <v>0.5</v>
      </c>
      <c r="AF56">
        <v>0.70710678118654702</v>
      </c>
      <c r="AG56">
        <v>0.40824829046386302</v>
      </c>
      <c r="AH56">
        <v>0.5</v>
      </c>
      <c r="AI56">
        <v>0.5</v>
      </c>
      <c r="AJ56">
        <v>0</v>
      </c>
      <c r="AK56">
        <v>0</v>
      </c>
      <c r="AL56">
        <v>0.70710678118654702</v>
      </c>
      <c r="AM56">
        <v>0.5</v>
      </c>
      <c r="AN56">
        <v>0.40824829046386302</v>
      </c>
      <c r="AO56">
        <v>0.70710678118654702</v>
      </c>
      <c r="AP56">
        <v>0</v>
      </c>
      <c r="AQ56">
        <v>0.81649658092772603</v>
      </c>
      <c r="AR56">
        <v>0.5</v>
      </c>
      <c r="AS56">
        <v>0.5</v>
      </c>
      <c r="AT56">
        <v>0.316227766016838</v>
      </c>
      <c r="AU56">
        <v>0.5</v>
      </c>
      <c r="AV56">
        <v>0.40824829046386302</v>
      </c>
      <c r="AW56">
        <v>0.40824829046386302</v>
      </c>
      <c r="AX56">
        <v>0.5</v>
      </c>
      <c r="AY56">
        <v>0</v>
      </c>
      <c r="AZ56">
        <v>0.70710678118654702</v>
      </c>
      <c r="BA56">
        <v>0.70710678118654702</v>
      </c>
      <c r="BB56">
        <v>0.40824829046386302</v>
      </c>
      <c r="BC56">
        <v>0</v>
      </c>
      <c r="BD56">
        <v>1</v>
      </c>
      <c r="BE56">
        <v>0.70710678118654702</v>
      </c>
      <c r="BF56">
        <v>0</v>
      </c>
      <c r="BG56">
        <v>0</v>
      </c>
      <c r="BH56">
        <v>0</v>
      </c>
      <c r="BI56">
        <v>0.40824829046386302</v>
      </c>
      <c r="BJ56">
        <v>0</v>
      </c>
      <c r="BK56">
        <v>0</v>
      </c>
      <c r="BL56">
        <v>0.35355339059327301</v>
      </c>
      <c r="BM56">
        <v>0</v>
      </c>
      <c r="BN56">
        <v>0.5</v>
      </c>
      <c r="BO56">
        <v>0.5</v>
      </c>
      <c r="BP56">
        <v>0.5</v>
      </c>
      <c r="BQ56">
        <v>0.5</v>
      </c>
      <c r="BR56">
        <v>0.40824829046386302</v>
      </c>
      <c r="BS56">
        <v>0</v>
      </c>
      <c r="BT56">
        <v>0.70710678118654702</v>
      </c>
      <c r="BU56">
        <v>1</v>
      </c>
      <c r="BV56">
        <v>0.5</v>
      </c>
      <c r="BW56">
        <v>0.40824829046386302</v>
      </c>
      <c r="BX56">
        <v>0.5</v>
      </c>
      <c r="BY56">
        <v>0.5</v>
      </c>
      <c r="BZ56">
        <v>0.5</v>
      </c>
      <c r="CA56">
        <v>0.40824829046386302</v>
      </c>
      <c r="CB56">
        <v>0</v>
      </c>
      <c r="CC56">
        <v>0</v>
      </c>
      <c r="CD56">
        <v>0.5</v>
      </c>
      <c r="CE56">
        <v>0.81649658092772603</v>
      </c>
      <c r="CF56">
        <v>0</v>
      </c>
      <c r="CG56">
        <v>0.40824829046386302</v>
      </c>
      <c r="CH56">
        <v>0.40824829046386302</v>
      </c>
      <c r="CI56">
        <v>0.5</v>
      </c>
      <c r="CJ56">
        <v>0.5</v>
      </c>
      <c r="CK56">
        <v>0</v>
      </c>
      <c r="CL56">
        <v>1</v>
      </c>
      <c r="CM56">
        <v>0</v>
      </c>
      <c r="CN56">
        <v>0</v>
      </c>
      <c r="CO56">
        <v>0.40824829046386302</v>
      </c>
      <c r="CP56">
        <v>0</v>
      </c>
      <c r="CQ56">
        <v>0.5</v>
      </c>
      <c r="CR56">
        <v>0.5</v>
      </c>
      <c r="CS56">
        <v>0</v>
      </c>
      <c r="CT56">
        <v>0</v>
      </c>
      <c r="CU56">
        <v>0.40824829046386302</v>
      </c>
      <c r="CV56">
        <v>0.81649658092772603</v>
      </c>
      <c r="CW56">
        <v>0</v>
      </c>
    </row>
    <row r="57" spans="1:101">
      <c r="A57">
        <v>62</v>
      </c>
      <c r="B57">
        <v>0</v>
      </c>
      <c r="C57">
        <v>0</v>
      </c>
      <c r="D57">
        <v>0</v>
      </c>
      <c r="E57">
        <v>0.57735026918962495</v>
      </c>
      <c r="F57">
        <v>0</v>
      </c>
      <c r="G57">
        <v>0</v>
      </c>
      <c r="H57">
        <v>0</v>
      </c>
      <c r="I57">
        <v>0</v>
      </c>
      <c r="J57">
        <v>0</v>
      </c>
      <c r="K57">
        <v>0</v>
      </c>
      <c r="L57">
        <v>0.57735026918962495</v>
      </c>
      <c r="M57">
        <v>0</v>
      </c>
      <c r="N57">
        <v>0</v>
      </c>
      <c r="O57">
        <v>1</v>
      </c>
      <c r="P57">
        <v>0</v>
      </c>
      <c r="Q57">
        <v>0.70710678118654702</v>
      </c>
      <c r="R57">
        <v>0.70710678118654702</v>
      </c>
      <c r="S57">
        <v>0</v>
      </c>
      <c r="T57">
        <v>0</v>
      </c>
      <c r="U57">
        <v>0.44721359549995798</v>
      </c>
      <c r="V57">
        <v>0</v>
      </c>
      <c r="W57">
        <v>0.44721359549995798</v>
      </c>
      <c r="X57">
        <v>0</v>
      </c>
      <c r="Y57">
        <v>0.70710678118654702</v>
      </c>
      <c r="Z57">
        <v>0.70710678118654702</v>
      </c>
      <c r="AA57">
        <v>1</v>
      </c>
      <c r="AB57">
        <v>0.70710678118654702</v>
      </c>
      <c r="AC57">
        <v>0.70710678118654702</v>
      </c>
      <c r="AD57">
        <v>0.44721359549995798</v>
      </c>
      <c r="AE57">
        <v>0.70710678118654702</v>
      </c>
      <c r="AF57">
        <v>1</v>
      </c>
      <c r="AG57">
        <v>0</v>
      </c>
      <c r="AH57">
        <v>0.70710678118654702</v>
      </c>
      <c r="AI57">
        <v>0.70710678118654702</v>
      </c>
      <c r="AJ57">
        <v>0</v>
      </c>
      <c r="AK57">
        <v>0</v>
      </c>
      <c r="AL57">
        <v>1</v>
      </c>
      <c r="AM57">
        <v>0.70710678118654702</v>
      </c>
      <c r="AN57">
        <v>0.57735026918962495</v>
      </c>
      <c r="AO57">
        <v>1</v>
      </c>
      <c r="AP57">
        <v>0</v>
      </c>
      <c r="AQ57">
        <v>0.57735026918962495</v>
      </c>
      <c r="AR57">
        <v>0.70710678118654702</v>
      </c>
      <c r="AS57">
        <v>0</v>
      </c>
      <c r="AT57">
        <v>0.44721359549995798</v>
      </c>
      <c r="AU57">
        <v>0.70710678118654702</v>
      </c>
      <c r="AV57">
        <v>0</v>
      </c>
      <c r="AW57">
        <v>0.57735026918962495</v>
      </c>
      <c r="AX57">
        <v>0.70710678118654702</v>
      </c>
      <c r="AY57">
        <v>0</v>
      </c>
      <c r="AZ57">
        <v>1</v>
      </c>
      <c r="BA57">
        <v>1</v>
      </c>
      <c r="BB57">
        <v>0.57735026918962495</v>
      </c>
      <c r="BC57">
        <v>0</v>
      </c>
      <c r="BD57">
        <v>0.70710678118654702</v>
      </c>
      <c r="BE57">
        <v>1</v>
      </c>
      <c r="BF57">
        <v>0</v>
      </c>
      <c r="BG57">
        <v>0</v>
      </c>
      <c r="BH57">
        <v>0</v>
      </c>
      <c r="BI57">
        <v>0</v>
      </c>
      <c r="BJ57">
        <v>0</v>
      </c>
      <c r="BK57">
        <v>0</v>
      </c>
      <c r="BL57">
        <v>0</v>
      </c>
      <c r="BM57">
        <v>0</v>
      </c>
      <c r="BN57">
        <v>0.70710678118654702</v>
      </c>
      <c r="BO57">
        <v>0.70710678118654702</v>
      </c>
      <c r="BP57">
        <v>0.70710678118654702</v>
      </c>
      <c r="BQ57">
        <v>0.70710678118654702</v>
      </c>
      <c r="BR57">
        <v>0</v>
      </c>
      <c r="BS57">
        <v>0</v>
      </c>
      <c r="BT57">
        <v>0.5</v>
      </c>
      <c r="BU57">
        <v>0.70710678118654702</v>
      </c>
      <c r="BV57">
        <v>0.70710678118654702</v>
      </c>
      <c r="BW57">
        <v>0.57735026918962495</v>
      </c>
      <c r="BX57">
        <v>0.70710678118654702</v>
      </c>
      <c r="BY57">
        <v>0.70710678118654702</v>
      </c>
      <c r="BZ57">
        <v>0.70710678118654702</v>
      </c>
      <c r="CA57">
        <v>0.57735026918962495</v>
      </c>
      <c r="CB57">
        <v>0</v>
      </c>
      <c r="CC57">
        <v>0</v>
      </c>
      <c r="CD57">
        <v>0</v>
      </c>
      <c r="CE57">
        <v>0.57735026918962495</v>
      </c>
      <c r="CF57">
        <v>0</v>
      </c>
      <c r="CG57">
        <v>0.57735026918962495</v>
      </c>
      <c r="CH57">
        <v>0</v>
      </c>
      <c r="CI57">
        <v>0.70710678118654702</v>
      </c>
      <c r="CJ57">
        <v>0.70710678118654702</v>
      </c>
      <c r="CK57">
        <v>0</v>
      </c>
      <c r="CL57">
        <v>0.70710678118654702</v>
      </c>
      <c r="CM57">
        <v>0</v>
      </c>
      <c r="CN57">
        <v>0</v>
      </c>
      <c r="CO57">
        <v>0</v>
      </c>
      <c r="CP57">
        <v>0</v>
      </c>
      <c r="CQ57">
        <v>0.70710678118654702</v>
      </c>
      <c r="CR57">
        <v>0.70710678118654702</v>
      </c>
      <c r="CS57">
        <v>0</v>
      </c>
      <c r="CT57">
        <v>0</v>
      </c>
      <c r="CU57">
        <v>0.57735026918962495</v>
      </c>
      <c r="CV57">
        <v>0.57735026918962495</v>
      </c>
      <c r="CW57">
        <v>0</v>
      </c>
    </row>
    <row r="58" spans="1:101">
      <c r="A58">
        <v>63</v>
      </c>
      <c r="B58">
        <v>0.316227766016838</v>
      </c>
      <c r="C58">
        <v>0</v>
      </c>
      <c r="D58">
        <v>0.5</v>
      </c>
      <c r="E58">
        <v>0.40824829046386302</v>
      </c>
      <c r="F58">
        <v>0.70710678118654702</v>
      </c>
      <c r="G58">
        <v>0.40824829046386302</v>
      </c>
      <c r="H58">
        <v>0.5</v>
      </c>
      <c r="I58">
        <v>0</v>
      </c>
      <c r="J58">
        <v>0</v>
      </c>
      <c r="K58">
        <v>0</v>
      </c>
      <c r="L58">
        <v>0.40824829046386302</v>
      </c>
      <c r="M58">
        <v>0.5</v>
      </c>
      <c r="N58">
        <v>0</v>
      </c>
      <c r="O58">
        <v>0</v>
      </c>
      <c r="P58">
        <v>0</v>
      </c>
      <c r="Q58">
        <v>0.5</v>
      </c>
      <c r="R58">
        <v>0</v>
      </c>
      <c r="S58">
        <v>0.70710678118654702</v>
      </c>
      <c r="T58">
        <v>0.70710678118654702</v>
      </c>
      <c r="U58">
        <v>0.63245553203367599</v>
      </c>
      <c r="V58">
        <v>0.81649658092772603</v>
      </c>
      <c r="W58">
        <v>0.316227766016838</v>
      </c>
      <c r="X58">
        <v>0.40824829046386302</v>
      </c>
      <c r="Y58">
        <v>0</v>
      </c>
      <c r="Z58">
        <v>0</v>
      </c>
      <c r="AA58">
        <v>0</v>
      </c>
      <c r="AB58">
        <v>0</v>
      </c>
      <c r="AC58">
        <v>0</v>
      </c>
      <c r="AD58">
        <v>0</v>
      </c>
      <c r="AE58">
        <v>0.5</v>
      </c>
      <c r="AF58">
        <v>0</v>
      </c>
      <c r="AG58">
        <v>0</v>
      </c>
      <c r="AH58">
        <v>0</v>
      </c>
      <c r="AI58">
        <v>0.5</v>
      </c>
      <c r="AJ58">
        <v>0.5</v>
      </c>
      <c r="AK58">
        <v>0.5</v>
      </c>
      <c r="AL58">
        <v>0</v>
      </c>
      <c r="AM58">
        <v>0</v>
      </c>
      <c r="AN58">
        <v>0.40824829046386302</v>
      </c>
      <c r="AO58">
        <v>0</v>
      </c>
      <c r="AP58">
        <v>0</v>
      </c>
      <c r="AQ58">
        <v>0.40824829046386302</v>
      </c>
      <c r="AR58">
        <v>0</v>
      </c>
      <c r="AS58">
        <v>0</v>
      </c>
      <c r="AT58">
        <v>0</v>
      </c>
      <c r="AU58">
        <v>0</v>
      </c>
      <c r="AV58">
        <v>0.40824829046386302</v>
      </c>
      <c r="AW58">
        <v>0.40824829046386302</v>
      </c>
      <c r="AX58">
        <v>0</v>
      </c>
      <c r="AY58">
        <v>0.5</v>
      </c>
      <c r="AZ58">
        <v>0</v>
      </c>
      <c r="BA58">
        <v>0</v>
      </c>
      <c r="BB58">
        <v>0.40824829046386302</v>
      </c>
      <c r="BC58">
        <v>0</v>
      </c>
      <c r="BD58">
        <v>0</v>
      </c>
      <c r="BE58">
        <v>0</v>
      </c>
      <c r="BF58">
        <v>1</v>
      </c>
      <c r="BG58">
        <v>0.5</v>
      </c>
      <c r="BH58">
        <v>0.70710678118654702</v>
      </c>
      <c r="BI58">
        <v>0</v>
      </c>
      <c r="BJ58">
        <v>0.5</v>
      </c>
      <c r="BK58">
        <v>0.70710678118654702</v>
      </c>
      <c r="BL58">
        <v>0.35355339059327301</v>
      </c>
      <c r="BM58">
        <v>0</v>
      </c>
      <c r="BN58">
        <v>0.5</v>
      </c>
      <c r="BO58">
        <v>0</v>
      </c>
      <c r="BP58">
        <v>0</v>
      </c>
      <c r="BQ58">
        <v>0.5</v>
      </c>
      <c r="BR58">
        <v>0</v>
      </c>
      <c r="BS58">
        <v>0</v>
      </c>
      <c r="BT58">
        <v>0.35355339059327301</v>
      </c>
      <c r="BU58">
        <v>0</v>
      </c>
      <c r="BV58">
        <v>0</v>
      </c>
      <c r="BW58">
        <v>0.40824829046386302</v>
      </c>
      <c r="BX58">
        <v>0.5</v>
      </c>
      <c r="BY58">
        <v>0</v>
      </c>
      <c r="BZ58">
        <v>0</v>
      </c>
      <c r="CA58">
        <v>0</v>
      </c>
      <c r="CB58">
        <v>0.5</v>
      </c>
      <c r="CC58">
        <v>0.70710678118654702</v>
      </c>
      <c r="CD58">
        <v>0</v>
      </c>
      <c r="CE58">
        <v>0</v>
      </c>
      <c r="CF58">
        <v>0.40824829046386302</v>
      </c>
      <c r="CG58">
        <v>0.40824829046386302</v>
      </c>
      <c r="CH58">
        <v>0</v>
      </c>
      <c r="CI58">
        <v>0.5</v>
      </c>
      <c r="CJ58">
        <v>0.5</v>
      </c>
      <c r="CK58">
        <v>0</v>
      </c>
      <c r="CL58">
        <v>0</v>
      </c>
      <c r="CM58">
        <v>0.70710678118654702</v>
      </c>
      <c r="CN58">
        <v>0.70710678118654702</v>
      </c>
      <c r="CO58">
        <v>0</v>
      </c>
      <c r="CP58">
        <v>0.70710678118654702</v>
      </c>
      <c r="CQ58">
        <v>0</v>
      </c>
      <c r="CR58">
        <v>0.5</v>
      </c>
      <c r="CS58">
        <v>0.35355339059327301</v>
      </c>
      <c r="CT58">
        <v>0</v>
      </c>
      <c r="CU58">
        <v>0</v>
      </c>
      <c r="CV58">
        <v>0.40824829046386302</v>
      </c>
      <c r="CW58">
        <v>0.70710678118654702</v>
      </c>
    </row>
    <row r="59" spans="1:101">
      <c r="A59">
        <v>64</v>
      </c>
      <c r="B59">
        <v>0.316227766016838</v>
      </c>
      <c r="C59">
        <v>0</v>
      </c>
      <c r="D59">
        <v>1</v>
      </c>
      <c r="E59">
        <v>0.81649658092772603</v>
      </c>
      <c r="F59">
        <v>0.70710678118654702</v>
      </c>
      <c r="G59">
        <v>0</v>
      </c>
      <c r="H59">
        <v>1</v>
      </c>
      <c r="I59">
        <v>0</v>
      </c>
      <c r="J59">
        <v>0</v>
      </c>
      <c r="K59">
        <v>0</v>
      </c>
      <c r="L59">
        <v>0.81649658092772603</v>
      </c>
      <c r="M59">
        <v>0.5</v>
      </c>
      <c r="N59">
        <v>0</v>
      </c>
      <c r="O59">
        <v>0</v>
      </c>
      <c r="P59">
        <v>0.40824829046386302</v>
      </c>
      <c r="Q59">
        <v>0</v>
      </c>
      <c r="R59">
        <v>0.5</v>
      </c>
      <c r="S59">
        <v>0.70710678118654702</v>
      </c>
      <c r="T59">
        <v>0.70710678118654702</v>
      </c>
      <c r="U59">
        <v>0.316227766016838</v>
      </c>
      <c r="V59">
        <v>0.40824829046386302</v>
      </c>
      <c r="W59">
        <v>0</v>
      </c>
      <c r="X59">
        <v>0</v>
      </c>
      <c r="Y59">
        <v>0</v>
      </c>
      <c r="Z59">
        <v>0.5</v>
      </c>
      <c r="AA59">
        <v>0</v>
      </c>
      <c r="AB59">
        <v>0</v>
      </c>
      <c r="AC59">
        <v>0.5</v>
      </c>
      <c r="AD59">
        <v>0</v>
      </c>
      <c r="AE59">
        <v>0</v>
      </c>
      <c r="AF59">
        <v>0</v>
      </c>
      <c r="AG59">
        <v>0</v>
      </c>
      <c r="AH59">
        <v>0</v>
      </c>
      <c r="AI59">
        <v>0</v>
      </c>
      <c r="AJ59">
        <v>0.5</v>
      </c>
      <c r="AK59">
        <v>1</v>
      </c>
      <c r="AL59">
        <v>0</v>
      </c>
      <c r="AM59">
        <v>0</v>
      </c>
      <c r="AN59">
        <v>0</v>
      </c>
      <c r="AO59">
        <v>0</v>
      </c>
      <c r="AP59">
        <v>0</v>
      </c>
      <c r="AQ59">
        <v>0.40824829046386302</v>
      </c>
      <c r="AR59">
        <v>0.5</v>
      </c>
      <c r="AS59">
        <v>0</v>
      </c>
      <c r="AT59">
        <v>0.316227766016838</v>
      </c>
      <c r="AU59">
        <v>0.5</v>
      </c>
      <c r="AV59">
        <v>0</v>
      </c>
      <c r="AW59">
        <v>0.81649658092772603</v>
      </c>
      <c r="AX59">
        <v>0</v>
      </c>
      <c r="AY59">
        <v>0.5</v>
      </c>
      <c r="AZ59">
        <v>0</v>
      </c>
      <c r="BA59">
        <v>0</v>
      </c>
      <c r="BB59">
        <v>0.81649658092772603</v>
      </c>
      <c r="BC59">
        <v>0</v>
      </c>
      <c r="BD59">
        <v>0</v>
      </c>
      <c r="BE59">
        <v>0</v>
      </c>
      <c r="BF59">
        <v>0.5</v>
      </c>
      <c r="BG59">
        <v>1</v>
      </c>
      <c r="BH59">
        <v>0.70710678118654702</v>
      </c>
      <c r="BI59">
        <v>0</v>
      </c>
      <c r="BJ59">
        <v>1</v>
      </c>
      <c r="BK59">
        <v>0.70710678118654702</v>
      </c>
      <c r="BL59">
        <v>0.35355339059327301</v>
      </c>
      <c r="BM59">
        <v>0</v>
      </c>
      <c r="BN59">
        <v>0.5</v>
      </c>
      <c r="BO59">
        <v>0</v>
      </c>
      <c r="BP59">
        <v>0.5</v>
      </c>
      <c r="BQ59">
        <v>0.5</v>
      </c>
      <c r="BR59">
        <v>0</v>
      </c>
      <c r="BS59">
        <v>0</v>
      </c>
      <c r="BT59">
        <v>0</v>
      </c>
      <c r="BU59">
        <v>0</v>
      </c>
      <c r="BV59">
        <v>0</v>
      </c>
      <c r="BW59">
        <v>0.40824829046386302</v>
      </c>
      <c r="BX59">
        <v>0.5</v>
      </c>
      <c r="BY59">
        <v>0.5</v>
      </c>
      <c r="BZ59">
        <v>0.5</v>
      </c>
      <c r="CA59">
        <v>0</v>
      </c>
      <c r="CB59">
        <v>0.5</v>
      </c>
      <c r="CC59">
        <v>0.70710678118654702</v>
      </c>
      <c r="CD59">
        <v>0</v>
      </c>
      <c r="CE59">
        <v>0</v>
      </c>
      <c r="CF59">
        <v>0.81649658092772603</v>
      </c>
      <c r="CG59">
        <v>0.81649658092772603</v>
      </c>
      <c r="CH59">
        <v>0</v>
      </c>
      <c r="CI59">
        <v>0.5</v>
      </c>
      <c r="CJ59">
        <v>0</v>
      </c>
      <c r="CK59">
        <v>0</v>
      </c>
      <c r="CL59">
        <v>0</v>
      </c>
      <c r="CM59">
        <v>0.70710678118654702</v>
      </c>
      <c r="CN59">
        <v>0.70710678118654702</v>
      </c>
      <c r="CO59">
        <v>0</v>
      </c>
      <c r="CP59">
        <v>0.70710678118654702</v>
      </c>
      <c r="CQ59">
        <v>0.5</v>
      </c>
      <c r="CR59">
        <v>0.5</v>
      </c>
      <c r="CS59">
        <v>0.35355339059327301</v>
      </c>
      <c r="CT59">
        <v>0</v>
      </c>
      <c r="CU59">
        <v>0</v>
      </c>
      <c r="CV59">
        <v>0</v>
      </c>
      <c r="CW59">
        <v>0.35355339059327301</v>
      </c>
    </row>
    <row r="60" spans="1:101">
      <c r="A60">
        <v>65</v>
      </c>
      <c r="B60">
        <v>0.44721359549995798</v>
      </c>
      <c r="C60">
        <v>0</v>
      </c>
      <c r="D60">
        <v>0.70710678118654702</v>
      </c>
      <c r="E60">
        <v>0.57735026918962495</v>
      </c>
      <c r="F60">
        <v>1</v>
      </c>
      <c r="G60">
        <v>0</v>
      </c>
      <c r="H60">
        <v>0.70710678118654702</v>
      </c>
      <c r="I60">
        <v>0</v>
      </c>
      <c r="J60">
        <v>0</v>
      </c>
      <c r="K60">
        <v>0</v>
      </c>
      <c r="L60">
        <v>0.57735026918962495</v>
      </c>
      <c r="M60">
        <v>0.70710678118654702</v>
      </c>
      <c r="N60">
        <v>0</v>
      </c>
      <c r="O60">
        <v>0</v>
      </c>
      <c r="P60">
        <v>0</v>
      </c>
      <c r="Q60">
        <v>0</v>
      </c>
      <c r="R60">
        <v>0</v>
      </c>
      <c r="S60">
        <v>1</v>
      </c>
      <c r="T60">
        <v>1</v>
      </c>
      <c r="U60">
        <v>0.44721359549995798</v>
      </c>
      <c r="V60">
        <v>0.57735026918962495</v>
      </c>
      <c r="W60">
        <v>0</v>
      </c>
      <c r="X60">
        <v>0</v>
      </c>
      <c r="Y60">
        <v>0</v>
      </c>
      <c r="Z60">
        <v>0</v>
      </c>
      <c r="AA60">
        <v>0</v>
      </c>
      <c r="AB60">
        <v>0</v>
      </c>
      <c r="AC60">
        <v>0</v>
      </c>
      <c r="AD60">
        <v>0</v>
      </c>
      <c r="AE60">
        <v>0</v>
      </c>
      <c r="AF60">
        <v>0</v>
      </c>
      <c r="AG60">
        <v>0</v>
      </c>
      <c r="AH60">
        <v>0</v>
      </c>
      <c r="AI60">
        <v>0</v>
      </c>
      <c r="AJ60">
        <v>0.70710678118654702</v>
      </c>
      <c r="AK60">
        <v>0.70710678118654702</v>
      </c>
      <c r="AL60">
        <v>0</v>
      </c>
      <c r="AM60">
        <v>0</v>
      </c>
      <c r="AN60">
        <v>0</v>
      </c>
      <c r="AO60">
        <v>0</v>
      </c>
      <c r="AP60">
        <v>0</v>
      </c>
      <c r="AQ60">
        <v>0.57735026918962495</v>
      </c>
      <c r="AR60">
        <v>0</v>
      </c>
      <c r="AS60">
        <v>0</v>
      </c>
      <c r="AT60">
        <v>0</v>
      </c>
      <c r="AU60">
        <v>0</v>
      </c>
      <c r="AV60">
        <v>0</v>
      </c>
      <c r="AW60">
        <v>0.57735026918962495</v>
      </c>
      <c r="AX60">
        <v>0</v>
      </c>
      <c r="AY60">
        <v>0.70710678118654702</v>
      </c>
      <c r="AZ60">
        <v>0</v>
      </c>
      <c r="BA60">
        <v>0</v>
      </c>
      <c r="BB60">
        <v>0.57735026918962495</v>
      </c>
      <c r="BC60">
        <v>0</v>
      </c>
      <c r="BD60">
        <v>0</v>
      </c>
      <c r="BE60">
        <v>0</v>
      </c>
      <c r="BF60">
        <v>0.70710678118654702</v>
      </c>
      <c r="BG60">
        <v>0.70710678118654702</v>
      </c>
      <c r="BH60">
        <v>1</v>
      </c>
      <c r="BI60">
        <v>0</v>
      </c>
      <c r="BJ60">
        <v>0.70710678118654702</v>
      </c>
      <c r="BK60">
        <v>1</v>
      </c>
      <c r="BL60">
        <v>0.5</v>
      </c>
      <c r="BM60">
        <v>0</v>
      </c>
      <c r="BN60">
        <v>0.70710678118654702</v>
      </c>
      <c r="BO60">
        <v>0</v>
      </c>
      <c r="BP60">
        <v>0</v>
      </c>
      <c r="BQ60">
        <v>0.70710678118654702</v>
      </c>
      <c r="BR60">
        <v>0</v>
      </c>
      <c r="BS60">
        <v>0</v>
      </c>
      <c r="BT60">
        <v>0</v>
      </c>
      <c r="BU60">
        <v>0</v>
      </c>
      <c r="BV60">
        <v>0</v>
      </c>
      <c r="BW60">
        <v>0</v>
      </c>
      <c r="BX60">
        <v>0.70710678118654702</v>
      </c>
      <c r="BY60">
        <v>0</v>
      </c>
      <c r="BZ60">
        <v>0</v>
      </c>
      <c r="CA60">
        <v>0</v>
      </c>
      <c r="CB60">
        <v>0.70710678118654702</v>
      </c>
      <c r="CC60">
        <v>1</v>
      </c>
      <c r="CD60">
        <v>0</v>
      </c>
      <c r="CE60">
        <v>0</v>
      </c>
      <c r="CF60">
        <v>0.57735026918962495</v>
      </c>
      <c r="CG60">
        <v>0.57735026918962495</v>
      </c>
      <c r="CH60">
        <v>0</v>
      </c>
      <c r="CI60">
        <v>0.70710678118654702</v>
      </c>
      <c r="CJ60">
        <v>0</v>
      </c>
      <c r="CK60">
        <v>0</v>
      </c>
      <c r="CL60">
        <v>0</v>
      </c>
      <c r="CM60">
        <v>0.5</v>
      </c>
      <c r="CN60">
        <v>1</v>
      </c>
      <c r="CO60">
        <v>0</v>
      </c>
      <c r="CP60">
        <v>1</v>
      </c>
      <c r="CQ60">
        <v>0</v>
      </c>
      <c r="CR60">
        <v>0.70710678118654702</v>
      </c>
      <c r="CS60">
        <v>0.5</v>
      </c>
      <c r="CT60">
        <v>0</v>
      </c>
      <c r="CU60">
        <v>0</v>
      </c>
      <c r="CV60">
        <v>0</v>
      </c>
      <c r="CW60">
        <v>0.5</v>
      </c>
    </row>
    <row r="61" spans="1:101">
      <c r="A61">
        <v>66</v>
      </c>
      <c r="B61">
        <v>0</v>
      </c>
      <c r="C61">
        <v>0</v>
      </c>
      <c r="D61">
        <v>0</v>
      </c>
      <c r="E61">
        <v>0</v>
      </c>
      <c r="F61">
        <v>0</v>
      </c>
      <c r="G61">
        <v>0.66666666666666596</v>
      </c>
      <c r="H61">
        <v>0</v>
      </c>
      <c r="I61">
        <v>0</v>
      </c>
      <c r="J61">
        <v>0.57735026918962495</v>
      </c>
      <c r="K61">
        <v>0.66666666666666596</v>
      </c>
      <c r="L61">
        <v>0</v>
      </c>
      <c r="M61">
        <v>0</v>
      </c>
      <c r="N61">
        <v>0</v>
      </c>
      <c r="O61">
        <v>0</v>
      </c>
      <c r="P61">
        <v>0.33333333333333298</v>
      </c>
      <c r="Q61">
        <v>0</v>
      </c>
      <c r="R61">
        <v>0</v>
      </c>
      <c r="S61">
        <v>0</v>
      </c>
      <c r="T61">
        <v>0</v>
      </c>
      <c r="U61">
        <v>0.51639777949432197</v>
      </c>
      <c r="V61">
        <v>0.33333333333333298</v>
      </c>
      <c r="W61">
        <v>0.25819888974716099</v>
      </c>
      <c r="X61">
        <v>0.66666666666666596</v>
      </c>
      <c r="Y61">
        <v>0.40824829046386302</v>
      </c>
      <c r="Z61">
        <v>0</v>
      </c>
      <c r="AA61">
        <v>0</v>
      </c>
      <c r="AB61">
        <v>0</v>
      </c>
      <c r="AC61">
        <v>0</v>
      </c>
      <c r="AD61">
        <v>0.25819888974716099</v>
      </c>
      <c r="AE61">
        <v>0</v>
      </c>
      <c r="AF61">
        <v>0</v>
      </c>
      <c r="AG61">
        <v>0.66666666666666596</v>
      </c>
      <c r="AH61">
        <v>0</v>
      </c>
      <c r="AI61">
        <v>0</v>
      </c>
      <c r="AJ61">
        <v>0</v>
      </c>
      <c r="AK61">
        <v>0</v>
      </c>
      <c r="AL61">
        <v>0</v>
      </c>
      <c r="AM61">
        <v>0</v>
      </c>
      <c r="AN61">
        <v>0.33333333333333298</v>
      </c>
      <c r="AO61">
        <v>0</v>
      </c>
      <c r="AP61">
        <v>0.33333333333333298</v>
      </c>
      <c r="AQ61">
        <v>0.33333333333333298</v>
      </c>
      <c r="AR61">
        <v>0</v>
      </c>
      <c r="AS61">
        <v>0.40824829046386302</v>
      </c>
      <c r="AT61">
        <v>0</v>
      </c>
      <c r="AU61">
        <v>0</v>
      </c>
      <c r="AV61">
        <v>0.33333333333333298</v>
      </c>
      <c r="AW61">
        <v>0</v>
      </c>
      <c r="AX61">
        <v>0</v>
      </c>
      <c r="AY61">
        <v>0</v>
      </c>
      <c r="AZ61">
        <v>0</v>
      </c>
      <c r="BA61">
        <v>0</v>
      </c>
      <c r="BB61">
        <v>0</v>
      </c>
      <c r="BC61">
        <v>0</v>
      </c>
      <c r="BD61">
        <v>0.40824829046386302</v>
      </c>
      <c r="BE61">
        <v>0</v>
      </c>
      <c r="BF61">
        <v>0</v>
      </c>
      <c r="BG61">
        <v>0</v>
      </c>
      <c r="BH61">
        <v>0</v>
      </c>
      <c r="BI61">
        <v>1</v>
      </c>
      <c r="BJ61">
        <v>0</v>
      </c>
      <c r="BK61">
        <v>0</v>
      </c>
      <c r="BL61">
        <v>0.57735026918962495</v>
      </c>
      <c r="BM61">
        <v>0.57735026918962495</v>
      </c>
      <c r="BN61">
        <v>0</v>
      </c>
      <c r="BO61">
        <v>0</v>
      </c>
      <c r="BP61">
        <v>0</v>
      </c>
      <c r="BQ61">
        <v>0</v>
      </c>
      <c r="BR61">
        <v>1</v>
      </c>
      <c r="BS61">
        <v>0</v>
      </c>
      <c r="BT61">
        <v>0.57735026918962495</v>
      </c>
      <c r="BU61">
        <v>0.40824829046386302</v>
      </c>
      <c r="BV61">
        <v>0</v>
      </c>
      <c r="BW61">
        <v>0</v>
      </c>
      <c r="BX61">
        <v>0</v>
      </c>
      <c r="BY61">
        <v>0</v>
      </c>
      <c r="BZ61">
        <v>0</v>
      </c>
      <c r="CA61">
        <v>0.33333333333333298</v>
      </c>
      <c r="CB61">
        <v>0</v>
      </c>
      <c r="CC61">
        <v>0</v>
      </c>
      <c r="CD61">
        <v>0.81649658092772603</v>
      </c>
      <c r="CE61">
        <v>0.33333333333333298</v>
      </c>
      <c r="CF61">
        <v>0</v>
      </c>
      <c r="CG61">
        <v>0</v>
      </c>
      <c r="CH61">
        <v>0.66666666666666596</v>
      </c>
      <c r="CI61">
        <v>0</v>
      </c>
      <c r="CJ61">
        <v>0</v>
      </c>
      <c r="CK61">
        <v>0</v>
      </c>
      <c r="CL61">
        <v>0.40824829046386302</v>
      </c>
      <c r="CM61">
        <v>0</v>
      </c>
      <c r="CN61">
        <v>0</v>
      </c>
      <c r="CO61">
        <v>0.66666666666666596</v>
      </c>
      <c r="CP61">
        <v>0</v>
      </c>
      <c r="CQ61">
        <v>0</v>
      </c>
      <c r="CR61">
        <v>0</v>
      </c>
      <c r="CS61">
        <v>0</v>
      </c>
      <c r="CT61">
        <v>0</v>
      </c>
      <c r="CU61">
        <v>0.33333333333333298</v>
      </c>
      <c r="CV61">
        <v>0.33333333333333298</v>
      </c>
      <c r="CW61">
        <v>0.28867513459481198</v>
      </c>
    </row>
    <row r="62" spans="1:101">
      <c r="A62">
        <v>68</v>
      </c>
      <c r="B62">
        <v>0.316227766016838</v>
      </c>
      <c r="C62">
        <v>0</v>
      </c>
      <c r="D62">
        <v>1</v>
      </c>
      <c r="E62">
        <v>0.81649658092772603</v>
      </c>
      <c r="F62">
        <v>0.70710678118654702</v>
      </c>
      <c r="G62">
        <v>0</v>
      </c>
      <c r="H62">
        <v>1</v>
      </c>
      <c r="I62">
        <v>0</v>
      </c>
      <c r="J62">
        <v>0</v>
      </c>
      <c r="K62">
        <v>0</v>
      </c>
      <c r="L62">
        <v>0.81649658092772603</v>
      </c>
      <c r="M62">
        <v>0.5</v>
      </c>
      <c r="N62">
        <v>0</v>
      </c>
      <c r="O62">
        <v>0</v>
      </c>
      <c r="P62">
        <v>0.40824829046386302</v>
      </c>
      <c r="Q62">
        <v>0</v>
      </c>
      <c r="R62">
        <v>0.5</v>
      </c>
      <c r="S62">
        <v>0.70710678118654702</v>
      </c>
      <c r="T62">
        <v>0.70710678118654702</v>
      </c>
      <c r="U62">
        <v>0.316227766016838</v>
      </c>
      <c r="V62">
        <v>0.40824829046386302</v>
      </c>
      <c r="W62">
        <v>0</v>
      </c>
      <c r="X62">
        <v>0</v>
      </c>
      <c r="Y62">
        <v>0</v>
      </c>
      <c r="Z62">
        <v>0.5</v>
      </c>
      <c r="AA62">
        <v>0</v>
      </c>
      <c r="AB62">
        <v>0</v>
      </c>
      <c r="AC62">
        <v>0.5</v>
      </c>
      <c r="AD62">
        <v>0</v>
      </c>
      <c r="AE62">
        <v>0</v>
      </c>
      <c r="AF62">
        <v>0</v>
      </c>
      <c r="AG62">
        <v>0</v>
      </c>
      <c r="AH62">
        <v>0</v>
      </c>
      <c r="AI62">
        <v>0</v>
      </c>
      <c r="AJ62">
        <v>0.5</v>
      </c>
      <c r="AK62">
        <v>1</v>
      </c>
      <c r="AL62">
        <v>0</v>
      </c>
      <c r="AM62">
        <v>0</v>
      </c>
      <c r="AN62">
        <v>0</v>
      </c>
      <c r="AO62">
        <v>0</v>
      </c>
      <c r="AP62">
        <v>0</v>
      </c>
      <c r="AQ62">
        <v>0.40824829046386302</v>
      </c>
      <c r="AR62">
        <v>0.5</v>
      </c>
      <c r="AS62">
        <v>0</v>
      </c>
      <c r="AT62">
        <v>0.316227766016838</v>
      </c>
      <c r="AU62">
        <v>0.5</v>
      </c>
      <c r="AV62">
        <v>0</v>
      </c>
      <c r="AW62">
        <v>0.81649658092772603</v>
      </c>
      <c r="AX62">
        <v>0</v>
      </c>
      <c r="AY62">
        <v>0.5</v>
      </c>
      <c r="AZ62">
        <v>0</v>
      </c>
      <c r="BA62">
        <v>0</v>
      </c>
      <c r="BB62">
        <v>0.81649658092772603</v>
      </c>
      <c r="BC62">
        <v>0</v>
      </c>
      <c r="BD62">
        <v>0</v>
      </c>
      <c r="BE62">
        <v>0</v>
      </c>
      <c r="BF62">
        <v>0.5</v>
      </c>
      <c r="BG62">
        <v>1</v>
      </c>
      <c r="BH62">
        <v>0.70710678118654702</v>
      </c>
      <c r="BI62">
        <v>0</v>
      </c>
      <c r="BJ62">
        <v>1</v>
      </c>
      <c r="BK62">
        <v>0.70710678118654702</v>
      </c>
      <c r="BL62">
        <v>0.35355339059327301</v>
      </c>
      <c r="BM62">
        <v>0</v>
      </c>
      <c r="BN62">
        <v>0.5</v>
      </c>
      <c r="BO62">
        <v>0</v>
      </c>
      <c r="BP62">
        <v>0.5</v>
      </c>
      <c r="BQ62">
        <v>0.5</v>
      </c>
      <c r="BR62">
        <v>0</v>
      </c>
      <c r="BS62">
        <v>0</v>
      </c>
      <c r="BT62">
        <v>0</v>
      </c>
      <c r="BU62">
        <v>0</v>
      </c>
      <c r="BV62">
        <v>0</v>
      </c>
      <c r="BW62">
        <v>0.40824829046386302</v>
      </c>
      <c r="BX62">
        <v>0.5</v>
      </c>
      <c r="BY62">
        <v>0.5</v>
      </c>
      <c r="BZ62">
        <v>0.5</v>
      </c>
      <c r="CA62">
        <v>0</v>
      </c>
      <c r="CB62">
        <v>0.5</v>
      </c>
      <c r="CC62">
        <v>0.70710678118654702</v>
      </c>
      <c r="CD62">
        <v>0</v>
      </c>
      <c r="CE62">
        <v>0</v>
      </c>
      <c r="CF62">
        <v>0.81649658092772603</v>
      </c>
      <c r="CG62">
        <v>0.81649658092772603</v>
      </c>
      <c r="CH62">
        <v>0</v>
      </c>
      <c r="CI62">
        <v>0.5</v>
      </c>
      <c r="CJ62">
        <v>0</v>
      </c>
      <c r="CK62">
        <v>0</v>
      </c>
      <c r="CL62">
        <v>0</v>
      </c>
      <c r="CM62">
        <v>0.70710678118654702</v>
      </c>
      <c r="CN62">
        <v>0.70710678118654702</v>
      </c>
      <c r="CO62">
        <v>0</v>
      </c>
      <c r="CP62">
        <v>0.70710678118654702</v>
      </c>
      <c r="CQ62">
        <v>0.5</v>
      </c>
      <c r="CR62">
        <v>0.5</v>
      </c>
      <c r="CS62">
        <v>0.35355339059327301</v>
      </c>
      <c r="CT62">
        <v>0</v>
      </c>
      <c r="CU62">
        <v>0</v>
      </c>
      <c r="CV62">
        <v>0</v>
      </c>
      <c r="CW62">
        <v>0.35355339059327301</v>
      </c>
    </row>
    <row r="63" spans="1:101">
      <c r="A63">
        <v>69</v>
      </c>
      <c r="B63">
        <v>0.44721359549995798</v>
      </c>
      <c r="C63">
        <v>0</v>
      </c>
      <c r="D63">
        <v>0.70710678118654702</v>
      </c>
      <c r="E63">
        <v>0.57735026918962495</v>
      </c>
      <c r="F63">
        <v>1</v>
      </c>
      <c r="G63">
        <v>0</v>
      </c>
      <c r="H63">
        <v>0.70710678118654702</v>
      </c>
      <c r="I63">
        <v>0</v>
      </c>
      <c r="J63">
        <v>0</v>
      </c>
      <c r="K63">
        <v>0</v>
      </c>
      <c r="L63">
        <v>0.57735026918962495</v>
      </c>
      <c r="M63">
        <v>0.70710678118654702</v>
      </c>
      <c r="N63">
        <v>0</v>
      </c>
      <c r="O63">
        <v>0</v>
      </c>
      <c r="P63">
        <v>0</v>
      </c>
      <c r="Q63">
        <v>0</v>
      </c>
      <c r="R63">
        <v>0</v>
      </c>
      <c r="S63">
        <v>1</v>
      </c>
      <c r="T63">
        <v>1</v>
      </c>
      <c r="U63">
        <v>0.44721359549995798</v>
      </c>
      <c r="V63">
        <v>0.57735026918962495</v>
      </c>
      <c r="W63">
        <v>0</v>
      </c>
      <c r="X63">
        <v>0</v>
      </c>
      <c r="Y63">
        <v>0</v>
      </c>
      <c r="Z63">
        <v>0</v>
      </c>
      <c r="AA63">
        <v>0</v>
      </c>
      <c r="AB63">
        <v>0</v>
      </c>
      <c r="AC63">
        <v>0</v>
      </c>
      <c r="AD63">
        <v>0</v>
      </c>
      <c r="AE63">
        <v>0</v>
      </c>
      <c r="AF63">
        <v>0</v>
      </c>
      <c r="AG63">
        <v>0</v>
      </c>
      <c r="AH63">
        <v>0</v>
      </c>
      <c r="AI63">
        <v>0</v>
      </c>
      <c r="AJ63">
        <v>0.70710678118654702</v>
      </c>
      <c r="AK63">
        <v>0.70710678118654702</v>
      </c>
      <c r="AL63">
        <v>0</v>
      </c>
      <c r="AM63">
        <v>0</v>
      </c>
      <c r="AN63">
        <v>0</v>
      </c>
      <c r="AO63">
        <v>0</v>
      </c>
      <c r="AP63">
        <v>0</v>
      </c>
      <c r="AQ63">
        <v>0.57735026918962495</v>
      </c>
      <c r="AR63">
        <v>0</v>
      </c>
      <c r="AS63">
        <v>0</v>
      </c>
      <c r="AT63">
        <v>0</v>
      </c>
      <c r="AU63">
        <v>0</v>
      </c>
      <c r="AV63">
        <v>0</v>
      </c>
      <c r="AW63">
        <v>0.57735026918962495</v>
      </c>
      <c r="AX63">
        <v>0</v>
      </c>
      <c r="AY63">
        <v>0.70710678118654702</v>
      </c>
      <c r="AZ63">
        <v>0</v>
      </c>
      <c r="BA63">
        <v>0</v>
      </c>
      <c r="BB63">
        <v>0.57735026918962495</v>
      </c>
      <c r="BC63">
        <v>0</v>
      </c>
      <c r="BD63">
        <v>0</v>
      </c>
      <c r="BE63">
        <v>0</v>
      </c>
      <c r="BF63">
        <v>0.70710678118654702</v>
      </c>
      <c r="BG63">
        <v>0.70710678118654702</v>
      </c>
      <c r="BH63">
        <v>1</v>
      </c>
      <c r="BI63">
        <v>0</v>
      </c>
      <c r="BJ63">
        <v>0.70710678118654702</v>
      </c>
      <c r="BK63">
        <v>1</v>
      </c>
      <c r="BL63">
        <v>0.5</v>
      </c>
      <c r="BM63">
        <v>0</v>
      </c>
      <c r="BN63">
        <v>0.70710678118654702</v>
      </c>
      <c r="BO63">
        <v>0</v>
      </c>
      <c r="BP63">
        <v>0</v>
      </c>
      <c r="BQ63">
        <v>0.70710678118654702</v>
      </c>
      <c r="BR63">
        <v>0</v>
      </c>
      <c r="BS63">
        <v>0</v>
      </c>
      <c r="BT63">
        <v>0</v>
      </c>
      <c r="BU63">
        <v>0</v>
      </c>
      <c r="BV63">
        <v>0</v>
      </c>
      <c r="BW63">
        <v>0</v>
      </c>
      <c r="BX63">
        <v>0.70710678118654702</v>
      </c>
      <c r="BY63">
        <v>0</v>
      </c>
      <c r="BZ63">
        <v>0</v>
      </c>
      <c r="CA63">
        <v>0</v>
      </c>
      <c r="CB63">
        <v>0.70710678118654702</v>
      </c>
      <c r="CC63">
        <v>1</v>
      </c>
      <c r="CD63">
        <v>0</v>
      </c>
      <c r="CE63">
        <v>0</v>
      </c>
      <c r="CF63">
        <v>0.57735026918962495</v>
      </c>
      <c r="CG63">
        <v>0.57735026918962495</v>
      </c>
      <c r="CH63">
        <v>0</v>
      </c>
      <c r="CI63">
        <v>0.70710678118654702</v>
      </c>
      <c r="CJ63">
        <v>0</v>
      </c>
      <c r="CK63">
        <v>0</v>
      </c>
      <c r="CL63">
        <v>0</v>
      </c>
      <c r="CM63">
        <v>0.5</v>
      </c>
      <c r="CN63">
        <v>1</v>
      </c>
      <c r="CO63">
        <v>0</v>
      </c>
      <c r="CP63">
        <v>1</v>
      </c>
      <c r="CQ63">
        <v>0</v>
      </c>
      <c r="CR63">
        <v>0.70710678118654702</v>
      </c>
      <c r="CS63">
        <v>0.5</v>
      </c>
      <c r="CT63">
        <v>0</v>
      </c>
      <c r="CU63">
        <v>0</v>
      </c>
      <c r="CV63">
        <v>0</v>
      </c>
      <c r="CW63">
        <v>0.5</v>
      </c>
    </row>
    <row r="64" spans="1:101">
      <c r="A64">
        <v>70</v>
      </c>
      <c r="B64">
        <v>0.22360679774997899</v>
      </c>
      <c r="C64">
        <v>0</v>
      </c>
      <c r="D64">
        <v>0.35355339059327301</v>
      </c>
      <c r="E64">
        <v>0.28867513459481198</v>
      </c>
      <c r="F64">
        <v>0.5</v>
      </c>
      <c r="G64">
        <v>0.57735026918962495</v>
      </c>
      <c r="H64">
        <v>0.35355339059327301</v>
      </c>
      <c r="I64">
        <v>0</v>
      </c>
      <c r="J64">
        <v>0.5</v>
      </c>
      <c r="K64">
        <v>0.57735026918962495</v>
      </c>
      <c r="L64">
        <v>0.28867513459481198</v>
      </c>
      <c r="M64">
        <v>0.70710678118654702</v>
      </c>
      <c r="N64">
        <v>0</v>
      </c>
      <c r="O64">
        <v>0</v>
      </c>
      <c r="P64">
        <v>0.28867513459481198</v>
      </c>
      <c r="Q64">
        <v>0</v>
      </c>
      <c r="R64">
        <v>0</v>
      </c>
      <c r="S64">
        <v>0.5</v>
      </c>
      <c r="T64">
        <v>0.5</v>
      </c>
      <c r="U64">
        <v>0.67082039324993703</v>
      </c>
      <c r="V64">
        <v>0.57735026918962495</v>
      </c>
      <c r="W64">
        <v>0.44721359549995798</v>
      </c>
      <c r="X64">
        <v>0.57735026918962495</v>
      </c>
      <c r="Y64">
        <v>0</v>
      </c>
      <c r="Z64">
        <v>0</v>
      </c>
      <c r="AA64">
        <v>0</v>
      </c>
      <c r="AB64">
        <v>0</v>
      </c>
      <c r="AC64">
        <v>0</v>
      </c>
      <c r="AD64">
        <v>0</v>
      </c>
      <c r="AE64">
        <v>0</v>
      </c>
      <c r="AF64">
        <v>0</v>
      </c>
      <c r="AG64">
        <v>0.28867513459481198</v>
      </c>
      <c r="AH64">
        <v>0</v>
      </c>
      <c r="AI64">
        <v>0</v>
      </c>
      <c r="AJ64">
        <v>0.35355339059327301</v>
      </c>
      <c r="AK64">
        <v>0.35355339059327301</v>
      </c>
      <c r="AL64">
        <v>0</v>
      </c>
      <c r="AM64">
        <v>0</v>
      </c>
      <c r="AN64">
        <v>0.28867513459481198</v>
      </c>
      <c r="AO64">
        <v>0</v>
      </c>
      <c r="AP64">
        <v>0.28867513459481198</v>
      </c>
      <c r="AQ64">
        <v>0.57735026918962495</v>
      </c>
      <c r="AR64">
        <v>0</v>
      </c>
      <c r="AS64">
        <v>0.35355339059327301</v>
      </c>
      <c r="AT64">
        <v>0</v>
      </c>
      <c r="AU64">
        <v>0</v>
      </c>
      <c r="AV64">
        <v>0.28867513459481198</v>
      </c>
      <c r="AW64">
        <v>0.28867513459481198</v>
      </c>
      <c r="AX64">
        <v>0</v>
      </c>
      <c r="AY64">
        <v>0.35355339059327301</v>
      </c>
      <c r="AZ64">
        <v>0</v>
      </c>
      <c r="BA64">
        <v>0</v>
      </c>
      <c r="BB64">
        <v>0.28867513459481198</v>
      </c>
      <c r="BC64">
        <v>0</v>
      </c>
      <c r="BD64">
        <v>0.35355339059327301</v>
      </c>
      <c r="BE64">
        <v>0</v>
      </c>
      <c r="BF64">
        <v>0.35355339059327301</v>
      </c>
      <c r="BG64">
        <v>0.35355339059327301</v>
      </c>
      <c r="BH64">
        <v>0.5</v>
      </c>
      <c r="BI64">
        <v>0.57735026918962495</v>
      </c>
      <c r="BJ64">
        <v>0.35355339059327301</v>
      </c>
      <c r="BK64">
        <v>0.5</v>
      </c>
      <c r="BL64">
        <v>1</v>
      </c>
      <c r="BM64">
        <v>0.5</v>
      </c>
      <c r="BN64">
        <v>0.35355339059327301</v>
      </c>
      <c r="BO64">
        <v>0</v>
      </c>
      <c r="BP64">
        <v>0</v>
      </c>
      <c r="BQ64">
        <v>0.35355339059327301</v>
      </c>
      <c r="BR64">
        <v>0.57735026918962495</v>
      </c>
      <c r="BS64">
        <v>0</v>
      </c>
      <c r="BT64">
        <v>0.5</v>
      </c>
      <c r="BU64">
        <v>0.35355339059327301</v>
      </c>
      <c r="BV64">
        <v>0</v>
      </c>
      <c r="BW64">
        <v>0</v>
      </c>
      <c r="BX64">
        <v>0.35355339059327301</v>
      </c>
      <c r="BY64">
        <v>0</v>
      </c>
      <c r="BZ64">
        <v>0</v>
      </c>
      <c r="CA64">
        <v>0.28867513459481198</v>
      </c>
      <c r="CB64">
        <v>0.35355339059327301</v>
      </c>
      <c r="CC64">
        <v>0.5</v>
      </c>
      <c r="CD64">
        <v>0.70710678118654702</v>
      </c>
      <c r="CE64">
        <v>0.57735026918962495</v>
      </c>
      <c r="CF64">
        <v>0.57735026918962495</v>
      </c>
      <c r="CG64">
        <v>0.28867513459481198</v>
      </c>
      <c r="CH64">
        <v>0.57735026918962495</v>
      </c>
      <c r="CI64">
        <v>0.35355339059327301</v>
      </c>
      <c r="CJ64">
        <v>0</v>
      </c>
      <c r="CK64">
        <v>0</v>
      </c>
      <c r="CL64">
        <v>0.35355339059327301</v>
      </c>
      <c r="CM64">
        <v>0.25</v>
      </c>
      <c r="CN64">
        <v>0.5</v>
      </c>
      <c r="CO64">
        <v>0.28867513459481198</v>
      </c>
      <c r="CP64">
        <v>0.5</v>
      </c>
      <c r="CQ64">
        <v>0</v>
      </c>
      <c r="CR64">
        <v>0.35355339059327301</v>
      </c>
      <c r="CS64">
        <v>0.25</v>
      </c>
      <c r="CT64">
        <v>0</v>
      </c>
      <c r="CU64">
        <v>0.28867513459481198</v>
      </c>
      <c r="CV64">
        <v>0.28867513459481198</v>
      </c>
      <c r="CW64">
        <v>0.5</v>
      </c>
    </row>
    <row r="65" spans="1:101">
      <c r="A65">
        <v>71</v>
      </c>
      <c r="B65">
        <v>0</v>
      </c>
      <c r="C65">
        <v>0</v>
      </c>
      <c r="D65">
        <v>0</v>
      </c>
      <c r="E65">
        <v>0</v>
      </c>
      <c r="F65">
        <v>0</v>
      </c>
      <c r="G65">
        <v>0.57735026918962495</v>
      </c>
      <c r="H65">
        <v>0</v>
      </c>
      <c r="I65">
        <v>0</v>
      </c>
      <c r="J65">
        <v>1</v>
      </c>
      <c r="K65">
        <v>0.57735026918962495</v>
      </c>
      <c r="L65">
        <v>0</v>
      </c>
      <c r="M65">
        <v>0</v>
      </c>
      <c r="N65">
        <v>0</v>
      </c>
      <c r="O65">
        <v>0</v>
      </c>
      <c r="P65">
        <v>0.57735026918962495</v>
      </c>
      <c r="Q65">
        <v>0</v>
      </c>
      <c r="R65">
        <v>0</v>
      </c>
      <c r="S65">
        <v>0</v>
      </c>
      <c r="T65">
        <v>0</v>
      </c>
      <c r="U65">
        <v>0.44721359549995798</v>
      </c>
      <c r="V65">
        <v>0</v>
      </c>
      <c r="W65">
        <v>0</v>
      </c>
      <c r="X65">
        <v>0.57735026918962495</v>
      </c>
      <c r="Y65">
        <v>0</v>
      </c>
      <c r="Z65">
        <v>0</v>
      </c>
      <c r="AA65">
        <v>0</v>
      </c>
      <c r="AB65">
        <v>0</v>
      </c>
      <c r="AC65">
        <v>0</v>
      </c>
      <c r="AD65">
        <v>0</v>
      </c>
      <c r="AE65">
        <v>0</v>
      </c>
      <c r="AF65">
        <v>0</v>
      </c>
      <c r="AG65">
        <v>0</v>
      </c>
      <c r="AH65">
        <v>0</v>
      </c>
      <c r="AI65">
        <v>0</v>
      </c>
      <c r="AJ65">
        <v>0</v>
      </c>
      <c r="AK65">
        <v>0</v>
      </c>
      <c r="AL65">
        <v>0</v>
      </c>
      <c r="AM65">
        <v>0</v>
      </c>
      <c r="AN65">
        <v>0.57735026918962495</v>
      </c>
      <c r="AO65">
        <v>0</v>
      </c>
      <c r="AP65">
        <v>0.57735026918962495</v>
      </c>
      <c r="AQ65">
        <v>0</v>
      </c>
      <c r="AR65">
        <v>0</v>
      </c>
      <c r="AS65">
        <v>0</v>
      </c>
      <c r="AT65">
        <v>0</v>
      </c>
      <c r="AU65">
        <v>0</v>
      </c>
      <c r="AV65">
        <v>0</v>
      </c>
      <c r="AW65">
        <v>0</v>
      </c>
      <c r="AX65">
        <v>0</v>
      </c>
      <c r="AY65">
        <v>0</v>
      </c>
      <c r="AZ65">
        <v>0</v>
      </c>
      <c r="BA65">
        <v>0</v>
      </c>
      <c r="BB65">
        <v>0</v>
      </c>
      <c r="BC65">
        <v>0</v>
      </c>
      <c r="BD65">
        <v>0</v>
      </c>
      <c r="BE65">
        <v>0</v>
      </c>
      <c r="BF65">
        <v>0</v>
      </c>
      <c r="BG65">
        <v>0</v>
      </c>
      <c r="BH65">
        <v>0</v>
      </c>
      <c r="BI65">
        <v>0.57735026918962495</v>
      </c>
      <c r="BJ65">
        <v>0</v>
      </c>
      <c r="BK65">
        <v>0</v>
      </c>
      <c r="BL65">
        <v>0.5</v>
      </c>
      <c r="BM65">
        <v>1</v>
      </c>
      <c r="BN65">
        <v>0</v>
      </c>
      <c r="BO65">
        <v>0</v>
      </c>
      <c r="BP65">
        <v>0</v>
      </c>
      <c r="BQ65">
        <v>0</v>
      </c>
      <c r="BR65">
        <v>0.57735026918962495</v>
      </c>
      <c r="BS65">
        <v>0</v>
      </c>
      <c r="BT65">
        <v>0.5</v>
      </c>
      <c r="BU65">
        <v>0</v>
      </c>
      <c r="BV65">
        <v>0</v>
      </c>
      <c r="BW65">
        <v>0</v>
      </c>
      <c r="BX65">
        <v>0</v>
      </c>
      <c r="BY65">
        <v>0</v>
      </c>
      <c r="BZ65">
        <v>0</v>
      </c>
      <c r="CA65">
        <v>0.57735026918962495</v>
      </c>
      <c r="CB65">
        <v>0</v>
      </c>
      <c r="CC65">
        <v>0</v>
      </c>
      <c r="CD65">
        <v>0.70710678118654702</v>
      </c>
      <c r="CE65">
        <v>0</v>
      </c>
      <c r="CF65">
        <v>0</v>
      </c>
      <c r="CG65">
        <v>0</v>
      </c>
      <c r="CH65">
        <v>0.57735026918962495</v>
      </c>
      <c r="CI65">
        <v>0</v>
      </c>
      <c r="CJ65">
        <v>0</v>
      </c>
      <c r="CK65">
        <v>0</v>
      </c>
      <c r="CL65">
        <v>0</v>
      </c>
      <c r="CM65">
        <v>0</v>
      </c>
      <c r="CN65">
        <v>0</v>
      </c>
      <c r="CO65">
        <v>0</v>
      </c>
      <c r="CP65">
        <v>0</v>
      </c>
      <c r="CQ65">
        <v>0</v>
      </c>
      <c r="CR65">
        <v>0</v>
      </c>
      <c r="CS65">
        <v>0</v>
      </c>
      <c r="CT65">
        <v>0</v>
      </c>
      <c r="CU65">
        <v>0.57735026918962495</v>
      </c>
      <c r="CV65">
        <v>0</v>
      </c>
      <c r="CW65">
        <v>0.5</v>
      </c>
    </row>
    <row r="66" spans="1:101">
      <c r="A66">
        <v>72</v>
      </c>
      <c r="B66">
        <v>0.316227766016838</v>
      </c>
      <c r="C66">
        <v>0</v>
      </c>
      <c r="D66">
        <v>0.5</v>
      </c>
      <c r="E66">
        <v>0.81649658092772603</v>
      </c>
      <c r="F66">
        <v>0.70710678118654702</v>
      </c>
      <c r="G66">
        <v>0</v>
      </c>
      <c r="H66">
        <v>0.5</v>
      </c>
      <c r="I66">
        <v>0</v>
      </c>
      <c r="J66">
        <v>0</v>
      </c>
      <c r="K66">
        <v>0</v>
      </c>
      <c r="L66">
        <v>0.81649658092772603</v>
      </c>
      <c r="M66">
        <v>0.5</v>
      </c>
      <c r="N66">
        <v>0</v>
      </c>
      <c r="O66">
        <v>0.70710678118654702</v>
      </c>
      <c r="P66">
        <v>0</v>
      </c>
      <c r="Q66">
        <v>0.5</v>
      </c>
      <c r="R66">
        <v>0.5</v>
      </c>
      <c r="S66">
        <v>0.70710678118654702</v>
      </c>
      <c r="T66">
        <v>0.70710678118654702</v>
      </c>
      <c r="U66">
        <v>0.63245553203367599</v>
      </c>
      <c r="V66">
        <v>0.40824829046386302</v>
      </c>
      <c r="W66">
        <v>0.316227766016838</v>
      </c>
      <c r="X66">
        <v>0</v>
      </c>
      <c r="Y66">
        <v>0.5</v>
      </c>
      <c r="Z66">
        <v>0.5</v>
      </c>
      <c r="AA66">
        <v>0.70710678118654702</v>
      </c>
      <c r="AB66">
        <v>0.5</v>
      </c>
      <c r="AC66">
        <v>0.5</v>
      </c>
      <c r="AD66">
        <v>0.316227766016838</v>
      </c>
      <c r="AE66">
        <v>0.5</v>
      </c>
      <c r="AF66">
        <v>0.70710678118654702</v>
      </c>
      <c r="AG66">
        <v>0</v>
      </c>
      <c r="AH66">
        <v>0.5</v>
      </c>
      <c r="AI66">
        <v>0.5</v>
      </c>
      <c r="AJ66">
        <v>0.5</v>
      </c>
      <c r="AK66">
        <v>0.5</v>
      </c>
      <c r="AL66">
        <v>0.70710678118654702</v>
      </c>
      <c r="AM66">
        <v>0.5</v>
      </c>
      <c r="AN66">
        <v>0.40824829046386302</v>
      </c>
      <c r="AO66">
        <v>0.70710678118654702</v>
      </c>
      <c r="AP66">
        <v>0</v>
      </c>
      <c r="AQ66">
        <v>0.81649658092772603</v>
      </c>
      <c r="AR66">
        <v>0.5</v>
      </c>
      <c r="AS66">
        <v>0</v>
      </c>
      <c r="AT66">
        <v>0.316227766016838</v>
      </c>
      <c r="AU66">
        <v>0.5</v>
      </c>
      <c r="AV66">
        <v>0</v>
      </c>
      <c r="AW66">
        <v>0.81649658092772603</v>
      </c>
      <c r="AX66">
        <v>0.5</v>
      </c>
      <c r="AY66">
        <v>0.5</v>
      </c>
      <c r="AZ66">
        <v>0.70710678118654702</v>
      </c>
      <c r="BA66">
        <v>0.70710678118654702</v>
      </c>
      <c r="BB66">
        <v>0.81649658092772603</v>
      </c>
      <c r="BC66">
        <v>0</v>
      </c>
      <c r="BD66">
        <v>0.5</v>
      </c>
      <c r="BE66">
        <v>0.70710678118654702</v>
      </c>
      <c r="BF66">
        <v>0.5</v>
      </c>
      <c r="BG66">
        <v>0.5</v>
      </c>
      <c r="BH66">
        <v>0.70710678118654702</v>
      </c>
      <c r="BI66">
        <v>0</v>
      </c>
      <c r="BJ66">
        <v>0.5</v>
      </c>
      <c r="BK66">
        <v>0.70710678118654702</v>
      </c>
      <c r="BL66">
        <v>0.35355339059327301</v>
      </c>
      <c r="BM66">
        <v>0</v>
      </c>
      <c r="BN66">
        <v>1</v>
      </c>
      <c r="BO66">
        <v>0.5</v>
      </c>
      <c r="BP66">
        <v>0.5</v>
      </c>
      <c r="BQ66">
        <v>1</v>
      </c>
      <c r="BR66">
        <v>0</v>
      </c>
      <c r="BS66">
        <v>0</v>
      </c>
      <c r="BT66">
        <v>0.35355339059327301</v>
      </c>
      <c r="BU66">
        <v>0.5</v>
      </c>
      <c r="BV66">
        <v>0.5</v>
      </c>
      <c r="BW66">
        <v>0.40824829046386302</v>
      </c>
      <c r="BX66">
        <v>1</v>
      </c>
      <c r="BY66">
        <v>0.5</v>
      </c>
      <c r="BZ66">
        <v>0.5</v>
      </c>
      <c r="CA66">
        <v>0.40824829046386302</v>
      </c>
      <c r="CB66">
        <v>0.5</v>
      </c>
      <c r="CC66">
        <v>0.70710678118654702</v>
      </c>
      <c r="CD66">
        <v>0</v>
      </c>
      <c r="CE66">
        <v>0.40824829046386302</v>
      </c>
      <c r="CF66">
        <v>0.40824829046386302</v>
      </c>
      <c r="CG66">
        <v>0.81649658092772603</v>
      </c>
      <c r="CH66">
        <v>0</v>
      </c>
      <c r="CI66">
        <v>1</v>
      </c>
      <c r="CJ66">
        <v>0.5</v>
      </c>
      <c r="CK66">
        <v>0</v>
      </c>
      <c r="CL66">
        <v>0.5</v>
      </c>
      <c r="CM66">
        <v>0.35355339059327301</v>
      </c>
      <c r="CN66">
        <v>0.70710678118654702</v>
      </c>
      <c r="CO66">
        <v>0</v>
      </c>
      <c r="CP66">
        <v>0.70710678118654702</v>
      </c>
      <c r="CQ66">
        <v>0.5</v>
      </c>
      <c r="CR66">
        <v>1</v>
      </c>
      <c r="CS66">
        <v>0.35355339059327301</v>
      </c>
      <c r="CT66">
        <v>0</v>
      </c>
      <c r="CU66">
        <v>0.40824829046386302</v>
      </c>
      <c r="CV66">
        <v>0.40824829046386302</v>
      </c>
      <c r="CW66">
        <v>0.35355339059327301</v>
      </c>
    </row>
    <row r="67" spans="1:101">
      <c r="A67">
        <v>73</v>
      </c>
      <c r="B67">
        <v>0</v>
      </c>
      <c r="C67">
        <v>0</v>
      </c>
      <c r="D67">
        <v>0</v>
      </c>
      <c r="E67">
        <v>0.40824829046386302</v>
      </c>
      <c r="F67">
        <v>0</v>
      </c>
      <c r="G67">
        <v>0</v>
      </c>
      <c r="H67">
        <v>0</v>
      </c>
      <c r="I67">
        <v>0</v>
      </c>
      <c r="J67">
        <v>0</v>
      </c>
      <c r="K67">
        <v>0</v>
      </c>
      <c r="L67">
        <v>0.40824829046386302</v>
      </c>
      <c r="M67">
        <v>0</v>
      </c>
      <c r="N67">
        <v>0</v>
      </c>
      <c r="O67">
        <v>0.70710678118654702</v>
      </c>
      <c r="P67">
        <v>0</v>
      </c>
      <c r="Q67">
        <v>0.5</v>
      </c>
      <c r="R67">
        <v>0.5</v>
      </c>
      <c r="S67">
        <v>0</v>
      </c>
      <c r="T67">
        <v>0</v>
      </c>
      <c r="U67">
        <v>0.316227766016838</v>
      </c>
      <c r="V67">
        <v>0</v>
      </c>
      <c r="W67">
        <v>0.316227766016838</v>
      </c>
      <c r="X67">
        <v>0</v>
      </c>
      <c r="Y67">
        <v>0.5</v>
      </c>
      <c r="Z67">
        <v>0.5</v>
      </c>
      <c r="AA67">
        <v>0.70710678118654702</v>
      </c>
      <c r="AB67">
        <v>0.5</v>
      </c>
      <c r="AC67">
        <v>0.5</v>
      </c>
      <c r="AD67">
        <v>0.316227766016838</v>
      </c>
      <c r="AE67">
        <v>0.5</v>
      </c>
      <c r="AF67">
        <v>0.70710678118654702</v>
      </c>
      <c r="AG67">
        <v>0</v>
      </c>
      <c r="AH67">
        <v>0.5</v>
      </c>
      <c r="AI67">
        <v>0.5</v>
      </c>
      <c r="AJ67">
        <v>0</v>
      </c>
      <c r="AK67">
        <v>0</v>
      </c>
      <c r="AL67">
        <v>0.70710678118654702</v>
      </c>
      <c r="AM67">
        <v>1</v>
      </c>
      <c r="AN67">
        <v>0.40824829046386302</v>
      </c>
      <c r="AO67">
        <v>0.70710678118654702</v>
      </c>
      <c r="AP67">
        <v>0</v>
      </c>
      <c r="AQ67">
        <v>0.40824829046386302</v>
      </c>
      <c r="AR67">
        <v>0.5</v>
      </c>
      <c r="AS67">
        <v>0</v>
      </c>
      <c r="AT67">
        <v>0.316227766016838</v>
      </c>
      <c r="AU67">
        <v>0.5</v>
      </c>
      <c r="AV67">
        <v>0</v>
      </c>
      <c r="AW67">
        <v>0.40824829046386302</v>
      </c>
      <c r="AX67">
        <v>0.5</v>
      </c>
      <c r="AY67">
        <v>0</v>
      </c>
      <c r="AZ67">
        <v>0.70710678118654702</v>
      </c>
      <c r="BA67">
        <v>0.70710678118654702</v>
      </c>
      <c r="BB67">
        <v>0.40824829046386302</v>
      </c>
      <c r="BC67">
        <v>0</v>
      </c>
      <c r="BD67">
        <v>0.5</v>
      </c>
      <c r="BE67">
        <v>0.70710678118654702</v>
      </c>
      <c r="BF67">
        <v>0</v>
      </c>
      <c r="BG67">
        <v>0</v>
      </c>
      <c r="BH67">
        <v>0</v>
      </c>
      <c r="BI67">
        <v>0</v>
      </c>
      <c r="BJ67">
        <v>0</v>
      </c>
      <c r="BK67">
        <v>0</v>
      </c>
      <c r="BL67">
        <v>0</v>
      </c>
      <c r="BM67">
        <v>0</v>
      </c>
      <c r="BN67">
        <v>0.5</v>
      </c>
      <c r="BO67">
        <v>1</v>
      </c>
      <c r="BP67">
        <v>0.5</v>
      </c>
      <c r="BQ67">
        <v>0.5</v>
      </c>
      <c r="BR67">
        <v>0</v>
      </c>
      <c r="BS67">
        <v>0</v>
      </c>
      <c r="BT67">
        <v>0.35355339059327301</v>
      </c>
      <c r="BU67">
        <v>0.5</v>
      </c>
      <c r="BV67">
        <v>0.5</v>
      </c>
      <c r="BW67">
        <v>0.40824829046386302</v>
      </c>
      <c r="BX67">
        <v>0.5</v>
      </c>
      <c r="BY67">
        <v>0.5</v>
      </c>
      <c r="BZ67">
        <v>0.5</v>
      </c>
      <c r="CA67">
        <v>0.40824829046386302</v>
      </c>
      <c r="CB67">
        <v>0</v>
      </c>
      <c r="CC67">
        <v>0</v>
      </c>
      <c r="CD67">
        <v>0</v>
      </c>
      <c r="CE67">
        <v>0.40824829046386302</v>
      </c>
      <c r="CF67">
        <v>0</v>
      </c>
      <c r="CG67">
        <v>0.40824829046386302</v>
      </c>
      <c r="CH67">
        <v>0</v>
      </c>
      <c r="CI67">
        <v>0.5</v>
      </c>
      <c r="CJ67">
        <v>0.5</v>
      </c>
      <c r="CK67">
        <v>0</v>
      </c>
      <c r="CL67">
        <v>0.5</v>
      </c>
      <c r="CM67">
        <v>0</v>
      </c>
      <c r="CN67">
        <v>0</v>
      </c>
      <c r="CO67">
        <v>0</v>
      </c>
      <c r="CP67">
        <v>0</v>
      </c>
      <c r="CQ67">
        <v>0.5</v>
      </c>
      <c r="CR67">
        <v>0.5</v>
      </c>
      <c r="CS67">
        <v>0</v>
      </c>
      <c r="CT67">
        <v>0</v>
      </c>
      <c r="CU67">
        <v>0.81649658092772603</v>
      </c>
      <c r="CV67">
        <v>0.40824829046386302</v>
      </c>
      <c r="CW67">
        <v>0</v>
      </c>
    </row>
    <row r="68" spans="1:101">
      <c r="A68">
        <v>74</v>
      </c>
      <c r="B68">
        <v>0</v>
      </c>
      <c r="C68">
        <v>0</v>
      </c>
      <c r="D68">
        <v>0.5</v>
      </c>
      <c r="E68">
        <v>0.81649658092772603</v>
      </c>
      <c r="F68">
        <v>0</v>
      </c>
      <c r="G68">
        <v>0</v>
      </c>
      <c r="H68">
        <v>0.5</v>
      </c>
      <c r="I68">
        <v>0</v>
      </c>
      <c r="J68">
        <v>0</v>
      </c>
      <c r="K68">
        <v>0</v>
      </c>
      <c r="L68">
        <v>0.81649658092772603</v>
      </c>
      <c r="M68">
        <v>0</v>
      </c>
      <c r="N68">
        <v>0</v>
      </c>
      <c r="O68">
        <v>0.70710678118654702</v>
      </c>
      <c r="P68">
        <v>0.40824829046386302</v>
      </c>
      <c r="Q68">
        <v>0.5</v>
      </c>
      <c r="R68">
        <v>1</v>
      </c>
      <c r="S68">
        <v>0</v>
      </c>
      <c r="T68">
        <v>0</v>
      </c>
      <c r="U68">
        <v>0.316227766016838</v>
      </c>
      <c r="V68">
        <v>0</v>
      </c>
      <c r="W68">
        <v>0.316227766016838</v>
      </c>
      <c r="X68">
        <v>0</v>
      </c>
      <c r="Y68">
        <v>0.5</v>
      </c>
      <c r="Z68">
        <v>1</v>
      </c>
      <c r="AA68">
        <v>0.70710678118654702</v>
      </c>
      <c r="AB68">
        <v>0.5</v>
      </c>
      <c r="AC68">
        <v>1</v>
      </c>
      <c r="AD68">
        <v>0.316227766016838</v>
      </c>
      <c r="AE68">
        <v>0.5</v>
      </c>
      <c r="AF68">
        <v>0.70710678118654702</v>
      </c>
      <c r="AG68">
        <v>0</v>
      </c>
      <c r="AH68">
        <v>0.5</v>
      </c>
      <c r="AI68">
        <v>0.5</v>
      </c>
      <c r="AJ68">
        <v>0</v>
      </c>
      <c r="AK68">
        <v>0.5</v>
      </c>
      <c r="AL68">
        <v>0.70710678118654702</v>
      </c>
      <c r="AM68">
        <v>0.5</v>
      </c>
      <c r="AN68">
        <v>0.40824829046386302</v>
      </c>
      <c r="AO68">
        <v>0.70710678118654702</v>
      </c>
      <c r="AP68">
        <v>0</v>
      </c>
      <c r="AQ68">
        <v>0.40824829046386302</v>
      </c>
      <c r="AR68">
        <v>1</v>
      </c>
      <c r="AS68">
        <v>0</v>
      </c>
      <c r="AT68">
        <v>0.63245553203367599</v>
      </c>
      <c r="AU68">
        <v>1</v>
      </c>
      <c r="AV68">
        <v>0</v>
      </c>
      <c r="AW68">
        <v>0.81649658092772603</v>
      </c>
      <c r="AX68">
        <v>0.5</v>
      </c>
      <c r="AY68">
        <v>0</v>
      </c>
      <c r="AZ68">
        <v>0.70710678118654702</v>
      </c>
      <c r="BA68">
        <v>0.70710678118654702</v>
      </c>
      <c r="BB68">
        <v>0.81649658092772603</v>
      </c>
      <c r="BC68">
        <v>0</v>
      </c>
      <c r="BD68">
        <v>0.5</v>
      </c>
      <c r="BE68">
        <v>0.70710678118654702</v>
      </c>
      <c r="BF68">
        <v>0</v>
      </c>
      <c r="BG68">
        <v>0.5</v>
      </c>
      <c r="BH68">
        <v>0</v>
      </c>
      <c r="BI68">
        <v>0</v>
      </c>
      <c r="BJ68">
        <v>0.5</v>
      </c>
      <c r="BK68">
        <v>0</v>
      </c>
      <c r="BL68">
        <v>0</v>
      </c>
      <c r="BM68">
        <v>0</v>
      </c>
      <c r="BN68">
        <v>0.5</v>
      </c>
      <c r="BO68">
        <v>0.5</v>
      </c>
      <c r="BP68">
        <v>1</v>
      </c>
      <c r="BQ68">
        <v>0.5</v>
      </c>
      <c r="BR68">
        <v>0</v>
      </c>
      <c r="BS68">
        <v>0</v>
      </c>
      <c r="BT68">
        <v>0.35355339059327301</v>
      </c>
      <c r="BU68">
        <v>0.5</v>
      </c>
      <c r="BV68">
        <v>0.5</v>
      </c>
      <c r="BW68">
        <v>0.81649658092772603</v>
      </c>
      <c r="BX68">
        <v>0.5</v>
      </c>
      <c r="BY68">
        <v>1</v>
      </c>
      <c r="BZ68">
        <v>1</v>
      </c>
      <c r="CA68">
        <v>0.40824829046386302</v>
      </c>
      <c r="CB68">
        <v>0</v>
      </c>
      <c r="CC68">
        <v>0</v>
      </c>
      <c r="CD68">
        <v>0</v>
      </c>
      <c r="CE68">
        <v>0.40824829046386302</v>
      </c>
      <c r="CF68">
        <v>0.40824829046386302</v>
      </c>
      <c r="CG68">
        <v>0.81649658092772603</v>
      </c>
      <c r="CH68">
        <v>0</v>
      </c>
      <c r="CI68">
        <v>0.5</v>
      </c>
      <c r="CJ68">
        <v>0.5</v>
      </c>
      <c r="CK68">
        <v>0</v>
      </c>
      <c r="CL68">
        <v>0.5</v>
      </c>
      <c r="CM68">
        <v>0.35355339059327301</v>
      </c>
      <c r="CN68">
        <v>0</v>
      </c>
      <c r="CO68">
        <v>0</v>
      </c>
      <c r="CP68">
        <v>0</v>
      </c>
      <c r="CQ68">
        <v>1</v>
      </c>
      <c r="CR68">
        <v>0.5</v>
      </c>
      <c r="CS68">
        <v>0</v>
      </c>
      <c r="CT68">
        <v>0</v>
      </c>
      <c r="CU68">
        <v>0.40824829046386302</v>
      </c>
      <c r="CV68">
        <v>0.40824829046386302</v>
      </c>
      <c r="CW68">
        <v>0</v>
      </c>
    </row>
    <row r="69" spans="1:101">
      <c r="A69">
        <v>75</v>
      </c>
      <c r="B69">
        <v>0.316227766016838</v>
      </c>
      <c r="C69">
        <v>0</v>
      </c>
      <c r="D69">
        <v>0.5</v>
      </c>
      <c r="E69">
        <v>0.81649658092772603</v>
      </c>
      <c r="F69">
        <v>0.70710678118654702</v>
      </c>
      <c r="G69">
        <v>0</v>
      </c>
      <c r="H69">
        <v>0.5</v>
      </c>
      <c r="I69">
        <v>0</v>
      </c>
      <c r="J69">
        <v>0</v>
      </c>
      <c r="K69">
        <v>0</v>
      </c>
      <c r="L69">
        <v>0.81649658092772603</v>
      </c>
      <c r="M69">
        <v>0.5</v>
      </c>
      <c r="N69">
        <v>0</v>
      </c>
      <c r="O69">
        <v>0.70710678118654702</v>
      </c>
      <c r="P69">
        <v>0</v>
      </c>
      <c r="Q69">
        <v>0.5</v>
      </c>
      <c r="R69">
        <v>0.5</v>
      </c>
      <c r="S69">
        <v>0.70710678118654702</v>
      </c>
      <c r="T69">
        <v>0.70710678118654702</v>
      </c>
      <c r="U69">
        <v>0.63245553203367599</v>
      </c>
      <c r="V69">
        <v>0.40824829046386302</v>
      </c>
      <c r="W69">
        <v>0.316227766016838</v>
      </c>
      <c r="X69">
        <v>0</v>
      </c>
      <c r="Y69">
        <v>0.5</v>
      </c>
      <c r="Z69">
        <v>0.5</v>
      </c>
      <c r="AA69">
        <v>0.70710678118654702</v>
      </c>
      <c r="AB69">
        <v>0.5</v>
      </c>
      <c r="AC69">
        <v>0.5</v>
      </c>
      <c r="AD69">
        <v>0.316227766016838</v>
      </c>
      <c r="AE69">
        <v>0.5</v>
      </c>
      <c r="AF69">
        <v>0.70710678118654702</v>
      </c>
      <c r="AG69">
        <v>0</v>
      </c>
      <c r="AH69">
        <v>0.5</v>
      </c>
      <c r="AI69">
        <v>0.5</v>
      </c>
      <c r="AJ69">
        <v>0.5</v>
      </c>
      <c r="AK69">
        <v>0.5</v>
      </c>
      <c r="AL69">
        <v>0.70710678118654702</v>
      </c>
      <c r="AM69">
        <v>0.5</v>
      </c>
      <c r="AN69">
        <v>0.40824829046386302</v>
      </c>
      <c r="AO69">
        <v>0.70710678118654702</v>
      </c>
      <c r="AP69">
        <v>0</v>
      </c>
      <c r="AQ69">
        <v>0.81649658092772603</v>
      </c>
      <c r="AR69">
        <v>0.5</v>
      </c>
      <c r="AS69">
        <v>0</v>
      </c>
      <c r="AT69">
        <v>0.316227766016838</v>
      </c>
      <c r="AU69">
        <v>0.5</v>
      </c>
      <c r="AV69">
        <v>0</v>
      </c>
      <c r="AW69">
        <v>0.81649658092772603</v>
      </c>
      <c r="AX69">
        <v>0.5</v>
      </c>
      <c r="AY69">
        <v>0.5</v>
      </c>
      <c r="AZ69">
        <v>0.70710678118654702</v>
      </c>
      <c r="BA69">
        <v>0.70710678118654702</v>
      </c>
      <c r="BB69">
        <v>0.81649658092772603</v>
      </c>
      <c r="BC69">
        <v>0</v>
      </c>
      <c r="BD69">
        <v>0.5</v>
      </c>
      <c r="BE69">
        <v>0.70710678118654702</v>
      </c>
      <c r="BF69">
        <v>0.5</v>
      </c>
      <c r="BG69">
        <v>0.5</v>
      </c>
      <c r="BH69">
        <v>0.70710678118654702</v>
      </c>
      <c r="BI69">
        <v>0</v>
      </c>
      <c r="BJ69">
        <v>0.5</v>
      </c>
      <c r="BK69">
        <v>0.70710678118654702</v>
      </c>
      <c r="BL69">
        <v>0.35355339059327301</v>
      </c>
      <c r="BM69">
        <v>0</v>
      </c>
      <c r="BN69">
        <v>1</v>
      </c>
      <c r="BO69">
        <v>0.5</v>
      </c>
      <c r="BP69">
        <v>0.5</v>
      </c>
      <c r="BQ69">
        <v>1</v>
      </c>
      <c r="BR69">
        <v>0</v>
      </c>
      <c r="BS69">
        <v>0</v>
      </c>
      <c r="BT69">
        <v>0.35355339059327301</v>
      </c>
      <c r="BU69">
        <v>0.5</v>
      </c>
      <c r="BV69">
        <v>0.5</v>
      </c>
      <c r="BW69">
        <v>0.40824829046386302</v>
      </c>
      <c r="BX69">
        <v>1</v>
      </c>
      <c r="BY69">
        <v>0.5</v>
      </c>
      <c r="BZ69">
        <v>0.5</v>
      </c>
      <c r="CA69">
        <v>0.40824829046386302</v>
      </c>
      <c r="CB69">
        <v>0.5</v>
      </c>
      <c r="CC69">
        <v>0.70710678118654702</v>
      </c>
      <c r="CD69">
        <v>0</v>
      </c>
      <c r="CE69">
        <v>0.40824829046386302</v>
      </c>
      <c r="CF69">
        <v>0.40824829046386302</v>
      </c>
      <c r="CG69">
        <v>0.81649658092772603</v>
      </c>
      <c r="CH69">
        <v>0</v>
      </c>
      <c r="CI69">
        <v>1</v>
      </c>
      <c r="CJ69">
        <v>0.5</v>
      </c>
      <c r="CK69">
        <v>0</v>
      </c>
      <c r="CL69">
        <v>0.5</v>
      </c>
      <c r="CM69">
        <v>0.35355339059327301</v>
      </c>
      <c r="CN69">
        <v>0.70710678118654702</v>
      </c>
      <c r="CO69">
        <v>0</v>
      </c>
      <c r="CP69">
        <v>0.70710678118654702</v>
      </c>
      <c r="CQ69">
        <v>0.5</v>
      </c>
      <c r="CR69">
        <v>1</v>
      </c>
      <c r="CS69">
        <v>0.35355339059327301</v>
      </c>
      <c r="CT69">
        <v>0</v>
      </c>
      <c r="CU69">
        <v>0.40824829046386302</v>
      </c>
      <c r="CV69">
        <v>0.40824829046386302</v>
      </c>
      <c r="CW69">
        <v>0.35355339059327301</v>
      </c>
    </row>
    <row r="70" spans="1:101">
      <c r="A70">
        <v>76</v>
      </c>
      <c r="B70">
        <v>0</v>
      </c>
      <c r="C70">
        <v>0</v>
      </c>
      <c r="D70">
        <v>0</v>
      </c>
      <c r="E70">
        <v>0</v>
      </c>
      <c r="F70">
        <v>0</v>
      </c>
      <c r="G70">
        <v>0.66666666666666596</v>
      </c>
      <c r="H70">
        <v>0</v>
      </c>
      <c r="I70">
        <v>0</v>
      </c>
      <c r="J70">
        <v>0.57735026918962495</v>
      </c>
      <c r="K70">
        <v>0.66666666666666596</v>
      </c>
      <c r="L70">
        <v>0</v>
      </c>
      <c r="M70">
        <v>0</v>
      </c>
      <c r="N70">
        <v>0</v>
      </c>
      <c r="O70">
        <v>0</v>
      </c>
      <c r="P70">
        <v>0.33333333333333298</v>
      </c>
      <c r="Q70">
        <v>0</v>
      </c>
      <c r="R70">
        <v>0</v>
      </c>
      <c r="S70">
        <v>0</v>
      </c>
      <c r="T70">
        <v>0</v>
      </c>
      <c r="U70">
        <v>0.51639777949432197</v>
      </c>
      <c r="V70">
        <v>0.33333333333333298</v>
      </c>
      <c r="W70">
        <v>0.25819888974716099</v>
      </c>
      <c r="X70">
        <v>0.66666666666666596</v>
      </c>
      <c r="Y70">
        <v>0.40824829046386302</v>
      </c>
      <c r="Z70">
        <v>0</v>
      </c>
      <c r="AA70">
        <v>0</v>
      </c>
      <c r="AB70">
        <v>0</v>
      </c>
      <c r="AC70">
        <v>0</v>
      </c>
      <c r="AD70">
        <v>0.25819888974716099</v>
      </c>
      <c r="AE70">
        <v>0</v>
      </c>
      <c r="AF70">
        <v>0</v>
      </c>
      <c r="AG70">
        <v>0.66666666666666596</v>
      </c>
      <c r="AH70">
        <v>0</v>
      </c>
      <c r="AI70">
        <v>0</v>
      </c>
      <c r="AJ70">
        <v>0</v>
      </c>
      <c r="AK70">
        <v>0</v>
      </c>
      <c r="AL70">
        <v>0</v>
      </c>
      <c r="AM70">
        <v>0</v>
      </c>
      <c r="AN70">
        <v>0.33333333333333298</v>
      </c>
      <c r="AO70">
        <v>0</v>
      </c>
      <c r="AP70">
        <v>0.33333333333333298</v>
      </c>
      <c r="AQ70">
        <v>0.33333333333333298</v>
      </c>
      <c r="AR70">
        <v>0</v>
      </c>
      <c r="AS70">
        <v>0.40824829046386302</v>
      </c>
      <c r="AT70">
        <v>0</v>
      </c>
      <c r="AU70">
        <v>0</v>
      </c>
      <c r="AV70">
        <v>0.33333333333333298</v>
      </c>
      <c r="AW70">
        <v>0</v>
      </c>
      <c r="AX70">
        <v>0</v>
      </c>
      <c r="AY70">
        <v>0</v>
      </c>
      <c r="AZ70">
        <v>0</v>
      </c>
      <c r="BA70">
        <v>0</v>
      </c>
      <c r="BB70">
        <v>0</v>
      </c>
      <c r="BC70">
        <v>0</v>
      </c>
      <c r="BD70">
        <v>0.40824829046386302</v>
      </c>
      <c r="BE70">
        <v>0</v>
      </c>
      <c r="BF70">
        <v>0</v>
      </c>
      <c r="BG70">
        <v>0</v>
      </c>
      <c r="BH70">
        <v>0</v>
      </c>
      <c r="BI70">
        <v>1</v>
      </c>
      <c r="BJ70">
        <v>0</v>
      </c>
      <c r="BK70">
        <v>0</v>
      </c>
      <c r="BL70">
        <v>0.57735026918962495</v>
      </c>
      <c r="BM70">
        <v>0.57735026918962495</v>
      </c>
      <c r="BN70">
        <v>0</v>
      </c>
      <c r="BO70">
        <v>0</v>
      </c>
      <c r="BP70">
        <v>0</v>
      </c>
      <c r="BQ70">
        <v>0</v>
      </c>
      <c r="BR70">
        <v>1</v>
      </c>
      <c r="BS70">
        <v>0</v>
      </c>
      <c r="BT70">
        <v>0.57735026918962495</v>
      </c>
      <c r="BU70">
        <v>0.40824829046386302</v>
      </c>
      <c r="BV70">
        <v>0</v>
      </c>
      <c r="BW70">
        <v>0</v>
      </c>
      <c r="BX70">
        <v>0</v>
      </c>
      <c r="BY70">
        <v>0</v>
      </c>
      <c r="BZ70">
        <v>0</v>
      </c>
      <c r="CA70">
        <v>0.33333333333333298</v>
      </c>
      <c r="CB70">
        <v>0</v>
      </c>
      <c r="CC70">
        <v>0</v>
      </c>
      <c r="CD70">
        <v>0.81649658092772603</v>
      </c>
      <c r="CE70">
        <v>0.33333333333333298</v>
      </c>
      <c r="CF70">
        <v>0</v>
      </c>
      <c r="CG70">
        <v>0</v>
      </c>
      <c r="CH70">
        <v>0.66666666666666596</v>
      </c>
      <c r="CI70">
        <v>0</v>
      </c>
      <c r="CJ70">
        <v>0</v>
      </c>
      <c r="CK70">
        <v>0</v>
      </c>
      <c r="CL70">
        <v>0.40824829046386302</v>
      </c>
      <c r="CM70">
        <v>0</v>
      </c>
      <c r="CN70">
        <v>0</v>
      </c>
      <c r="CO70">
        <v>0.66666666666666596</v>
      </c>
      <c r="CP70">
        <v>0</v>
      </c>
      <c r="CQ70">
        <v>0</v>
      </c>
      <c r="CR70">
        <v>0</v>
      </c>
      <c r="CS70">
        <v>0</v>
      </c>
      <c r="CT70">
        <v>0</v>
      </c>
      <c r="CU70">
        <v>0.33333333333333298</v>
      </c>
      <c r="CV70">
        <v>0.33333333333333298</v>
      </c>
      <c r="CW70">
        <v>0.28867513459481198</v>
      </c>
    </row>
    <row r="71" spans="1:101">
      <c r="A71">
        <v>77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1</v>
      </c>
      <c r="BT71">
        <v>0</v>
      </c>
      <c r="BU71">
        <v>0</v>
      </c>
      <c r="BV71">
        <v>0</v>
      </c>
      <c r="BW71">
        <v>0</v>
      </c>
      <c r="BX71">
        <v>0</v>
      </c>
      <c r="BY71">
        <v>0</v>
      </c>
      <c r="BZ71">
        <v>0</v>
      </c>
      <c r="CA71">
        <v>0</v>
      </c>
      <c r="CB71">
        <v>0</v>
      </c>
      <c r="CC71">
        <v>0</v>
      </c>
      <c r="CD71">
        <v>0</v>
      </c>
      <c r="CE71">
        <v>0</v>
      </c>
      <c r="CF71">
        <v>0</v>
      </c>
      <c r="CG71">
        <v>0</v>
      </c>
      <c r="CH71">
        <v>0</v>
      </c>
      <c r="CI71">
        <v>0</v>
      </c>
      <c r="CJ71">
        <v>0</v>
      </c>
      <c r="CK71">
        <v>1</v>
      </c>
      <c r="CL71">
        <v>0</v>
      </c>
      <c r="CM71">
        <v>0</v>
      </c>
      <c r="CN71">
        <v>0</v>
      </c>
      <c r="CO71">
        <v>0</v>
      </c>
      <c r="CP71">
        <v>0</v>
      </c>
      <c r="CQ71">
        <v>0</v>
      </c>
      <c r="CR71">
        <v>0</v>
      </c>
      <c r="CS71">
        <v>0</v>
      </c>
      <c r="CT71">
        <v>1</v>
      </c>
      <c r="CU71">
        <v>0</v>
      </c>
      <c r="CV71">
        <v>0</v>
      </c>
      <c r="CW71">
        <v>0</v>
      </c>
    </row>
    <row r="72" spans="1:101">
      <c r="A72">
        <v>78</v>
      </c>
      <c r="B72">
        <v>0</v>
      </c>
      <c r="C72">
        <v>0</v>
      </c>
      <c r="D72">
        <v>0</v>
      </c>
      <c r="E72">
        <v>0.28867513459481198</v>
      </c>
      <c r="F72">
        <v>0</v>
      </c>
      <c r="G72">
        <v>0.86602540378443804</v>
      </c>
      <c r="H72">
        <v>0</v>
      </c>
      <c r="I72">
        <v>0</v>
      </c>
      <c r="J72">
        <v>0.5</v>
      </c>
      <c r="K72">
        <v>0.57735026918962495</v>
      </c>
      <c r="L72">
        <v>0.28867513459481198</v>
      </c>
      <c r="M72">
        <v>0</v>
      </c>
      <c r="N72">
        <v>0</v>
      </c>
      <c r="O72">
        <v>0.5</v>
      </c>
      <c r="P72">
        <v>0.28867513459481198</v>
      </c>
      <c r="Q72">
        <v>0.70710678118654702</v>
      </c>
      <c r="R72">
        <v>0.35355339059327301</v>
      </c>
      <c r="S72">
        <v>0</v>
      </c>
      <c r="T72">
        <v>0</v>
      </c>
      <c r="U72">
        <v>0.89442719099991597</v>
      </c>
      <c r="V72">
        <v>0.57735026918962495</v>
      </c>
      <c r="W72">
        <v>0.67082039324993703</v>
      </c>
      <c r="X72">
        <v>0.86602540378443804</v>
      </c>
      <c r="Y72">
        <v>0.35355339059327301</v>
      </c>
      <c r="Z72">
        <v>0.35355339059327301</v>
      </c>
      <c r="AA72">
        <v>0.5</v>
      </c>
      <c r="AB72">
        <v>0.35355339059327301</v>
      </c>
      <c r="AC72">
        <v>0.35355339059327301</v>
      </c>
      <c r="AD72">
        <v>0.22360679774997899</v>
      </c>
      <c r="AE72">
        <v>0.70710678118654702</v>
      </c>
      <c r="AF72">
        <v>0.5</v>
      </c>
      <c r="AG72">
        <v>0.28867513459481198</v>
      </c>
      <c r="AH72">
        <v>0.35355339059327301</v>
      </c>
      <c r="AI72">
        <v>0.70710678118654702</v>
      </c>
      <c r="AJ72">
        <v>0</v>
      </c>
      <c r="AK72">
        <v>0</v>
      </c>
      <c r="AL72">
        <v>0.5</v>
      </c>
      <c r="AM72">
        <v>0.35355339059327301</v>
      </c>
      <c r="AN72">
        <v>0.86602540378443804</v>
      </c>
      <c r="AO72">
        <v>0.5</v>
      </c>
      <c r="AP72">
        <v>0.28867513459481198</v>
      </c>
      <c r="AQ72">
        <v>0.57735026918962495</v>
      </c>
      <c r="AR72">
        <v>0.35355339059327301</v>
      </c>
      <c r="AS72">
        <v>0.35355339059327301</v>
      </c>
      <c r="AT72">
        <v>0.22360679774997899</v>
      </c>
      <c r="AU72">
        <v>0.35355339059327301</v>
      </c>
      <c r="AV72">
        <v>0.57735026918962495</v>
      </c>
      <c r="AW72">
        <v>0.28867513459481198</v>
      </c>
      <c r="AX72">
        <v>0.35355339059327301</v>
      </c>
      <c r="AY72">
        <v>0</v>
      </c>
      <c r="AZ72">
        <v>0.5</v>
      </c>
      <c r="BA72">
        <v>0.5</v>
      </c>
      <c r="BB72">
        <v>0.28867513459481198</v>
      </c>
      <c r="BC72">
        <v>0</v>
      </c>
      <c r="BD72">
        <v>0.70710678118654702</v>
      </c>
      <c r="BE72">
        <v>0.5</v>
      </c>
      <c r="BF72">
        <v>0.35355339059327301</v>
      </c>
      <c r="BG72">
        <v>0</v>
      </c>
      <c r="BH72">
        <v>0</v>
      </c>
      <c r="BI72">
        <v>0.57735026918962495</v>
      </c>
      <c r="BJ72">
        <v>0</v>
      </c>
      <c r="BK72">
        <v>0</v>
      </c>
      <c r="BL72">
        <v>0.5</v>
      </c>
      <c r="BM72">
        <v>0.5</v>
      </c>
      <c r="BN72">
        <v>0.35355339059327301</v>
      </c>
      <c r="BO72">
        <v>0.35355339059327301</v>
      </c>
      <c r="BP72">
        <v>0.35355339059327301</v>
      </c>
      <c r="BQ72">
        <v>0.35355339059327301</v>
      </c>
      <c r="BR72">
        <v>0.57735026918962495</v>
      </c>
      <c r="BS72">
        <v>0</v>
      </c>
      <c r="BT72">
        <v>1</v>
      </c>
      <c r="BU72">
        <v>0.70710678118654702</v>
      </c>
      <c r="BV72">
        <v>0.35355339059327301</v>
      </c>
      <c r="BW72">
        <v>0.57735026918962495</v>
      </c>
      <c r="BX72">
        <v>0.35355339059327301</v>
      </c>
      <c r="BY72">
        <v>0.35355339059327301</v>
      </c>
      <c r="BZ72">
        <v>0.35355339059327301</v>
      </c>
      <c r="CA72">
        <v>0.57735026918962495</v>
      </c>
      <c r="CB72">
        <v>0</v>
      </c>
      <c r="CC72">
        <v>0</v>
      </c>
      <c r="CD72">
        <v>0.70710678118654702</v>
      </c>
      <c r="CE72">
        <v>0.57735026918962495</v>
      </c>
      <c r="CF72">
        <v>0</v>
      </c>
      <c r="CG72">
        <v>0.28867513459481198</v>
      </c>
      <c r="CH72">
        <v>0.57735026918962495</v>
      </c>
      <c r="CI72">
        <v>0.35355339059327301</v>
      </c>
      <c r="CJ72">
        <v>0.70710678118654702</v>
      </c>
      <c r="CK72">
        <v>0</v>
      </c>
      <c r="CL72">
        <v>0.70710678118654702</v>
      </c>
      <c r="CM72">
        <v>0.25</v>
      </c>
      <c r="CN72">
        <v>0</v>
      </c>
      <c r="CO72">
        <v>0.28867513459481198</v>
      </c>
      <c r="CP72">
        <v>0</v>
      </c>
      <c r="CQ72">
        <v>0.35355339059327301</v>
      </c>
      <c r="CR72">
        <v>0.35355339059327301</v>
      </c>
      <c r="CS72">
        <v>0</v>
      </c>
      <c r="CT72">
        <v>0</v>
      </c>
      <c r="CU72">
        <v>0.57735026918962495</v>
      </c>
      <c r="CV72">
        <v>0.86602540378443804</v>
      </c>
      <c r="CW72">
        <v>0.5</v>
      </c>
    </row>
    <row r="73" spans="1:101">
      <c r="A73">
        <v>79</v>
      </c>
      <c r="B73">
        <v>0</v>
      </c>
      <c r="C73">
        <v>0</v>
      </c>
      <c r="D73">
        <v>0</v>
      </c>
      <c r="E73">
        <v>0.40824829046386302</v>
      </c>
      <c r="F73">
        <v>0</v>
      </c>
      <c r="G73">
        <v>0.40824829046386302</v>
      </c>
      <c r="H73">
        <v>0</v>
      </c>
      <c r="I73">
        <v>0</v>
      </c>
      <c r="J73">
        <v>0</v>
      </c>
      <c r="K73">
        <v>0.40824829046386302</v>
      </c>
      <c r="L73">
        <v>0.40824829046386302</v>
      </c>
      <c r="M73">
        <v>0</v>
      </c>
      <c r="N73">
        <v>0</v>
      </c>
      <c r="O73">
        <v>0.70710678118654702</v>
      </c>
      <c r="P73">
        <v>0</v>
      </c>
      <c r="Q73">
        <v>0.5</v>
      </c>
      <c r="R73">
        <v>0.5</v>
      </c>
      <c r="S73">
        <v>0</v>
      </c>
      <c r="T73">
        <v>0</v>
      </c>
      <c r="U73">
        <v>0.63245553203367599</v>
      </c>
      <c r="V73">
        <v>0.40824829046386302</v>
      </c>
      <c r="W73">
        <v>0.63245553203367599</v>
      </c>
      <c r="X73">
        <v>0.40824829046386302</v>
      </c>
      <c r="Y73">
        <v>0.5</v>
      </c>
      <c r="Z73">
        <v>0.5</v>
      </c>
      <c r="AA73">
        <v>0.70710678118654702</v>
      </c>
      <c r="AB73">
        <v>0.5</v>
      </c>
      <c r="AC73">
        <v>0.5</v>
      </c>
      <c r="AD73">
        <v>0.316227766016838</v>
      </c>
      <c r="AE73">
        <v>0.5</v>
      </c>
      <c r="AF73">
        <v>0.70710678118654702</v>
      </c>
      <c r="AG73">
        <v>0.40824829046386302</v>
      </c>
      <c r="AH73">
        <v>0.5</v>
      </c>
      <c r="AI73">
        <v>0.5</v>
      </c>
      <c r="AJ73">
        <v>0</v>
      </c>
      <c r="AK73">
        <v>0</v>
      </c>
      <c r="AL73">
        <v>0.70710678118654702</v>
      </c>
      <c r="AM73">
        <v>0.5</v>
      </c>
      <c r="AN73">
        <v>0.40824829046386302</v>
      </c>
      <c r="AO73">
        <v>0.70710678118654702</v>
      </c>
      <c r="AP73">
        <v>0</v>
      </c>
      <c r="AQ73">
        <v>0.81649658092772603</v>
      </c>
      <c r="AR73">
        <v>0.5</v>
      </c>
      <c r="AS73">
        <v>0.5</v>
      </c>
      <c r="AT73">
        <v>0.316227766016838</v>
      </c>
      <c r="AU73">
        <v>0.5</v>
      </c>
      <c r="AV73">
        <v>0.40824829046386302</v>
      </c>
      <c r="AW73">
        <v>0.40824829046386302</v>
      </c>
      <c r="AX73">
        <v>0.5</v>
      </c>
      <c r="AY73">
        <v>0</v>
      </c>
      <c r="AZ73">
        <v>0.70710678118654702</v>
      </c>
      <c r="BA73">
        <v>0.70710678118654702</v>
      </c>
      <c r="BB73">
        <v>0.40824829046386302</v>
      </c>
      <c r="BC73">
        <v>0</v>
      </c>
      <c r="BD73">
        <v>1</v>
      </c>
      <c r="BE73">
        <v>0.70710678118654702</v>
      </c>
      <c r="BF73">
        <v>0</v>
      </c>
      <c r="BG73">
        <v>0</v>
      </c>
      <c r="BH73">
        <v>0</v>
      </c>
      <c r="BI73">
        <v>0.40824829046386302</v>
      </c>
      <c r="BJ73">
        <v>0</v>
      </c>
      <c r="BK73">
        <v>0</v>
      </c>
      <c r="BL73">
        <v>0.35355339059327301</v>
      </c>
      <c r="BM73">
        <v>0</v>
      </c>
      <c r="BN73">
        <v>0.5</v>
      </c>
      <c r="BO73">
        <v>0.5</v>
      </c>
      <c r="BP73">
        <v>0.5</v>
      </c>
      <c r="BQ73">
        <v>0.5</v>
      </c>
      <c r="BR73">
        <v>0.40824829046386302</v>
      </c>
      <c r="BS73">
        <v>0</v>
      </c>
      <c r="BT73">
        <v>0.70710678118654702</v>
      </c>
      <c r="BU73">
        <v>1</v>
      </c>
      <c r="BV73">
        <v>0.5</v>
      </c>
      <c r="BW73">
        <v>0.40824829046386302</v>
      </c>
      <c r="BX73">
        <v>0.5</v>
      </c>
      <c r="BY73">
        <v>0.5</v>
      </c>
      <c r="BZ73">
        <v>0.5</v>
      </c>
      <c r="CA73">
        <v>0.40824829046386302</v>
      </c>
      <c r="CB73">
        <v>0</v>
      </c>
      <c r="CC73">
        <v>0</v>
      </c>
      <c r="CD73">
        <v>0.5</v>
      </c>
      <c r="CE73">
        <v>0.81649658092772603</v>
      </c>
      <c r="CF73">
        <v>0</v>
      </c>
      <c r="CG73">
        <v>0.40824829046386302</v>
      </c>
      <c r="CH73">
        <v>0.40824829046386302</v>
      </c>
      <c r="CI73">
        <v>0.5</v>
      </c>
      <c r="CJ73">
        <v>0.5</v>
      </c>
      <c r="CK73">
        <v>0</v>
      </c>
      <c r="CL73">
        <v>1</v>
      </c>
      <c r="CM73">
        <v>0</v>
      </c>
      <c r="CN73">
        <v>0</v>
      </c>
      <c r="CO73">
        <v>0.40824829046386302</v>
      </c>
      <c r="CP73">
        <v>0</v>
      </c>
      <c r="CQ73">
        <v>0.5</v>
      </c>
      <c r="CR73">
        <v>0.5</v>
      </c>
      <c r="CS73">
        <v>0</v>
      </c>
      <c r="CT73">
        <v>0</v>
      </c>
      <c r="CU73">
        <v>0.40824829046386302</v>
      </c>
      <c r="CV73">
        <v>0.81649658092772603</v>
      </c>
      <c r="CW73">
        <v>0</v>
      </c>
    </row>
    <row r="74" spans="1:101">
      <c r="A74">
        <v>80</v>
      </c>
      <c r="B74">
        <v>0.316227766016838</v>
      </c>
      <c r="C74">
        <v>0.40824829046386302</v>
      </c>
      <c r="D74">
        <v>0</v>
      </c>
      <c r="E74">
        <v>0.40824829046386302</v>
      </c>
      <c r="F74">
        <v>0</v>
      </c>
      <c r="G74">
        <v>0</v>
      </c>
      <c r="H74">
        <v>0</v>
      </c>
      <c r="I74">
        <v>0.5</v>
      </c>
      <c r="J74">
        <v>0</v>
      </c>
      <c r="K74">
        <v>0</v>
      </c>
      <c r="L74">
        <v>0.40824829046386302</v>
      </c>
      <c r="M74">
        <v>0</v>
      </c>
      <c r="N74">
        <v>0.40824829046386302</v>
      </c>
      <c r="O74">
        <v>0.70710678118654702</v>
      </c>
      <c r="P74">
        <v>0</v>
      </c>
      <c r="Q74">
        <v>0.5</v>
      </c>
      <c r="R74">
        <v>0.5</v>
      </c>
      <c r="S74">
        <v>0</v>
      </c>
      <c r="T74">
        <v>0</v>
      </c>
      <c r="U74">
        <v>0.316227766016838</v>
      </c>
      <c r="V74">
        <v>0</v>
      </c>
      <c r="W74">
        <v>0.316227766016838</v>
      </c>
      <c r="X74">
        <v>0</v>
      </c>
      <c r="Y74">
        <v>0.5</v>
      </c>
      <c r="Z74">
        <v>0.5</v>
      </c>
      <c r="AA74">
        <v>0.70710678118654702</v>
      </c>
      <c r="AB74">
        <v>1</v>
      </c>
      <c r="AC74">
        <v>0.5</v>
      </c>
      <c r="AD74">
        <v>0.316227766016838</v>
      </c>
      <c r="AE74">
        <v>0.5</v>
      </c>
      <c r="AF74">
        <v>0.70710678118654702</v>
      </c>
      <c r="AG74">
        <v>0</v>
      </c>
      <c r="AH74">
        <v>1</v>
      </c>
      <c r="AI74">
        <v>0.5</v>
      </c>
      <c r="AJ74">
        <v>0.5</v>
      </c>
      <c r="AK74">
        <v>0</v>
      </c>
      <c r="AL74">
        <v>0.70710678118654702</v>
      </c>
      <c r="AM74">
        <v>0.5</v>
      </c>
      <c r="AN74">
        <v>0.40824829046386302</v>
      </c>
      <c r="AO74">
        <v>0.70710678118654702</v>
      </c>
      <c r="AP74">
        <v>0</v>
      </c>
      <c r="AQ74">
        <v>0.40824829046386302</v>
      </c>
      <c r="AR74">
        <v>0.5</v>
      </c>
      <c r="AS74">
        <v>0</v>
      </c>
      <c r="AT74">
        <v>0.63245553203367599</v>
      </c>
      <c r="AU74">
        <v>0.5</v>
      </c>
      <c r="AV74">
        <v>0</v>
      </c>
      <c r="AW74">
        <v>0.40824829046386302</v>
      </c>
      <c r="AX74">
        <v>0.5</v>
      </c>
      <c r="AY74">
        <v>0.5</v>
      </c>
      <c r="AZ74">
        <v>0.70710678118654702</v>
      </c>
      <c r="BA74">
        <v>0.70710678118654702</v>
      </c>
      <c r="BB74">
        <v>0.40824829046386302</v>
      </c>
      <c r="BC74">
        <v>0.40824829046386302</v>
      </c>
      <c r="BD74">
        <v>0.5</v>
      </c>
      <c r="BE74">
        <v>0.70710678118654702</v>
      </c>
      <c r="BF74">
        <v>0</v>
      </c>
      <c r="BG74">
        <v>0</v>
      </c>
      <c r="BH74">
        <v>0</v>
      </c>
      <c r="BI74">
        <v>0</v>
      </c>
      <c r="BJ74">
        <v>0</v>
      </c>
      <c r="BK74">
        <v>0</v>
      </c>
      <c r="BL74">
        <v>0</v>
      </c>
      <c r="BM74">
        <v>0</v>
      </c>
      <c r="BN74">
        <v>0.5</v>
      </c>
      <c r="BO74">
        <v>0.5</v>
      </c>
      <c r="BP74">
        <v>0.5</v>
      </c>
      <c r="BQ74">
        <v>0.5</v>
      </c>
      <c r="BR74">
        <v>0</v>
      </c>
      <c r="BS74">
        <v>0</v>
      </c>
      <c r="BT74">
        <v>0.35355339059327301</v>
      </c>
      <c r="BU74">
        <v>0.5</v>
      </c>
      <c r="BV74">
        <v>1</v>
      </c>
      <c r="BW74">
        <v>0.40824829046386302</v>
      </c>
      <c r="BX74">
        <v>0.5</v>
      </c>
      <c r="BY74">
        <v>0.5</v>
      </c>
      <c r="BZ74">
        <v>0.5</v>
      </c>
      <c r="CA74">
        <v>0.40824829046386302</v>
      </c>
      <c r="CB74">
        <v>0.5</v>
      </c>
      <c r="CC74">
        <v>0</v>
      </c>
      <c r="CD74">
        <v>0</v>
      </c>
      <c r="CE74">
        <v>0.40824829046386302</v>
      </c>
      <c r="CF74">
        <v>0</v>
      </c>
      <c r="CG74">
        <v>0.40824829046386302</v>
      </c>
      <c r="CH74">
        <v>0</v>
      </c>
      <c r="CI74">
        <v>0.5</v>
      </c>
      <c r="CJ74">
        <v>0.5</v>
      </c>
      <c r="CK74">
        <v>0</v>
      </c>
      <c r="CL74">
        <v>0.5</v>
      </c>
      <c r="CM74">
        <v>0</v>
      </c>
      <c r="CN74">
        <v>0</v>
      </c>
      <c r="CO74">
        <v>0</v>
      </c>
      <c r="CP74">
        <v>0</v>
      </c>
      <c r="CQ74">
        <v>0.5</v>
      </c>
      <c r="CR74">
        <v>0.5</v>
      </c>
      <c r="CS74">
        <v>0.35355339059327301</v>
      </c>
      <c r="CT74">
        <v>0</v>
      </c>
      <c r="CU74">
        <v>0.40824829046386302</v>
      </c>
      <c r="CV74">
        <v>0.40824829046386302</v>
      </c>
      <c r="CW74">
        <v>0</v>
      </c>
    </row>
    <row r="75" spans="1:101">
      <c r="A75">
        <v>81</v>
      </c>
      <c r="B75">
        <v>0</v>
      </c>
      <c r="C75">
        <v>0</v>
      </c>
      <c r="D75">
        <v>0.40824829046386302</v>
      </c>
      <c r="E75">
        <v>0.66666666666666596</v>
      </c>
      <c r="F75">
        <v>0</v>
      </c>
      <c r="G75">
        <v>0.33333333333333298</v>
      </c>
      <c r="H75">
        <v>0.40824829046386302</v>
      </c>
      <c r="I75">
        <v>0</v>
      </c>
      <c r="J75">
        <v>0</v>
      </c>
      <c r="K75">
        <v>0</v>
      </c>
      <c r="L75">
        <v>0.66666666666666596</v>
      </c>
      <c r="M75">
        <v>0</v>
      </c>
      <c r="N75">
        <v>0</v>
      </c>
      <c r="O75">
        <v>0.57735026918962495</v>
      </c>
      <c r="P75">
        <v>0.33333333333333298</v>
      </c>
      <c r="Q75">
        <v>0.81649658092772603</v>
      </c>
      <c r="R75">
        <v>0.81649658092772603</v>
      </c>
      <c r="S75">
        <v>0</v>
      </c>
      <c r="T75">
        <v>0</v>
      </c>
      <c r="U75">
        <v>0.51639777949432197</v>
      </c>
      <c r="V75">
        <v>0.33333333333333298</v>
      </c>
      <c r="W75">
        <v>0.51639777949432197</v>
      </c>
      <c r="X75">
        <v>0.33333333333333298</v>
      </c>
      <c r="Y75">
        <v>0.40824829046386302</v>
      </c>
      <c r="Z75">
        <v>0.81649658092772603</v>
      </c>
      <c r="AA75">
        <v>0.57735026918962495</v>
      </c>
      <c r="AB75">
        <v>0.40824829046386302</v>
      </c>
      <c r="AC75">
        <v>0.81649658092772603</v>
      </c>
      <c r="AD75">
        <v>0.25819888974716099</v>
      </c>
      <c r="AE75">
        <v>0.81649658092772603</v>
      </c>
      <c r="AF75">
        <v>0.57735026918962495</v>
      </c>
      <c r="AG75">
        <v>0</v>
      </c>
      <c r="AH75">
        <v>0.40824829046386302</v>
      </c>
      <c r="AI75">
        <v>0.81649658092772603</v>
      </c>
      <c r="AJ75">
        <v>0</v>
      </c>
      <c r="AK75">
        <v>0.40824829046386302</v>
      </c>
      <c r="AL75">
        <v>0.57735026918962495</v>
      </c>
      <c r="AM75">
        <v>0.40824829046386302</v>
      </c>
      <c r="AN75">
        <v>0.66666666666666596</v>
      </c>
      <c r="AO75">
        <v>0.57735026918962495</v>
      </c>
      <c r="AP75">
        <v>0</v>
      </c>
      <c r="AQ75">
        <v>0.33333333333333298</v>
      </c>
      <c r="AR75">
        <v>0.81649658092772603</v>
      </c>
      <c r="AS75">
        <v>0</v>
      </c>
      <c r="AT75">
        <v>0.51639777949432197</v>
      </c>
      <c r="AU75">
        <v>0.81649658092772603</v>
      </c>
      <c r="AV75">
        <v>0.33333333333333298</v>
      </c>
      <c r="AW75">
        <v>0.66666666666666596</v>
      </c>
      <c r="AX75">
        <v>0.40824829046386302</v>
      </c>
      <c r="AY75">
        <v>0</v>
      </c>
      <c r="AZ75">
        <v>0.57735026918962495</v>
      </c>
      <c r="BA75">
        <v>0.57735026918962495</v>
      </c>
      <c r="BB75">
        <v>0.66666666666666596</v>
      </c>
      <c r="BC75">
        <v>0</v>
      </c>
      <c r="BD75">
        <v>0.40824829046386302</v>
      </c>
      <c r="BE75">
        <v>0.57735026918962495</v>
      </c>
      <c r="BF75">
        <v>0.40824829046386302</v>
      </c>
      <c r="BG75">
        <v>0.40824829046386302</v>
      </c>
      <c r="BH75">
        <v>0</v>
      </c>
      <c r="BI75">
        <v>0</v>
      </c>
      <c r="BJ75">
        <v>0.40824829046386302</v>
      </c>
      <c r="BK75">
        <v>0</v>
      </c>
      <c r="BL75">
        <v>0</v>
      </c>
      <c r="BM75">
        <v>0</v>
      </c>
      <c r="BN75">
        <v>0.40824829046386302</v>
      </c>
      <c r="BO75">
        <v>0.40824829046386302</v>
      </c>
      <c r="BP75">
        <v>0.81649658092772603</v>
      </c>
      <c r="BQ75">
        <v>0.40824829046386302</v>
      </c>
      <c r="BR75">
        <v>0</v>
      </c>
      <c r="BS75">
        <v>0</v>
      </c>
      <c r="BT75">
        <v>0.57735026918962495</v>
      </c>
      <c r="BU75">
        <v>0.40824829046386302</v>
      </c>
      <c r="BV75">
        <v>0.40824829046386302</v>
      </c>
      <c r="BW75">
        <v>1</v>
      </c>
      <c r="BX75">
        <v>0.40824829046386302</v>
      </c>
      <c r="BY75">
        <v>0.81649658092772603</v>
      </c>
      <c r="BZ75">
        <v>0.81649658092772603</v>
      </c>
      <c r="CA75">
        <v>0.33333333333333298</v>
      </c>
      <c r="CB75">
        <v>0</v>
      </c>
      <c r="CC75">
        <v>0</v>
      </c>
      <c r="CD75">
        <v>0</v>
      </c>
      <c r="CE75">
        <v>0.33333333333333298</v>
      </c>
      <c r="CF75">
        <v>0.33333333333333298</v>
      </c>
      <c r="CG75">
        <v>0.66666666666666596</v>
      </c>
      <c r="CH75">
        <v>0</v>
      </c>
      <c r="CI75">
        <v>0.40824829046386302</v>
      </c>
      <c r="CJ75">
        <v>0.81649658092772603</v>
      </c>
      <c r="CK75">
        <v>0</v>
      </c>
      <c r="CL75">
        <v>0.40824829046386302</v>
      </c>
      <c r="CM75">
        <v>0.57735026918962495</v>
      </c>
      <c r="CN75">
        <v>0</v>
      </c>
      <c r="CO75">
        <v>0</v>
      </c>
      <c r="CP75">
        <v>0</v>
      </c>
      <c r="CQ75">
        <v>0.81649658092772603</v>
      </c>
      <c r="CR75">
        <v>0.40824829046386302</v>
      </c>
      <c r="CS75">
        <v>0</v>
      </c>
      <c r="CT75">
        <v>0</v>
      </c>
      <c r="CU75">
        <v>0.33333333333333298</v>
      </c>
      <c r="CV75">
        <v>0.66666666666666596</v>
      </c>
      <c r="CW75">
        <v>0.28867513459481198</v>
      </c>
    </row>
    <row r="76" spans="1:101">
      <c r="A76">
        <v>82</v>
      </c>
      <c r="B76">
        <v>0.316227766016838</v>
      </c>
      <c r="C76">
        <v>0</v>
      </c>
      <c r="D76">
        <v>0.5</v>
      </c>
      <c r="E76">
        <v>0.81649658092772603</v>
      </c>
      <c r="F76">
        <v>0.70710678118654702</v>
      </c>
      <c r="G76">
        <v>0</v>
      </c>
      <c r="H76">
        <v>0.5</v>
      </c>
      <c r="I76">
        <v>0</v>
      </c>
      <c r="J76">
        <v>0</v>
      </c>
      <c r="K76">
        <v>0</v>
      </c>
      <c r="L76">
        <v>0.81649658092772603</v>
      </c>
      <c r="M76">
        <v>0.5</v>
      </c>
      <c r="N76">
        <v>0</v>
      </c>
      <c r="O76">
        <v>0.70710678118654702</v>
      </c>
      <c r="P76">
        <v>0</v>
      </c>
      <c r="Q76">
        <v>0.5</v>
      </c>
      <c r="R76">
        <v>0.5</v>
      </c>
      <c r="S76">
        <v>0.70710678118654702</v>
      </c>
      <c r="T76">
        <v>0.70710678118654702</v>
      </c>
      <c r="U76">
        <v>0.63245553203367599</v>
      </c>
      <c r="V76">
        <v>0.40824829046386302</v>
      </c>
      <c r="W76">
        <v>0.316227766016838</v>
      </c>
      <c r="X76">
        <v>0</v>
      </c>
      <c r="Y76">
        <v>0.5</v>
      </c>
      <c r="Z76">
        <v>0.5</v>
      </c>
      <c r="AA76">
        <v>0.70710678118654702</v>
      </c>
      <c r="AB76">
        <v>0.5</v>
      </c>
      <c r="AC76">
        <v>0.5</v>
      </c>
      <c r="AD76">
        <v>0.316227766016838</v>
      </c>
      <c r="AE76">
        <v>0.5</v>
      </c>
      <c r="AF76">
        <v>0.70710678118654702</v>
      </c>
      <c r="AG76">
        <v>0</v>
      </c>
      <c r="AH76">
        <v>0.5</v>
      </c>
      <c r="AI76">
        <v>0.5</v>
      </c>
      <c r="AJ76">
        <v>0.5</v>
      </c>
      <c r="AK76">
        <v>0.5</v>
      </c>
      <c r="AL76">
        <v>0.70710678118654702</v>
      </c>
      <c r="AM76">
        <v>0.5</v>
      </c>
      <c r="AN76">
        <v>0.40824829046386302</v>
      </c>
      <c r="AO76">
        <v>0.70710678118654702</v>
      </c>
      <c r="AP76">
        <v>0</v>
      </c>
      <c r="AQ76">
        <v>0.81649658092772603</v>
      </c>
      <c r="AR76">
        <v>0.5</v>
      </c>
      <c r="AS76">
        <v>0</v>
      </c>
      <c r="AT76">
        <v>0.316227766016838</v>
      </c>
      <c r="AU76">
        <v>0.5</v>
      </c>
      <c r="AV76">
        <v>0</v>
      </c>
      <c r="AW76">
        <v>0.81649658092772603</v>
      </c>
      <c r="AX76">
        <v>0.5</v>
      </c>
      <c r="AY76">
        <v>0.5</v>
      </c>
      <c r="AZ76">
        <v>0.70710678118654702</v>
      </c>
      <c r="BA76">
        <v>0.70710678118654702</v>
      </c>
      <c r="BB76">
        <v>0.81649658092772603</v>
      </c>
      <c r="BC76">
        <v>0</v>
      </c>
      <c r="BD76">
        <v>0.5</v>
      </c>
      <c r="BE76">
        <v>0.70710678118654702</v>
      </c>
      <c r="BF76">
        <v>0.5</v>
      </c>
      <c r="BG76">
        <v>0.5</v>
      </c>
      <c r="BH76">
        <v>0.70710678118654702</v>
      </c>
      <c r="BI76">
        <v>0</v>
      </c>
      <c r="BJ76">
        <v>0.5</v>
      </c>
      <c r="BK76">
        <v>0.70710678118654702</v>
      </c>
      <c r="BL76">
        <v>0.35355339059327301</v>
      </c>
      <c r="BM76">
        <v>0</v>
      </c>
      <c r="BN76">
        <v>1</v>
      </c>
      <c r="BO76">
        <v>0.5</v>
      </c>
      <c r="BP76">
        <v>0.5</v>
      </c>
      <c r="BQ76">
        <v>1</v>
      </c>
      <c r="BR76">
        <v>0</v>
      </c>
      <c r="BS76">
        <v>0</v>
      </c>
      <c r="BT76">
        <v>0.35355339059327301</v>
      </c>
      <c r="BU76">
        <v>0.5</v>
      </c>
      <c r="BV76">
        <v>0.5</v>
      </c>
      <c r="BW76">
        <v>0.40824829046386302</v>
      </c>
      <c r="BX76">
        <v>1</v>
      </c>
      <c r="BY76">
        <v>0.5</v>
      </c>
      <c r="BZ76">
        <v>0.5</v>
      </c>
      <c r="CA76">
        <v>0.40824829046386302</v>
      </c>
      <c r="CB76">
        <v>0.5</v>
      </c>
      <c r="CC76">
        <v>0.70710678118654702</v>
      </c>
      <c r="CD76">
        <v>0</v>
      </c>
      <c r="CE76">
        <v>0.40824829046386302</v>
      </c>
      <c r="CF76">
        <v>0.40824829046386302</v>
      </c>
      <c r="CG76">
        <v>0.81649658092772603</v>
      </c>
      <c r="CH76">
        <v>0</v>
      </c>
      <c r="CI76">
        <v>1</v>
      </c>
      <c r="CJ76">
        <v>0.5</v>
      </c>
      <c r="CK76">
        <v>0</v>
      </c>
      <c r="CL76">
        <v>0.5</v>
      </c>
      <c r="CM76">
        <v>0.35355339059327301</v>
      </c>
      <c r="CN76">
        <v>0.70710678118654702</v>
      </c>
      <c r="CO76">
        <v>0</v>
      </c>
      <c r="CP76">
        <v>0.70710678118654702</v>
      </c>
      <c r="CQ76">
        <v>0.5</v>
      </c>
      <c r="CR76">
        <v>1</v>
      </c>
      <c r="CS76">
        <v>0.35355339059327301</v>
      </c>
      <c r="CT76">
        <v>0</v>
      </c>
      <c r="CU76">
        <v>0.40824829046386302</v>
      </c>
      <c r="CV76">
        <v>0.40824829046386302</v>
      </c>
      <c r="CW76">
        <v>0.35355339059327301</v>
      </c>
    </row>
    <row r="77" spans="1:101">
      <c r="A77">
        <v>83</v>
      </c>
      <c r="B77">
        <v>0</v>
      </c>
      <c r="C77">
        <v>0</v>
      </c>
      <c r="D77">
        <v>0.5</v>
      </c>
      <c r="E77">
        <v>0.81649658092772603</v>
      </c>
      <c r="F77">
        <v>0</v>
      </c>
      <c r="G77">
        <v>0</v>
      </c>
      <c r="H77">
        <v>0.5</v>
      </c>
      <c r="I77">
        <v>0</v>
      </c>
      <c r="J77">
        <v>0</v>
      </c>
      <c r="K77">
        <v>0</v>
      </c>
      <c r="L77">
        <v>0.81649658092772603</v>
      </c>
      <c r="M77">
        <v>0</v>
      </c>
      <c r="N77">
        <v>0</v>
      </c>
      <c r="O77">
        <v>0.70710678118654702</v>
      </c>
      <c r="P77">
        <v>0.40824829046386302</v>
      </c>
      <c r="Q77">
        <v>0.5</v>
      </c>
      <c r="R77">
        <v>1</v>
      </c>
      <c r="S77">
        <v>0</v>
      </c>
      <c r="T77">
        <v>0</v>
      </c>
      <c r="U77">
        <v>0.316227766016838</v>
      </c>
      <c r="V77">
        <v>0</v>
      </c>
      <c r="W77">
        <v>0.316227766016838</v>
      </c>
      <c r="X77">
        <v>0</v>
      </c>
      <c r="Y77">
        <v>0.5</v>
      </c>
      <c r="Z77">
        <v>1</v>
      </c>
      <c r="AA77">
        <v>0.70710678118654702</v>
      </c>
      <c r="AB77">
        <v>0.5</v>
      </c>
      <c r="AC77">
        <v>1</v>
      </c>
      <c r="AD77">
        <v>0.316227766016838</v>
      </c>
      <c r="AE77">
        <v>0.5</v>
      </c>
      <c r="AF77">
        <v>0.70710678118654702</v>
      </c>
      <c r="AG77">
        <v>0</v>
      </c>
      <c r="AH77">
        <v>0.5</v>
      </c>
      <c r="AI77">
        <v>0.5</v>
      </c>
      <c r="AJ77">
        <v>0</v>
      </c>
      <c r="AK77">
        <v>0.5</v>
      </c>
      <c r="AL77">
        <v>0.70710678118654702</v>
      </c>
      <c r="AM77">
        <v>0.5</v>
      </c>
      <c r="AN77">
        <v>0.40824829046386302</v>
      </c>
      <c r="AO77">
        <v>0.70710678118654702</v>
      </c>
      <c r="AP77">
        <v>0</v>
      </c>
      <c r="AQ77">
        <v>0.40824829046386302</v>
      </c>
      <c r="AR77">
        <v>1</v>
      </c>
      <c r="AS77">
        <v>0</v>
      </c>
      <c r="AT77">
        <v>0.63245553203367599</v>
      </c>
      <c r="AU77">
        <v>1</v>
      </c>
      <c r="AV77">
        <v>0</v>
      </c>
      <c r="AW77">
        <v>0.81649658092772603</v>
      </c>
      <c r="AX77">
        <v>0.5</v>
      </c>
      <c r="AY77">
        <v>0</v>
      </c>
      <c r="AZ77">
        <v>0.70710678118654702</v>
      </c>
      <c r="BA77">
        <v>0.70710678118654702</v>
      </c>
      <c r="BB77">
        <v>0.81649658092772603</v>
      </c>
      <c r="BC77">
        <v>0</v>
      </c>
      <c r="BD77">
        <v>0.5</v>
      </c>
      <c r="BE77">
        <v>0.70710678118654702</v>
      </c>
      <c r="BF77">
        <v>0</v>
      </c>
      <c r="BG77">
        <v>0.5</v>
      </c>
      <c r="BH77">
        <v>0</v>
      </c>
      <c r="BI77">
        <v>0</v>
      </c>
      <c r="BJ77">
        <v>0.5</v>
      </c>
      <c r="BK77">
        <v>0</v>
      </c>
      <c r="BL77">
        <v>0</v>
      </c>
      <c r="BM77">
        <v>0</v>
      </c>
      <c r="BN77">
        <v>0.5</v>
      </c>
      <c r="BO77">
        <v>0.5</v>
      </c>
      <c r="BP77">
        <v>1</v>
      </c>
      <c r="BQ77">
        <v>0.5</v>
      </c>
      <c r="BR77">
        <v>0</v>
      </c>
      <c r="BS77">
        <v>0</v>
      </c>
      <c r="BT77">
        <v>0.35355339059327301</v>
      </c>
      <c r="BU77">
        <v>0.5</v>
      </c>
      <c r="BV77">
        <v>0.5</v>
      </c>
      <c r="BW77">
        <v>0.81649658092772603</v>
      </c>
      <c r="BX77">
        <v>0.5</v>
      </c>
      <c r="BY77">
        <v>1</v>
      </c>
      <c r="BZ77">
        <v>1</v>
      </c>
      <c r="CA77">
        <v>0.40824829046386302</v>
      </c>
      <c r="CB77">
        <v>0</v>
      </c>
      <c r="CC77">
        <v>0</v>
      </c>
      <c r="CD77">
        <v>0</v>
      </c>
      <c r="CE77">
        <v>0.40824829046386302</v>
      </c>
      <c r="CF77">
        <v>0.40824829046386302</v>
      </c>
      <c r="CG77">
        <v>0.81649658092772603</v>
      </c>
      <c r="CH77">
        <v>0</v>
      </c>
      <c r="CI77">
        <v>0.5</v>
      </c>
      <c r="CJ77">
        <v>0.5</v>
      </c>
      <c r="CK77">
        <v>0</v>
      </c>
      <c r="CL77">
        <v>0.5</v>
      </c>
      <c r="CM77">
        <v>0.35355339059327301</v>
      </c>
      <c r="CN77">
        <v>0</v>
      </c>
      <c r="CO77">
        <v>0</v>
      </c>
      <c r="CP77">
        <v>0</v>
      </c>
      <c r="CQ77">
        <v>1</v>
      </c>
      <c r="CR77">
        <v>0.5</v>
      </c>
      <c r="CS77">
        <v>0</v>
      </c>
      <c r="CT77">
        <v>0</v>
      </c>
      <c r="CU77">
        <v>0.40824829046386302</v>
      </c>
      <c r="CV77">
        <v>0.40824829046386302</v>
      </c>
      <c r="CW77">
        <v>0</v>
      </c>
    </row>
    <row r="78" spans="1:101">
      <c r="A78">
        <v>85</v>
      </c>
      <c r="B78">
        <v>0</v>
      </c>
      <c r="C78">
        <v>0</v>
      </c>
      <c r="D78">
        <v>0.5</v>
      </c>
      <c r="E78">
        <v>0.81649658092772603</v>
      </c>
      <c r="F78">
        <v>0</v>
      </c>
      <c r="G78">
        <v>0</v>
      </c>
      <c r="H78">
        <v>0.5</v>
      </c>
      <c r="I78">
        <v>0</v>
      </c>
      <c r="J78">
        <v>0</v>
      </c>
      <c r="K78">
        <v>0</v>
      </c>
      <c r="L78">
        <v>0.81649658092772603</v>
      </c>
      <c r="M78">
        <v>0</v>
      </c>
      <c r="N78">
        <v>0</v>
      </c>
      <c r="O78">
        <v>0.70710678118654702</v>
      </c>
      <c r="P78">
        <v>0.40824829046386302</v>
      </c>
      <c r="Q78">
        <v>0.5</v>
      </c>
      <c r="R78">
        <v>1</v>
      </c>
      <c r="S78">
        <v>0</v>
      </c>
      <c r="T78">
        <v>0</v>
      </c>
      <c r="U78">
        <v>0.316227766016838</v>
      </c>
      <c r="V78">
        <v>0</v>
      </c>
      <c r="W78">
        <v>0.316227766016838</v>
      </c>
      <c r="X78">
        <v>0</v>
      </c>
      <c r="Y78">
        <v>0.5</v>
      </c>
      <c r="Z78">
        <v>1</v>
      </c>
      <c r="AA78">
        <v>0.70710678118654702</v>
      </c>
      <c r="AB78">
        <v>0.5</v>
      </c>
      <c r="AC78">
        <v>1</v>
      </c>
      <c r="AD78">
        <v>0.316227766016838</v>
      </c>
      <c r="AE78">
        <v>0.5</v>
      </c>
      <c r="AF78">
        <v>0.70710678118654702</v>
      </c>
      <c r="AG78">
        <v>0</v>
      </c>
      <c r="AH78">
        <v>0.5</v>
      </c>
      <c r="AI78">
        <v>0.5</v>
      </c>
      <c r="AJ78">
        <v>0</v>
      </c>
      <c r="AK78">
        <v>0.5</v>
      </c>
      <c r="AL78">
        <v>0.70710678118654702</v>
      </c>
      <c r="AM78">
        <v>0.5</v>
      </c>
      <c r="AN78">
        <v>0.40824829046386302</v>
      </c>
      <c r="AO78">
        <v>0.70710678118654702</v>
      </c>
      <c r="AP78">
        <v>0</v>
      </c>
      <c r="AQ78">
        <v>0.40824829046386302</v>
      </c>
      <c r="AR78">
        <v>1</v>
      </c>
      <c r="AS78">
        <v>0</v>
      </c>
      <c r="AT78">
        <v>0.63245553203367599</v>
      </c>
      <c r="AU78">
        <v>1</v>
      </c>
      <c r="AV78">
        <v>0</v>
      </c>
      <c r="AW78">
        <v>0.81649658092772603</v>
      </c>
      <c r="AX78">
        <v>0.5</v>
      </c>
      <c r="AY78">
        <v>0</v>
      </c>
      <c r="AZ78">
        <v>0.70710678118654702</v>
      </c>
      <c r="BA78">
        <v>0.70710678118654702</v>
      </c>
      <c r="BB78">
        <v>0.81649658092772603</v>
      </c>
      <c r="BC78">
        <v>0</v>
      </c>
      <c r="BD78">
        <v>0.5</v>
      </c>
      <c r="BE78">
        <v>0.70710678118654702</v>
      </c>
      <c r="BF78">
        <v>0</v>
      </c>
      <c r="BG78">
        <v>0.5</v>
      </c>
      <c r="BH78">
        <v>0</v>
      </c>
      <c r="BI78">
        <v>0</v>
      </c>
      <c r="BJ78">
        <v>0.5</v>
      </c>
      <c r="BK78">
        <v>0</v>
      </c>
      <c r="BL78">
        <v>0</v>
      </c>
      <c r="BM78">
        <v>0</v>
      </c>
      <c r="BN78">
        <v>0.5</v>
      </c>
      <c r="BO78">
        <v>0.5</v>
      </c>
      <c r="BP78">
        <v>1</v>
      </c>
      <c r="BQ78">
        <v>0.5</v>
      </c>
      <c r="BR78">
        <v>0</v>
      </c>
      <c r="BS78">
        <v>0</v>
      </c>
      <c r="BT78">
        <v>0.35355339059327301</v>
      </c>
      <c r="BU78">
        <v>0.5</v>
      </c>
      <c r="BV78">
        <v>0.5</v>
      </c>
      <c r="BW78">
        <v>0.81649658092772603</v>
      </c>
      <c r="BX78">
        <v>0.5</v>
      </c>
      <c r="BY78">
        <v>1</v>
      </c>
      <c r="BZ78">
        <v>1</v>
      </c>
      <c r="CA78">
        <v>0.40824829046386302</v>
      </c>
      <c r="CB78">
        <v>0</v>
      </c>
      <c r="CC78">
        <v>0</v>
      </c>
      <c r="CD78">
        <v>0</v>
      </c>
      <c r="CE78">
        <v>0.40824829046386302</v>
      </c>
      <c r="CF78">
        <v>0.40824829046386302</v>
      </c>
      <c r="CG78">
        <v>0.81649658092772603</v>
      </c>
      <c r="CH78">
        <v>0</v>
      </c>
      <c r="CI78">
        <v>0.5</v>
      </c>
      <c r="CJ78">
        <v>0.5</v>
      </c>
      <c r="CK78">
        <v>0</v>
      </c>
      <c r="CL78">
        <v>0.5</v>
      </c>
      <c r="CM78">
        <v>0.35355339059327301</v>
      </c>
      <c r="CN78">
        <v>0</v>
      </c>
      <c r="CO78">
        <v>0</v>
      </c>
      <c r="CP78">
        <v>0</v>
      </c>
      <c r="CQ78">
        <v>1</v>
      </c>
      <c r="CR78">
        <v>0.5</v>
      </c>
      <c r="CS78">
        <v>0</v>
      </c>
      <c r="CT78">
        <v>0</v>
      </c>
      <c r="CU78">
        <v>0.40824829046386302</v>
      </c>
      <c r="CV78">
        <v>0.40824829046386302</v>
      </c>
      <c r="CW78">
        <v>0</v>
      </c>
    </row>
    <row r="79" spans="1:101">
      <c r="A79">
        <v>86</v>
      </c>
      <c r="B79">
        <v>0.25819888974716099</v>
      </c>
      <c r="C79">
        <v>0.33333333333333298</v>
      </c>
      <c r="D79">
        <v>0</v>
      </c>
      <c r="E79">
        <v>0.33333333333333298</v>
      </c>
      <c r="F79">
        <v>0</v>
      </c>
      <c r="G79">
        <v>0.33333333333333298</v>
      </c>
      <c r="H79">
        <v>0</v>
      </c>
      <c r="I79">
        <v>0.40824829046386302</v>
      </c>
      <c r="J79">
        <v>0.57735026918962495</v>
      </c>
      <c r="K79">
        <v>0.66666666666666596</v>
      </c>
      <c r="L79">
        <v>0.33333333333333298</v>
      </c>
      <c r="M79">
        <v>0</v>
      </c>
      <c r="N79">
        <v>0.33333333333333298</v>
      </c>
      <c r="O79">
        <v>0.57735026918962495</v>
      </c>
      <c r="P79">
        <v>0.66666666666666596</v>
      </c>
      <c r="Q79">
        <v>0.40824829046386302</v>
      </c>
      <c r="R79">
        <v>0.40824829046386302</v>
      </c>
      <c r="S79">
        <v>0</v>
      </c>
      <c r="T79">
        <v>0</v>
      </c>
      <c r="U79">
        <v>0.51639777949432197</v>
      </c>
      <c r="V79">
        <v>0</v>
      </c>
      <c r="W79">
        <v>0.25819888974716099</v>
      </c>
      <c r="X79">
        <v>0.33333333333333298</v>
      </c>
      <c r="Y79">
        <v>0.40824829046386302</v>
      </c>
      <c r="Z79">
        <v>0.40824829046386302</v>
      </c>
      <c r="AA79">
        <v>0.57735026918962495</v>
      </c>
      <c r="AB79">
        <v>0.40824829046386302</v>
      </c>
      <c r="AC79">
        <v>0.40824829046386302</v>
      </c>
      <c r="AD79">
        <v>0.51639777949432197</v>
      </c>
      <c r="AE79">
        <v>0.40824829046386302</v>
      </c>
      <c r="AF79">
        <v>0.57735026918962495</v>
      </c>
      <c r="AG79">
        <v>0</v>
      </c>
      <c r="AH79">
        <v>0.40824829046386302</v>
      </c>
      <c r="AI79">
        <v>0.40824829046386302</v>
      </c>
      <c r="AJ79">
        <v>0</v>
      </c>
      <c r="AK79">
        <v>0</v>
      </c>
      <c r="AL79">
        <v>0.57735026918962495</v>
      </c>
      <c r="AM79">
        <v>0.40824829046386302</v>
      </c>
      <c r="AN79">
        <v>0.66666666666666596</v>
      </c>
      <c r="AO79">
        <v>0.57735026918962495</v>
      </c>
      <c r="AP79">
        <v>0.66666666666666596</v>
      </c>
      <c r="AQ79">
        <v>0.33333333333333298</v>
      </c>
      <c r="AR79">
        <v>0.40824829046386302</v>
      </c>
      <c r="AS79">
        <v>0</v>
      </c>
      <c r="AT79">
        <v>0.25819888974716099</v>
      </c>
      <c r="AU79">
        <v>0.40824829046386302</v>
      </c>
      <c r="AV79">
        <v>0</v>
      </c>
      <c r="AW79">
        <v>0.33333333333333298</v>
      </c>
      <c r="AX79">
        <v>0.81649658092772603</v>
      </c>
      <c r="AY79">
        <v>0</v>
      </c>
      <c r="AZ79">
        <v>0.57735026918962495</v>
      </c>
      <c r="BA79">
        <v>0.57735026918962495</v>
      </c>
      <c r="BB79">
        <v>0.33333333333333298</v>
      </c>
      <c r="BC79">
        <v>0.33333333333333298</v>
      </c>
      <c r="BD79">
        <v>0.40824829046386302</v>
      </c>
      <c r="BE79">
        <v>0.57735026918962495</v>
      </c>
      <c r="BF79">
        <v>0</v>
      </c>
      <c r="BG79">
        <v>0</v>
      </c>
      <c r="BH79">
        <v>0</v>
      </c>
      <c r="BI79">
        <v>0.33333333333333298</v>
      </c>
      <c r="BJ79">
        <v>0</v>
      </c>
      <c r="BK79">
        <v>0</v>
      </c>
      <c r="BL79">
        <v>0.28867513459481198</v>
      </c>
      <c r="BM79">
        <v>0.57735026918962495</v>
      </c>
      <c r="BN79">
        <v>0.40824829046386302</v>
      </c>
      <c r="BO79">
        <v>0.40824829046386302</v>
      </c>
      <c r="BP79">
        <v>0.40824829046386302</v>
      </c>
      <c r="BQ79">
        <v>0.40824829046386302</v>
      </c>
      <c r="BR79">
        <v>0.33333333333333298</v>
      </c>
      <c r="BS79">
        <v>0</v>
      </c>
      <c r="BT79">
        <v>0.57735026918962495</v>
      </c>
      <c r="BU79">
        <v>0.40824829046386302</v>
      </c>
      <c r="BV79">
        <v>0.40824829046386302</v>
      </c>
      <c r="BW79">
        <v>0.33333333333333298</v>
      </c>
      <c r="BX79">
        <v>0.40824829046386302</v>
      </c>
      <c r="BY79">
        <v>0.40824829046386302</v>
      </c>
      <c r="BZ79">
        <v>0.40824829046386302</v>
      </c>
      <c r="CA79">
        <v>1</v>
      </c>
      <c r="CB79">
        <v>0</v>
      </c>
      <c r="CC79">
        <v>0</v>
      </c>
      <c r="CD79">
        <v>0.40824829046386302</v>
      </c>
      <c r="CE79">
        <v>0.33333333333333298</v>
      </c>
      <c r="CF79">
        <v>0</v>
      </c>
      <c r="CG79">
        <v>0.33333333333333298</v>
      </c>
      <c r="CH79">
        <v>0.66666666666666596</v>
      </c>
      <c r="CI79">
        <v>0.40824829046386302</v>
      </c>
      <c r="CJ79">
        <v>0.40824829046386302</v>
      </c>
      <c r="CK79">
        <v>0</v>
      </c>
      <c r="CL79">
        <v>0.40824829046386302</v>
      </c>
      <c r="CM79">
        <v>0.28867513459481198</v>
      </c>
      <c r="CN79">
        <v>0</v>
      </c>
      <c r="CO79">
        <v>0</v>
      </c>
      <c r="CP79">
        <v>0</v>
      </c>
      <c r="CQ79">
        <v>0.40824829046386302</v>
      </c>
      <c r="CR79">
        <v>0.40824829046386302</v>
      </c>
      <c r="CS79">
        <v>0.28867513459481198</v>
      </c>
      <c r="CT79">
        <v>0</v>
      </c>
      <c r="CU79">
        <v>0.66666666666666596</v>
      </c>
      <c r="CV79">
        <v>0.33333333333333298</v>
      </c>
      <c r="CW79">
        <v>0.57735026918962495</v>
      </c>
    </row>
    <row r="80" spans="1:101">
      <c r="A80">
        <v>87</v>
      </c>
      <c r="B80">
        <v>0.63245553203367599</v>
      </c>
      <c r="C80">
        <v>0.40824829046386302</v>
      </c>
      <c r="D80">
        <v>0.5</v>
      </c>
      <c r="E80">
        <v>0.40824829046386302</v>
      </c>
      <c r="F80">
        <v>0.70710678118654702</v>
      </c>
      <c r="G80">
        <v>0</v>
      </c>
      <c r="H80">
        <v>0.5</v>
      </c>
      <c r="I80">
        <v>0.5</v>
      </c>
      <c r="J80">
        <v>0</v>
      </c>
      <c r="K80">
        <v>0</v>
      </c>
      <c r="L80">
        <v>0.40824829046386302</v>
      </c>
      <c r="M80">
        <v>0.5</v>
      </c>
      <c r="N80">
        <v>0.40824829046386302</v>
      </c>
      <c r="O80">
        <v>0</v>
      </c>
      <c r="P80">
        <v>0</v>
      </c>
      <c r="Q80">
        <v>0</v>
      </c>
      <c r="R80">
        <v>0</v>
      </c>
      <c r="S80">
        <v>0.70710678118654702</v>
      </c>
      <c r="T80">
        <v>0.70710678118654702</v>
      </c>
      <c r="U80">
        <v>0.316227766016838</v>
      </c>
      <c r="V80">
        <v>0.40824829046386302</v>
      </c>
      <c r="W80">
        <v>0</v>
      </c>
      <c r="X80">
        <v>0</v>
      </c>
      <c r="Y80">
        <v>0</v>
      </c>
      <c r="Z80">
        <v>0</v>
      </c>
      <c r="AA80">
        <v>0</v>
      </c>
      <c r="AB80">
        <v>0.5</v>
      </c>
      <c r="AC80">
        <v>0</v>
      </c>
      <c r="AD80">
        <v>0</v>
      </c>
      <c r="AE80">
        <v>0</v>
      </c>
      <c r="AF80">
        <v>0</v>
      </c>
      <c r="AG80">
        <v>0</v>
      </c>
      <c r="AH80">
        <v>0.5</v>
      </c>
      <c r="AI80">
        <v>0</v>
      </c>
      <c r="AJ80">
        <v>1</v>
      </c>
      <c r="AK80">
        <v>0.5</v>
      </c>
      <c r="AL80">
        <v>0</v>
      </c>
      <c r="AM80">
        <v>0</v>
      </c>
      <c r="AN80">
        <v>0</v>
      </c>
      <c r="AO80">
        <v>0</v>
      </c>
      <c r="AP80">
        <v>0</v>
      </c>
      <c r="AQ80">
        <v>0.40824829046386302</v>
      </c>
      <c r="AR80">
        <v>0</v>
      </c>
      <c r="AS80">
        <v>0</v>
      </c>
      <c r="AT80">
        <v>0.316227766016838</v>
      </c>
      <c r="AU80">
        <v>0</v>
      </c>
      <c r="AV80">
        <v>0</v>
      </c>
      <c r="AW80">
        <v>0.40824829046386302</v>
      </c>
      <c r="AX80">
        <v>0</v>
      </c>
      <c r="AY80">
        <v>1</v>
      </c>
      <c r="AZ80">
        <v>0</v>
      </c>
      <c r="BA80">
        <v>0</v>
      </c>
      <c r="BB80">
        <v>0.40824829046386302</v>
      </c>
      <c r="BC80">
        <v>0.40824829046386302</v>
      </c>
      <c r="BD80">
        <v>0</v>
      </c>
      <c r="BE80">
        <v>0</v>
      </c>
      <c r="BF80">
        <v>0.5</v>
      </c>
      <c r="BG80">
        <v>0.5</v>
      </c>
      <c r="BH80">
        <v>0.70710678118654702</v>
      </c>
      <c r="BI80">
        <v>0</v>
      </c>
      <c r="BJ80">
        <v>0.5</v>
      </c>
      <c r="BK80">
        <v>0.70710678118654702</v>
      </c>
      <c r="BL80">
        <v>0.35355339059327301</v>
      </c>
      <c r="BM80">
        <v>0</v>
      </c>
      <c r="BN80">
        <v>0.5</v>
      </c>
      <c r="BO80">
        <v>0</v>
      </c>
      <c r="BP80">
        <v>0</v>
      </c>
      <c r="BQ80">
        <v>0.5</v>
      </c>
      <c r="BR80">
        <v>0</v>
      </c>
      <c r="BS80">
        <v>0</v>
      </c>
      <c r="BT80">
        <v>0</v>
      </c>
      <c r="BU80">
        <v>0</v>
      </c>
      <c r="BV80">
        <v>0.5</v>
      </c>
      <c r="BW80">
        <v>0</v>
      </c>
      <c r="BX80">
        <v>0.5</v>
      </c>
      <c r="BY80">
        <v>0</v>
      </c>
      <c r="BZ80">
        <v>0</v>
      </c>
      <c r="CA80">
        <v>0</v>
      </c>
      <c r="CB80">
        <v>1</v>
      </c>
      <c r="CC80">
        <v>0.70710678118654702</v>
      </c>
      <c r="CD80">
        <v>0</v>
      </c>
      <c r="CE80">
        <v>0</v>
      </c>
      <c r="CF80">
        <v>0.40824829046386302</v>
      </c>
      <c r="CG80">
        <v>0.40824829046386302</v>
      </c>
      <c r="CH80">
        <v>0</v>
      </c>
      <c r="CI80">
        <v>0.5</v>
      </c>
      <c r="CJ80">
        <v>0</v>
      </c>
      <c r="CK80">
        <v>0</v>
      </c>
      <c r="CL80">
        <v>0</v>
      </c>
      <c r="CM80">
        <v>0.35355339059327301</v>
      </c>
      <c r="CN80">
        <v>0.70710678118654702</v>
      </c>
      <c r="CO80">
        <v>0</v>
      </c>
      <c r="CP80">
        <v>0.70710678118654702</v>
      </c>
      <c r="CQ80">
        <v>0</v>
      </c>
      <c r="CR80">
        <v>0.5</v>
      </c>
      <c r="CS80">
        <v>0.70710678118654702</v>
      </c>
      <c r="CT80">
        <v>0</v>
      </c>
      <c r="CU80">
        <v>0</v>
      </c>
      <c r="CV80">
        <v>0</v>
      </c>
      <c r="CW80">
        <v>0.35355339059327301</v>
      </c>
    </row>
    <row r="81" spans="1:101">
      <c r="A81">
        <v>88</v>
      </c>
      <c r="B81">
        <v>0.44721359549995798</v>
      </c>
      <c r="C81">
        <v>0</v>
      </c>
      <c r="D81">
        <v>0.70710678118654702</v>
      </c>
      <c r="E81">
        <v>0.57735026918962495</v>
      </c>
      <c r="F81">
        <v>1</v>
      </c>
      <c r="G81">
        <v>0</v>
      </c>
      <c r="H81">
        <v>0.70710678118654702</v>
      </c>
      <c r="I81">
        <v>0</v>
      </c>
      <c r="J81">
        <v>0</v>
      </c>
      <c r="K81">
        <v>0</v>
      </c>
      <c r="L81">
        <v>0.57735026918962495</v>
      </c>
      <c r="M81">
        <v>0.70710678118654702</v>
      </c>
      <c r="N81">
        <v>0</v>
      </c>
      <c r="O81">
        <v>0</v>
      </c>
      <c r="P81">
        <v>0</v>
      </c>
      <c r="Q81">
        <v>0</v>
      </c>
      <c r="R81">
        <v>0</v>
      </c>
      <c r="S81">
        <v>1</v>
      </c>
      <c r="T81">
        <v>1</v>
      </c>
      <c r="U81">
        <v>0.44721359549995798</v>
      </c>
      <c r="V81">
        <v>0.57735026918962495</v>
      </c>
      <c r="W81">
        <v>0</v>
      </c>
      <c r="X81">
        <v>0</v>
      </c>
      <c r="Y81">
        <v>0</v>
      </c>
      <c r="Z81">
        <v>0</v>
      </c>
      <c r="AA81">
        <v>0</v>
      </c>
      <c r="AB81">
        <v>0</v>
      </c>
      <c r="AC81">
        <v>0</v>
      </c>
      <c r="AD81">
        <v>0</v>
      </c>
      <c r="AE81">
        <v>0</v>
      </c>
      <c r="AF81">
        <v>0</v>
      </c>
      <c r="AG81">
        <v>0</v>
      </c>
      <c r="AH81">
        <v>0</v>
      </c>
      <c r="AI81">
        <v>0</v>
      </c>
      <c r="AJ81">
        <v>0.70710678118654702</v>
      </c>
      <c r="AK81">
        <v>0.70710678118654702</v>
      </c>
      <c r="AL81">
        <v>0</v>
      </c>
      <c r="AM81">
        <v>0</v>
      </c>
      <c r="AN81">
        <v>0</v>
      </c>
      <c r="AO81">
        <v>0</v>
      </c>
      <c r="AP81">
        <v>0</v>
      </c>
      <c r="AQ81">
        <v>0.57735026918962495</v>
      </c>
      <c r="AR81">
        <v>0</v>
      </c>
      <c r="AS81">
        <v>0</v>
      </c>
      <c r="AT81">
        <v>0</v>
      </c>
      <c r="AU81">
        <v>0</v>
      </c>
      <c r="AV81">
        <v>0</v>
      </c>
      <c r="AW81">
        <v>0.57735026918962495</v>
      </c>
      <c r="AX81">
        <v>0</v>
      </c>
      <c r="AY81">
        <v>0.70710678118654702</v>
      </c>
      <c r="AZ81">
        <v>0</v>
      </c>
      <c r="BA81">
        <v>0</v>
      </c>
      <c r="BB81">
        <v>0.57735026918962495</v>
      </c>
      <c r="BC81">
        <v>0</v>
      </c>
      <c r="BD81">
        <v>0</v>
      </c>
      <c r="BE81">
        <v>0</v>
      </c>
      <c r="BF81">
        <v>0.70710678118654702</v>
      </c>
      <c r="BG81">
        <v>0.70710678118654702</v>
      </c>
      <c r="BH81">
        <v>1</v>
      </c>
      <c r="BI81">
        <v>0</v>
      </c>
      <c r="BJ81">
        <v>0.70710678118654702</v>
      </c>
      <c r="BK81">
        <v>1</v>
      </c>
      <c r="BL81">
        <v>0.5</v>
      </c>
      <c r="BM81">
        <v>0</v>
      </c>
      <c r="BN81">
        <v>0.70710678118654702</v>
      </c>
      <c r="BO81">
        <v>0</v>
      </c>
      <c r="BP81">
        <v>0</v>
      </c>
      <c r="BQ81">
        <v>0.70710678118654702</v>
      </c>
      <c r="BR81">
        <v>0</v>
      </c>
      <c r="BS81">
        <v>0</v>
      </c>
      <c r="BT81">
        <v>0</v>
      </c>
      <c r="BU81">
        <v>0</v>
      </c>
      <c r="BV81">
        <v>0</v>
      </c>
      <c r="BW81">
        <v>0</v>
      </c>
      <c r="BX81">
        <v>0.70710678118654702</v>
      </c>
      <c r="BY81">
        <v>0</v>
      </c>
      <c r="BZ81">
        <v>0</v>
      </c>
      <c r="CA81">
        <v>0</v>
      </c>
      <c r="CB81">
        <v>0.70710678118654702</v>
      </c>
      <c r="CC81">
        <v>1</v>
      </c>
      <c r="CD81">
        <v>0</v>
      </c>
      <c r="CE81">
        <v>0</v>
      </c>
      <c r="CF81">
        <v>0.57735026918962495</v>
      </c>
      <c r="CG81">
        <v>0.57735026918962495</v>
      </c>
      <c r="CH81">
        <v>0</v>
      </c>
      <c r="CI81">
        <v>0.70710678118654702</v>
      </c>
      <c r="CJ81">
        <v>0</v>
      </c>
      <c r="CK81">
        <v>0</v>
      </c>
      <c r="CL81">
        <v>0</v>
      </c>
      <c r="CM81">
        <v>0.5</v>
      </c>
      <c r="CN81">
        <v>1</v>
      </c>
      <c r="CO81">
        <v>0</v>
      </c>
      <c r="CP81">
        <v>1</v>
      </c>
      <c r="CQ81">
        <v>0</v>
      </c>
      <c r="CR81">
        <v>0.70710678118654702</v>
      </c>
      <c r="CS81">
        <v>0.5</v>
      </c>
      <c r="CT81">
        <v>0</v>
      </c>
      <c r="CU81">
        <v>0</v>
      </c>
      <c r="CV81">
        <v>0</v>
      </c>
      <c r="CW81">
        <v>0.5</v>
      </c>
    </row>
    <row r="82" spans="1:101">
      <c r="A82">
        <v>89</v>
      </c>
      <c r="B82">
        <v>0</v>
      </c>
      <c r="C82">
        <v>0</v>
      </c>
      <c r="D82">
        <v>0</v>
      </c>
      <c r="E82">
        <v>0</v>
      </c>
      <c r="F82">
        <v>0</v>
      </c>
      <c r="G82">
        <v>0.81649658092772603</v>
      </c>
      <c r="H82">
        <v>0</v>
      </c>
      <c r="I82">
        <v>0</v>
      </c>
      <c r="J82">
        <v>0.70710678118654702</v>
      </c>
      <c r="K82">
        <v>0.81649658092772603</v>
      </c>
      <c r="L82">
        <v>0</v>
      </c>
      <c r="M82">
        <v>0</v>
      </c>
      <c r="N82">
        <v>0</v>
      </c>
      <c r="O82">
        <v>0</v>
      </c>
      <c r="P82">
        <v>0.40824829046386302</v>
      </c>
      <c r="Q82">
        <v>0</v>
      </c>
      <c r="R82">
        <v>0</v>
      </c>
      <c r="S82">
        <v>0</v>
      </c>
      <c r="T82">
        <v>0</v>
      </c>
      <c r="U82">
        <v>0.63245553203367599</v>
      </c>
      <c r="V82">
        <v>0.40824829046386302</v>
      </c>
      <c r="W82">
        <v>0.316227766016838</v>
      </c>
      <c r="X82">
        <v>0.81649658092772603</v>
      </c>
      <c r="Y82">
        <v>0</v>
      </c>
      <c r="Z82">
        <v>0</v>
      </c>
      <c r="AA82">
        <v>0</v>
      </c>
      <c r="AB82">
        <v>0</v>
      </c>
      <c r="AC82">
        <v>0</v>
      </c>
      <c r="AD82">
        <v>0</v>
      </c>
      <c r="AE82">
        <v>0</v>
      </c>
      <c r="AF82">
        <v>0</v>
      </c>
      <c r="AG82">
        <v>0.40824829046386302</v>
      </c>
      <c r="AH82">
        <v>0</v>
      </c>
      <c r="AI82">
        <v>0</v>
      </c>
      <c r="AJ82">
        <v>0</v>
      </c>
      <c r="AK82">
        <v>0</v>
      </c>
      <c r="AL82">
        <v>0</v>
      </c>
      <c r="AM82">
        <v>0</v>
      </c>
      <c r="AN82">
        <v>0.40824829046386302</v>
      </c>
      <c r="AO82">
        <v>0</v>
      </c>
      <c r="AP82">
        <v>0.40824829046386302</v>
      </c>
      <c r="AQ82">
        <v>0.40824829046386302</v>
      </c>
      <c r="AR82">
        <v>0</v>
      </c>
      <c r="AS82">
        <v>0.5</v>
      </c>
      <c r="AT82">
        <v>0</v>
      </c>
      <c r="AU82">
        <v>0</v>
      </c>
      <c r="AV82">
        <v>0.40824829046386302</v>
      </c>
      <c r="AW82">
        <v>0</v>
      </c>
      <c r="AX82">
        <v>0</v>
      </c>
      <c r="AY82">
        <v>0</v>
      </c>
      <c r="AZ82">
        <v>0</v>
      </c>
      <c r="BA82">
        <v>0</v>
      </c>
      <c r="BB82">
        <v>0</v>
      </c>
      <c r="BC82">
        <v>0</v>
      </c>
      <c r="BD82">
        <v>0.5</v>
      </c>
      <c r="BE82">
        <v>0</v>
      </c>
      <c r="BF82">
        <v>0</v>
      </c>
      <c r="BG82">
        <v>0</v>
      </c>
      <c r="BH82">
        <v>0</v>
      </c>
      <c r="BI82">
        <v>0.81649658092772603</v>
      </c>
      <c r="BJ82">
        <v>0</v>
      </c>
      <c r="BK82">
        <v>0</v>
      </c>
      <c r="BL82">
        <v>0.70710678118654702</v>
      </c>
      <c r="BM82">
        <v>0.70710678118654702</v>
      </c>
      <c r="BN82">
        <v>0</v>
      </c>
      <c r="BO82">
        <v>0</v>
      </c>
      <c r="BP82">
        <v>0</v>
      </c>
      <c r="BQ82">
        <v>0</v>
      </c>
      <c r="BR82">
        <v>0.81649658092772603</v>
      </c>
      <c r="BS82">
        <v>0</v>
      </c>
      <c r="BT82">
        <v>0.70710678118654702</v>
      </c>
      <c r="BU82">
        <v>0.5</v>
      </c>
      <c r="BV82">
        <v>0</v>
      </c>
      <c r="BW82">
        <v>0</v>
      </c>
      <c r="BX82">
        <v>0</v>
      </c>
      <c r="BY82">
        <v>0</v>
      </c>
      <c r="BZ82">
        <v>0</v>
      </c>
      <c r="CA82">
        <v>0.40824829046386302</v>
      </c>
      <c r="CB82">
        <v>0</v>
      </c>
      <c r="CC82">
        <v>0</v>
      </c>
      <c r="CD82">
        <v>1</v>
      </c>
      <c r="CE82">
        <v>0.40824829046386302</v>
      </c>
      <c r="CF82">
        <v>0</v>
      </c>
      <c r="CG82">
        <v>0</v>
      </c>
      <c r="CH82">
        <v>0.81649658092772603</v>
      </c>
      <c r="CI82">
        <v>0</v>
      </c>
      <c r="CJ82">
        <v>0</v>
      </c>
      <c r="CK82">
        <v>0</v>
      </c>
      <c r="CL82">
        <v>0.5</v>
      </c>
      <c r="CM82">
        <v>0</v>
      </c>
      <c r="CN82">
        <v>0</v>
      </c>
      <c r="CO82">
        <v>0.40824829046386302</v>
      </c>
      <c r="CP82">
        <v>0</v>
      </c>
      <c r="CQ82">
        <v>0</v>
      </c>
      <c r="CR82">
        <v>0</v>
      </c>
      <c r="CS82">
        <v>0</v>
      </c>
      <c r="CT82">
        <v>0</v>
      </c>
      <c r="CU82">
        <v>0.40824829046386302</v>
      </c>
      <c r="CV82">
        <v>0.40824829046386302</v>
      </c>
      <c r="CW82">
        <v>0.35355339059327301</v>
      </c>
    </row>
    <row r="83" spans="1:101">
      <c r="A83">
        <v>92</v>
      </c>
      <c r="B83">
        <v>0</v>
      </c>
      <c r="C83">
        <v>0</v>
      </c>
      <c r="D83">
        <v>0</v>
      </c>
      <c r="E83">
        <v>0.33333333333333298</v>
      </c>
      <c r="F83">
        <v>0</v>
      </c>
      <c r="G83">
        <v>0.33333333333333298</v>
      </c>
      <c r="H83">
        <v>0</v>
      </c>
      <c r="I83">
        <v>0</v>
      </c>
      <c r="J83">
        <v>0</v>
      </c>
      <c r="K83">
        <v>0.33333333333333298</v>
      </c>
      <c r="L83">
        <v>0.33333333333333298</v>
      </c>
      <c r="M83">
        <v>0.40824829046386302</v>
      </c>
      <c r="N83">
        <v>0</v>
      </c>
      <c r="O83">
        <v>0.57735026918962495</v>
      </c>
      <c r="P83">
        <v>0</v>
      </c>
      <c r="Q83">
        <v>0.40824829046386302</v>
      </c>
      <c r="R83">
        <v>0.40824829046386302</v>
      </c>
      <c r="S83">
        <v>0</v>
      </c>
      <c r="T83">
        <v>0</v>
      </c>
      <c r="U83">
        <v>0.51639777949432197</v>
      </c>
      <c r="V83">
        <v>0.33333333333333298</v>
      </c>
      <c r="W83">
        <v>0.77459666924148296</v>
      </c>
      <c r="X83">
        <v>0.33333333333333298</v>
      </c>
      <c r="Y83">
        <v>0.40824829046386302</v>
      </c>
      <c r="Z83">
        <v>0.40824829046386302</v>
      </c>
      <c r="AA83">
        <v>0.57735026918962495</v>
      </c>
      <c r="AB83">
        <v>0.40824829046386302</v>
      </c>
      <c r="AC83">
        <v>0.40824829046386302</v>
      </c>
      <c r="AD83">
        <v>0.25819888974716099</v>
      </c>
      <c r="AE83">
        <v>0.40824829046386302</v>
      </c>
      <c r="AF83">
        <v>0.57735026918962495</v>
      </c>
      <c r="AG83">
        <v>0.33333333333333298</v>
      </c>
      <c r="AH83">
        <v>0.40824829046386302</v>
      </c>
      <c r="AI83">
        <v>0.40824829046386302</v>
      </c>
      <c r="AJ83">
        <v>0</v>
      </c>
      <c r="AK83">
        <v>0</v>
      </c>
      <c r="AL83">
        <v>0.57735026918962495</v>
      </c>
      <c r="AM83">
        <v>0.40824829046386302</v>
      </c>
      <c r="AN83">
        <v>0.33333333333333298</v>
      </c>
      <c r="AO83">
        <v>0.57735026918962495</v>
      </c>
      <c r="AP83">
        <v>0</v>
      </c>
      <c r="AQ83">
        <v>0.66666666666666596</v>
      </c>
      <c r="AR83">
        <v>0.40824829046386302</v>
      </c>
      <c r="AS83">
        <v>0.40824829046386302</v>
      </c>
      <c r="AT83">
        <v>0.25819888974716099</v>
      </c>
      <c r="AU83">
        <v>0.40824829046386302</v>
      </c>
      <c r="AV83">
        <v>0.33333333333333298</v>
      </c>
      <c r="AW83">
        <v>0.33333333333333298</v>
      </c>
      <c r="AX83">
        <v>0.40824829046386302</v>
      </c>
      <c r="AY83">
        <v>0</v>
      </c>
      <c r="AZ83">
        <v>0.57735026918962495</v>
      </c>
      <c r="BA83">
        <v>0.57735026918962495</v>
      </c>
      <c r="BB83">
        <v>0.33333333333333298</v>
      </c>
      <c r="BC83">
        <v>0</v>
      </c>
      <c r="BD83">
        <v>0.81649658092772603</v>
      </c>
      <c r="BE83">
        <v>0.57735026918962495</v>
      </c>
      <c r="BF83">
        <v>0</v>
      </c>
      <c r="BG83">
        <v>0</v>
      </c>
      <c r="BH83">
        <v>0</v>
      </c>
      <c r="BI83">
        <v>0.33333333333333298</v>
      </c>
      <c r="BJ83">
        <v>0</v>
      </c>
      <c r="BK83">
        <v>0</v>
      </c>
      <c r="BL83">
        <v>0.57735026918962495</v>
      </c>
      <c r="BM83">
        <v>0</v>
      </c>
      <c r="BN83">
        <v>0.40824829046386302</v>
      </c>
      <c r="BO83">
        <v>0.40824829046386302</v>
      </c>
      <c r="BP83">
        <v>0.40824829046386302</v>
      </c>
      <c r="BQ83">
        <v>0.40824829046386302</v>
      </c>
      <c r="BR83">
        <v>0.33333333333333298</v>
      </c>
      <c r="BS83">
        <v>0</v>
      </c>
      <c r="BT83">
        <v>0.57735026918962495</v>
      </c>
      <c r="BU83">
        <v>0.81649658092772603</v>
      </c>
      <c r="BV83">
        <v>0.40824829046386302</v>
      </c>
      <c r="BW83">
        <v>0.33333333333333298</v>
      </c>
      <c r="BX83">
        <v>0.40824829046386302</v>
      </c>
      <c r="BY83">
        <v>0.40824829046386302</v>
      </c>
      <c r="BZ83">
        <v>0.40824829046386302</v>
      </c>
      <c r="CA83">
        <v>0.33333333333333298</v>
      </c>
      <c r="CB83">
        <v>0</v>
      </c>
      <c r="CC83">
        <v>0</v>
      </c>
      <c r="CD83">
        <v>0.40824829046386302</v>
      </c>
      <c r="CE83">
        <v>1</v>
      </c>
      <c r="CF83">
        <v>0.33333333333333298</v>
      </c>
      <c r="CG83">
        <v>0.33333333333333298</v>
      </c>
      <c r="CH83">
        <v>0.33333333333333298</v>
      </c>
      <c r="CI83">
        <v>0.40824829046386302</v>
      </c>
      <c r="CJ83">
        <v>0.40824829046386302</v>
      </c>
      <c r="CK83">
        <v>0</v>
      </c>
      <c r="CL83">
        <v>0.81649658092772603</v>
      </c>
      <c r="CM83">
        <v>0</v>
      </c>
      <c r="CN83">
        <v>0</v>
      </c>
      <c r="CO83">
        <v>0.33333333333333298</v>
      </c>
      <c r="CP83">
        <v>0</v>
      </c>
      <c r="CQ83">
        <v>0.40824829046386302</v>
      </c>
      <c r="CR83">
        <v>0.40824829046386302</v>
      </c>
      <c r="CS83">
        <v>0</v>
      </c>
      <c r="CT83">
        <v>0</v>
      </c>
      <c r="CU83">
        <v>0.33333333333333298</v>
      </c>
      <c r="CV83">
        <v>0.66666666666666596</v>
      </c>
      <c r="CW83">
        <v>0</v>
      </c>
    </row>
    <row r="84" spans="1:101">
      <c r="A84">
        <v>93</v>
      </c>
      <c r="B84">
        <v>0.25819888974716099</v>
      </c>
      <c r="C84">
        <v>0</v>
      </c>
      <c r="D84">
        <v>0.81649658092772603</v>
      </c>
      <c r="E84">
        <v>0.66666666666666596</v>
      </c>
      <c r="F84">
        <v>0.57735026918962495</v>
      </c>
      <c r="G84">
        <v>0</v>
      </c>
      <c r="H84">
        <v>0.81649658092772603</v>
      </c>
      <c r="I84">
        <v>0</v>
      </c>
      <c r="J84">
        <v>0</v>
      </c>
      <c r="K84">
        <v>0</v>
      </c>
      <c r="L84">
        <v>0.66666666666666596</v>
      </c>
      <c r="M84">
        <v>0.81649658092772603</v>
      </c>
      <c r="N84">
        <v>0</v>
      </c>
      <c r="O84">
        <v>0</v>
      </c>
      <c r="P84">
        <v>0.33333333333333298</v>
      </c>
      <c r="Q84">
        <v>0</v>
      </c>
      <c r="R84">
        <v>0.40824829046386302</v>
      </c>
      <c r="S84">
        <v>0.57735026918962495</v>
      </c>
      <c r="T84">
        <v>0.57735026918962495</v>
      </c>
      <c r="U84">
        <v>0.25819888974716099</v>
      </c>
      <c r="V84">
        <v>0.33333333333333298</v>
      </c>
      <c r="W84">
        <v>0.25819888974716099</v>
      </c>
      <c r="X84">
        <v>0</v>
      </c>
      <c r="Y84">
        <v>0</v>
      </c>
      <c r="Z84">
        <v>0.40824829046386302</v>
      </c>
      <c r="AA84">
        <v>0</v>
      </c>
      <c r="AB84">
        <v>0</v>
      </c>
      <c r="AC84">
        <v>0.40824829046386302</v>
      </c>
      <c r="AD84">
        <v>0</v>
      </c>
      <c r="AE84">
        <v>0</v>
      </c>
      <c r="AF84">
        <v>0</v>
      </c>
      <c r="AG84">
        <v>0</v>
      </c>
      <c r="AH84">
        <v>0</v>
      </c>
      <c r="AI84">
        <v>0</v>
      </c>
      <c r="AJ84">
        <v>0.40824829046386302</v>
      </c>
      <c r="AK84">
        <v>0.81649658092772603</v>
      </c>
      <c r="AL84">
        <v>0</v>
      </c>
      <c r="AM84">
        <v>0</v>
      </c>
      <c r="AN84">
        <v>0</v>
      </c>
      <c r="AO84">
        <v>0</v>
      </c>
      <c r="AP84">
        <v>0</v>
      </c>
      <c r="AQ84">
        <v>0.33333333333333298</v>
      </c>
      <c r="AR84">
        <v>0.40824829046386302</v>
      </c>
      <c r="AS84">
        <v>0</v>
      </c>
      <c r="AT84">
        <v>0.25819888974716099</v>
      </c>
      <c r="AU84">
        <v>0.40824829046386302</v>
      </c>
      <c r="AV84">
        <v>0</v>
      </c>
      <c r="AW84">
        <v>0.66666666666666596</v>
      </c>
      <c r="AX84">
        <v>0</v>
      </c>
      <c r="AY84">
        <v>0.40824829046386302</v>
      </c>
      <c r="AZ84">
        <v>0</v>
      </c>
      <c r="BA84">
        <v>0</v>
      </c>
      <c r="BB84">
        <v>0.66666666666666596</v>
      </c>
      <c r="BC84">
        <v>0</v>
      </c>
      <c r="BD84">
        <v>0</v>
      </c>
      <c r="BE84">
        <v>0</v>
      </c>
      <c r="BF84">
        <v>0.40824829046386302</v>
      </c>
      <c r="BG84">
        <v>0.81649658092772603</v>
      </c>
      <c r="BH84">
        <v>0.57735026918962495</v>
      </c>
      <c r="BI84">
        <v>0</v>
      </c>
      <c r="BJ84">
        <v>0.81649658092772603</v>
      </c>
      <c r="BK84">
        <v>0.57735026918962495</v>
      </c>
      <c r="BL84">
        <v>0.57735026918962495</v>
      </c>
      <c r="BM84">
        <v>0</v>
      </c>
      <c r="BN84">
        <v>0.40824829046386302</v>
      </c>
      <c r="BO84">
        <v>0</v>
      </c>
      <c r="BP84">
        <v>0.40824829046386302</v>
      </c>
      <c r="BQ84">
        <v>0.40824829046386302</v>
      </c>
      <c r="BR84">
        <v>0</v>
      </c>
      <c r="BS84">
        <v>0</v>
      </c>
      <c r="BT84">
        <v>0</v>
      </c>
      <c r="BU84">
        <v>0</v>
      </c>
      <c r="BV84">
        <v>0</v>
      </c>
      <c r="BW84">
        <v>0.33333333333333298</v>
      </c>
      <c r="BX84">
        <v>0.40824829046386302</v>
      </c>
      <c r="BY84">
        <v>0.40824829046386302</v>
      </c>
      <c r="BZ84">
        <v>0.40824829046386302</v>
      </c>
      <c r="CA84">
        <v>0</v>
      </c>
      <c r="CB84">
        <v>0.40824829046386302</v>
      </c>
      <c r="CC84">
        <v>0.57735026918962495</v>
      </c>
      <c r="CD84">
        <v>0</v>
      </c>
      <c r="CE84">
        <v>0.33333333333333298</v>
      </c>
      <c r="CF84">
        <v>1</v>
      </c>
      <c r="CG84">
        <v>0.66666666666666596</v>
      </c>
      <c r="CH84">
        <v>0</v>
      </c>
      <c r="CI84">
        <v>0.40824829046386302</v>
      </c>
      <c r="CJ84">
        <v>0</v>
      </c>
      <c r="CK84">
        <v>0</v>
      </c>
      <c r="CL84">
        <v>0</v>
      </c>
      <c r="CM84">
        <v>0.57735026918962495</v>
      </c>
      <c r="CN84">
        <v>0.57735026918962495</v>
      </c>
      <c r="CO84">
        <v>0</v>
      </c>
      <c r="CP84">
        <v>0.57735026918962495</v>
      </c>
      <c r="CQ84">
        <v>0.40824829046386302</v>
      </c>
      <c r="CR84">
        <v>0.40824829046386302</v>
      </c>
      <c r="CS84">
        <v>0.28867513459481198</v>
      </c>
      <c r="CT84">
        <v>0</v>
      </c>
      <c r="CU84">
        <v>0</v>
      </c>
      <c r="CV84">
        <v>0</v>
      </c>
      <c r="CW84">
        <v>0.28867513459481198</v>
      </c>
    </row>
    <row r="85" spans="1:101">
      <c r="A85">
        <v>94</v>
      </c>
      <c r="B85">
        <v>0.25819888974716099</v>
      </c>
      <c r="C85">
        <v>0</v>
      </c>
      <c r="D85">
        <v>0.81649658092772603</v>
      </c>
      <c r="E85">
        <v>1</v>
      </c>
      <c r="F85">
        <v>0.57735026918962495</v>
      </c>
      <c r="G85">
        <v>0</v>
      </c>
      <c r="H85">
        <v>0.81649658092772603</v>
      </c>
      <c r="I85">
        <v>0</v>
      </c>
      <c r="J85">
        <v>0</v>
      </c>
      <c r="K85">
        <v>0</v>
      </c>
      <c r="L85">
        <v>1</v>
      </c>
      <c r="M85">
        <v>0.40824829046386302</v>
      </c>
      <c r="N85">
        <v>0</v>
      </c>
      <c r="O85">
        <v>0.57735026918962495</v>
      </c>
      <c r="P85">
        <v>0.33333333333333298</v>
      </c>
      <c r="Q85">
        <v>0.40824829046386302</v>
      </c>
      <c r="R85">
        <v>0.81649658092772603</v>
      </c>
      <c r="S85">
        <v>0.57735026918962495</v>
      </c>
      <c r="T85">
        <v>0.57735026918962495</v>
      </c>
      <c r="U85">
        <v>0.51639777949432197</v>
      </c>
      <c r="V85">
        <v>0.33333333333333298</v>
      </c>
      <c r="W85">
        <v>0.25819888974716099</v>
      </c>
      <c r="X85">
        <v>0</v>
      </c>
      <c r="Y85">
        <v>0.40824829046386302</v>
      </c>
      <c r="Z85">
        <v>0.81649658092772603</v>
      </c>
      <c r="AA85">
        <v>0.57735026918962495</v>
      </c>
      <c r="AB85">
        <v>0.40824829046386302</v>
      </c>
      <c r="AC85">
        <v>0.81649658092772603</v>
      </c>
      <c r="AD85">
        <v>0.25819888974716099</v>
      </c>
      <c r="AE85">
        <v>0.40824829046386302</v>
      </c>
      <c r="AF85">
        <v>0.57735026918962495</v>
      </c>
      <c r="AG85">
        <v>0</v>
      </c>
      <c r="AH85">
        <v>0.40824829046386302</v>
      </c>
      <c r="AI85">
        <v>0.40824829046386302</v>
      </c>
      <c r="AJ85">
        <v>0.40824829046386302</v>
      </c>
      <c r="AK85">
        <v>0.81649658092772603</v>
      </c>
      <c r="AL85">
        <v>0.57735026918962495</v>
      </c>
      <c r="AM85">
        <v>0.40824829046386302</v>
      </c>
      <c r="AN85">
        <v>0.33333333333333298</v>
      </c>
      <c r="AO85">
        <v>0.57735026918962495</v>
      </c>
      <c r="AP85">
        <v>0</v>
      </c>
      <c r="AQ85">
        <v>0.66666666666666596</v>
      </c>
      <c r="AR85">
        <v>0.81649658092772603</v>
      </c>
      <c r="AS85">
        <v>0</v>
      </c>
      <c r="AT85">
        <v>0.51639777949432197</v>
      </c>
      <c r="AU85">
        <v>0.81649658092772603</v>
      </c>
      <c r="AV85">
        <v>0</v>
      </c>
      <c r="AW85">
        <v>1</v>
      </c>
      <c r="AX85">
        <v>0.40824829046386302</v>
      </c>
      <c r="AY85">
        <v>0.40824829046386302</v>
      </c>
      <c r="AZ85">
        <v>0.57735026918962495</v>
      </c>
      <c r="BA85">
        <v>0.57735026918962495</v>
      </c>
      <c r="BB85">
        <v>1</v>
      </c>
      <c r="BC85">
        <v>0</v>
      </c>
      <c r="BD85">
        <v>0.40824829046386302</v>
      </c>
      <c r="BE85">
        <v>0.57735026918962495</v>
      </c>
      <c r="BF85">
        <v>0.40824829046386302</v>
      </c>
      <c r="BG85">
        <v>0.81649658092772603</v>
      </c>
      <c r="BH85">
        <v>0.57735026918962495</v>
      </c>
      <c r="BI85">
        <v>0</v>
      </c>
      <c r="BJ85">
        <v>0.81649658092772603</v>
      </c>
      <c r="BK85">
        <v>0.57735026918962495</v>
      </c>
      <c r="BL85">
        <v>0.28867513459481198</v>
      </c>
      <c r="BM85">
        <v>0</v>
      </c>
      <c r="BN85">
        <v>0.81649658092772603</v>
      </c>
      <c r="BO85">
        <v>0.40824829046386302</v>
      </c>
      <c r="BP85">
        <v>0.81649658092772603</v>
      </c>
      <c r="BQ85">
        <v>0.81649658092772603</v>
      </c>
      <c r="BR85">
        <v>0</v>
      </c>
      <c r="BS85">
        <v>0</v>
      </c>
      <c r="BT85">
        <v>0.28867513459481198</v>
      </c>
      <c r="BU85">
        <v>0.40824829046386302</v>
      </c>
      <c r="BV85">
        <v>0.40824829046386302</v>
      </c>
      <c r="BW85">
        <v>0.66666666666666596</v>
      </c>
      <c r="BX85">
        <v>0.81649658092772603</v>
      </c>
      <c r="BY85">
        <v>0.81649658092772603</v>
      </c>
      <c r="BZ85">
        <v>0.81649658092772603</v>
      </c>
      <c r="CA85">
        <v>0.33333333333333298</v>
      </c>
      <c r="CB85">
        <v>0.40824829046386302</v>
      </c>
      <c r="CC85">
        <v>0.57735026918962495</v>
      </c>
      <c r="CD85">
        <v>0</v>
      </c>
      <c r="CE85">
        <v>0.33333333333333298</v>
      </c>
      <c r="CF85">
        <v>0.66666666666666596</v>
      </c>
      <c r="CG85">
        <v>1</v>
      </c>
      <c r="CH85">
        <v>0</v>
      </c>
      <c r="CI85">
        <v>0.81649658092772603</v>
      </c>
      <c r="CJ85">
        <v>0.40824829046386302</v>
      </c>
      <c r="CK85">
        <v>0</v>
      </c>
      <c r="CL85">
        <v>0.40824829046386302</v>
      </c>
      <c r="CM85">
        <v>0.57735026918962495</v>
      </c>
      <c r="CN85">
        <v>0.57735026918962495</v>
      </c>
      <c r="CO85">
        <v>0</v>
      </c>
      <c r="CP85">
        <v>0.57735026918962495</v>
      </c>
      <c r="CQ85">
        <v>0.81649658092772603</v>
      </c>
      <c r="CR85">
        <v>0.81649658092772603</v>
      </c>
      <c r="CS85">
        <v>0.28867513459481198</v>
      </c>
      <c r="CT85">
        <v>0</v>
      </c>
      <c r="CU85">
        <v>0.33333333333333298</v>
      </c>
      <c r="CV85">
        <v>0.33333333333333298</v>
      </c>
      <c r="CW85">
        <v>0.28867513459481198</v>
      </c>
    </row>
    <row r="86" spans="1:101">
      <c r="A86">
        <v>95</v>
      </c>
      <c r="B86">
        <v>0.25819888974716099</v>
      </c>
      <c r="C86">
        <v>0.33333333333333298</v>
      </c>
      <c r="D86">
        <v>0</v>
      </c>
      <c r="E86">
        <v>0</v>
      </c>
      <c r="F86">
        <v>0</v>
      </c>
      <c r="G86">
        <v>0.66666666666666596</v>
      </c>
      <c r="H86">
        <v>0</v>
      </c>
      <c r="I86">
        <v>0.40824829046386302</v>
      </c>
      <c r="J86">
        <v>0.57735026918962495</v>
      </c>
      <c r="K86">
        <v>1</v>
      </c>
      <c r="L86">
        <v>0</v>
      </c>
      <c r="M86">
        <v>0</v>
      </c>
      <c r="N86">
        <v>0.33333333333333298</v>
      </c>
      <c r="O86">
        <v>0</v>
      </c>
      <c r="P86">
        <v>0.66666666666666596</v>
      </c>
      <c r="Q86">
        <v>0</v>
      </c>
      <c r="R86">
        <v>0</v>
      </c>
      <c r="S86">
        <v>0</v>
      </c>
      <c r="T86">
        <v>0</v>
      </c>
      <c r="U86">
        <v>0.51639777949432197</v>
      </c>
      <c r="V86">
        <v>0.33333333333333298</v>
      </c>
      <c r="W86">
        <v>0.25819888974716099</v>
      </c>
      <c r="X86">
        <v>0.66666666666666596</v>
      </c>
      <c r="Y86">
        <v>0</v>
      </c>
      <c r="Z86">
        <v>0</v>
      </c>
      <c r="AA86">
        <v>0</v>
      </c>
      <c r="AB86">
        <v>0</v>
      </c>
      <c r="AC86">
        <v>0</v>
      </c>
      <c r="AD86">
        <v>0.25819888974716099</v>
      </c>
      <c r="AE86">
        <v>0</v>
      </c>
      <c r="AF86">
        <v>0</v>
      </c>
      <c r="AG86">
        <v>0.33333333333333298</v>
      </c>
      <c r="AH86">
        <v>0</v>
      </c>
      <c r="AI86">
        <v>0</v>
      </c>
      <c r="AJ86">
        <v>0</v>
      </c>
      <c r="AK86">
        <v>0</v>
      </c>
      <c r="AL86">
        <v>0</v>
      </c>
      <c r="AM86">
        <v>0</v>
      </c>
      <c r="AN86">
        <v>0.33333333333333298</v>
      </c>
      <c r="AO86">
        <v>0</v>
      </c>
      <c r="AP86">
        <v>0.66666666666666596</v>
      </c>
      <c r="AQ86">
        <v>0.33333333333333298</v>
      </c>
      <c r="AR86">
        <v>0</v>
      </c>
      <c r="AS86">
        <v>0.40824829046386302</v>
      </c>
      <c r="AT86">
        <v>0</v>
      </c>
      <c r="AU86">
        <v>0</v>
      </c>
      <c r="AV86">
        <v>0.33333333333333298</v>
      </c>
      <c r="AW86">
        <v>0</v>
      </c>
      <c r="AX86">
        <v>0.40824829046386302</v>
      </c>
      <c r="AY86">
        <v>0</v>
      </c>
      <c r="AZ86">
        <v>0</v>
      </c>
      <c r="BA86">
        <v>0</v>
      </c>
      <c r="BB86">
        <v>0</v>
      </c>
      <c r="BC86">
        <v>0.33333333333333298</v>
      </c>
      <c r="BD86">
        <v>0.40824829046386302</v>
      </c>
      <c r="BE86">
        <v>0</v>
      </c>
      <c r="BF86">
        <v>0</v>
      </c>
      <c r="BG86">
        <v>0</v>
      </c>
      <c r="BH86">
        <v>0</v>
      </c>
      <c r="BI86">
        <v>0.66666666666666596</v>
      </c>
      <c r="BJ86">
        <v>0</v>
      </c>
      <c r="BK86">
        <v>0</v>
      </c>
      <c r="BL86">
        <v>0.57735026918962495</v>
      </c>
      <c r="BM86">
        <v>0.57735026918962495</v>
      </c>
      <c r="BN86">
        <v>0</v>
      </c>
      <c r="BO86">
        <v>0</v>
      </c>
      <c r="BP86">
        <v>0</v>
      </c>
      <c r="BQ86">
        <v>0</v>
      </c>
      <c r="BR86">
        <v>0.66666666666666596</v>
      </c>
      <c r="BS86">
        <v>0</v>
      </c>
      <c r="BT86">
        <v>0.57735026918962495</v>
      </c>
      <c r="BU86">
        <v>0.40824829046386302</v>
      </c>
      <c r="BV86">
        <v>0</v>
      </c>
      <c r="BW86">
        <v>0</v>
      </c>
      <c r="BX86">
        <v>0</v>
      </c>
      <c r="BY86">
        <v>0</v>
      </c>
      <c r="BZ86">
        <v>0</v>
      </c>
      <c r="CA86">
        <v>0.66666666666666596</v>
      </c>
      <c r="CB86">
        <v>0</v>
      </c>
      <c r="CC86">
        <v>0</v>
      </c>
      <c r="CD86">
        <v>0.81649658092772603</v>
      </c>
      <c r="CE86">
        <v>0.33333333333333298</v>
      </c>
      <c r="CF86">
        <v>0</v>
      </c>
      <c r="CG86">
        <v>0</v>
      </c>
      <c r="CH86">
        <v>1</v>
      </c>
      <c r="CI86">
        <v>0</v>
      </c>
      <c r="CJ86">
        <v>0</v>
      </c>
      <c r="CK86">
        <v>0</v>
      </c>
      <c r="CL86">
        <v>0.40824829046386302</v>
      </c>
      <c r="CM86">
        <v>0.28867513459481198</v>
      </c>
      <c r="CN86">
        <v>0</v>
      </c>
      <c r="CO86">
        <v>0.33333333333333298</v>
      </c>
      <c r="CP86">
        <v>0</v>
      </c>
      <c r="CQ86">
        <v>0</v>
      </c>
      <c r="CR86">
        <v>0</v>
      </c>
      <c r="CS86">
        <v>0.28867513459481198</v>
      </c>
      <c r="CT86">
        <v>0</v>
      </c>
      <c r="CU86">
        <v>0.33333333333333298</v>
      </c>
      <c r="CV86">
        <v>0.33333333333333298</v>
      </c>
      <c r="CW86">
        <v>0.57735026918962495</v>
      </c>
    </row>
    <row r="87" spans="1:101">
      <c r="A87">
        <v>96</v>
      </c>
      <c r="B87">
        <v>0.316227766016838</v>
      </c>
      <c r="C87">
        <v>0</v>
      </c>
      <c r="D87">
        <v>0.5</v>
      </c>
      <c r="E87">
        <v>0.81649658092772603</v>
      </c>
      <c r="F87">
        <v>0.70710678118654702</v>
      </c>
      <c r="G87">
        <v>0</v>
      </c>
      <c r="H87">
        <v>0.5</v>
      </c>
      <c r="I87">
        <v>0</v>
      </c>
      <c r="J87">
        <v>0</v>
      </c>
      <c r="K87">
        <v>0</v>
      </c>
      <c r="L87">
        <v>0.81649658092772603</v>
      </c>
      <c r="M87">
        <v>0.5</v>
      </c>
      <c r="N87">
        <v>0</v>
      </c>
      <c r="O87">
        <v>0.70710678118654702</v>
      </c>
      <c r="P87">
        <v>0</v>
      </c>
      <c r="Q87">
        <v>0.5</v>
      </c>
      <c r="R87">
        <v>0.5</v>
      </c>
      <c r="S87">
        <v>0.70710678118654702</v>
      </c>
      <c r="T87">
        <v>0.70710678118654702</v>
      </c>
      <c r="U87">
        <v>0.63245553203367599</v>
      </c>
      <c r="V87">
        <v>0.40824829046386302</v>
      </c>
      <c r="W87">
        <v>0.316227766016838</v>
      </c>
      <c r="X87">
        <v>0</v>
      </c>
      <c r="Y87">
        <v>0.5</v>
      </c>
      <c r="Z87">
        <v>0.5</v>
      </c>
      <c r="AA87">
        <v>0.70710678118654702</v>
      </c>
      <c r="AB87">
        <v>0.5</v>
      </c>
      <c r="AC87">
        <v>0.5</v>
      </c>
      <c r="AD87">
        <v>0.316227766016838</v>
      </c>
      <c r="AE87">
        <v>0.5</v>
      </c>
      <c r="AF87">
        <v>0.70710678118654702</v>
      </c>
      <c r="AG87">
        <v>0</v>
      </c>
      <c r="AH87">
        <v>0.5</v>
      </c>
      <c r="AI87">
        <v>0.5</v>
      </c>
      <c r="AJ87">
        <v>0.5</v>
      </c>
      <c r="AK87">
        <v>0.5</v>
      </c>
      <c r="AL87">
        <v>0.70710678118654702</v>
      </c>
      <c r="AM87">
        <v>0.5</v>
      </c>
      <c r="AN87">
        <v>0.40824829046386302</v>
      </c>
      <c r="AO87">
        <v>0.70710678118654702</v>
      </c>
      <c r="AP87">
        <v>0</v>
      </c>
      <c r="AQ87">
        <v>0.81649658092772603</v>
      </c>
      <c r="AR87">
        <v>0.5</v>
      </c>
      <c r="AS87">
        <v>0</v>
      </c>
      <c r="AT87">
        <v>0.316227766016838</v>
      </c>
      <c r="AU87">
        <v>0.5</v>
      </c>
      <c r="AV87">
        <v>0</v>
      </c>
      <c r="AW87">
        <v>0.81649658092772603</v>
      </c>
      <c r="AX87">
        <v>0.5</v>
      </c>
      <c r="AY87">
        <v>0.5</v>
      </c>
      <c r="AZ87">
        <v>0.70710678118654702</v>
      </c>
      <c r="BA87">
        <v>0.70710678118654702</v>
      </c>
      <c r="BB87">
        <v>0.81649658092772603</v>
      </c>
      <c r="BC87">
        <v>0</v>
      </c>
      <c r="BD87">
        <v>0.5</v>
      </c>
      <c r="BE87">
        <v>0.70710678118654702</v>
      </c>
      <c r="BF87">
        <v>0.5</v>
      </c>
      <c r="BG87">
        <v>0.5</v>
      </c>
      <c r="BH87">
        <v>0.70710678118654702</v>
      </c>
      <c r="BI87">
        <v>0</v>
      </c>
      <c r="BJ87">
        <v>0.5</v>
      </c>
      <c r="BK87">
        <v>0.70710678118654702</v>
      </c>
      <c r="BL87">
        <v>0.35355339059327301</v>
      </c>
      <c r="BM87">
        <v>0</v>
      </c>
      <c r="BN87">
        <v>1</v>
      </c>
      <c r="BO87">
        <v>0.5</v>
      </c>
      <c r="BP87">
        <v>0.5</v>
      </c>
      <c r="BQ87">
        <v>1</v>
      </c>
      <c r="BR87">
        <v>0</v>
      </c>
      <c r="BS87">
        <v>0</v>
      </c>
      <c r="BT87">
        <v>0.35355339059327301</v>
      </c>
      <c r="BU87">
        <v>0.5</v>
      </c>
      <c r="BV87">
        <v>0.5</v>
      </c>
      <c r="BW87">
        <v>0.40824829046386302</v>
      </c>
      <c r="BX87">
        <v>1</v>
      </c>
      <c r="BY87">
        <v>0.5</v>
      </c>
      <c r="BZ87">
        <v>0.5</v>
      </c>
      <c r="CA87">
        <v>0.40824829046386302</v>
      </c>
      <c r="CB87">
        <v>0.5</v>
      </c>
      <c r="CC87">
        <v>0.70710678118654702</v>
      </c>
      <c r="CD87">
        <v>0</v>
      </c>
      <c r="CE87">
        <v>0.40824829046386302</v>
      </c>
      <c r="CF87">
        <v>0.40824829046386302</v>
      </c>
      <c r="CG87">
        <v>0.81649658092772603</v>
      </c>
      <c r="CH87">
        <v>0</v>
      </c>
      <c r="CI87">
        <v>1</v>
      </c>
      <c r="CJ87">
        <v>0.5</v>
      </c>
      <c r="CK87">
        <v>0</v>
      </c>
      <c r="CL87">
        <v>0.5</v>
      </c>
      <c r="CM87">
        <v>0.35355339059327301</v>
      </c>
      <c r="CN87">
        <v>0.70710678118654702</v>
      </c>
      <c r="CO87">
        <v>0</v>
      </c>
      <c r="CP87">
        <v>0.70710678118654702</v>
      </c>
      <c r="CQ87">
        <v>0.5</v>
      </c>
      <c r="CR87">
        <v>1</v>
      </c>
      <c r="CS87">
        <v>0.35355339059327301</v>
      </c>
      <c r="CT87">
        <v>0</v>
      </c>
      <c r="CU87">
        <v>0.40824829046386302</v>
      </c>
      <c r="CV87">
        <v>0.40824829046386302</v>
      </c>
      <c r="CW87">
        <v>0.35355339059327301</v>
      </c>
    </row>
    <row r="88" spans="1:101">
      <c r="A88">
        <v>97</v>
      </c>
      <c r="B88">
        <v>0</v>
      </c>
      <c r="C88">
        <v>0</v>
      </c>
      <c r="D88">
        <v>0</v>
      </c>
      <c r="E88">
        <v>0.40824829046386302</v>
      </c>
      <c r="F88">
        <v>0</v>
      </c>
      <c r="G88">
        <v>0.40824829046386302</v>
      </c>
      <c r="H88">
        <v>0</v>
      </c>
      <c r="I88">
        <v>0</v>
      </c>
      <c r="J88">
        <v>0</v>
      </c>
      <c r="K88">
        <v>0</v>
      </c>
      <c r="L88">
        <v>0.40824829046386302</v>
      </c>
      <c r="M88">
        <v>0</v>
      </c>
      <c r="N88">
        <v>0</v>
      </c>
      <c r="O88">
        <v>0.70710678118654702</v>
      </c>
      <c r="P88">
        <v>0</v>
      </c>
      <c r="Q88">
        <v>1</v>
      </c>
      <c r="R88">
        <v>0.5</v>
      </c>
      <c r="S88">
        <v>0</v>
      </c>
      <c r="T88">
        <v>0</v>
      </c>
      <c r="U88">
        <v>0.63245553203367599</v>
      </c>
      <c r="V88">
        <v>0.40824829046386302</v>
      </c>
      <c r="W88">
        <v>0.63245553203367599</v>
      </c>
      <c r="X88">
        <v>0.40824829046386302</v>
      </c>
      <c r="Y88">
        <v>0.5</v>
      </c>
      <c r="Z88">
        <v>0.5</v>
      </c>
      <c r="AA88">
        <v>0.70710678118654702</v>
      </c>
      <c r="AB88">
        <v>0.5</v>
      </c>
      <c r="AC88">
        <v>0.5</v>
      </c>
      <c r="AD88">
        <v>0.316227766016838</v>
      </c>
      <c r="AE88">
        <v>1</v>
      </c>
      <c r="AF88">
        <v>0.70710678118654702</v>
      </c>
      <c r="AG88">
        <v>0</v>
      </c>
      <c r="AH88">
        <v>0.5</v>
      </c>
      <c r="AI88">
        <v>1</v>
      </c>
      <c r="AJ88">
        <v>0</v>
      </c>
      <c r="AK88">
        <v>0</v>
      </c>
      <c r="AL88">
        <v>0.70710678118654702</v>
      </c>
      <c r="AM88">
        <v>0.5</v>
      </c>
      <c r="AN88">
        <v>0.81649658092772603</v>
      </c>
      <c r="AO88">
        <v>0.70710678118654702</v>
      </c>
      <c r="AP88">
        <v>0</v>
      </c>
      <c r="AQ88">
        <v>0.40824829046386302</v>
      </c>
      <c r="AR88">
        <v>0.5</v>
      </c>
      <c r="AS88">
        <v>0</v>
      </c>
      <c r="AT88">
        <v>0.316227766016838</v>
      </c>
      <c r="AU88">
        <v>0.5</v>
      </c>
      <c r="AV88">
        <v>0.40824829046386302</v>
      </c>
      <c r="AW88">
        <v>0.40824829046386302</v>
      </c>
      <c r="AX88">
        <v>0.5</v>
      </c>
      <c r="AY88">
        <v>0</v>
      </c>
      <c r="AZ88">
        <v>0.70710678118654702</v>
      </c>
      <c r="BA88">
        <v>0.70710678118654702</v>
      </c>
      <c r="BB88">
        <v>0.40824829046386302</v>
      </c>
      <c r="BC88">
        <v>0</v>
      </c>
      <c r="BD88">
        <v>0.5</v>
      </c>
      <c r="BE88">
        <v>0.70710678118654702</v>
      </c>
      <c r="BF88">
        <v>0.5</v>
      </c>
      <c r="BG88">
        <v>0</v>
      </c>
      <c r="BH88">
        <v>0</v>
      </c>
      <c r="BI88">
        <v>0</v>
      </c>
      <c r="BJ88">
        <v>0</v>
      </c>
      <c r="BK88">
        <v>0</v>
      </c>
      <c r="BL88">
        <v>0</v>
      </c>
      <c r="BM88">
        <v>0</v>
      </c>
      <c r="BN88">
        <v>0.5</v>
      </c>
      <c r="BO88">
        <v>0.5</v>
      </c>
      <c r="BP88">
        <v>0.5</v>
      </c>
      <c r="BQ88">
        <v>0.5</v>
      </c>
      <c r="BR88">
        <v>0</v>
      </c>
      <c r="BS88">
        <v>0</v>
      </c>
      <c r="BT88">
        <v>0.70710678118654702</v>
      </c>
      <c r="BU88">
        <v>0.5</v>
      </c>
      <c r="BV88">
        <v>0.5</v>
      </c>
      <c r="BW88">
        <v>0.81649658092772603</v>
      </c>
      <c r="BX88">
        <v>0.5</v>
      </c>
      <c r="BY88">
        <v>0.5</v>
      </c>
      <c r="BZ88">
        <v>0.5</v>
      </c>
      <c r="CA88">
        <v>0.40824829046386302</v>
      </c>
      <c r="CB88">
        <v>0</v>
      </c>
      <c r="CC88">
        <v>0</v>
      </c>
      <c r="CD88">
        <v>0</v>
      </c>
      <c r="CE88">
        <v>0.40824829046386302</v>
      </c>
      <c r="CF88">
        <v>0</v>
      </c>
      <c r="CG88">
        <v>0.40824829046386302</v>
      </c>
      <c r="CH88">
        <v>0</v>
      </c>
      <c r="CI88">
        <v>0.5</v>
      </c>
      <c r="CJ88">
        <v>1</v>
      </c>
      <c r="CK88">
        <v>0</v>
      </c>
      <c r="CL88">
        <v>0.5</v>
      </c>
      <c r="CM88">
        <v>0.35355339059327301</v>
      </c>
      <c r="CN88">
        <v>0</v>
      </c>
      <c r="CO88">
        <v>0</v>
      </c>
      <c r="CP88">
        <v>0</v>
      </c>
      <c r="CQ88">
        <v>0.5</v>
      </c>
      <c r="CR88">
        <v>0.5</v>
      </c>
      <c r="CS88">
        <v>0</v>
      </c>
      <c r="CT88">
        <v>0</v>
      </c>
      <c r="CU88">
        <v>0.40824829046386302</v>
      </c>
      <c r="CV88">
        <v>0.81649658092772603</v>
      </c>
      <c r="CW88">
        <v>0.35355339059327301</v>
      </c>
    </row>
    <row r="89" spans="1:101">
      <c r="A89">
        <v>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1</v>
      </c>
      <c r="BT89">
        <v>0</v>
      </c>
      <c r="BU89">
        <v>0</v>
      </c>
      <c r="BV89">
        <v>0</v>
      </c>
      <c r="BW89">
        <v>0</v>
      </c>
      <c r="BX89">
        <v>0</v>
      </c>
      <c r="BY89">
        <v>0</v>
      </c>
      <c r="BZ89">
        <v>0</v>
      </c>
      <c r="CA89">
        <v>0</v>
      </c>
      <c r="CB89">
        <v>0</v>
      </c>
      <c r="CC89">
        <v>0</v>
      </c>
      <c r="CD89">
        <v>0</v>
      </c>
      <c r="CE89">
        <v>0</v>
      </c>
      <c r="CF89">
        <v>0</v>
      </c>
      <c r="CG89">
        <v>0</v>
      </c>
      <c r="CH89">
        <v>0</v>
      </c>
      <c r="CI89">
        <v>0</v>
      </c>
      <c r="CJ89">
        <v>0</v>
      </c>
      <c r="CK89">
        <v>1</v>
      </c>
      <c r="CL89">
        <v>0</v>
      </c>
      <c r="CM89">
        <v>0</v>
      </c>
      <c r="CN89">
        <v>0</v>
      </c>
      <c r="CO89">
        <v>0</v>
      </c>
      <c r="CP89">
        <v>0</v>
      </c>
      <c r="CQ89">
        <v>0</v>
      </c>
      <c r="CR89">
        <v>0</v>
      </c>
      <c r="CS89">
        <v>0</v>
      </c>
      <c r="CT89">
        <v>1</v>
      </c>
      <c r="CU89">
        <v>0</v>
      </c>
      <c r="CV89">
        <v>0</v>
      </c>
      <c r="CW89">
        <v>0</v>
      </c>
    </row>
    <row r="90" spans="1:101">
      <c r="A90">
        <v>100</v>
      </c>
      <c r="B90">
        <v>0</v>
      </c>
      <c r="C90">
        <v>0</v>
      </c>
      <c r="D90">
        <v>0</v>
      </c>
      <c r="E90">
        <v>0.40824829046386302</v>
      </c>
      <c r="F90">
        <v>0</v>
      </c>
      <c r="G90">
        <v>0.40824829046386302</v>
      </c>
      <c r="H90">
        <v>0</v>
      </c>
      <c r="I90">
        <v>0</v>
      </c>
      <c r="J90">
        <v>0</v>
      </c>
      <c r="K90">
        <v>0.40824829046386302</v>
      </c>
      <c r="L90">
        <v>0.40824829046386302</v>
      </c>
      <c r="M90">
        <v>0</v>
      </c>
      <c r="N90">
        <v>0</v>
      </c>
      <c r="O90">
        <v>0.70710678118654702</v>
      </c>
      <c r="P90">
        <v>0</v>
      </c>
      <c r="Q90">
        <v>0.5</v>
      </c>
      <c r="R90">
        <v>0.5</v>
      </c>
      <c r="S90">
        <v>0</v>
      </c>
      <c r="T90">
        <v>0</v>
      </c>
      <c r="U90">
        <v>0.63245553203367599</v>
      </c>
      <c r="V90">
        <v>0.40824829046386302</v>
      </c>
      <c r="W90">
        <v>0.63245553203367599</v>
      </c>
      <c r="X90">
        <v>0.40824829046386302</v>
      </c>
      <c r="Y90">
        <v>0.5</v>
      </c>
      <c r="Z90">
        <v>0.5</v>
      </c>
      <c r="AA90">
        <v>0.70710678118654702</v>
      </c>
      <c r="AB90">
        <v>0.5</v>
      </c>
      <c r="AC90">
        <v>0.5</v>
      </c>
      <c r="AD90">
        <v>0.316227766016838</v>
      </c>
      <c r="AE90">
        <v>0.5</v>
      </c>
      <c r="AF90">
        <v>0.70710678118654702</v>
      </c>
      <c r="AG90">
        <v>0.40824829046386302</v>
      </c>
      <c r="AH90">
        <v>0.5</v>
      </c>
      <c r="AI90">
        <v>0.5</v>
      </c>
      <c r="AJ90">
        <v>0</v>
      </c>
      <c r="AK90">
        <v>0</v>
      </c>
      <c r="AL90">
        <v>0.70710678118654702</v>
      </c>
      <c r="AM90">
        <v>0.5</v>
      </c>
      <c r="AN90">
        <v>0.40824829046386302</v>
      </c>
      <c r="AO90">
        <v>0.70710678118654702</v>
      </c>
      <c r="AP90">
        <v>0</v>
      </c>
      <c r="AQ90">
        <v>0.81649658092772603</v>
      </c>
      <c r="AR90">
        <v>0.5</v>
      </c>
      <c r="AS90">
        <v>0.5</v>
      </c>
      <c r="AT90">
        <v>0.316227766016838</v>
      </c>
      <c r="AU90">
        <v>0.5</v>
      </c>
      <c r="AV90">
        <v>0.40824829046386302</v>
      </c>
      <c r="AW90">
        <v>0.40824829046386302</v>
      </c>
      <c r="AX90">
        <v>0.5</v>
      </c>
      <c r="AY90">
        <v>0</v>
      </c>
      <c r="AZ90">
        <v>0.70710678118654702</v>
      </c>
      <c r="BA90">
        <v>0.70710678118654702</v>
      </c>
      <c r="BB90">
        <v>0.40824829046386302</v>
      </c>
      <c r="BC90">
        <v>0</v>
      </c>
      <c r="BD90">
        <v>1</v>
      </c>
      <c r="BE90">
        <v>0.70710678118654702</v>
      </c>
      <c r="BF90">
        <v>0</v>
      </c>
      <c r="BG90">
        <v>0</v>
      </c>
      <c r="BH90">
        <v>0</v>
      </c>
      <c r="BI90">
        <v>0.40824829046386302</v>
      </c>
      <c r="BJ90">
        <v>0</v>
      </c>
      <c r="BK90">
        <v>0</v>
      </c>
      <c r="BL90">
        <v>0.35355339059327301</v>
      </c>
      <c r="BM90">
        <v>0</v>
      </c>
      <c r="BN90">
        <v>0.5</v>
      </c>
      <c r="BO90">
        <v>0.5</v>
      </c>
      <c r="BP90">
        <v>0.5</v>
      </c>
      <c r="BQ90">
        <v>0.5</v>
      </c>
      <c r="BR90">
        <v>0.40824829046386302</v>
      </c>
      <c r="BS90">
        <v>0</v>
      </c>
      <c r="BT90">
        <v>0.70710678118654702</v>
      </c>
      <c r="BU90">
        <v>1</v>
      </c>
      <c r="BV90">
        <v>0.5</v>
      </c>
      <c r="BW90">
        <v>0.40824829046386302</v>
      </c>
      <c r="BX90">
        <v>0.5</v>
      </c>
      <c r="BY90">
        <v>0.5</v>
      </c>
      <c r="BZ90">
        <v>0.5</v>
      </c>
      <c r="CA90">
        <v>0.40824829046386302</v>
      </c>
      <c r="CB90">
        <v>0</v>
      </c>
      <c r="CC90">
        <v>0</v>
      </c>
      <c r="CD90">
        <v>0.5</v>
      </c>
      <c r="CE90">
        <v>0.81649658092772603</v>
      </c>
      <c r="CF90">
        <v>0</v>
      </c>
      <c r="CG90">
        <v>0.40824829046386302</v>
      </c>
      <c r="CH90">
        <v>0.40824829046386302</v>
      </c>
      <c r="CI90">
        <v>0.5</v>
      </c>
      <c r="CJ90">
        <v>0.5</v>
      </c>
      <c r="CK90">
        <v>0</v>
      </c>
      <c r="CL90">
        <v>1</v>
      </c>
      <c r="CM90">
        <v>0</v>
      </c>
      <c r="CN90">
        <v>0</v>
      </c>
      <c r="CO90">
        <v>0.40824829046386302</v>
      </c>
      <c r="CP90">
        <v>0</v>
      </c>
      <c r="CQ90">
        <v>0.5</v>
      </c>
      <c r="CR90">
        <v>0.5</v>
      </c>
      <c r="CS90">
        <v>0</v>
      </c>
      <c r="CT90">
        <v>0</v>
      </c>
      <c r="CU90">
        <v>0.40824829046386302</v>
      </c>
      <c r="CV90">
        <v>0.81649658092772603</v>
      </c>
      <c r="CW90">
        <v>0</v>
      </c>
    </row>
    <row r="91" spans="1:101">
      <c r="A91">
        <v>101</v>
      </c>
      <c r="B91">
        <v>0.44721359549995798</v>
      </c>
      <c r="C91">
        <v>0.28867513459481198</v>
      </c>
      <c r="D91">
        <v>0.70710678118654702</v>
      </c>
      <c r="E91">
        <v>0.57735026918962495</v>
      </c>
      <c r="F91">
        <v>0.5</v>
      </c>
      <c r="G91">
        <v>0.28867513459481198</v>
      </c>
      <c r="H91">
        <v>0.70710678118654702</v>
      </c>
      <c r="I91">
        <v>0.35355339059327301</v>
      </c>
      <c r="J91">
        <v>0</v>
      </c>
      <c r="K91">
        <v>0.28867513459481198</v>
      </c>
      <c r="L91">
        <v>0.57735026918962495</v>
      </c>
      <c r="M91">
        <v>0.35355339059327301</v>
      </c>
      <c r="N91">
        <v>0.28867513459481198</v>
      </c>
      <c r="O91">
        <v>0</v>
      </c>
      <c r="P91">
        <v>0.57735026918962495</v>
      </c>
      <c r="Q91">
        <v>0.35355339059327301</v>
      </c>
      <c r="R91">
        <v>0.35355339059327301</v>
      </c>
      <c r="S91">
        <v>0.5</v>
      </c>
      <c r="T91">
        <v>0.5</v>
      </c>
      <c r="U91">
        <v>0.44721359549995798</v>
      </c>
      <c r="V91">
        <v>0.57735026918962495</v>
      </c>
      <c r="W91">
        <v>0.22360679774997899</v>
      </c>
      <c r="X91">
        <v>0.28867513459481198</v>
      </c>
      <c r="Y91">
        <v>0</v>
      </c>
      <c r="Z91">
        <v>0.35355339059327301</v>
      </c>
      <c r="AA91">
        <v>0</v>
      </c>
      <c r="AB91">
        <v>0</v>
      </c>
      <c r="AC91">
        <v>0.35355339059327301</v>
      </c>
      <c r="AD91">
        <v>0.22360679774997899</v>
      </c>
      <c r="AE91">
        <v>0.35355339059327301</v>
      </c>
      <c r="AF91">
        <v>0</v>
      </c>
      <c r="AG91">
        <v>0</v>
      </c>
      <c r="AH91">
        <v>0</v>
      </c>
      <c r="AI91">
        <v>0.35355339059327301</v>
      </c>
      <c r="AJ91">
        <v>0.35355339059327301</v>
      </c>
      <c r="AK91">
        <v>0.70710678118654702</v>
      </c>
      <c r="AL91">
        <v>0</v>
      </c>
      <c r="AM91">
        <v>0</v>
      </c>
      <c r="AN91">
        <v>0.28867513459481198</v>
      </c>
      <c r="AO91">
        <v>0</v>
      </c>
      <c r="AP91">
        <v>0.28867513459481198</v>
      </c>
      <c r="AQ91">
        <v>0.28867513459481198</v>
      </c>
      <c r="AR91">
        <v>0.35355339059327301</v>
      </c>
      <c r="AS91">
        <v>0</v>
      </c>
      <c r="AT91">
        <v>0.22360679774997899</v>
      </c>
      <c r="AU91">
        <v>0.35355339059327301</v>
      </c>
      <c r="AV91">
        <v>0.28867513459481198</v>
      </c>
      <c r="AW91">
        <v>0.57735026918962495</v>
      </c>
      <c r="AX91">
        <v>0.35355339059327301</v>
      </c>
      <c r="AY91">
        <v>0.35355339059327301</v>
      </c>
      <c r="AZ91">
        <v>0</v>
      </c>
      <c r="BA91">
        <v>0</v>
      </c>
      <c r="BB91">
        <v>0.57735026918962495</v>
      </c>
      <c r="BC91">
        <v>0.28867513459481198</v>
      </c>
      <c r="BD91">
        <v>0</v>
      </c>
      <c r="BE91">
        <v>0</v>
      </c>
      <c r="BF91">
        <v>0.70710678118654702</v>
      </c>
      <c r="BG91">
        <v>0.70710678118654702</v>
      </c>
      <c r="BH91">
        <v>0.5</v>
      </c>
      <c r="BI91">
        <v>0</v>
      </c>
      <c r="BJ91">
        <v>0.70710678118654702</v>
      </c>
      <c r="BK91">
        <v>0.5</v>
      </c>
      <c r="BL91">
        <v>0.25</v>
      </c>
      <c r="BM91">
        <v>0</v>
      </c>
      <c r="BN91">
        <v>0.35355339059327301</v>
      </c>
      <c r="BO91">
        <v>0</v>
      </c>
      <c r="BP91">
        <v>0.35355339059327301</v>
      </c>
      <c r="BQ91">
        <v>0.35355339059327301</v>
      </c>
      <c r="BR91">
        <v>0</v>
      </c>
      <c r="BS91">
        <v>0</v>
      </c>
      <c r="BT91">
        <v>0.25</v>
      </c>
      <c r="BU91">
        <v>0</v>
      </c>
      <c r="BV91">
        <v>0</v>
      </c>
      <c r="BW91">
        <v>0.57735026918962495</v>
      </c>
      <c r="BX91">
        <v>0.35355339059327301</v>
      </c>
      <c r="BY91">
        <v>0.35355339059327301</v>
      </c>
      <c r="BZ91">
        <v>0.35355339059327301</v>
      </c>
      <c r="CA91">
        <v>0.28867513459481198</v>
      </c>
      <c r="CB91">
        <v>0.35355339059327301</v>
      </c>
      <c r="CC91">
        <v>0.5</v>
      </c>
      <c r="CD91">
        <v>0</v>
      </c>
      <c r="CE91">
        <v>0</v>
      </c>
      <c r="CF91">
        <v>0.57735026918962495</v>
      </c>
      <c r="CG91">
        <v>0.57735026918962495</v>
      </c>
      <c r="CH91">
        <v>0.28867513459481198</v>
      </c>
      <c r="CI91">
        <v>0.35355339059327301</v>
      </c>
      <c r="CJ91">
        <v>0.35355339059327301</v>
      </c>
      <c r="CK91">
        <v>0</v>
      </c>
      <c r="CL91">
        <v>0</v>
      </c>
      <c r="CM91">
        <v>1</v>
      </c>
      <c r="CN91">
        <v>0.5</v>
      </c>
      <c r="CO91">
        <v>0</v>
      </c>
      <c r="CP91">
        <v>0.5</v>
      </c>
      <c r="CQ91">
        <v>0.35355339059327301</v>
      </c>
      <c r="CR91">
        <v>0.35355339059327301</v>
      </c>
      <c r="CS91">
        <v>0.5</v>
      </c>
      <c r="CT91">
        <v>0</v>
      </c>
      <c r="CU91">
        <v>0</v>
      </c>
      <c r="CV91">
        <v>0.28867513459481198</v>
      </c>
      <c r="CW91">
        <v>0.75</v>
      </c>
    </row>
    <row r="92" spans="1:101">
      <c r="A92">
        <v>102</v>
      </c>
      <c r="B92">
        <v>0.44721359549995798</v>
      </c>
      <c r="C92">
        <v>0</v>
      </c>
      <c r="D92">
        <v>0.70710678118654702</v>
      </c>
      <c r="E92">
        <v>0.57735026918962495</v>
      </c>
      <c r="F92">
        <v>1</v>
      </c>
      <c r="G92">
        <v>0</v>
      </c>
      <c r="H92">
        <v>0.70710678118654702</v>
      </c>
      <c r="I92">
        <v>0</v>
      </c>
      <c r="J92">
        <v>0</v>
      </c>
      <c r="K92">
        <v>0</v>
      </c>
      <c r="L92">
        <v>0.57735026918962495</v>
      </c>
      <c r="M92">
        <v>0.70710678118654702</v>
      </c>
      <c r="N92">
        <v>0</v>
      </c>
      <c r="O92">
        <v>0</v>
      </c>
      <c r="P92">
        <v>0</v>
      </c>
      <c r="Q92">
        <v>0</v>
      </c>
      <c r="R92">
        <v>0</v>
      </c>
      <c r="S92">
        <v>1</v>
      </c>
      <c r="T92">
        <v>1</v>
      </c>
      <c r="U92">
        <v>0.44721359549995798</v>
      </c>
      <c r="V92">
        <v>0.57735026918962495</v>
      </c>
      <c r="W92">
        <v>0</v>
      </c>
      <c r="X92">
        <v>0</v>
      </c>
      <c r="Y92">
        <v>0</v>
      </c>
      <c r="Z92">
        <v>0</v>
      </c>
      <c r="AA92">
        <v>0</v>
      </c>
      <c r="AB92">
        <v>0</v>
      </c>
      <c r="AC92">
        <v>0</v>
      </c>
      <c r="AD92">
        <v>0</v>
      </c>
      <c r="AE92">
        <v>0</v>
      </c>
      <c r="AF92">
        <v>0</v>
      </c>
      <c r="AG92">
        <v>0</v>
      </c>
      <c r="AH92">
        <v>0</v>
      </c>
      <c r="AI92">
        <v>0</v>
      </c>
      <c r="AJ92">
        <v>0.70710678118654702</v>
      </c>
      <c r="AK92">
        <v>0.70710678118654702</v>
      </c>
      <c r="AL92">
        <v>0</v>
      </c>
      <c r="AM92">
        <v>0</v>
      </c>
      <c r="AN92">
        <v>0</v>
      </c>
      <c r="AO92">
        <v>0</v>
      </c>
      <c r="AP92">
        <v>0</v>
      </c>
      <c r="AQ92">
        <v>0.57735026918962495</v>
      </c>
      <c r="AR92">
        <v>0</v>
      </c>
      <c r="AS92">
        <v>0</v>
      </c>
      <c r="AT92">
        <v>0</v>
      </c>
      <c r="AU92">
        <v>0</v>
      </c>
      <c r="AV92">
        <v>0</v>
      </c>
      <c r="AW92">
        <v>0.57735026918962495</v>
      </c>
      <c r="AX92">
        <v>0</v>
      </c>
      <c r="AY92">
        <v>0.70710678118654702</v>
      </c>
      <c r="AZ92">
        <v>0</v>
      </c>
      <c r="BA92">
        <v>0</v>
      </c>
      <c r="BB92">
        <v>0.57735026918962495</v>
      </c>
      <c r="BC92">
        <v>0</v>
      </c>
      <c r="BD92">
        <v>0</v>
      </c>
      <c r="BE92">
        <v>0</v>
      </c>
      <c r="BF92">
        <v>0.70710678118654702</v>
      </c>
      <c r="BG92">
        <v>0.70710678118654702</v>
      </c>
      <c r="BH92">
        <v>1</v>
      </c>
      <c r="BI92">
        <v>0</v>
      </c>
      <c r="BJ92">
        <v>0.70710678118654702</v>
      </c>
      <c r="BK92">
        <v>1</v>
      </c>
      <c r="BL92">
        <v>0.5</v>
      </c>
      <c r="BM92">
        <v>0</v>
      </c>
      <c r="BN92">
        <v>0.70710678118654702</v>
      </c>
      <c r="BO92">
        <v>0</v>
      </c>
      <c r="BP92">
        <v>0</v>
      </c>
      <c r="BQ92">
        <v>0.70710678118654702</v>
      </c>
      <c r="BR92">
        <v>0</v>
      </c>
      <c r="BS92">
        <v>0</v>
      </c>
      <c r="BT92">
        <v>0</v>
      </c>
      <c r="BU92">
        <v>0</v>
      </c>
      <c r="BV92">
        <v>0</v>
      </c>
      <c r="BW92">
        <v>0</v>
      </c>
      <c r="BX92">
        <v>0.70710678118654702</v>
      </c>
      <c r="BY92">
        <v>0</v>
      </c>
      <c r="BZ92">
        <v>0</v>
      </c>
      <c r="CA92">
        <v>0</v>
      </c>
      <c r="CB92">
        <v>0.70710678118654702</v>
      </c>
      <c r="CC92">
        <v>1</v>
      </c>
      <c r="CD92">
        <v>0</v>
      </c>
      <c r="CE92">
        <v>0</v>
      </c>
      <c r="CF92">
        <v>0.57735026918962495</v>
      </c>
      <c r="CG92">
        <v>0.57735026918962495</v>
      </c>
      <c r="CH92">
        <v>0</v>
      </c>
      <c r="CI92">
        <v>0.70710678118654702</v>
      </c>
      <c r="CJ92">
        <v>0</v>
      </c>
      <c r="CK92">
        <v>0</v>
      </c>
      <c r="CL92">
        <v>0</v>
      </c>
      <c r="CM92">
        <v>0.5</v>
      </c>
      <c r="CN92">
        <v>1</v>
      </c>
      <c r="CO92">
        <v>0</v>
      </c>
      <c r="CP92">
        <v>1</v>
      </c>
      <c r="CQ92">
        <v>0</v>
      </c>
      <c r="CR92">
        <v>0.70710678118654702</v>
      </c>
      <c r="CS92">
        <v>0.5</v>
      </c>
      <c r="CT92">
        <v>0</v>
      </c>
      <c r="CU92">
        <v>0</v>
      </c>
      <c r="CV92">
        <v>0</v>
      </c>
      <c r="CW92">
        <v>0.5</v>
      </c>
    </row>
    <row r="93" spans="1:101">
      <c r="A93">
        <v>103</v>
      </c>
      <c r="B93">
        <v>0</v>
      </c>
      <c r="C93">
        <v>0</v>
      </c>
      <c r="D93">
        <v>0</v>
      </c>
      <c r="E93">
        <v>0</v>
      </c>
      <c r="F93">
        <v>0</v>
      </c>
      <c r="G93">
        <v>0.33333333333333298</v>
      </c>
      <c r="H93">
        <v>0</v>
      </c>
      <c r="I93">
        <v>0</v>
      </c>
      <c r="J93">
        <v>0</v>
      </c>
      <c r="K93">
        <v>0.33333333333333298</v>
      </c>
      <c r="L93">
        <v>0</v>
      </c>
      <c r="M93">
        <v>0</v>
      </c>
      <c r="N93">
        <v>0</v>
      </c>
      <c r="O93">
        <v>0</v>
      </c>
      <c r="P93">
        <v>0</v>
      </c>
      <c r="Q93">
        <v>0</v>
      </c>
      <c r="R93">
        <v>0</v>
      </c>
      <c r="S93">
        <v>0</v>
      </c>
      <c r="T93">
        <v>0</v>
      </c>
      <c r="U93">
        <v>0.25819888974716099</v>
      </c>
      <c r="V93">
        <v>0.33333333333333298</v>
      </c>
      <c r="W93">
        <v>0.51639777949432197</v>
      </c>
      <c r="X93">
        <v>0.33333333333333298</v>
      </c>
      <c r="Y93">
        <v>0.40824829046386302</v>
      </c>
      <c r="Z93">
        <v>0</v>
      </c>
      <c r="AA93">
        <v>0</v>
      </c>
      <c r="AB93">
        <v>0</v>
      </c>
      <c r="AC93">
        <v>0</v>
      </c>
      <c r="AD93">
        <v>0.51639777949432197</v>
      </c>
      <c r="AE93">
        <v>0</v>
      </c>
      <c r="AF93">
        <v>0</v>
      </c>
      <c r="AG93">
        <v>1</v>
      </c>
      <c r="AH93">
        <v>0</v>
      </c>
      <c r="AI93">
        <v>0</v>
      </c>
      <c r="AJ93">
        <v>0</v>
      </c>
      <c r="AK93">
        <v>0</v>
      </c>
      <c r="AL93">
        <v>0</v>
      </c>
      <c r="AM93">
        <v>0</v>
      </c>
      <c r="AN93">
        <v>0</v>
      </c>
      <c r="AO93">
        <v>0</v>
      </c>
      <c r="AP93">
        <v>0</v>
      </c>
      <c r="AQ93">
        <v>0.33333333333333298</v>
      </c>
      <c r="AR93">
        <v>0</v>
      </c>
      <c r="AS93">
        <v>0.81649658092772603</v>
      </c>
      <c r="AT93">
        <v>0</v>
      </c>
      <c r="AU93">
        <v>0</v>
      </c>
      <c r="AV93">
        <v>0.66666666666666596</v>
      </c>
      <c r="AW93">
        <v>0</v>
      </c>
      <c r="AX93">
        <v>0</v>
      </c>
      <c r="AY93">
        <v>0</v>
      </c>
      <c r="AZ93">
        <v>0</v>
      </c>
      <c r="BA93">
        <v>0</v>
      </c>
      <c r="BB93">
        <v>0</v>
      </c>
      <c r="BC93">
        <v>0</v>
      </c>
      <c r="BD93">
        <v>0.40824829046386302</v>
      </c>
      <c r="BE93">
        <v>0</v>
      </c>
      <c r="BF93">
        <v>0</v>
      </c>
      <c r="BG93">
        <v>0</v>
      </c>
      <c r="BH93">
        <v>0</v>
      </c>
      <c r="BI93">
        <v>0.66666666666666596</v>
      </c>
      <c r="BJ93">
        <v>0</v>
      </c>
      <c r="BK93">
        <v>0</v>
      </c>
      <c r="BL93">
        <v>0.28867513459481198</v>
      </c>
      <c r="BM93">
        <v>0</v>
      </c>
      <c r="BN93">
        <v>0</v>
      </c>
      <c r="BO93">
        <v>0</v>
      </c>
      <c r="BP93">
        <v>0</v>
      </c>
      <c r="BQ93">
        <v>0</v>
      </c>
      <c r="BR93">
        <v>0.66666666666666596</v>
      </c>
      <c r="BS93">
        <v>0</v>
      </c>
      <c r="BT93">
        <v>0.28867513459481198</v>
      </c>
      <c r="BU93">
        <v>0.40824829046386302</v>
      </c>
      <c r="BV93">
        <v>0</v>
      </c>
      <c r="BW93">
        <v>0</v>
      </c>
      <c r="BX93">
        <v>0</v>
      </c>
      <c r="BY93">
        <v>0</v>
      </c>
      <c r="BZ93">
        <v>0</v>
      </c>
      <c r="CA93">
        <v>0</v>
      </c>
      <c r="CB93">
        <v>0</v>
      </c>
      <c r="CC93">
        <v>0</v>
      </c>
      <c r="CD93">
        <v>0.40824829046386302</v>
      </c>
      <c r="CE93">
        <v>0.33333333333333298</v>
      </c>
      <c r="CF93">
        <v>0</v>
      </c>
      <c r="CG93">
        <v>0</v>
      </c>
      <c r="CH93">
        <v>0.33333333333333298</v>
      </c>
      <c r="CI93">
        <v>0</v>
      </c>
      <c r="CJ93">
        <v>0</v>
      </c>
      <c r="CK93">
        <v>0</v>
      </c>
      <c r="CL93">
        <v>0.40824829046386302</v>
      </c>
      <c r="CM93">
        <v>0</v>
      </c>
      <c r="CN93">
        <v>0</v>
      </c>
      <c r="CO93">
        <v>1</v>
      </c>
      <c r="CP93">
        <v>0</v>
      </c>
      <c r="CQ93">
        <v>0</v>
      </c>
      <c r="CR93">
        <v>0</v>
      </c>
      <c r="CS93">
        <v>0</v>
      </c>
      <c r="CT93">
        <v>0</v>
      </c>
      <c r="CU93">
        <v>0</v>
      </c>
      <c r="CV93">
        <v>0.33333333333333298</v>
      </c>
      <c r="CW93">
        <v>0</v>
      </c>
    </row>
    <row r="94" spans="1:101">
      <c r="A94">
        <v>104</v>
      </c>
      <c r="B94">
        <v>0.44721359549995798</v>
      </c>
      <c r="C94">
        <v>0</v>
      </c>
      <c r="D94">
        <v>0.70710678118654702</v>
      </c>
      <c r="E94">
        <v>0.57735026918962495</v>
      </c>
      <c r="F94">
        <v>1</v>
      </c>
      <c r="G94">
        <v>0</v>
      </c>
      <c r="H94">
        <v>0.70710678118654702</v>
      </c>
      <c r="I94">
        <v>0</v>
      </c>
      <c r="J94">
        <v>0</v>
      </c>
      <c r="K94">
        <v>0</v>
      </c>
      <c r="L94">
        <v>0.57735026918962495</v>
      </c>
      <c r="M94">
        <v>0.70710678118654702</v>
      </c>
      <c r="N94">
        <v>0</v>
      </c>
      <c r="O94">
        <v>0</v>
      </c>
      <c r="P94">
        <v>0</v>
      </c>
      <c r="Q94">
        <v>0</v>
      </c>
      <c r="R94">
        <v>0</v>
      </c>
      <c r="S94">
        <v>1</v>
      </c>
      <c r="T94">
        <v>1</v>
      </c>
      <c r="U94">
        <v>0.44721359549995798</v>
      </c>
      <c r="V94">
        <v>0.57735026918962495</v>
      </c>
      <c r="W94">
        <v>0</v>
      </c>
      <c r="X94">
        <v>0</v>
      </c>
      <c r="Y94">
        <v>0</v>
      </c>
      <c r="Z94">
        <v>0</v>
      </c>
      <c r="AA94">
        <v>0</v>
      </c>
      <c r="AB94">
        <v>0</v>
      </c>
      <c r="AC94">
        <v>0</v>
      </c>
      <c r="AD94">
        <v>0</v>
      </c>
      <c r="AE94">
        <v>0</v>
      </c>
      <c r="AF94">
        <v>0</v>
      </c>
      <c r="AG94">
        <v>0</v>
      </c>
      <c r="AH94">
        <v>0</v>
      </c>
      <c r="AI94">
        <v>0</v>
      </c>
      <c r="AJ94">
        <v>0.70710678118654702</v>
      </c>
      <c r="AK94">
        <v>0.70710678118654702</v>
      </c>
      <c r="AL94">
        <v>0</v>
      </c>
      <c r="AM94">
        <v>0</v>
      </c>
      <c r="AN94">
        <v>0</v>
      </c>
      <c r="AO94">
        <v>0</v>
      </c>
      <c r="AP94">
        <v>0</v>
      </c>
      <c r="AQ94">
        <v>0.57735026918962495</v>
      </c>
      <c r="AR94">
        <v>0</v>
      </c>
      <c r="AS94">
        <v>0</v>
      </c>
      <c r="AT94">
        <v>0</v>
      </c>
      <c r="AU94">
        <v>0</v>
      </c>
      <c r="AV94">
        <v>0</v>
      </c>
      <c r="AW94">
        <v>0.57735026918962495</v>
      </c>
      <c r="AX94">
        <v>0</v>
      </c>
      <c r="AY94">
        <v>0.70710678118654702</v>
      </c>
      <c r="AZ94">
        <v>0</v>
      </c>
      <c r="BA94">
        <v>0</v>
      </c>
      <c r="BB94">
        <v>0.57735026918962495</v>
      </c>
      <c r="BC94">
        <v>0</v>
      </c>
      <c r="BD94">
        <v>0</v>
      </c>
      <c r="BE94">
        <v>0</v>
      </c>
      <c r="BF94">
        <v>0.70710678118654702</v>
      </c>
      <c r="BG94">
        <v>0.70710678118654702</v>
      </c>
      <c r="BH94">
        <v>1</v>
      </c>
      <c r="BI94">
        <v>0</v>
      </c>
      <c r="BJ94">
        <v>0.70710678118654702</v>
      </c>
      <c r="BK94">
        <v>1</v>
      </c>
      <c r="BL94">
        <v>0.5</v>
      </c>
      <c r="BM94">
        <v>0</v>
      </c>
      <c r="BN94">
        <v>0.70710678118654702</v>
      </c>
      <c r="BO94">
        <v>0</v>
      </c>
      <c r="BP94">
        <v>0</v>
      </c>
      <c r="BQ94">
        <v>0.70710678118654702</v>
      </c>
      <c r="BR94">
        <v>0</v>
      </c>
      <c r="BS94">
        <v>0</v>
      </c>
      <c r="BT94">
        <v>0</v>
      </c>
      <c r="BU94">
        <v>0</v>
      </c>
      <c r="BV94">
        <v>0</v>
      </c>
      <c r="BW94">
        <v>0</v>
      </c>
      <c r="BX94">
        <v>0.70710678118654702</v>
      </c>
      <c r="BY94">
        <v>0</v>
      </c>
      <c r="BZ94">
        <v>0</v>
      </c>
      <c r="CA94">
        <v>0</v>
      </c>
      <c r="CB94">
        <v>0.70710678118654702</v>
      </c>
      <c r="CC94">
        <v>1</v>
      </c>
      <c r="CD94">
        <v>0</v>
      </c>
      <c r="CE94">
        <v>0</v>
      </c>
      <c r="CF94">
        <v>0.57735026918962495</v>
      </c>
      <c r="CG94">
        <v>0.57735026918962495</v>
      </c>
      <c r="CH94">
        <v>0</v>
      </c>
      <c r="CI94">
        <v>0.70710678118654702</v>
      </c>
      <c r="CJ94">
        <v>0</v>
      </c>
      <c r="CK94">
        <v>0</v>
      </c>
      <c r="CL94">
        <v>0</v>
      </c>
      <c r="CM94">
        <v>0.5</v>
      </c>
      <c r="CN94">
        <v>1</v>
      </c>
      <c r="CO94">
        <v>0</v>
      </c>
      <c r="CP94">
        <v>1</v>
      </c>
      <c r="CQ94">
        <v>0</v>
      </c>
      <c r="CR94">
        <v>0.70710678118654702</v>
      </c>
      <c r="CS94">
        <v>0.5</v>
      </c>
      <c r="CT94">
        <v>0</v>
      </c>
      <c r="CU94">
        <v>0</v>
      </c>
      <c r="CV94">
        <v>0</v>
      </c>
      <c r="CW94">
        <v>0.5</v>
      </c>
    </row>
    <row r="95" spans="1:101">
      <c r="A95">
        <v>105</v>
      </c>
      <c r="B95">
        <v>0</v>
      </c>
      <c r="C95">
        <v>0</v>
      </c>
      <c r="D95">
        <v>0.5</v>
      </c>
      <c r="E95">
        <v>0.81649658092772603</v>
      </c>
      <c r="F95">
        <v>0</v>
      </c>
      <c r="G95">
        <v>0</v>
      </c>
      <c r="H95">
        <v>0.5</v>
      </c>
      <c r="I95">
        <v>0</v>
      </c>
      <c r="J95">
        <v>0</v>
      </c>
      <c r="K95">
        <v>0</v>
      </c>
      <c r="L95">
        <v>0.81649658092772603</v>
      </c>
      <c r="M95">
        <v>0</v>
      </c>
      <c r="N95">
        <v>0</v>
      </c>
      <c r="O95">
        <v>0.70710678118654702</v>
      </c>
      <c r="P95">
        <v>0.40824829046386302</v>
      </c>
      <c r="Q95">
        <v>0.5</v>
      </c>
      <c r="R95">
        <v>1</v>
      </c>
      <c r="S95">
        <v>0</v>
      </c>
      <c r="T95">
        <v>0</v>
      </c>
      <c r="U95">
        <v>0.316227766016838</v>
      </c>
      <c r="V95">
        <v>0</v>
      </c>
      <c r="W95">
        <v>0.316227766016838</v>
      </c>
      <c r="X95">
        <v>0</v>
      </c>
      <c r="Y95">
        <v>0.5</v>
      </c>
      <c r="Z95">
        <v>1</v>
      </c>
      <c r="AA95">
        <v>0.70710678118654702</v>
      </c>
      <c r="AB95">
        <v>0.5</v>
      </c>
      <c r="AC95">
        <v>1</v>
      </c>
      <c r="AD95">
        <v>0.316227766016838</v>
      </c>
      <c r="AE95">
        <v>0.5</v>
      </c>
      <c r="AF95">
        <v>0.70710678118654702</v>
      </c>
      <c r="AG95">
        <v>0</v>
      </c>
      <c r="AH95">
        <v>0.5</v>
      </c>
      <c r="AI95">
        <v>0.5</v>
      </c>
      <c r="AJ95">
        <v>0</v>
      </c>
      <c r="AK95">
        <v>0.5</v>
      </c>
      <c r="AL95">
        <v>0.70710678118654702</v>
      </c>
      <c r="AM95">
        <v>0.5</v>
      </c>
      <c r="AN95">
        <v>0.40824829046386302</v>
      </c>
      <c r="AO95">
        <v>0.70710678118654702</v>
      </c>
      <c r="AP95">
        <v>0</v>
      </c>
      <c r="AQ95">
        <v>0.40824829046386302</v>
      </c>
      <c r="AR95">
        <v>1</v>
      </c>
      <c r="AS95">
        <v>0</v>
      </c>
      <c r="AT95">
        <v>0.63245553203367599</v>
      </c>
      <c r="AU95">
        <v>1</v>
      </c>
      <c r="AV95">
        <v>0</v>
      </c>
      <c r="AW95">
        <v>0.81649658092772603</v>
      </c>
      <c r="AX95">
        <v>0.5</v>
      </c>
      <c r="AY95">
        <v>0</v>
      </c>
      <c r="AZ95">
        <v>0.70710678118654702</v>
      </c>
      <c r="BA95">
        <v>0.70710678118654702</v>
      </c>
      <c r="BB95">
        <v>0.81649658092772603</v>
      </c>
      <c r="BC95">
        <v>0</v>
      </c>
      <c r="BD95">
        <v>0.5</v>
      </c>
      <c r="BE95">
        <v>0.70710678118654702</v>
      </c>
      <c r="BF95">
        <v>0</v>
      </c>
      <c r="BG95">
        <v>0.5</v>
      </c>
      <c r="BH95">
        <v>0</v>
      </c>
      <c r="BI95">
        <v>0</v>
      </c>
      <c r="BJ95">
        <v>0.5</v>
      </c>
      <c r="BK95">
        <v>0</v>
      </c>
      <c r="BL95">
        <v>0</v>
      </c>
      <c r="BM95">
        <v>0</v>
      </c>
      <c r="BN95">
        <v>0.5</v>
      </c>
      <c r="BO95">
        <v>0.5</v>
      </c>
      <c r="BP95">
        <v>1</v>
      </c>
      <c r="BQ95">
        <v>0.5</v>
      </c>
      <c r="BR95">
        <v>0</v>
      </c>
      <c r="BS95">
        <v>0</v>
      </c>
      <c r="BT95">
        <v>0.35355339059327301</v>
      </c>
      <c r="BU95">
        <v>0.5</v>
      </c>
      <c r="BV95">
        <v>0.5</v>
      </c>
      <c r="BW95">
        <v>0.81649658092772603</v>
      </c>
      <c r="BX95">
        <v>0.5</v>
      </c>
      <c r="BY95">
        <v>1</v>
      </c>
      <c r="BZ95">
        <v>1</v>
      </c>
      <c r="CA95">
        <v>0.40824829046386302</v>
      </c>
      <c r="CB95">
        <v>0</v>
      </c>
      <c r="CC95">
        <v>0</v>
      </c>
      <c r="CD95">
        <v>0</v>
      </c>
      <c r="CE95">
        <v>0.40824829046386302</v>
      </c>
      <c r="CF95">
        <v>0.40824829046386302</v>
      </c>
      <c r="CG95">
        <v>0.81649658092772603</v>
      </c>
      <c r="CH95">
        <v>0</v>
      </c>
      <c r="CI95">
        <v>0.5</v>
      </c>
      <c r="CJ95">
        <v>0.5</v>
      </c>
      <c r="CK95">
        <v>0</v>
      </c>
      <c r="CL95">
        <v>0.5</v>
      </c>
      <c r="CM95">
        <v>0.35355339059327301</v>
      </c>
      <c r="CN95">
        <v>0</v>
      </c>
      <c r="CO95">
        <v>0</v>
      </c>
      <c r="CP95">
        <v>0</v>
      </c>
      <c r="CQ95">
        <v>1</v>
      </c>
      <c r="CR95">
        <v>0.5</v>
      </c>
      <c r="CS95">
        <v>0</v>
      </c>
      <c r="CT95">
        <v>0</v>
      </c>
      <c r="CU95">
        <v>0.40824829046386302</v>
      </c>
      <c r="CV95">
        <v>0.40824829046386302</v>
      </c>
      <c r="CW95">
        <v>0</v>
      </c>
    </row>
    <row r="96" spans="1:101">
      <c r="A96">
        <v>106</v>
      </c>
      <c r="B96">
        <v>0.316227766016838</v>
      </c>
      <c r="C96">
        <v>0</v>
      </c>
      <c r="D96">
        <v>0.5</v>
      </c>
      <c r="E96">
        <v>0.81649658092772603</v>
      </c>
      <c r="F96">
        <v>0.70710678118654702</v>
      </c>
      <c r="G96">
        <v>0</v>
      </c>
      <c r="H96">
        <v>0.5</v>
      </c>
      <c r="I96">
        <v>0</v>
      </c>
      <c r="J96">
        <v>0</v>
      </c>
      <c r="K96">
        <v>0</v>
      </c>
      <c r="L96">
        <v>0.81649658092772603</v>
      </c>
      <c r="M96">
        <v>0.5</v>
      </c>
      <c r="N96">
        <v>0</v>
      </c>
      <c r="O96">
        <v>0.70710678118654702</v>
      </c>
      <c r="P96">
        <v>0</v>
      </c>
      <c r="Q96">
        <v>0.5</v>
      </c>
      <c r="R96">
        <v>0.5</v>
      </c>
      <c r="S96">
        <v>0.70710678118654702</v>
      </c>
      <c r="T96">
        <v>0.70710678118654702</v>
      </c>
      <c r="U96">
        <v>0.63245553203367599</v>
      </c>
      <c r="V96">
        <v>0.40824829046386302</v>
      </c>
      <c r="W96">
        <v>0.316227766016838</v>
      </c>
      <c r="X96">
        <v>0</v>
      </c>
      <c r="Y96">
        <v>0.5</v>
      </c>
      <c r="Z96">
        <v>0.5</v>
      </c>
      <c r="AA96">
        <v>0.70710678118654702</v>
      </c>
      <c r="AB96">
        <v>0.5</v>
      </c>
      <c r="AC96">
        <v>0.5</v>
      </c>
      <c r="AD96">
        <v>0.316227766016838</v>
      </c>
      <c r="AE96">
        <v>0.5</v>
      </c>
      <c r="AF96">
        <v>0.70710678118654702</v>
      </c>
      <c r="AG96">
        <v>0</v>
      </c>
      <c r="AH96">
        <v>0.5</v>
      </c>
      <c r="AI96">
        <v>0.5</v>
      </c>
      <c r="AJ96">
        <v>0.5</v>
      </c>
      <c r="AK96">
        <v>0.5</v>
      </c>
      <c r="AL96">
        <v>0.70710678118654702</v>
      </c>
      <c r="AM96">
        <v>0.5</v>
      </c>
      <c r="AN96">
        <v>0.40824829046386302</v>
      </c>
      <c r="AO96">
        <v>0.70710678118654702</v>
      </c>
      <c r="AP96">
        <v>0</v>
      </c>
      <c r="AQ96">
        <v>0.81649658092772603</v>
      </c>
      <c r="AR96">
        <v>0.5</v>
      </c>
      <c r="AS96">
        <v>0</v>
      </c>
      <c r="AT96">
        <v>0.316227766016838</v>
      </c>
      <c r="AU96">
        <v>0.5</v>
      </c>
      <c r="AV96">
        <v>0</v>
      </c>
      <c r="AW96">
        <v>0.81649658092772603</v>
      </c>
      <c r="AX96">
        <v>0.5</v>
      </c>
      <c r="AY96">
        <v>0.5</v>
      </c>
      <c r="AZ96">
        <v>0.70710678118654702</v>
      </c>
      <c r="BA96">
        <v>0.70710678118654702</v>
      </c>
      <c r="BB96">
        <v>0.81649658092772603</v>
      </c>
      <c r="BC96">
        <v>0</v>
      </c>
      <c r="BD96">
        <v>0.5</v>
      </c>
      <c r="BE96">
        <v>0.70710678118654702</v>
      </c>
      <c r="BF96">
        <v>0.5</v>
      </c>
      <c r="BG96">
        <v>0.5</v>
      </c>
      <c r="BH96">
        <v>0.70710678118654702</v>
      </c>
      <c r="BI96">
        <v>0</v>
      </c>
      <c r="BJ96">
        <v>0.5</v>
      </c>
      <c r="BK96">
        <v>0.70710678118654702</v>
      </c>
      <c r="BL96">
        <v>0.35355339059327301</v>
      </c>
      <c r="BM96">
        <v>0</v>
      </c>
      <c r="BN96">
        <v>1</v>
      </c>
      <c r="BO96">
        <v>0.5</v>
      </c>
      <c r="BP96">
        <v>0.5</v>
      </c>
      <c r="BQ96">
        <v>1</v>
      </c>
      <c r="BR96">
        <v>0</v>
      </c>
      <c r="BS96">
        <v>0</v>
      </c>
      <c r="BT96">
        <v>0.35355339059327301</v>
      </c>
      <c r="BU96">
        <v>0.5</v>
      </c>
      <c r="BV96">
        <v>0.5</v>
      </c>
      <c r="BW96">
        <v>0.40824829046386302</v>
      </c>
      <c r="BX96">
        <v>1</v>
      </c>
      <c r="BY96">
        <v>0.5</v>
      </c>
      <c r="BZ96">
        <v>0.5</v>
      </c>
      <c r="CA96">
        <v>0.40824829046386302</v>
      </c>
      <c r="CB96">
        <v>0.5</v>
      </c>
      <c r="CC96">
        <v>0.70710678118654702</v>
      </c>
      <c r="CD96">
        <v>0</v>
      </c>
      <c r="CE96">
        <v>0.40824829046386302</v>
      </c>
      <c r="CF96">
        <v>0.40824829046386302</v>
      </c>
      <c r="CG96">
        <v>0.81649658092772603</v>
      </c>
      <c r="CH96">
        <v>0</v>
      </c>
      <c r="CI96">
        <v>1</v>
      </c>
      <c r="CJ96">
        <v>0.5</v>
      </c>
      <c r="CK96">
        <v>0</v>
      </c>
      <c r="CL96">
        <v>0.5</v>
      </c>
      <c r="CM96">
        <v>0.35355339059327301</v>
      </c>
      <c r="CN96">
        <v>0.70710678118654702</v>
      </c>
      <c r="CO96">
        <v>0</v>
      </c>
      <c r="CP96">
        <v>0.70710678118654702</v>
      </c>
      <c r="CQ96">
        <v>0.5</v>
      </c>
      <c r="CR96">
        <v>1</v>
      </c>
      <c r="CS96">
        <v>0.35355339059327301</v>
      </c>
      <c r="CT96">
        <v>0</v>
      </c>
      <c r="CU96">
        <v>0.40824829046386302</v>
      </c>
      <c r="CV96">
        <v>0.40824829046386302</v>
      </c>
      <c r="CW96">
        <v>0.35355339059327301</v>
      </c>
    </row>
    <row r="97" spans="1:101">
      <c r="A97">
        <v>107</v>
      </c>
      <c r="B97">
        <v>0.67082039324993703</v>
      </c>
      <c r="C97">
        <v>0.57735026918962495</v>
      </c>
      <c r="D97">
        <v>0.35355339059327301</v>
      </c>
      <c r="E97">
        <v>0.28867513459481198</v>
      </c>
      <c r="F97">
        <v>0.5</v>
      </c>
      <c r="G97">
        <v>0</v>
      </c>
      <c r="H97">
        <v>0.35355339059327301</v>
      </c>
      <c r="I97">
        <v>0.70710678118654702</v>
      </c>
      <c r="J97">
        <v>0</v>
      </c>
      <c r="K97">
        <v>0.28867513459481198</v>
      </c>
      <c r="L97">
        <v>0.28867513459481198</v>
      </c>
      <c r="M97">
        <v>0.35355339059327301</v>
      </c>
      <c r="N97">
        <v>0.57735026918962495</v>
      </c>
      <c r="O97">
        <v>0</v>
      </c>
      <c r="P97">
        <v>0.28867513459481198</v>
      </c>
      <c r="Q97">
        <v>0</v>
      </c>
      <c r="R97">
        <v>0</v>
      </c>
      <c r="S97">
        <v>0.5</v>
      </c>
      <c r="T97">
        <v>0.5</v>
      </c>
      <c r="U97">
        <v>0.22360679774997899</v>
      </c>
      <c r="V97">
        <v>0.28867513459481198</v>
      </c>
      <c r="W97">
        <v>0</v>
      </c>
      <c r="X97">
        <v>0</v>
      </c>
      <c r="Y97">
        <v>0</v>
      </c>
      <c r="Z97">
        <v>0</v>
      </c>
      <c r="AA97">
        <v>0</v>
      </c>
      <c r="AB97">
        <v>0.35355339059327301</v>
      </c>
      <c r="AC97">
        <v>0</v>
      </c>
      <c r="AD97">
        <v>0.22360679774997899</v>
      </c>
      <c r="AE97">
        <v>0</v>
      </c>
      <c r="AF97">
        <v>0</v>
      </c>
      <c r="AG97">
        <v>0</v>
      </c>
      <c r="AH97">
        <v>0.35355339059327301</v>
      </c>
      <c r="AI97">
        <v>0</v>
      </c>
      <c r="AJ97">
        <v>0.70710678118654702</v>
      </c>
      <c r="AK97">
        <v>0.35355339059327301</v>
      </c>
      <c r="AL97">
        <v>0</v>
      </c>
      <c r="AM97">
        <v>0</v>
      </c>
      <c r="AN97">
        <v>0</v>
      </c>
      <c r="AO97">
        <v>0</v>
      </c>
      <c r="AP97">
        <v>0.28867513459481198</v>
      </c>
      <c r="AQ97">
        <v>0.28867513459481198</v>
      </c>
      <c r="AR97">
        <v>0</v>
      </c>
      <c r="AS97">
        <v>0</v>
      </c>
      <c r="AT97">
        <v>0.44721359549995798</v>
      </c>
      <c r="AU97">
        <v>0</v>
      </c>
      <c r="AV97">
        <v>0</v>
      </c>
      <c r="AW97">
        <v>0.28867513459481198</v>
      </c>
      <c r="AX97">
        <v>0.35355339059327301</v>
      </c>
      <c r="AY97">
        <v>0.70710678118654702</v>
      </c>
      <c r="AZ97">
        <v>0</v>
      </c>
      <c r="BA97">
        <v>0</v>
      </c>
      <c r="BB97">
        <v>0.28867513459481198</v>
      </c>
      <c r="BC97">
        <v>0.57735026918962495</v>
      </c>
      <c r="BD97">
        <v>0</v>
      </c>
      <c r="BE97">
        <v>0</v>
      </c>
      <c r="BF97">
        <v>0.35355339059327301</v>
      </c>
      <c r="BG97">
        <v>0.35355339059327301</v>
      </c>
      <c r="BH97">
        <v>0.5</v>
      </c>
      <c r="BI97">
        <v>0</v>
      </c>
      <c r="BJ97">
        <v>0.35355339059327301</v>
      </c>
      <c r="BK97">
        <v>0.5</v>
      </c>
      <c r="BL97">
        <v>0.25</v>
      </c>
      <c r="BM97">
        <v>0</v>
      </c>
      <c r="BN97">
        <v>0.35355339059327301</v>
      </c>
      <c r="BO97">
        <v>0</v>
      </c>
      <c r="BP97">
        <v>0</v>
      </c>
      <c r="BQ97">
        <v>0.35355339059327301</v>
      </c>
      <c r="BR97">
        <v>0</v>
      </c>
      <c r="BS97">
        <v>0</v>
      </c>
      <c r="BT97">
        <v>0</v>
      </c>
      <c r="BU97">
        <v>0</v>
      </c>
      <c r="BV97">
        <v>0.35355339059327301</v>
      </c>
      <c r="BW97">
        <v>0</v>
      </c>
      <c r="BX97">
        <v>0.35355339059327301</v>
      </c>
      <c r="BY97">
        <v>0</v>
      </c>
      <c r="BZ97">
        <v>0</v>
      </c>
      <c r="CA97">
        <v>0.28867513459481198</v>
      </c>
      <c r="CB97">
        <v>0.70710678118654702</v>
      </c>
      <c r="CC97">
        <v>0.5</v>
      </c>
      <c r="CD97">
        <v>0</v>
      </c>
      <c r="CE97">
        <v>0</v>
      </c>
      <c r="CF97">
        <v>0.28867513459481198</v>
      </c>
      <c r="CG97">
        <v>0.28867513459481198</v>
      </c>
      <c r="CH97">
        <v>0.28867513459481198</v>
      </c>
      <c r="CI97">
        <v>0.35355339059327301</v>
      </c>
      <c r="CJ97">
        <v>0</v>
      </c>
      <c r="CK97">
        <v>0</v>
      </c>
      <c r="CL97">
        <v>0</v>
      </c>
      <c r="CM97">
        <v>0.5</v>
      </c>
      <c r="CN97">
        <v>0.5</v>
      </c>
      <c r="CO97">
        <v>0</v>
      </c>
      <c r="CP97">
        <v>0.5</v>
      </c>
      <c r="CQ97">
        <v>0</v>
      </c>
      <c r="CR97">
        <v>0.35355339059327301</v>
      </c>
      <c r="CS97">
        <v>1</v>
      </c>
      <c r="CT97">
        <v>0</v>
      </c>
      <c r="CU97">
        <v>0</v>
      </c>
      <c r="CV97">
        <v>0</v>
      </c>
      <c r="CW97">
        <v>0.5</v>
      </c>
    </row>
    <row r="98" spans="1:101">
      <c r="A98">
        <v>108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1</v>
      </c>
      <c r="BT98">
        <v>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1</v>
      </c>
      <c r="CU98">
        <v>0</v>
      </c>
      <c r="CV98">
        <v>0</v>
      </c>
      <c r="CW98">
        <v>0</v>
      </c>
    </row>
    <row r="99" spans="1:101">
      <c r="A99">
        <v>110</v>
      </c>
      <c r="B99">
        <v>0</v>
      </c>
      <c r="C99">
        <v>0</v>
      </c>
      <c r="D99">
        <v>0</v>
      </c>
      <c r="E99">
        <v>0.33333333333333298</v>
      </c>
      <c r="F99">
        <v>0</v>
      </c>
      <c r="G99">
        <v>0.33333333333333298</v>
      </c>
      <c r="H99">
        <v>0</v>
      </c>
      <c r="I99">
        <v>0</v>
      </c>
      <c r="J99">
        <v>0.57735026918962495</v>
      </c>
      <c r="K99">
        <v>0.33333333333333298</v>
      </c>
      <c r="L99">
        <v>0.33333333333333298</v>
      </c>
      <c r="M99">
        <v>0</v>
      </c>
      <c r="N99">
        <v>0</v>
      </c>
      <c r="O99">
        <v>0.57735026918962495</v>
      </c>
      <c r="P99">
        <v>0.33333333333333298</v>
      </c>
      <c r="Q99">
        <v>0.40824829046386302</v>
      </c>
      <c r="R99">
        <v>0.40824829046386302</v>
      </c>
      <c r="S99">
        <v>0</v>
      </c>
      <c r="T99">
        <v>0</v>
      </c>
      <c r="U99">
        <v>0.51639777949432197</v>
      </c>
      <c r="V99">
        <v>0</v>
      </c>
      <c r="W99">
        <v>0.25819888974716099</v>
      </c>
      <c r="X99">
        <v>0.33333333333333298</v>
      </c>
      <c r="Y99">
        <v>0.40824829046386302</v>
      </c>
      <c r="Z99">
        <v>0.40824829046386302</v>
      </c>
      <c r="AA99">
        <v>0.57735026918962495</v>
      </c>
      <c r="AB99">
        <v>0.40824829046386302</v>
      </c>
      <c r="AC99">
        <v>0.40824829046386302</v>
      </c>
      <c r="AD99">
        <v>0.25819888974716099</v>
      </c>
      <c r="AE99">
        <v>0.40824829046386302</v>
      </c>
      <c r="AF99">
        <v>0.57735026918962495</v>
      </c>
      <c r="AG99">
        <v>0</v>
      </c>
      <c r="AH99">
        <v>0.40824829046386302</v>
      </c>
      <c r="AI99">
        <v>0.40824829046386302</v>
      </c>
      <c r="AJ99">
        <v>0</v>
      </c>
      <c r="AK99">
        <v>0</v>
      </c>
      <c r="AL99">
        <v>0.57735026918962495</v>
      </c>
      <c r="AM99">
        <v>0.81649658092772603</v>
      </c>
      <c r="AN99">
        <v>0.66666666666666596</v>
      </c>
      <c r="AO99">
        <v>0.57735026918962495</v>
      </c>
      <c r="AP99">
        <v>0.33333333333333298</v>
      </c>
      <c r="AQ99">
        <v>0.33333333333333298</v>
      </c>
      <c r="AR99">
        <v>0.40824829046386302</v>
      </c>
      <c r="AS99">
        <v>0</v>
      </c>
      <c r="AT99">
        <v>0.25819888974716099</v>
      </c>
      <c r="AU99">
        <v>0.40824829046386302</v>
      </c>
      <c r="AV99">
        <v>0</v>
      </c>
      <c r="AW99">
        <v>0.33333333333333298</v>
      </c>
      <c r="AX99">
        <v>0.40824829046386302</v>
      </c>
      <c r="AY99">
        <v>0</v>
      </c>
      <c r="AZ99">
        <v>0.57735026918962495</v>
      </c>
      <c r="BA99">
        <v>0.57735026918962495</v>
      </c>
      <c r="BB99">
        <v>0.33333333333333298</v>
      </c>
      <c r="BC99">
        <v>0</v>
      </c>
      <c r="BD99">
        <v>0.40824829046386302</v>
      </c>
      <c r="BE99">
        <v>0.57735026918962495</v>
      </c>
      <c r="BF99">
        <v>0</v>
      </c>
      <c r="BG99">
        <v>0</v>
      </c>
      <c r="BH99">
        <v>0</v>
      </c>
      <c r="BI99">
        <v>0.33333333333333298</v>
      </c>
      <c r="BJ99">
        <v>0</v>
      </c>
      <c r="BK99">
        <v>0</v>
      </c>
      <c r="BL99">
        <v>0.28867513459481198</v>
      </c>
      <c r="BM99">
        <v>0.57735026918962495</v>
      </c>
      <c r="BN99">
        <v>0.40824829046386302</v>
      </c>
      <c r="BO99">
        <v>0.81649658092772603</v>
      </c>
      <c r="BP99">
        <v>0.40824829046386302</v>
      </c>
      <c r="BQ99">
        <v>0.40824829046386302</v>
      </c>
      <c r="BR99">
        <v>0.33333333333333298</v>
      </c>
      <c r="BS99">
        <v>0</v>
      </c>
      <c r="BT99">
        <v>0.57735026918962495</v>
      </c>
      <c r="BU99">
        <v>0.40824829046386302</v>
      </c>
      <c r="BV99">
        <v>0.40824829046386302</v>
      </c>
      <c r="BW99">
        <v>0.33333333333333298</v>
      </c>
      <c r="BX99">
        <v>0.40824829046386302</v>
      </c>
      <c r="BY99">
        <v>0.40824829046386302</v>
      </c>
      <c r="BZ99">
        <v>0.40824829046386302</v>
      </c>
      <c r="CA99">
        <v>0.66666666666666596</v>
      </c>
      <c r="CB99">
        <v>0</v>
      </c>
      <c r="CC99">
        <v>0</v>
      </c>
      <c r="CD99">
        <v>0.40824829046386302</v>
      </c>
      <c r="CE99">
        <v>0.33333333333333298</v>
      </c>
      <c r="CF99">
        <v>0</v>
      </c>
      <c r="CG99">
        <v>0.33333333333333298</v>
      </c>
      <c r="CH99">
        <v>0.33333333333333298</v>
      </c>
      <c r="CI99">
        <v>0.40824829046386302</v>
      </c>
      <c r="CJ99">
        <v>0.40824829046386302</v>
      </c>
      <c r="CK99">
        <v>0</v>
      </c>
      <c r="CL99">
        <v>0.40824829046386302</v>
      </c>
      <c r="CM99">
        <v>0</v>
      </c>
      <c r="CN99">
        <v>0</v>
      </c>
      <c r="CO99">
        <v>0</v>
      </c>
      <c r="CP99">
        <v>0</v>
      </c>
      <c r="CQ99">
        <v>0.40824829046386302</v>
      </c>
      <c r="CR99">
        <v>0.40824829046386302</v>
      </c>
      <c r="CS99">
        <v>0</v>
      </c>
      <c r="CT99">
        <v>0</v>
      </c>
      <c r="CU99">
        <v>1</v>
      </c>
      <c r="CV99">
        <v>0.33333333333333298</v>
      </c>
      <c r="CW99">
        <v>0.28867513459481198</v>
      </c>
    </row>
    <row r="100" spans="1:101">
      <c r="A100">
        <v>111</v>
      </c>
      <c r="B100">
        <v>0</v>
      </c>
      <c r="C100">
        <v>0</v>
      </c>
      <c r="D100">
        <v>0</v>
      </c>
      <c r="E100">
        <v>0.33333333333333298</v>
      </c>
      <c r="F100">
        <v>0</v>
      </c>
      <c r="G100">
        <v>0.66666666666666596</v>
      </c>
      <c r="H100">
        <v>0</v>
      </c>
      <c r="I100">
        <v>0</v>
      </c>
      <c r="J100">
        <v>0</v>
      </c>
      <c r="K100">
        <v>0.33333333333333298</v>
      </c>
      <c r="L100">
        <v>0.33333333333333298</v>
      </c>
      <c r="M100">
        <v>0</v>
      </c>
      <c r="N100">
        <v>0</v>
      </c>
      <c r="O100">
        <v>0.57735026918962495</v>
      </c>
      <c r="P100">
        <v>0</v>
      </c>
      <c r="Q100">
        <v>0.81649658092772603</v>
      </c>
      <c r="R100">
        <v>0.40824829046386302</v>
      </c>
      <c r="S100">
        <v>0</v>
      </c>
      <c r="T100">
        <v>0</v>
      </c>
      <c r="U100">
        <v>0.77459666924148296</v>
      </c>
      <c r="V100">
        <v>0.66666666666666596</v>
      </c>
      <c r="W100">
        <v>0.77459666924148296</v>
      </c>
      <c r="X100">
        <v>0.66666666666666596</v>
      </c>
      <c r="Y100">
        <v>0.40824829046386302</v>
      </c>
      <c r="Z100">
        <v>0.40824829046386302</v>
      </c>
      <c r="AA100">
        <v>0.57735026918962495</v>
      </c>
      <c r="AB100">
        <v>0.40824829046386302</v>
      </c>
      <c r="AC100">
        <v>0.40824829046386302</v>
      </c>
      <c r="AD100">
        <v>0.25819888974716099</v>
      </c>
      <c r="AE100">
        <v>0.81649658092772603</v>
      </c>
      <c r="AF100">
        <v>0.57735026918962495</v>
      </c>
      <c r="AG100">
        <v>0.33333333333333298</v>
      </c>
      <c r="AH100">
        <v>0.40824829046386302</v>
      </c>
      <c r="AI100">
        <v>0.81649658092772603</v>
      </c>
      <c r="AJ100">
        <v>0</v>
      </c>
      <c r="AK100">
        <v>0</v>
      </c>
      <c r="AL100">
        <v>0.57735026918962495</v>
      </c>
      <c r="AM100">
        <v>0.40824829046386302</v>
      </c>
      <c r="AN100">
        <v>0.66666666666666596</v>
      </c>
      <c r="AO100">
        <v>0.57735026918962495</v>
      </c>
      <c r="AP100">
        <v>0</v>
      </c>
      <c r="AQ100">
        <v>0.66666666666666596</v>
      </c>
      <c r="AR100">
        <v>0.40824829046386302</v>
      </c>
      <c r="AS100">
        <v>0.40824829046386302</v>
      </c>
      <c r="AT100">
        <v>0.25819888974716099</v>
      </c>
      <c r="AU100">
        <v>0.40824829046386302</v>
      </c>
      <c r="AV100">
        <v>0.66666666666666596</v>
      </c>
      <c r="AW100">
        <v>0.33333333333333298</v>
      </c>
      <c r="AX100">
        <v>0.40824829046386302</v>
      </c>
      <c r="AY100">
        <v>0</v>
      </c>
      <c r="AZ100">
        <v>0.57735026918962495</v>
      </c>
      <c r="BA100">
        <v>0.57735026918962495</v>
      </c>
      <c r="BB100">
        <v>0.33333333333333298</v>
      </c>
      <c r="BC100">
        <v>0</v>
      </c>
      <c r="BD100">
        <v>0.81649658092772603</v>
      </c>
      <c r="BE100">
        <v>0.57735026918962495</v>
      </c>
      <c r="BF100">
        <v>0.40824829046386302</v>
      </c>
      <c r="BG100">
        <v>0</v>
      </c>
      <c r="BH100">
        <v>0</v>
      </c>
      <c r="BI100">
        <v>0.33333333333333298</v>
      </c>
      <c r="BJ100">
        <v>0</v>
      </c>
      <c r="BK100">
        <v>0</v>
      </c>
      <c r="BL100">
        <v>0.28867513459481198</v>
      </c>
      <c r="BM100">
        <v>0</v>
      </c>
      <c r="BN100">
        <v>0.40824829046386302</v>
      </c>
      <c r="BO100">
        <v>0.40824829046386302</v>
      </c>
      <c r="BP100">
        <v>0.40824829046386302</v>
      </c>
      <c r="BQ100">
        <v>0.40824829046386302</v>
      </c>
      <c r="BR100">
        <v>0.33333333333333298</v>
      </c>
      <c r="BS100">
        <v>0</v>
      </c>
      <c r="BT100">
        <v>0.86602540378443804</v>
      </c>
      <c r="BU100">
        <v>0.81649658092772603</v>
      </c>
      <c r="BV100">
        <v>0.40824829046386302</v>
      </c>
      <c r="BW100">
        <v>0.66666666666666596</v>
      </c>
      <c r="BX100">
        <v>0.40824829046386302</v>
      </c>
      <c r="BY100">
        <v>0.40824829046386302</v>
      </c>
      <c r="BZ100">
        <v>0.40824829046386302</v>
      </c>
      <c r="CA100">
        <v>0.33333333333333298</v>
      </c>
      <c r="CB100">
        <v>0</v>
      </c>
      <c r="CC100">
        <v>0</v>
      </c>
      <c r="CD100">
        <v>0.40824829046386302</v>
      </c>
      <c r="CE100">
        <v>0.66666666666666596</v>
      </c>
      <c r="CF100">
        <v>0</v>
      </c>
      <c r="CG100">
        <v>0.33333333333333298</v>
      </c>
      <c r="CH100">
        <v>0.33333333333333298</v>
      </c>
      <c r="CI100">
        <v>0.40824829046386302</v>
      </c>
      <c r="CJ100">
        <v>0.81649658092772603</v>
      </c>
      <c r="CK100">
        <v>0</v>
      </c>
      <c r="CL100">
        <v>0.81649658092772603</v>
      </c>
      <c r="CM100">
        <v>0.28867513459481198</v>
      </c>
      <c r="CN100">
        <v>0</v>
      </c>
      <c r="CO100">
        <v>0.33333333333333298</v>
      </c>
      <c r="CP100">
        <v>0</v>
      </c>
      <c r="CQ100">
        <v>0.40824829046386302</v>
      </c>
      <c r="CR100">
        <v>0.40824829046386302</v>
      </c>
      <c r="CS100">
        <v>0</v>
      </c>
      <c r="CT100">
        <v>0</v>
      </c>
      <c r="CU100">
        <v>0.33333333333333298</v>
      </c>
      <c r="CV100">
        <v>1</v>
      </c>
      <c r="CW100">
        <v>0.28867513459481198</v>
      </c>
    </row>
    <row r="101" spans="1:101">
      <c r="A101">
        <v>112</v>
      </c>
      <c r="B101">
        <v>0.44721359549995798</v>
      </c>
      <c r="C101">
        <v>0.28867513459481198</v>
      </c>
      <c r="D101">
        <v>0.35355339059327301</v>
      </c>
      <c r="E101">
        <v>0.28867513459481198</v>
      </c>
      <c r="F101">
        <v>0.5</v>
      </c>
      <c r="G101">
        <v>0.57735026918962495</v>
      </c>
      <c r="H101">
        <v>0.35355339059327301</v>
      </c>
      <c r="I101">
        <v>0.35355339059327301</v>
      </c>
      <c r="J101">
        <v>0.5</v>
      </c>
      <c r="K101">
        <v>0.57735026918962495</v>
      </c>
      <c r="L101">
        <v>0.28867513459481198</v>
      </c>
      <c r="M101">
        <v>0.35355339059327301</v>
      </c>
      <c r="N101">
        <v>0.28867513459481198</v>
      </c>
      <c r="O101">
        <v>0</v>
      </c>
      <c r="P101">
        <v>0.57735026918962495</v>
      </c>
      <c r="Q101">
        <v>0.35355339059327301</v>
      </c>
      <c r="R101">
        <v>0</v>
      </c>
      <c r="S101">
        <v>0.5</v>
      </c>
      <c r="T101">
        <v>0.5</v>
      </c>
      <c r="U101">
        <v>0.67082039324993703</v>
      </c>
      <c r="V101">
        <v>0.57735026918962495</v>
      </c>
      <c r="W101">
        <v>0.22360679774997899</v>
      </c>
      <c r="X101">
        <v>0.57735026918962495</v>
      </c>
      <c r="Y101">
        <v>0</v>
      </c>
      <c r="Z101">
        <v>0</v>
      </c>
      <c r="AA101">
        <v>0</v>
      </c>
      <c r="AB101">
        <v>0</v>
      </c>
      <c r="AC101">
        <v>0</v>
      </c>
      <c r="AD101">
        <v>0.22360679774997899</v>
      </c>
      <c r="AE101">
        <v>0.35355339059327301</v>
      </c>
      <c r="AF101">
        <v>0</v>
      </c>
      <c r="AG101">
        <v>0</v>
      </c>
      <c r="AH101">
        <v>0</v>
      </c>
      <c r="AI101">
        <v>0.35355339059327301</v>
      </c>
      <c r="AJ101">
        <v>0.35355339059327301</v>
      </c>
      <c r="AK101">
        <v>0.35355339059327301</v>
      </c>
      <c r="AL101">
        <v>0</v>
      </c>
      <c r="AM101">
        <v>0</v>
      </c>
      <c r="AN101">
        <v>0.57735026918962495</v>
      </c>
      <c r="AO101">
        <v>0</v>
      </c>
      <c r="AP101">
        <v>0.57735026918962495</v>
      </c>
      <c r="AQ101">
        <v>0.28867513459481198</v>
      </c>
      <c r="AR101">
        <v>0</v>
      </c>
      <c r="AS101">
        <v>0</v>
      </c>
      <c r="AT101">
        <v>0</v>
      </c>
      <c r="AU101">
        <v>0</v>
      </c>
      <c r="AV101">
        <v>0.28867513459481198</v>
      </c>
      <c r="AW101">
        <v>0.28867513459481198</v>
      </c>
      <c r="AX101">
        <v>0.35355339059327301</v>
      </c>
      <c r="AY101">
        <v>0.35355339059327301</v>
      </c>
      <c r="AZ101">
        <v>0</v>
      </c>
      <c r="BA101">
        <v>0</v>
      </c>
      <c r="BB101">
        <v>0.28867513459481198</v>
      </c>
      <c r="BC101">
        <v>0.28867513459481198</v>
      </c>
      <c r="BD101">
        <v>0</v>
      </c>
      <c r="BE101">
        <v>0</v>
      </c>
      <c r="BF101">
        <v>0.70710678118654702</v>
      </c>
      <c r="BG101">
        <v>0.35355339059327301</v>
      </c>
      <c r="BH101">
        <v>0.5</v>
      </c>
      <c r="BI101">
        <v>0.28867513459481198</v>
      </c>
      <c r="BJ101">
        <v>0.35355339059327301</v>
      </c>
      <c r="BK101">
        <v>0.5</v>
      </c>
      <c r="BL101">
        <v>0.5</v>
      </c>
      <c r="BM101">
        <v>0.5</v>
      </c>
      <c r="BN101">
        <v>0.35355339059327301</v>
      </c>
      <c r="BO101">
        <v>0</v>
      </c>
      <c r="BP101">
        <v>0</v>
      </c>
      <c r="BQ101">
        <v>0.35355339059327301</v>
      </c>
      <c r="BR101">
        <v>0.28867513459481198</v>
      </c>
      <c r="BS101">
        <v>0</v>
      </c>
      <c r="BT101">
        <v>0.5</v>
      </c>
      <c r="BU101">
        <v>0</v>
      </c>
      <c r="BV101">
        <v>0</v>
      </c>
      <c r="BW101">
        <v>0.28867513459481198</v>
      </c>
      <c r="BX101">
        <v>0.35355339059327301</v>
      </c>
      <c r="BY101">
        <v>0</v>
      </c>
      <c r="BZ101">
        <v>0</v>
      </c>
      <c r="CA101">
        <v>0.57735026918962495</v>
      </c>
      <c r="CB101">
        <v>0.35355339059327301</v>
      </c>
      <c r="CC101">
        <v>0.5</v>
      </c>
      <c r="CD101">
        <v>0.35355339059327301</v>
      </c>
      <c r="CE101">
        <v>0</v>
      </c>
      <c r="CF101">
        <v>0.28867513459481198</v>
      </c>
      <c r="CG101">
        <v>0.28867513459481198</v>
      </c>
      <c r="CH101">
        <v>0.57735026918962495</v>
      </c>
      <c r="CI101">
        <v>0.35355339059327301</v>
      </c>
      <c r="CJ101">
        <v>0.35355339059327301</v>
      </c>
      <c r="CK101">
        <v>0</v>
      </c>
      <c r="CL101">
        <v>0</v>
      </c>
      <c r="CM101">
        <v>0.75</v>
      </c>
      <c r="CN101">
        <v>0.5</v>
      </c>
      <c r="CO101">
        <v>0</v>
      </c>
      <c r="CP101">
        <v>0.5</v>
      </c>
      <c r="CQ101">
        <v>0</v>
      </c>
      <c r="CR101">
        <v>0.35355339059327301</v>
      </c>
      <c r="CS101">
        <v>0.5</v>
      </c>
      <c r="CT101">
        <v>0</v>
      </c>
      <c r="CU101">
        <v>0.28867513459481198</v>
      </c>
      <c r="CV101">
        <v>0.28867513459481198</v>
      </c>
      <c r="CW101">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W101"/>
  <sheetViews>
    <sheetView workbookViewId="0">
      <selection activeCell="D15" sqref="D15"/>
    </sheetView>
  </sheetViews>
  <sheetFormatPr defaultColWidth="11.42578125" defaultRowHeight="14.45"/>
  <sheetData>
    <row r="1" spans="1:101" ht="15" thickBot="1">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34</v>
      </c>
      <c r="AI1">
        <v>36</v>
      </c>
      <c r="AJ1">
        <v>38</v>
      </c>
      <c r="AK1">
        <v>39</v>
      </c>
      <c r="AL1">
        <v>40</v>
      </c>
      <c r="AM1">
        <v>41</v>
      </c>
      <c r="AN1">
        <v>42</v>
      </c>
      <c r="AO1">
        <v>43</v>
      </c>
      <c r="AP1">
        <v>44</v>
      </c>
      <c r="AQ1">
        <v>45</v>
      </c>
      <c r="AR1">
        <v>46</v>
      </c>
      <c r="AS1">
        <v>47</v>
      </c>
      <c r="AT1">
        <v>48</v>
      </c>
      <c r="AU1">
        <v>49</v>
      </c>
      <c r="AV1">
        <v>50</v>
      </c>
      <c r="AW1">
        <v>52</v>
      </c>
      <c r="AX1">
        <v>53</v>
      </c>
      <c r="AY1">
        <v>54</v>
      </c>
      <c r="AZ1">
        <v>55</v>
      </c>
      <c r="BA1">
        <v>57</v>
      </c>
      <c r="BB1">
        <v>58</v>
      </c>
      <c r="BC1">
        <v>60</v>
      </c>
      <c r="BD1">
        <v>61</v>
      </c>
      <c r="BE1">
        <v>62</v>
      </c>
      <c r="BF1">
        <v>63</v>
      </c>
      <c r="BG1">
        <v>64</v>
      </c>
      <c r="BH1">
        <v>65</v>
      </c>
      <c r="BI1">
        <v>66</v>
      </c>
      <c r="BJ1">
        <v>68</v>
      </c>
      <c r="BK1">
        <v>69</v>
      </c>
      <c r="BL1">
        <v>70</v>
      </c>
      <c r="BM1">
        <v>71</v>
      </c>
      <c r="BN1">
        <v>72</v>
      </c>
      <c r="BO1">
        <v>73</v>
      </c>
      <c r="BP1">
        <v>74</v>
      </c>
      <c r="BQ1">
        <v>75</v>
      </c>
      <c r="BR1">
        <v>76</v>
      </c>
      <c r="BS1">
        <v>77</v>
      </c>
      <c r="BT1">
        <v>78</v>
      </c>
      <c r="BU1">
        <v>79</v>
      </c>
      <c r="BV1">
        <v>80</v>
      </c>
      <c r="BW1">
        <v>81</v>
      </c>
      <c r="BX1">
        <v>82</v>
      </c>
      <c r="BY1">
        <v>83</v>
      </c>
      <c r="BZ1">
        <v>85</v>
      </c>
      <c r="CA1">
        <v>86</v>
      </c>
      <c r="CB1">
        <v>87</v>
      </c>
      <c r="CC1">
        <v>88</v>
      </c>
      <c r="CD1">
        <v>89</v>
      </c>
      <c r="CE1">
        <v>92</v>
      </c>
      <c r="CF1">
        <v>93</v>
      </c>
      <c r="CG1">
        <v>94</v>
      </c>
      <c r="CH1">
        <v>95</v>
      </c>
      <c r="CI1">
        <v>96</v>
      </c>
      <c r="CJ1">
        <v>97</v>
      </c>
      <c r="CK1">
        <v>99</v>
      </c>
      <c r="CL1">
        <v>100</v>
      </c>
      <c r="CM1">
        <v>101</v>
      </c>
      <c r="CN1">
        <v>102</v>
      </c>
      <c r="CO1">
        <v>103</v>
      </c>
      <c r="CP1">
        <v>104</v>
      </c>
      <c r="CQ1">
        <v>105</v>
      </c>
      <c r="CR1">
        <v>106</v>
      </c>
      <c r="CS1">
        <v>107</v>
      </c>
      <c r="CT1">
        <v>108</v>
      </c>
      <c r="CU1">
        <v>110</v>
      </c>
      <c r="CV1">
        <v>111</v>
      </c>
      <c r="CW1">
        <v>112</v>
      </c>
    </row>
    <row r="2" spans="1:101" ht="15" thickBot="1">
      <c r="A2">
        <v>1</v>
      </c>
      <c r="B2">
        <v>1</v>
      </c>
      <c r="C2">
        <v>0.71252530319442497</v>
      </c>
      <c r="D2" s="33">
        <f>CORREL('Representación vectorial'!B4:Q4,'Representación vectorial'!B2:Q2)</f>
        <v>0.15289415743128765</v>
      </c>
      <c r="E2">
        <v>2.1591675854376501E-2</v>
      </c>
      <c r="F2">
        <v>0.38297084310253499</v>
      </c>
      <c r="G2">
        <v>-0.32387513781564697</v>
      </c>
      <c r="H2">
        <v>0.15289415743128701</v>
      </c>
      <c r="I2">
        <v>0.56061191058138804</v>
      </c>
      <c r="J2">
        <v>-0.17407765595569799</v>
      </c>
      <c r="K2">
        <v>2.1591675854376401E-2</v>
      </c>
      <c r="L2">
        <v>2.1591675854376501E-2</v>
      </c>
      <c r="M2">
        <v>0.15289415743128701</v>
      </c>
      <c r="N2">
        <v>0.71252530319442497</v>
      </c>
      <c r="O2">
        <v>-0.17407765595569799</v>
      </c>
      <c r="P2">
        <v>2.1591675854376401E-2</v>
      </c>
      <c r="Q2">
        <v>-0.25482359571881202</v>
      </c>
      <c r="R2">
        <v>-0.25482359571881202</v>
      </c>
      <c r="S2">
        <v>0.38297084310253499</v>
      </c>
      <c r="T2">
        <v>0.38297084310253499</v>
      </c>
      <c r="U2">
        <v>-0.163636363636363</v>
      </c>
      <c r="V2">
        <v>2.1591675854376401E-2</v>
      </c>
      <c r="W2">
        <v>-0.45454545454545398</v>
      </c>
      <c r="X2">
        <v>-0.32387513781564697</v>
      </c>
      <c r="Y2">
        <v>-0.25482359571881202</v>
      </c>
      <c r="Z2">
        <v>-0.25482359571881202</v>
      </c>
      <c r="AA2">
        <v>-0.17407765595569799</v>
      </c>
      <c r="AB2">
        <v>0.15289415743128701</v>
      </c>
      <c r="AC2">
        <v>-0.25482359571881202</v>
      </c>
      <c r="AD2">
        <v>0.12727272727272701</v>
      </c>
      <c r="AE2">
        <v>-0.25482359571881202</v>
      </c>
      <c r="AF2">
        <v>-0.17407765595569799</v>
      </c>
      <c r="AG2">
        <v>-0.32387513781564697</v>
      </c>
      <c r="AH2">
        <v>0.15289415743128701</v>
      </c>
      <c r="AI2">
        <v>-0.25482359571881202</v>
      </c>
      <c r="AJ2">
        <v>0.56061191058138804</v>
      </c>
      <c r="AK2">
        <v>0.15289415743128701</v>
      </c>
      <c r="AL2">
        <v>-0.17407765595569799</v>
      </c>
      <c r="AM2">
        <v>-0.25482359571881202</v>
      </c>
      <c r="AN2">
        <v>-0.32387513781564697</v>
      </c>
      <c r="AO2">
        <v>-0.17407765595569799</v>
      </c>
      <c r="AP2">
        <v>0.36705848952440001</v>
      </c>
      <c r="AQ2">
        <v>2.1591675854376501E-2</v>
      </c>
      <c r="AR2">
        <v>-0.25482359571881202</v>
      </c>
      <c r="AS2">
        <v>-0.25482359571881202</v>
      </c>
      <c r="AT2">
        <v>0.12727272727272701</v>
      </c>
      <c r="AU2">
        <v>-0.25482359571881202</v>
      </c>
      <c r="AV2">
        <v>-0.32387513781564697</v>
      </c>
      <c r="AW2">
        <v>2.1591675854376501E-2</v>
      </c>
      <c r="AX2">
        <v>0.15289415743128701</v>
      </c>
      <c r="AY2">
        <v>0.56061191058138804</v>
      </c>
      <c r="AZ2">
        <v>-0.17407765595569799</v>
      </c>
      <c r="BA2">
        <v>-0.17407765595569799</v>
      </c>
      <c r="BB2">
        <v>2.1591675854376501E-2</v>
      </c>
      <c r="BC2">
        <v>0.71252530319442497</v>
      </c>
      <c r="BD2">
        <v>-0.25482359571881202</v>
      </c>
      <c r="BE2">
        <v>-0.17407765595569799</v>
      </c>
      <c r="BF2">
        <v>0.15289415743128701</v>
      </c>
      <c r="BG2">
        <v>0.15289415743128701</v>
      </c>
      <c r="BH2">
        <v>0.38297084310253499</v>
      </c>
      <c r="BI2">
        <v>-0.32387513781564697</v>
      </c>
      <c r="BJ2">
        <v>0.15289415743128701</v>
      </c>
      <c r="BK2">
        <v>0.38297084310253499</v>
      </c>
      <c r="BL2">
        <v>-7.7849894416152199E-2</v>
      </c>
      <c r="BM2">
        <v>-0.17407765595569799</v>
      </c>
      <c r="BN2">
        <v>0.15289415743128701</v>
      </c>
      <c r="BO2">
        <v>-0.25482359571881202</v>
      </c>
      <c r="BP2">
        <v>-0.25482359571881202</v>
      </c>
      <c r="BQ2">
        <v>0.15289415743128701</v>
      </c>
      <c r="BR2">
        <v>-0.32387513781564697</v>
      </c>
      <c r="BS2">
        <v>-0.17407765595569799</v>
      </c>
      <c r="BT2">
        <v>-0.38924947208076099</v>
      </c>
      <c r="BU2">
        <v>-0.25482359571881202</v>
      </c>
      <c r="BV2">
        <v>0.15289415743128701</v>
      </c>
      <c r="BW2">
        <v>-0.32387513781564697</v>
      </c>
      <c r="BX2">
        <v>0.15289415743128701</v>
      </c>
      <c r="BY2">
        <v>-0.25482359571881202</v>
      </c>
      <c r="BZ2">
        <v>-0.25482359571881202</v>
      </c>
      <c r="CA2">
        <v>2.1591675854376401E-2</v>
      </c>
      <c r="CB2">
        <v>0.56061191058138804</v>
      </c>
      <c r="CC2">
        <v>0.38297084310253499</v>
      </c>
      <c r="CD2">
        <v>-0.25482359571881202</v>
      </c>
      <c r="CE2">
        <v>-0.32387513781564697</v>
      </c>
      <c r="CF2">
        <v>2.1591675854376501E-2</v>
      </c>
      <c r="CG2">
        <v>2.1591675854376501E-2</v>
      </c>
      <c r="CH2">
        <v>2.1591675854376401E-2</v>
      </c>
      <c r="CI2">
        <v>0.15289415743128701</v>
      </c>
      <c r="CJ2">
        <v>-0.25482359571881202</v>
      </c>
      <c r="CK2">
        <v>-0.17407765595569799</v>
      </c>
      <c r="CL2">
        <v>-0.25482359571881202</v>
      </c>
      <c r="CM2">
        <v>0.23354968324845601</v>
      </c>
      <c r="CN2">
        <v>0.38297084310253499</v>
      </c>
      <c r="CO2">
        <v>-0.32387513781564697</v>
      </c>
      <c r="CP2">
        <v>0.38297084310253499</v>
      </c>
      <c r="CQ2">
        <v>-0.25482359571881202</v>
      </c>
      <c r="CR2">
        <v>0.15289415743128701</v>
      </c>
      <c r="CS2">
        <v>0.54494926091306495</v>
      </c>
      <c r="CT2">
        <v>-0.17407765595569799</v>
      </c>
      <c r="CU2">
        <v>-0.32387513781564697</v>
      </c>
      <c r="CV2">
        <v>-0.32387513781564697</v>
      </c>
      <c r="CW2">
        <v>0.23354968324845601</v>
      </c>
    </row>
    <row r="3" spans="1:101" ht="15" thickBot="1">
      <c r="A3">
        <v>2</v>
      </c>
      <c r="B3">
        <v>0.71252530319442497</v>
      </c>
      <c r="C3">
        <v>1</v>
      </c>
      <c r="D3">
        <v>-0.18156825980064001</v>
      </c>
      <c r="E3">
        <v>-0.23076923076923</v>
      </c>
      <c r="F3">
        <v>-0.124034734589208</v>
      </c>
      <c r="G3">
        <v>-0.23076923076923</v>
      </c>
      <c r="H3">
        <v>-0.18156825980064001</v>
      </c>
      <c r="I3">
        <v>0.78679579246944298</v>
      </c>
      <c r="J3">
        <v>-0.124034734589208</v>
      </c>
      <c r="K3">
        <v>0.17948717948717899</v>
      </c>
      <c r="L3">
        <v>-0.23076923076923</v>
      </c>
      <c r="M3">
        <v>-0.18156825980064001</v>
      </c>
      <c r="N3">
        <v>0.58974358974358898</v>
      </c>
      <c r="O3">
        <v>-0.124034734589208</v>
      </c>
      <c r="P3">
        <v>0.17948717948717899</v>
      </c>
      <c r="Q3">
        <v>-0.18156825980064001</v>
      </c>
      <c r="R3">
        <v>-0.18156825980064001</v>
      </c>
      <c r="S3">
        <v>-0.124034734589208</v>
      </c>
      <c r="T3">
        <v>-0.124034734589208</v>
      </c>
      <c r="U3">
        <v>-0.32387513781564697</v>
      </c>
      <c r="V3">
        <v>-0.23076923076923</v>
      </c>
      <c r="W3">
        <v>-0.32387513781564697</v>
      </c>
      <c r="X3">
        <v>-0.23076923076923</v>
      </c>
      <c r="Y3">
        <v>-0.18156825980064001</v>
      </c>
      <c r="Z3">
        <v>-0.18156825980064001</v>
      </c>
      <c r="AA3">
        <v>-0.124034734589208</v>
      </c>
      <c r="AB3">
        <v>0.30261376633440101</v>
      </c>
      <c r="AC3">
        <v>-0.18156825980064001</v>
      </c>
      <c r="AD3">
        <v>0.36705848952440001</v>
      </c>
      <c r="AE3">
        <v>-0.18156825980064001</v>
      </c>
      <c r="AF3">
        <v>-0.124034734589208</v>
      </c>
      <c r="AG3">
        <v>-0.23076923076923</v>
      </c>
      <c r="AH3">
        <v>0.30261376633440101</v>
      </c>
      <c r="AI3">
        <v>-0.18156825980064001</v>
      </c>
      <c r="AJ3">
        <v>0.30261376633440101</v>
      </c>
      <c r="AK3">
        <v>-0.18156825980064001</v>
      </c>
      <c r="AL3">
        <v>-0.124034734589208</v>
      </c>
      <c r="AM3">
        <v>-0.18156825980064001</v>
      </c>
      <c r="AN3">
        <v>-0.23076923076923</v>
      </c>
      <c r="AO3">
        <v>-0.124034734589208</v>
      </c>
      <c r="AP3">
        <v>0.58974358974358898</v>
      </c>
      <c r="AQ3">
        <v>-0.23076923076923</v>
      </c>
      <c r="AR3">
        <v>-0.18156825980064001</v>
      </c>
      <c r="AS3">
        <v>-0.18156825980064001</v>
      </c>
      <c r="AT3">
        <v>2.1591675854376501E-2</v>
      </c>
      <c r="AU3">
        <v>-0.18156825980064001</v>
      </c>
      <c r="AV3">
        <v>-0.23076923076923</v>
      </c>
      <c r="AW3">
        <v>-0.23076923076923</v>
      </c>
      <c r="AX3">
        <v>0.30261376633440101</v>
      </c>
      <c r="AY3">
        <v>0.30261376633440101</v>
      </c>
      <c r="AZ3">
        <v>-0.124034734589208</v>
      </c>
      <c r="BA3">
        <v>-0.124034734589208</v>
      </c>
      <c r="BB3">
        <v>-0.23076923076923</v>
      </c>
      <c r="BC3">
        <v>1</v>
      </c>
      <c r="BD3">
        <v>-0.18156825980064001</v>
      </c>
      <c r="BE3">
        <v>-0.124034734589208</v>
      </c>
      <c r="BF3">
        <v>-0.18156825980064001</v>
      </c>
      <c r="BG3">
        <v>-0.18156825980064001</v>
      </c>
      <c r="BH3">
        <v>-0.124034734589208</v>
      </c>
      <c r="BI3">
        <v>-0.23076923076923</v>
      </c>
      <c r="BJ3">
        <v>-0.18156825980064001</v>
      </c>
      <c r="BK3">
        <v>-0.124034734589208</v>
      </c>
      <c r="BL3">
        <v>-0.27735009811261402</v>
      </c>
      <c r="BM3">
        <v>-0.124034734589208</v>
      </c>
      <c r="BN3">
        <v>-0.18156825980064001</v>
      </c>
      <c r="BO3">
        <v>-0.18156825980064001</v>
      </c>
      <c r="BP3">
        <v>-0.18156825980064001</v>
      </c>
      <c r="BQ3">
        <v>-0.18156825980064001</v>
      </c>
      <c r="BR3">
        <v>-0.23076923076923</v>
      </c>
      <c r="BS3">
        <v>-0.124034734589208</v>
      </c>
      <c r="BT3">
        <v>-0.27735009811261402</v>
      </c>
      <c r="BU3">
        <v>-0.18156825980064001</v>
      </c>
      <c r="BV3">
        <v>0.30261376633440101</v>
      </c>
      <c r="BW3">
        <v>-0.23076923076923</v>
      </c>
      <c r="BX3">
        <v>-0.18156825980064001</v>
      </c>
      <c r="BY3">
        <v>-0.18156825980064001</v>
      </c>
      <c r="BZ3">
        <v>-0.18156825980064001</v>
      </c>
      <c r="CA3">
        <v>0.17948717948717899</v>
      </c>
      <c r="CB3">
        <v>0.30261376633440101</v>
      </c>
      <c r="CC3">
        <v>-0.124034734589208</v>
      </c>
      <c r="CD3">
        <v>-0.18156825980064001</v>
      </c>
      <c r="CE3">
        <v>-0.23076923076923</v>
      </c>
      <c r="CF3">
        <v>-0.23076923076923</v>
      </c>
      <c r="CG3">
        <v>-0.23076923076923</v>
      </c>
      <c r="CH3">
        <v>0.17948717948717899</v>
      </c>
      <c r="CI3">
        <v>-0.18156825980064001</v>
      </c>
      <c r="CJ3">
        <v>-0.18156825980064001</v>
      </c>
      <c r="CK3">
        <v>-0.124034734589208</v>
      </c>
      <c r="CL3">
        <v>-0.18156825980064001</v>
      </c>
      <c r="CM3">
        <v>9.2450032704204793E-2</v>
      </c>
      <c r="CN3">
        <v>-0.124034734589208</v>
      </c>
      <c r="CO3">
        <v>-0.23076923076923</v>
      </c>
      <c r="CP3">
        <v>-0.124034734589208</v>
      </c>
      <c r="CQ3">
        <v>-0.18156825980064001</v>
      </c>
      <c r="CR3">
        <v>-0.18156825980064001</v>
      </c>
      <c r="CS3">
        <v>0.46225016352102399</v>
      </c>
      <c r="CT3">
        <v>-0.124034734589208</v>
      </c>
      <c r="CU3">
        <v>-0.23076923076923</v>
      </c>
      <c r="CV3">
        <v>-0.23076923076923</v>
      </c>
      <c r="CW3">
        <v>9.2450032704204793E-2</v>
      </c>
    </row>
    <row r="4" spans="1:101" ht="15" thickBot="1">
      <c r="A4">
        <v>3</v>
      </c>
      <c r="B4" s="33">
        <f>CORREL('Normalización de vectores'!B4:Q4,'Normalización de vectores'!B2:Q2)</f>
        <v>0.15289415743128765</v>
      </c>
      <c r="C4">
        <v>-0.18156825980064001</v>
      </c>
      <c r="D4">
        <v>1</v>
      </c>
      <c r="E4">
        <v>0.78679579246944298</v>
      </c>
      <c r="F4">
        <v>0.68313005106397295</v>
      </c>
      <c r="G4">
        <v>-0.18156825980064001</v>
      </c>
      <c r="H4">
        <v>1</v>
      </c>
      <c r="I4">
        <v>-0.14285714285714199</v>
      </c>
      <c r="J4">
        <v>-9.7590007294853204E-2</v>
      </c>
      <c r="K4">
        <v>-0.18156825980064001</v>
      </c>
      <c r="L4">
        <v>0.78679579246944298</v>
      </c>
      <c r="M4">
        <v>0.42857142857142799</v>
      </c>
      <c r="N4">
        <v>-0.18156825980064001</v>
      </c>
      <c r="O4">
        <v>-9.7590007294853301E-2</v>
      </c>
      <c r="P4">
        <v>0.30261376633440101</v>
      </c>
      <c r="Q4">
        <v>-0.14285714285714199</v>
      </c>
      <c r="R4">
        <v>0.42857142857142799</v>
      </c>
      <c r="S4">
        <v>0.68313005106397295</v>
      </c>
      <c r="T4">
        <v>0.68313005106397295</v>
      </c>
      <c r="U4">
        <v>0.15289415743128701</v>
      </c>
      <c r="V4">
        <v>0.30261376633440101</v>
      </c>
      <c r="W4">
        <v>-0.25482359571881202</v>
      </c>
      <c r="X4">
        <v>-0.18156825980064001</v>
      </c>
      <c r="Y4">
        <v>-0.14285714285714199</v>
      </c>
      <c r="Z4">
        <v>0.42857142857142799</v>
      </c>
      <c r="AA4">
        <v>-9.7590007294853301E-2</v>
      </c>
      <c r="AB4">
        <v>-0.14285714285714199</v>
      </c>
      <c r="AC4">
        <v>0.42857142857142799</v>
      </c>
      <c r="AD4">
        <v>-0.25482359571881202</v>
      </c>
      <c r="AE4">
        <v>-0.14285714285714199</v>
      </c>
      <c r="AF4">
        <v>-9.7590007294853301E-2</v>
      </c>
      <c r="AG4">
        <v>-0.18156825980064001</v>
      </c>
      <c r="AH4">
        <v>-0.14285714285714199</v>
      </c>
      <c r="AI4">
        <v>-0.14285714285714199</v>
      </c>
      <c r="AJ4">
        <v>0.42857142857142799</v>
      </c>
      <c r="AK4">
        <v>1</v>
      </c>
      <c r="AL4">
        <v>-9.7590007294853301E-2</v>
      </c>
      <c r="AM4">
        <v>-0.14285714285714199</v>
      </c>
      <c r="AN4">
        <v>-0.18156825980064001</v>
      </c>
      <c r="AO4">
        <v>-9.7590007294853301E-2</v>
      </c>
      <c r="AP4">
        <v>-0.18156825980064001</v>
      </c>
      <c r="AQ4">
        <v>0.30261376633440101</v>
      </c>
      <c r="AR4">
        <v>0.42857142857142799</v>
      </c>
      <c r="AS4">
        <v>-0.14285714285714199</v>
      </c>
      <c r="AT4">
        <v>0.15289415743128701</v>
      </c>
      <c r="AU4">
        <v>0.42857142857142799</v>
      </c>
      <c r="AV4">
        <v>-0.18156825980064001</v>
      </c>
      <c r="AW4">
        <v>0.78679579246944298</v>
      </c>
      <c r="AX4">
        <v>-0.14285714285714199</v>
      </c>
      <c r="AY4">
        <v>0.42857142857142799</v>
      </c>
      <c r="AZ4">
        <v>-9.7590007294853301E-2</v>
      </c>
      <c r="BA4">
        <v>-9.7590007294853301E-2</v>
      </c>
      <c r="BB4">
        <v>0.78679579246944298</v>
      </c>
      <c r="BC4">
        <v>-0.18156825980064001</v>
      </c>
      <c r="BD4">
        <v>-0.14285714285714199</v>
      </c>
      <c r="BE4">
        <v>-9.7590007294853301E-2</v>
      </c>
      <c r="BF4">
        <v>0.42857142857142799</v>
      </c>
      <c r="BG4">
        <v>1</v>
      </c>
      <c r="BH4">
        <v>0.68313005106397295</v>
      </c>
      <c r="BI4">
        <v>-0.18156825980064001</v>
      </c>
      <c r="BJ4">
        <v>1</v>
      </c>
      <c r="BK4">
        <v>0.68313005106397295</v>
      </c>
      <c r="BL4">
        <v>0.218217890235992</v>
      </c>
      <c r="BM4">
        <v>-9.7590007294853204E-2</v>
      </c>
      <c r="BN4">
        <v>0.42857142857142799</v>
      </c>
      <c r="BO4">
        <v>-0.14285714285714199</v>
      </c>
      <c r="BP4">
        <v>0.42857142857142799</v>
      </c>
      <c r="BQ4">
        <v>0.42857142857142799</v>
      </c>
      <c r="BR4">
        <v>-0.18156825980064001</v>
      </c>
      <c r="BS4">
        <v>-9.7590007294853204E-2</v>
      </c>
      <c r="BT4">
        <v>-0.218217890235992</v>
      </c>
      <c r="BU4">
        <v>-0.14285714285714199</v>
      </c>
      <c r="BV4">
        <v>-0.14285714285714199</v>
      </c>
      <c r="BW4">
        <v>0.30261376633440101</v>
      </c>
      <c r="BX4">
        <v>0.42857142857142799</v>
      </c>
      <c r="BY4">
        <v>0.42857142857142799</v>
      </c>
      <c r="BZ4">
        <v>0.42857142857142799</v>
      </c>
      <c r="CA4">
        <v>-0.18156825980064001</v>
      </c>
      <c r="CB4">
        <v>0.42857142857142799</v>
      </c>
      <c r="CC4">
        <v>0.68313005106397295</v>
      </c>
      <c r="CD4">
        <v>-0.14285714285714199</v>
      </c>
      <c r="CE4">
        <v>-0.18156825980064001</v>
      </c>
      <c r="CF4">
        <v>0.78679579246944298</v>
      </c>
      <c r="CG4">
        <v>0.78679579246944298</v>
      </c>
      <c r="CH4">
        <v>-0.18156825980064001</v>
      </c>
      <c r="CI4">
        <v>0.42857142857142799</v>
      </c>
      <c r="CJ4">
        <v>-0.14285714285714199</v>
      </c>
      <c r="CK4">
        <v>-9.7590007294853204E-2</v>
      </c>
      <c r="CL4">
        <v>-0.14285714285714199</v>
      </c>
      <c r="CM4">
        <v>0.65465367070797698</v>
      </c>
      <c r="CN4">
        <v>0.68313005106397295</v>
      </c>
      <c r="CO4">
        <v>-0.18156825980064001</v>
      </c>
      <c r="CP4">
        <v>0.68313005106397295</v>
      </c>
      <c r="CQ4">
        <v>0.42857142857142799</v>
      </c>
      <c r="CR4">
        <v>0.42857142857142799</v>
      </c>
      <c r="CS4">
        <v>0.218217890235992</v>
      </c>
      <c r="CT4">
        <v>-9.7590007294853204E-2</v>
      </c>
      <c r="CU4">
        <v>-0.18156825980064001</v>
      </c>
      <c r="CV4">
        <v>-0.18156825980064001</v>
      </c>
      <c r="CW4">
        <v>0.218217890235992</v>
      </c>
    </row>
    <row r="5" spans="1:101">
      <c r="A5">
        <v>4</v>
      </c>
      <c r="B5">
        <v>2.1591675854376501E-2</v>
      </c>
      <c r="C5">
        <v>-0.23076923076923</v>
      </c>
      <c r="D5">
        <v>0.78679579246944298</v>
      </c>
      <c r="E5">
        <v>1</v>
      </c>
      <c r="F5">
        <v>0.53748384988657005</v>
      </c>
      <c r="G5">
        <v>-0.23076923076923</v>
      </c>
      <c r="H5">
        <v>0.78679579246944298</v>
      </c>
      <c r="I5">
        <v>-0.18156825980064001</v>
      </c>
      <c r="J5">
        <v>-0.124034734589208</v>
      </c>
      <c r="K5">
        <v>-0.23076923076923</v>
      </c>
      <c r="L5">
        <v>1</v>
      </c>
      <c r="M5">
        <v>0.30261376633440101</v>
      </c>
      <c r="N5">
        <v>-0.23076923076923</v>
      </c>
      <c r="O5">
        <v>0.53748384988657005</v>
      </c>
      <c r="P5">
        <v>0.17948717948717899</v>
      </c>
      <c r="Q5">
        <v>0.30261376633440101</v>
      </c>
      <c r="R5">
        <v>0.78679579246944298</v>
      </c>
      <c r="S5">
        <v>0.53748384988657005</v>
      </c>
      <c r="T5">
        <v>0.53748384988657005</v>
      </c>
      <c r="U5">
        <v>0.36705848952440001</v>
      </c>
      <c r="V5">
        <v>0.17948717948717899</v>
      </c>
      <c r="W5">
        <v>2.1591675854376501E-2</v>
      </c>
      <c r="X5">
        <v>-0.23076923076923</v>
      </c>
      <c r="Y5">
        <v>0.30261376633440101</v>
      </c>
      <c r="Z5">
        <v>0.78679579246944298</v>
      </c>
      <c r="AA5">
        <v>0.53748384988657005</v>
      </c>
      <c r="AB5">
        <v>0.30261376633440101</v>
      </c>
      <c r="AC5">
        <v>0.78679579246944298</v>
      </c>
      <c r="AD5">
        <v>2.1591675854376501E-2</v>
      </c>
      <c r="AE5">
        <v>0.30261376633440101</v>
      </c>
      <c r="AF5">
        <v>0.53748384988657005</v>
      </c>
      <c r="AG5">
        <v>-0.23076923076923</v>
      </c>
      <c r="AH5">
        <v>0.30261376633440101</v>
      </c>
      <c r="AI5">
        <v>0.30261376633440101</v>
      </c>
      <c r="AJ5">
        <v>0.30261376633440101</v>
      </c>
      <c r="AK5">
        <v>0.78679579246944298</v>
      </c>
      <c r="AL5">
        <v>0.53748384988657005</v>
      </c>
      <c r="AM5">
        <v>0.30261376633440101</v>
      </c>
      <c r="AN5">
        <v>0.17948717948717899</v>
      </c>
      <c r="AO5">
        <v>0.53748384988657005</v>
      </c>
      <c r="AP5">
        <v>-0.23076923076923</v>
      </c>
      <c r="AQ5">
        <v>0.58974358974358898</v>
      </c>
      <c r="AR5">
        <v>0.78679579246944298</v>
      </c>
      <c r="AS5">
        <v>-0.18156825980064001</v>
      </c>
      <c r="AT5">
        <v>0.36705848952440001</v>
      </c>
      <c r="AU5">
        <v>0.78679579246944298</v>
      </c>
      <c r="AV5">
        <v>-0.23076923076923</v>
      </c>
      <c r="AW5">
        <v>1</v>
      </c>
      <c r="AX5">
        <v>0.30261376633440101</v>
      </c>
      <c r="AY5">
        <v>0.30261376633440101</v>
      </c>
      <c r="AZ5">
        <v>0.53748384988657005</v>
      </c>
      <c r="BA5">
        <v>0.53748384988657005</v>
      </c>
      <c r="BB5">
        <v>1</v>
      </c>
      <c r="BC5">
        <v>-0.23076923076923</v>
      </c>
      <c r="BD5">
        <v>0.30261376633440101</v>
      </c>
      <c r="BE5">
        <v>0.53748384988657005</v>
      </c>
      <c r="BF5">
        <v>0.30261376633440101</v>
      </c>
      <c r="BG5">
        <v>0.78679579246944298</v>
      </c>
      <c r="BH5">
        <v>0.53748384988657005</v>
      </c>
      <c r="BI5">
        <v>-0.23076923076923</v>
      </c>
      <c r="BJ5">
        <v>0.78679579246944298</v>
      </c>
      <c r="BK5">
        <v>0.53748384988657005</v>
      </c>
      <c r="BL5">
        <v>9.2450032704204793E-2</v>
      </c>
      <c r="BM5">
        <v>-0.124034734589208</v>
      </c>
      <c r="BN5">
        <v>0.78679579246944298</v>
      </c>
      <c r="BO5">
        <v>0.30261376633440101</v>
      </c>
      <c r="BP5">
        <v>0.78679579246944298</v>
      </c>
      <c r="BQ5">
        <v>0.78679579246944298</v>
      </c>
      <c r="BR5">
        <v>-0.23076923076923</v>
      </c>
      <c r="BS5">
        <v>-0.124034734589208</v>
      </c>
      <c r="BT5">
        <v>9.2450032704204793E-2</v>
      </c>
      <c r="BU5">
        <v>0.30261376633440101</v>
      </c>
      <c r="BV5">
        <v>0.30261376633440101</v>
      </c>
      <c r="BW5">
        <v>0.58974358974358898</v>
      </c>
      <c r="BX5">
        <v>0.78679579246944298</v>
      </c>
      <c r="BY5">
        <v>0.78679579246944298</v>
      </c>
      <c r="BZ5">
        <v>0.78679579246944298</v>
      </c>
      <c r="CA5">
        <v>0.17948717948717899</v>
      </c>
      <c r="CB5">
        <v>0.30261376633440101</v>
      </c>
      <c r="CC5">
        <v>0.53748384988657005</v>
      </c>
      <c r="CD5">
        <v>-0.18156825980064001</v>
      </c>
      <c r="CE5">
        <v>0.17948717948717899</v>
      </c>
      <c r="CF5">
        <v>0.58974358974358898</v>
      </c>
      <c r="CG5">
        <v>1</v>
      </c>
      <c r="CH5">
        <v>-0.23076923076923</v>
      </c>
      <c r="CI5">
        <v>0.78679579246944298</v>
      </c>
      <c r="CJ5">
        <v>0.30261376633440101</v>
      </c>
      <c r="CK5">
        <v>-0.124034734589208</v>
      </c>
      <c r="CL5">
        <v>0.30261376633440101</v>
      </c>
      <c r="CM5">
        <v>0.46225016352102399</v>
      </c>
      <c r="CN5">
        <v>0.53748384988657005</v>
      </c>
      <c r="CO5">
        <v>-0.23076923076923</v>
      </c>
      <c r="CP5">
        <v>0.53748384988657005</v>
      </c>
      <c r="CQ5">
        <v>0.78679579246944298</v>
      </c>
      <c r="CR5">
        <v>0.78679579246944298</v>
      </c>
      <c r="CS5">
        <v>9.2450032704204793E-2</v>
      </c>
      <c r="CT5">
        <v>-0.124034734589208</v>
      </c>
      <c r="CU5">
        <v>0.17948717948717899</v>
      </c>
      <c r="CV5">
        <v>0.17948717948717899</v>
      </c>
      <c r="CW5">
        <v>9.2450032704204793E-2</v>
      </c>
    </row>
    <row r="6" spans="1:101" ht="15" thickBot="1">
      <c r="A6">
        <v>5</v>
      </c>
      <c r="B6">
        <v>0.38297084310253499</v>
      </c>
      <c r="C6">
        <v>-0.124034734589208</v>
      </c>
      <c r="D6">
        <v>0.68313005106397295</v>
      </c>
      <c r="E6">
        <v>0.53748384988657005</v>
      </c>
      <c r="F6">
        <v>1</v>
      </c>
      <c r="G6">
        <v>-0.124034734589208</v>
      </c>
      <c r="H6">
        <v>0.68313005106397295</v>
      </c>
      <c r="I6">
        <v>-9.7590007294853301E-2</v>
      </c>
      <c r="J6">
        <v>-6.6666666666666596E-2</v>
      </c>
      <c r="K6">
        <v>-0.124034734589208</v>
      </c>
      <c r="L6">
        <v>0.53748384988657005</v>
      </c>
      <c r="M6">
        <v>0.68313005106397295</v>
      </c>
      <c r="N6">
        <v>-0.124034734589208</v>
      </c>
      <c r="O6">
        <v>-6.6666666666666596E-2</v>
      </c>
      <c r="P6">
        <v>-0.124034734589208</v>
      </c>
      <c r="Q6">
        <v>-9.7590007294853204E-2</v>
      </c>
      <c r="R6">
        <v>-9.7590007294853204E-2</v>
      </c>
      <c r="S6">
        <v>1</v>
      </c>
      <c r="T6">
        <v>1</v>
      </c>
      <c r="U6">
        <v>0.38297084310253499</v>
      </c>
      <c r="V6">
        <v>0.53748384988657005</v>
      </c>
      <c r="W6">
        <v>-0.17407765595569699</v>
      </c>
      <c r="X6">
        <v>-0.124034734589208</v>
      </c>
      <c r="Y6">
        <v>-9.7590007294853204E-2</v>
      </c>
      <c r="Z6">
        <v>-9.7590007294853204E-2</v>
      </c>
      <c r="AA6">
        <v>-6.6666666666666596E-2</v>
      </c>
      <c r="AB6">
        <v>-9.7590007294853204E-2</v>
      </c>
      <c r="AC6">
        <v>-9.7590007294853204E-2</v>
      </c>
      <c r="AD6">
        <v>-0.17407765595569699</v>
      </c>
      <c r="AE6">
        <v>-9.7590007294853204E-2</v>
      </c>
      <c r="AF6">
        <v>-6.6666666666666596E-2</v>
      </c>
      <c r="AG6">
        <v>-0.124034734589208</v>
      </c>
      <c r="AH6">
        <v>-9.7590007294853204E-2</v>
      </c>
      <c r="AI6">
        <v>-9.7590007294853204E-2</v>
      </c>
      <c r="AJ6">
        <v>0.68313005106397295</v>
      </c>
      <c r="AK6">
        <v>0.68313005106397295</v>
      </c>
      <c r="AL6">
        <v>-6.6666666666666596E-2</v>
      </c>
      <c r="AM6">
        <v>-9.7590007294853204E-2</v>
      </c>
      <c r="AN6">
        <v>-0.124034734589208</v>
      </c>
      <c r="AO6">
        <v>-6.6666666666666596E-2</v>
      </c>
      <c r="AP6">
        <v>-0.124034734589208</v>
      </c>
      <c r="AQ6">
        <v>0.53748384988657005</v>
      </c>
      <c r="AR6">
        <v>-9.7590007294853204E-2</v>
      </c>
      <c r="AS6">
        <v>-9.7590007294853204E-2</v>
      </c>
      <c r="AT6">
        <v>-0.17407765595569699</v>
      </c>
      <c r="AU6">
        <v>-9.7590007294853204E-2</v>
      </c>
      <c r="AV6">
        <v>-0.124034734589208</v>
      </c>
      <c r="AW6">
        <v>0.53748384988657005</v>
      </c>
      <c r="AX6">
        <v>-9.7590007294853204E-2</v>
      </c>
      <c r="AY6">
        <v>0.68313005106397295</v>
      </c>
      <c r="AZ6">
        <v>-6.6666666666666596E-2</v>
      </c>
      <c r="BA6">
        <v>-6.6666666666666596E-2</v>
      </c>
      <c r="BB6">
        <v>0.53748384988657005</v>
      </c>
      <c r="BC6">
        <v>-0.124034734589208</v>
      </c>
      <c r="BD6">
        <v>-9.7590007294853204E-2</v>
      </c>
      <c r="BE6">
        <v>-6.6666666666666596E-2</v>
      </c>
      <c r="BF6">
        <v>0.68313005106397295</v>
      </c>
      <c r="BG6">
        <v>0.68313005106397295</v>
      </c>
      <c r="BH6">
        <v>1</v>
      </c>
      <c r="BI6">
        <v>-0.124034734589208</v>
      </c>
      <c r="BJ6">
        <v>0.68313005106397295</v>
      </c>
      <c r="BK6">
        <v>1</v>
      </c>
      <c r="BL6">
        <v>0.44721359549995698</v>
      </c>
      <c r="BM6">
        <v>-6.6666666666666596E-2</v>
      </c>
      <c r="BN6">
        <v>0.68313005106397295</v>
      </c>
      <c r="BO6">
        <v>-9.7590007294853204E-2</v>
      </c>
      <c r="BP6">
        <v>-9.7590007294853204E-2</v>
      </c>
      <c r="BQ6">
        <v>0.68313005106397295</v>
      </c>
      <c r="BR6">
        <v>-0.124034734589208</v>
      </c>
      <c r="BS6">
        <v>-6.6666666666666596E-2</v>
      </c>
      <c r="BT6">
        <v>-0.14907119849998501</v>
      </c>
      <c r="BU6">
        <v>-9.7590007294853204E-2</v>
      </c>
      <c r="BV6">
        <v>-9.7590007294853204E-2</v>
      </c>
      <c r="BW6">
        <v>-0.124034734589208</v>
      </c>
      <c r="BX6">
        <v>0.68313005106397295</v>
      </c>
      <c r="BY6">
        <v>-9.7590007294853204E-2</v>
      </c>
      <c r="BZ6">
        <v>-9.7590007294853204E-2</v>
      </c>
      <c r="CA6">
        <v>-0.124034734589208</v>
      </c>
      <c r="CB6">
        <v>0.68313005106397295</v>
      </c>
      <c r="CC6">
        <v>1</v>
      </c>
      <c r="CD6">
        <v>-9.7590007294853204E-2</v>
      </c>
      <c r="CE6">
        <v>-0.124034734589208</v>
      </c>
      <c r="CF6">
        <v>0.53748384988657005</v>
      </c>
      <c r="CG6">
        <v>0.53748384988657005</v>
      </c>
      <c r="CH6">
        <v>-0.124034734589208</v>
      </c>
      <c r="CI6">
        <v>0.68313005106397295</v>
      </c>
      <c r="CJ6">
        <v>-9.7590007294853204E-2</v>
      </c>
      <c r="CK6">
        <v>-6.6666666666666596E-2</v>
      </c>
      <c r="CL6">
        <v>-9.7590007294853204E-2</v>
      </c>
      <c r="CM6">
        <v>0.44721359549995698</v>
      </c>
      <c r="CN6">
        <v>1</v>
      </c>
      <c r="CO6">
        <v>-0.124034734589208</v>
      </c>
      <c r="CP6">
        <v>1</v>
      </c>
      <c r="CQ6">
        <v>-9.7590007294853204E-2</v>
      </c>
      <c r="CR6">
        <v>0.68313005106397295</v>
      </c>
      <c r="CS6">
        <v>0.44721359549995698</v>
      </c>
      <c r="CT6">
        <v>-6.6666666666666596E-2</v>
      </c>
      <c r="CU6">
        <v>-0.124034734589208</v>
      </c>
      <c r="CV6">
        <v>-0.124034734589208</v>
      </c>
      <c r="CW6">
        <v>0.44721359549995698</v>
      </c>
    </row>
    <row r="7" spans="1:101" ht="15" thickBot="1">
      <c r="A7">
        <v>6</v>
      </c>
      <c r="B7" s="33">
        <f>CORREL('Representación vectorial'!B7:Q7,'Representación vectorial'!B2:Q2)</f>
        <v>-0.32387513781564786</v>
      </c>
      <c r="C7">
        <v>-0.23076923076923</v>
      </c>
      <c r="D7">
        <v>-0.18156825980064001</v>
      </c>
      <c r="E7">
        <v>-0.23076923076923</v>
      </c>
      <c r="F7">
        <v>-0.124034734589208</v>
      </c>
      <c r="G7" s="33">
        <f>CORREL('Normalización de vectores'!B7:Q7,'Normalización de vectores'!B7:Q7)</f>
        <v>1.0000000000000002</v>
      </c>
      <c r="H7">
        <v>-0.18156825980064001</v>
      </c>
      <c r="I7">
        <v>-0.18156825980064001</v>
      </c>
      <c r="J7">
        <v>0.53748384988657005</v>
      </c>
      <c r="K7">
        <v>0.58974358974358898</v>
      </c>
      <c r="L7">
        <v>-0.23076923076923</v>
      </c>
      <c r="M7">
        <v>-0.18156825980064001</v>
      </c>
      <c r="N7">
        <v>-0.23076923076923</v>
      </c>
      <c r="O7">
        <v>-0.124034734589208</v>
      </c>
      <c r="P7">
        <v>0.17948717948717899</v>
      </c>
      <c r="Q7">
        <v>0.30261376633440101</v>
      </c>
      <c r="R7">
        <v>-0.18156825980064001</v>
      </c>
      <c r="S7">
        <v>-0.124034734589208</v>
      </c>
      <c r="T7">
        <v>-0.124034734589208</v>
      </c>
      <c r="U7">
        <v>0.71252530319442497</v>
      </c>
      <c r="V7">
        <v>0.58974358974358898</v>
      </c>
      <c r="W7">
        <v>0.36705848952440001</v>
      </c>
      <c r="X7">
        <v>1</v>
      </c>
      <c r="Y7">
        <v>-0.18156825980064001</v>
      </c>
      <c r="Z7">
        <v>-0.18156825980064001</v>
      </c>
      <c r="AA7">
        <v>-0.124034734589208</v>
      </c>
      <c r="AB7">
        <v>-0.18156825980064001</v>
      </c>
      <c r="AC7">
        <v>-0.18156825980064001</v>
      </c>
      <c r="AD7">
        <v>-0.32387513781564697</v>
      </c>
      <c r="AE7">
        <v>0.30261376633440101</v>
      </c>
      <c r="AF7">
        <v>-0.124034734589208</v>
      </c>
      <c r="AG7">
        <v>0.17948717948717899</v>
      </c>
      <c r="AH7">
        <v>-0.18156825980064001</v>
      </c>
      <c r="AI7">
        <v>0.30261376633440101</v>
      </c>
      <c r="AJ7">
        <v>-0.18156825980064001</v>
      </c>
      <c r="AK7">
        <v>-0.18156825980064001</v>
      </c>
      <c r="AL7">
        <v>-0.124034734589208</v>
      </c>
      <c r="AM7">
        <v>-0.18156825980064001</v>
      </c>
      <c r="AN7">
        <v>0.58974358974358898</v>
      </c>
      <c r="AO7">
        <v>-0.124034734589208</v>
      </c>
      <c r="AP7">
        <v>0.17948717948717899</v>
      </c>
      <c r="AQ7">
        <v>0.17948717948717899</v>
      </c>
      <c r="AR7">
        <v>-0.18156825980064001</v>
      </c>
      <c r="AS7">
        <v>0.30261376633440101</v>
      </c>
      <c r="AT7">
        <v>-0.32387513781564697</v>
      </c>
      <c r="AU7">
        <v>-0.18156825980064001</v>
      </c>
      <c r="AV7">
        <v>0.58974358974358898</v>
      </c>
      <c r="AW7">
        <v>-0.23076923076923</v>
      </c>
      <c r="AX7">
        <v>-0.18156825980064001</v>
      </c>
      <c r="AY7">
        <v>-0.18156825980064001</v>
      </c>
      <c r="AZ7">
        <v>-0.124034734589208</v>
      </c>
      <c r="BA7">
        <v>-0.124034734589208</v>
      </c>
      <c r="BB7">
        <v>-0.23076923076923</v>
      </c>
      <c r="BC7">
        <v>-0.23076923076923</v>
      </c>
      <c r="BD7">
        <v>0.30261376633440101</v>
      </c>
      <c r="BE7">
        <v>-0.124034734589208</v>
      </c>
      <c r="BF7">
        <v>0.30261376633440101</v>
      </c>
      <c r="BG7">
        <v>-0.18156825980064001</v>
      </c>
      <c r="BH7">
        <v>-0.124034734589208</v>
      </c>
      <c r="BI7">
        <v>0.58974358974358898</v>
      </c>
      <c r="BJ7">
        <v>-0.18156825980064001</v>
      </c>
      <c r="BK7">
        <v>-0.124034734589208</v>
      </c>
      <c r="BL7">
        <v>0.46225016352102399</v>
      </c>
      <c r="BM7">
        <v>0.53748384988657005</v>
      </c>
      <c r="BN7">
        <v>-0.18156825980064001</v>
      </c>
      <c r="BO7">
        <v>-0.18156825980064001</v>
      </c>
      <c r="BP7">
        <v>-0.18156825980064001</v>
      </c>
      <c r="BQ7">
        <v>-0.18156825980064001</v>
      </c>
      <c r="BR7">
        <v>0.58974358974358898</v>
      </c>
      <c r="BS7">
        <v>-0.124034734589208</v>
      </c>
      <c r="BT7">
        <v>0.83205029433784305</v>
      </c>
      <c r="BU7">
        <v>0.30261376633440101</v>
      </c>
      <c r="BV7">
        <v>-0.18156825980064001</v>
      </c>
      <c r="BW7">
        <v>0.17948717948717899</v>
      </c>
      <c r="BX7">
        <v>-0.18156825980064001</v>
      </c>
      <c r="BY7">
        <v>-0.18156825980064001</v>
      </c>
      <c r="BZ7">
        <v>-0.18156825980064001</v>
      </c>
      <c r="CA7">
        <v>0.17948717948717899</v>
      </c>
      <c r="CB7">
        <v>-0.18156825980064001</v>
      </c>
      <c r="CC7">
        <v>-0.124034734589208</v>
      </c>
      <c r="CD7">
        <v>0.78679579246944198</v>
      </c>
      <c r="CE7">
        <v>0.17948717948717899</v>
      </c>
      <c r="CF7">
        <v>-0.23076923076923</v>
      </c>
      <c r="CG7">
        <v>-0.23076923076923</v>
      </c>
      <c r="CH7">
        <v>0.58974358974358898</v>
      </c>
      <c r="CI7">
        <v>-0.18156825980064001</v>
      </c>
      <c r="CJ7">
        <v>0.30261376633440101</v>
      </c>
      <c r="CK7">
        <v>-0.124034734589208</v>
      </c>
      <c r="CL7">
        <v>0.30261376633440101</v>
      </c>
      <c r="CM7">
        <v>9.2450032704204904E-2</v>
      </c>
      <c r="CN7">
        <v>-0.124034734589208</v>
      </c>
      <c r="CO7">
        <v>0.17948717948717899</v>
      </c>
      <c r="CP7">
        <v>-0.124034734589208</v>
      </c>
      <c r="CQ7">
        <v>-0.18156825980064001</v>
      </c>
      <c r="CR7">
        <v>-0.18156825980064001</v>
      </c>
      <c r="CS7">
        <v>-0.27735009811261402</v>
      </c>
      <c r="CT7">
        <v>-0.124034734589208</v>
      </c>
      <c r="CU7">
        <v>0.17948717948717899</v>
      </c>
      <c r="CV7">
        <v>0.58974358974358898</v>
      </c>
      <c r="CW7">
        <v>0.46225016352102399</v>
      </c>
    </row>
    <row r="8" spans="1:101" ht="15" thickBot="1">
      <c r="A8">
        <v>7</v>
      </c>
      <c r="B8">
        <v>0.15289415743128701</v>
      </c>
      <c r="C8">
        <v>-0.18156825980064001</v>
      </c>
      <c r="D8">
        <v>1</v>
      </c>
      <c r="E8">
        <v>0.78679579246944298</v>
      </c>
      <c r="F8">
        <v>0.68313005106397295</v>
      </c>
      <c r="G8">
        <v>-0.18156825980064001</v>
      </c>
      <c r="H8">
        <v>1</v>
      </c>
      <c r="I8">
        <v>-0.14285714285714199</v>
      </c>
      <c r="J8">
        <v>-9.7590007294853204E-2</v>
      </c>
      <c r="K8">
        <v>-0.18156825980064001</v>
      </c>
      <c r="L8">
        <v>0.78679579246944298</v>
      </c>
      <c r="M8">
        <v>0.42857142857142799</v>
      </c>
      <c r="N8">
        <v>-0.18156825980064001</v>
      </c>
      <c r="O8">
        <v>-9.7590007294853301E-2</v>
      </c>
      <c r="P8">
        <v>0.30261376633440101</v>
      </c>
      <c r="Q8">
        <v>-0.14285714285714199</v>
      </c>
      <c r="R8">
        <v>0.42857142857142799</v>
      </c>
      <c r="S8">
        <v>0.68313005106397295</v>
      </c>
      <c r="T8">
        <v>0.68313005106397295</v>
      </c>
      <c r="U8">
        <v>0.15289415743128701</v>
      </c>
      <c r="V8">
        <v>0.30261376633440101</v>
      </c>
      <c r="W8">
        <v>-0.25482359571881202</v>
      </c>
      <c r="X8">
        <v>-0.18156825980064001</v>
      </c>
      <c r="Y8">
        <v>-0.14285714285714199</v>
      </c>
      <c r="Z8">
        <v>0.42857142857142799</v>
      </c>
      <c r="AA8">
        <v>-9.7590007294853301E-2</v>
      </c>
      <c r="AB8">
        <v>-0.14285714285714199</v>
      </c>
      <c r="AC8">
        <v>0.42857142857142799</v>
      </c>
      <c r="AD8">
        <v>-0.25482359571881202</v>
      </c>
      <c r="AE8">
        <v>-0.14285714285714199</v>
      </c>
      <c r="AF8">
        <v>-9.7590007294853301E-2</v>
      </c>
      <c r="AG8">
        <v>-0.18156825980064001</v>
      </c>
      <c r="AH8">
        <v>-0.14285714285714199</v>
      </c>
      <c r="AI8">
        <v>-0.14285714285714199</v>
      </c>
      <c r="AJ8">
        <v>0.42857142857142799</v>
      </c>
      <c r="AK8">
        <v>1</v>
      </c>
      <c r="AL8">
        <v>-9.7590007294853301E-2</v>
      </c>
      <c r="AM8">
        <v>-0.14285714285714199</v>
      </c>
      <c r="AN8">
        <v>-0.18156825980064001</v>
      </c>
      <c r="AO8">
        <v>-9.7590007294853301E-2</v>
      </c>
      <c r="AP8">
        <v>-0.18156825980064001</v>
      </c>
      <c r="AQ8">
        <v>0.30261376633440101</v>
      </c>
      <c r="AR8">
        <v>0.42857142857142799</v>
      </c>
      <c r="AS8">
        <v>-0.14285714285714199</v>
      </c>
      <c r="AT8">
        <v>0.15289415743128701</v>
      </c>
      <c r="AU8">
        <v>0.42857142857142799</v>
      </c>
      <c r="AV8">
        <v>-0.18156825980064001</v>
      </c>
      <c r="AW8">
        <v>0.78679579246944298</v>
      </c>
      <c r="AX8">
        <v>-0.14285714285714199</v>
      </c>
      <c r="AY8">
        <v>0.42857142857142799</v>
      </c>
      <c r="AZ8">
        <v>-9.7590007294853301E-2</v>
      </c>
      <c r="BA8">
        <v>-9.7590007294853301E-2</v>
      </c>
      <c r="BB8">
        <v>0.78679579246944298</v>
      </c>
      <c r="BC8">
        <v>-0.18156825980064001</v>
      </c>
      <c r="BD8">
        <v>-0.14285714285714199</v>
      </c>
      <c r="BE8">
        <v>-9.7590007294853301E-2</v>
      </c>
      <c r="BF8">
        <v>0.42857142857142799</v>
      </c>
      <c r="BG8">
        <v>1</v>
      </c>
      <c r="BH8">
        <v>0.68313005106397295</v>
      </c>
      <c r="BI8">
        <v>-0.18156825980064001</v>
      </c>
      <c r="BJ8">
        <v>1</v>
      </c>
      <c r="BK8">
        <v>0.68313005106397295</v>
      </c>
      <c r="BL8">
        <v>0.218217890235992</v>
      </c>
      <c r="BM8">
        <v>-9.7590007294853204E-2</v>
      </c>
      <c r="BN8">
        <v>0.42857142857142799</v>
      </c>
      <c r="BO8">
        <v>-0.14285714285714199</v>
      </c>
      <c r="BP8">
        <v>0.42857142857142799</v>
      </c>
      <c r="BQ8">
        <v>0.42857142857142799</v>
      </c>
      <c r="BR8">
        <v>-0.18156825980064001</v>
      </c>
      <c r="BS8">
        <v>-9.7590007294853204E-2</v>
      </c>
      <c r="BT8">
        <v>-0.218217890235992</v>
      </c>
      <c r="BU8">
        <v>-0.14285714285714199</v>
      </c>
      <c r="BV8">
        <v>-0.14285714285714199</v>
      </c>
      <c r="BW8">
        <v>0.30261376633440101</v>
      </c>
      <c r="BX8">
        <v>0.42857142857142799</v>
      </c>
      <c r="BY8">
        <v>0.42857142857142799</v>
      </c>
      <c r="BZ8">
        <v>0.42857142857142799</v>
      </c>
      <c r="CA8">
        <v>-0.18156825980064001</v>
      </c>
      <c r="CB8">
        <v>0.42857142857142799</v>
      </c>
      <c r="CC8">
        <v>0.68313005106397295</v>
      </c>
      <c r="CD8">
        <v>-0.14285714285714199</v>
      </c>
      <c r="CE8">
        <v>-0.18156825980064001</v>
      </c>
      <c r="CF8">
        <v>0.78679579246944298</v>
      </c>
      <c r="CG8">
        <v>0.78679579246944298</v>
      </c>
      <c r="CH8">
        <v>-0.18156825980064001</v>
      </c>
      <c r="CI8">
        <v>0.42857142857142799</v>
      </c>
      <c r="CJ8">
        <v>-0.14285714285714199</v>
      </c>
      <c r="CK8">
        <v>-9.7590007294853204E-2</v>
      </c>
      <c r="CL8">
        <v>-0.14285714285714199</v>
      </c>
      <c r="CM8">
        <v>0.65465367070797698</v>
      </c>
      <c r="CN8">
        <v>0.68313005106397295</v>
      </c>
      <c r="CO8">
        <v>-0.18156825980064001</v>
      </c>
      <c r="CP8">
        <v>0.68313005106397295</v>
      </c>
      <c r="CQ8">
        <v>0.42857142857142799</v>
      </c>
      <c r="CR8">
        <v>0.42857142857142799</v>
      </c>
      <c r="CS8">
        <v>0.218217890235992</v>
      </c>
      <c r="CT8">
        <v>-9.7590007294853204E-2</v>
      </c>
      <c r="CU8">
        <v>-0.18156825980064001</v>
      </c>
      <c r="CV8">
        <v>-0.18156825980064001</v>
      </c>
      <c r="CW8">
        <v>0.218217890235992</v>
      </c>
    </row>
    <row r="9" spans="1:101" ht="15" thickBot="1">
      <c r="A9">
        <v>8</v>
      </c>
      <c r="B9">
        <v>0.56061191058138804</v>
      </c>
      <c r="C9">
        <v>0.78679579246944298</v>
      </c>
      <c r="D9" s="33">
        <f>CORREL('Representación vectorial'!B9:Q9,'Representación vectorial'!B4:Q4)</f>
        <v>-0.14285714285714285</v>
      </c>
      <c r="E9">
        <v>-0.18156825980064001</v>
      </c>
      <c r="F9">
        <v>-9.7590007294853301E-2</v>
      </c>
      <c r="G9">
        <v>-0.18156825980064001</v>
      </c>
      <c r="H9">
        <v>-0.14285714285714199</v>
      </c>
      <c r="I9">
        <v>1</v>
      </c>
      <c r="J9">
        <v>-9.7590007294853301E-2</v>
      </c>
      <c r="K9">
        <v>0.30261376633440101</v>
      </c>
      <c r="L9">
        <v>-0.18156825980064001</v>
      </c>
      <c r="M9">
        <v>-0.14285714285714199</v>
      </c>
      <c r="N9">
        <v>0.78679579246944298</v>
      </c>
      <c r="O9">
        <v>-9.7590007294853204E-2</v>
      </c>
      <c r="P9">
        <v>0.30261376633440101</v>
      </c>
      <c r="Q9">
        <v>-0.14285714285714199</v>
      </c>
      <c r="R9">
        <v>-0.14285714285714199</v>
      </c>
      <c r="S9">
        <v>-9.7590007294853301E-2</v>
      </c>
      <c r="T9">
        <v>-9.7590007294853301E-2</v>
      </c>
      <c r="U9">
        <v>-0.25482359571881202</v>
      </c>
      <c r="V9">
        <v>-0.18156825980064001</v>
      </c>
      <c r="W9">
        <v>-0.25482359571881202</v>
      </c>
      <c r="X9">
        <v>-0.18156825980064001</v>
      </c>
      <c r="Y9">
        <v>-0.14285714285714199</v>
      </c>
      <c r="Z9">
        <v>-0.14285714285714199</v>
      </c>
      <c r="AA9">
        <v>-9.7590007294853204E-2</v>
      </c>
      <c r="AB9">
        <v>0.42857142857142799</v>
      </c>
      <c r="AC9">
        <v>-0.14285714285714199</v>
      </c>
      <c r="AD9">
        <v>0.15289415743128701</v>
      </c>
      <c r="AE9">
        <v>-0.14285714285714199</v>
      </c>
      <c r="AF9">
        <v>-9.7590007294853204E-2</v>
      </c>
      <c r="AG9">
        <v>-0.18156825980064001</v>
      </c>
      <c r="AH9">
        <v>0.42857142857142799</v>
      </c>
      <c r="AI9">
        <v>-0.14285714285714199</v>
      </c>
      <c r="AJ9">
        <v>0.42857142857142799</v>
      </c>
      <c r="AK9">
        <v>-0.14285714285714199</v>
      </c>
      <c r="AL9">
        <v>-9.7590007294853204E-2</v>
      </c>
      <c r="AM9">
        <v>-0.14285714285714199</v>
      </c>
      <c r="AN9">
        <v>-0.18156825980064001</v>
      </c>
      <c r="AO9">
        <v>-9.7590007294853204E-2</v>
      </c>
      <c r="AP9">
        <v>0.30261376633440101</v>
      </c>
      <c r="AQ9">
        <v>-0.18156825980064001</v>
      </c>
      <c r="AR9">
        <v>-0.14285714285714199</v>
      </c>
      <c r="AS9">
        <v>-0.14285714285714199</v>
      </c>
      <c r="AT9">
        <v>0.15289415743128701</v>
      </c>
      <c r="AU9">
        <v>-0.14285714285714199</v>
      </c>
      <c r="AV9">
        <v>-0.18156825980064001</v>
      </c>
      <c r="AW9">
        <v>-0.18156825980064001</v>
      </c>
      <c r="AX9">
        <v>0.42857142857142799</v>
      </c>
      <c r="AY9">
        <v>0.42857142857142799</v>
      </c>
      <c r="AZ9">
        <v>-9.7590007294853204E-2</v>
      </c>
      <c r="BA9">
        <v>-9.7590007294853204E-2</v>
      </c>
      <c r="BB9">
        <v>-0.18156825980064001</v>
      </c>
      <c r="BC9">
        <v>0.78679579246944298</v>
      </c>
      <c r="BD9">
        <v>-0.14285714285714199</v>
      </c>
      <c r="BE9">
        <v>-9.7590007294853204E-2</v>
      </c>
      <c r="BF9">
        <v>-0.14285714285714199</v>
      </c>
      <c r="BG9">
        <v>-0.14285714285714199</v>
      </c>
      <c r="BH9">
        <v>-9.7590007294853301E-2</v>
      </c>
      <c r="BI9">
        <v>-0.18156825980064001</v>
      </c>
      <c r="BJ9">
        <v>-0.14285714285714199</v>
      </c>
      <c r="BK9">
        <v>-9.7590007294853301E-2</v>
      </c>
      <c r="BL9">
        <v>-0.218217890235992</v>
      </c>
      <c r="BM9">
        <v>-9.7590007294853301E-2</v>
      </c>
      <c r="BN9">
        <v>-0.14285714285714199</v>
      </c>
      <c r="BO9">
        <v>-0.14285714285714199</v>
      </c>
      <c r="BP9">
        <v>-0.14285714285714199</v>
      </c>
      <c r="BQ9">
        <v>-0.14285714285714199</v>
      </c>
      <c r="BR9">
        <v>-0.18156825980064001</v>
      </c>
      <c r="BS9">
        <v>-9.7590007294853204E-2</v>
      </c>
      <c r="BT9">
        <v>-0.218217890235992</v>
      </c>
      <c r="BU9">
        <v>-0.14285714285714199</v>
      </c>
      <c r="BV9">
        <v>0.42857142857142799</v>
      </c>
      <c r="BW9">
        <v>-0.18156825980064001</v>
      </c>
      <c r="BX9">
        <v>-0.14285714285714199</v>
      </c>
      <c r="BY9">
        <v>-0.14285714285714199</v>
      </c>
      <c r="BZ9">
        <v>-0.14285714285714199</v>
      </c>
      <c r="CA9">
        <v>0.30261376633440101</v>
      </c>
      <c r="CB9">
        <v>0.42857142857142799</v>
      </c>
      <c r="CC9">
        <v>-9.7590007294853301E-2</v>
      </c>
      <c r="CD9">
        <v>-0.14285714285714199</v>
      </c>
      <c r="CE9">
        <v>-0.18156825980064001</v>
      </c>
      <c r="CF9">
        <v>-0.18156825980064001</v>
      </c>
      <c r="CG9">
        <v>-0.18156825980064001</v>
      </c>
      <c r="CH9">
        <v>0.30261376633440101</v>
      </c>
      <c r="CI9">
        <v>-0.14285714285714199</v>
      </c>
      <c r="CJ9">
        <v>-0.14285714285714199</v>
      </c>
      <c r="CK9">
        <v>-9.7590007294853204E-2</v>
      </c>
      <c r="CL9">
        <v>-0.14285714285714199</v>
      </c>
      <c r="CM9">
        <v>0.218217890235992</v>
      </c>
      <c r="CN9">
        <v>-9.7590007294853301E-2</v>
      </c>
      <c r="CO9">
        <v>-0.18156825980064001</v>
      </c>
      <c r="CP9">
        <v>-9.7590007294853301E-2</v>
      </c>
      <c r="CQ9">
        <v>-0.14285714285714199</v>
      </c>
      <c r="CR9">
        <v>-0.14285714285714199</v>
      </c>
      <c r="CS9">
        <v>0.65465367070797698</v>
      </c>
      <c r="CT9">
        <v>-9.7590007294853204E-2</v>
      </c>
      <c r="CU9">
        <v>-0.18156825980064001</v>
      </c>
      <c r="CV9">
        <v>-0.18156825980064001</v>
      </c>
      <c r="CW9">
        <v>0.218217890235992</v>
      </c>
    </row>
    <row r="10" spans="1:101" ht="15" thickBot="1">
      <c r="A10">
        <v>9</v>
      </c>
      <c r="B10">
        <v>-0.17407765595569799</v>
      </c>
      <c r="C10">
        <v>-0.124034734589208</v>
      </c>
      <c r="D10">
        <v>-9.7590007294853204E-2</v>
      </c>
      <c r="E10">
        <v>-0.124034734589208</v>
      </c>
      <c r="F10">
        <v>-6.6666666666666596E-2</v>
      </c>
      <c r="G10">
        <v>0.53748384988657005</v>
      </c>
      <c r="H10">
        <v>-9.7590007294853204E-2</v>
      </c>
      <c r="I10">
        <v>-9.7590007294853301E-2</v>
      </c>
      <c r="J10">
        <v>1</v>
      </c>
      <c r="K10">
        <v>0.53748384988657005</v>
      </c>
      <c r="L10">
        <v>-0.124034734589208</v>
      </c>
      <c r="M10">
        <v>-9.7590007294853204E-2</v>
      </c>
      <c r="N10">
        <v>-0.124034734589208</v>
      </c>
      <c r="O10">
        <v>-6.6666666666666596E-2</v>
      </c>
      <c r="P10">
        <v>0.53748384988657005</v>
      </c>
      <c r="Q10">
        <v>-9.7590007294853204E-2</v>
      </c>
      <c r="R10">
        <v>-9.7590007294853204E-2</v>
      </c>
      <c r="S10">
        <v>-6.6666666666666596E-2</v>
      </c>
      <c r="T10">
        <v>-6.6666666666666596E-2</v>
      </c>
      <c r="U10">
        <v>0.38297084310253499</v>
      </c>
      <c r="V10">
        <v>-0.124034734589208</v>
      </c>
      <c r="W10">
        <v>-0.17407765595569699</v>
      </c>
      <c r="X10">
        <v>0.53748384988657005</v>
      </c>
      <c r="Y10">
        <v>-9.7590007294853204E-2</v>
      </c>
      <c r="Z10">
        <v>-9.7590007294853204E-2</v>
      </c>
      <c r="AA10">
        <v>-6.6666666666666596E-2</v>
      </c>
      <c r="AB10">
        <v>-9.7590007294853204E-2</v>
      </c>
      <c r="AC10">
        <v>-9.7590007294853204E-2</v>
      </c>
      <c r="AD10">
        <v>-0.17407765595569699</v>
      </c>
      <c r="AE10">
        <v>-9.7590007294853204E-2</v>
      </c>
      <c r="AF10">
        <v>-6.6666666666666596E-2</v>
      </c>
      <c r="AG10">
        <v>-0.124034734589208</v>
      </c>
      <c r="AH10">
        <v>-9.7590007294853204E-2</v>
      </c>
      <c r="AI10">
        <v>-9.7590007294853204E-2</v>
      </c>
      <c r="AJ10">
        <v>-9.7590007294853301E-2</v>
      </c>
      <c r="AK10">
        <v>-9.7590007294853204E-2</v>
      </c>
      <c r="AL10">
        <v>-6.6666666666666596E-2</v>
      </c>
      <c r="AM10">
        <v>-9.7590007294853204E-2</v>
      </c>
      <c r="AN10">
        <v>0.53748384988657005</v>
      </c>
      <c r="AO10">
        <v>-6.6666666666666596E-2</v>
      </c>
      <c r="AP10">
        <v>0.53748384988657005</v>
      </c>
      <c r="AQ10">
        <v>-0.124034734589208</v>
      </c>
      <c r="AR10">
        <v>-9.7590007294853204E-2</v>
      </c>
      <c r="AS10">
        <v>-9.7590007294853204E-2</v>
      </c>
      <c r="AT10">
        <v>-0.17407765595569699</v>
      </c>
      <c r="AU10">
        <v>-9.7590007294853204E-2</v>
      </c>
      <c r="AV10">
        <v>-0.124034734589208</v>
      </c>
      <c r="AW10">
        <v>-0.124034734589208</v>
      </c>
      <c r="AX10">
        <v>-9.7590007294853204E-2</v>
      </c>
      <c r="AY10">
        <v>-9.7590007294853301E-2</v>
      </c>
      <c r="AZ10">
        <v>-6.6666666666666596E-2</v>
      </c>
      <c r="BA10">
        <v>-6.6666666666666596E-2</v>
      </c>
      <c r="BB10">
        <v>-0.124034734589208</v>
      </c>
      <c r="BC10">
        <v>-0.124034734589208</v>
      </c>
      <c r="BD10">
        <v>-9.7590007294853204E-2</v>
      </c>
      <c r="BE10">
        <v>-6.6666666666666596E-2</v>
      </c>
      <c r="BF10">
        <v>-9.7590007294853301E-2</v>
      </c>
      <c r="BG10">
        <v>-9.7590007294853204E-2</v>
      </c>
      <c r="BH10">
        <v>-6.6666666666666596E-2</v>
      </c>
      <c r="BI10">
        <v>0.53748384988656905</v>
      </c>
      <c r="BJ10">
        <v>-9.7590007294853204E-2</v>
      </c>
      <c r="BK10">
        <v>-6.6666666666666596E-2</v>
      </c>
      <c r="BL10">
        <v>0.44721359549995698</v>
      </c>
      <c r="BM10">
        <v>1</v>
      </c>
      <c r="BN10">
        <v>-9.7590007294853204E-2</v>
      </c>
      <c r="BO10">
        <v>-9.7590007294853204E-2</v>
      </c>
      <c r="BP10">
        <v>-9.7590007294853204E-2</v>
      </c>
      <c r="BQ10">
        <v>-9.7590007294853204E-2</v>
      </c>
      <c r="BR10">
        <v>0.53748384988656905</v>
      </c>
      <c r="BS10">
        <v>-6.6666666666666596E-2</v>
      </c>
      <c r="BT10">
        <v>0.44721359549995698</v>
      </c>
      <c r="BU10">
        <v>-9.7590007294853204E-2</v>
      </c>
      <c r="BV10">
        <v>-9.7590007294853204E-2</v>
      </c>
      <c r="BW10">
        <v>-0.124034734589208</v>
      </c>
      <c r="BX10">
        <v>-9.7590007294853204E-2</v>
      </c>
      <c r="BY10">
        <v>-9.7590007294853204E-2</v>
      </c>
      <c r="BZ10">
        <v>-9.7590007294853204E-2</v>
      </c>
      <c r="CA10">
        <v>0.53748384988657005</v>
      </c>
      <c r="CB10">
        <v>-9.7590007294853301E-2</v>
      </c>
      <c r="CC10">
        <v>-6.6666666666666596E-2</v>
      </c>
      <c r="CD10">
        <v>0.68313005106397395</v>
      </c>
      <c r="CE10">
        <v>-0.124034734589208</v>
      </c>
      <c r="CF10">
        <v>-0.124034734589208</v>
      </c>
      <c r="CG10">
        <v>-0.124034734589208</v>
      </c>
      <c r="CH10">
        <v>0.53748384988657005</v>
      </c>
      <c r="CI10">
        <v>-9.7590007294853204E-2</v>
      </c>
      <c r="CJ10">
        <v>-9.7590007294853204E-2</v>
      </c>
      <c r="CK10">
        <v>-6.6666666666666596E-2</v>
      </c>
      <c r="CL10">
        <v>-9.7590007294853204E-2</v>
      </c>
      <c r="CM10">
        <v>-0.14907119849998501</v>
      </c>
      <c r="CN10">
        <v>-6.6666666666666596E-2</v>
      </c>
      <c r="CO10">
        <v>-0.124034734589208</v>
      </c>
      <c r="CP10">
        <v>-6.6666666666666596E-2</v>
      </c>
      <c r="CQ10">
        <v>-9.7590007294853204E-2</v>
      </c>
      <c r="CR10">
        <v>-9.7590007294853204E-2</v>
      </c>
      <c r="CS10">
        <v>-0.14907119849998501</v>
      </c>
      <c r="CT10">
        <v>-6.6666666666666596E-2</v>
      </c>
      <c r="CU10">
        <v>0.53748384988657005</v>
      </c>
      <c r="CV10">
        <v>-0.124034734589208</v>
      </c>
      <c r="CW10">
        <v>0.44721359549995698</v>
      </c>
    </row>
    <row r="11" spans="1:101" ht="15" thickBot="1">
      <c r="A11">
        <v>10</v>
      </c>
      <c r="B11" s="33">
        <f>CORREL('Representación vectorial'!B11:Q11,'Representación vectorial'!B2:Q2)</f>
        <v>2.1591675854376522E-2</v>
      </c>
      <c r="C11">
        <v>0.17948717948717899</v>
      </c>
      <c r="D11">
        <v>-0.18156825980064001</v>
      </c>
      <c r="E11">
        <v>-0.23076923076923</v>
      </c>
      <c r="F11">
        <v>-0.124034734589208</v>
      </c>
      <c r="G11">
        <v>0.58974358974358898</v>
      </c>
      <c r="H11">
        <v>-0.18156825980064001</v>
      </c>
      <c r="I11">
        <v>0.30261376633440101</v>
      </c>
      <c r="J11">
        <v>0.53748384988657005</v>
      </c>
      <c r="K11">
        <v>1</v>
      </c>
      <c r="L11">
        <v>-0.23076923076923</v>
      </c>
      <c r="M11">
        <v>-0.18156825980064001</v>
      </c>
      <c r="N11">
        <v>0.17948717948717899</v>
      </c>
      <c r="O11">
        <v>-0.124034734589208</v>
      </c>
      <c r="P11">
        <v>0.58974358974358898</v>
      </c>
      <c r="Q11">
        <v>-0.18156825980064001</v>
      </c>
      <c r="R11">
        <v>-0.18156825980064001</v>
      </c>
      <c r="S11">
        <v>-0.124034734589208</v>
      </c>
      <c r="T11">
        <v>-0.124034734589208</v>
      </c>
      <c r="U11">
        <v>0.36705848952440001</v>
      </c>
      <c r="V11">
        <v>0.17948717948717899</v>
      </c>
      <c r="W11">
        <v>2.1591675854376598E-2</v>
      </c>
      <c r="X11">
        <v>0.58974358974358898</v>
      </c>
      <c r="Y11">
        <v>-0.18156825980064001</v>
      </c>
      <c r="Z11">
        <v>-0.18156825980064001</v>
      </c>
      <c r="AA11">
        <v>-0.124034734589208</v>
      </c>
      <c r="AB11">
        <v>-0.18156825980064001</v>
      </c>
      <c r="AC11">
        <v>-0.18156825980064001</v>
      </c>
      <c r="AD11">
        <v>2.1591675854376501E-2</v>
      </c>
      <c r="AE11">
        <v>-0.18156825980064001</v>
      </c>
      <c r="AF11">
        <v>-0.124034734589208</v>
      </c>
      <c r="AG11">
        <v>0.17948717948717899</v>
      </c>
      <c r="AH11">
        <v>-0.18156825980064001</v>
      </c>
      <c r="AI11">
        <v>-0.18156825980064001</v>
      </c>
      <c r="AJ11">
        <v>-0.18156825980064001</v>
      </c>
      <c r="AK11">
        <v>-0.18156825980064001</v>
      </c>
      <c r="AL11">
        <v>-0.124034734589208</v>
      </c>
      <c r="AM11">
        <v>-0.18156825980064001</v>
      </c>
      <c r="AN11">
        <v>0.17948717948717899</v>
      </c>
      <c r="AO11">
        <v>-0.124034734589208</v>
      </c>
      <c r="AP11">
        <v>0.58974358974358898</v>
      </c>
      <c r="AQ11">
        <v>0.17948717948717899</v>
      </c>
      <c r="AR11">
        <v>-0.18156825980064001</v>
      </c>
      <c r="AS11">
        <v>0.30261376633440101</v>
      </c>
      <c r="AT11">
        <v>-0.32387513781564697</v>
      </c>
      <c r="AU11">
        <v>-0.18156825980064001</v>
      </c>
      <c r="AV11">
        <v>0.17948717948717899</v>
      </c>
      <c r="AW11">
        <v>-0.23076923076923</v>
      </c>
      <c r="AX11">
        <v>0.30261376633440001</v>
      </c>
      <c r="AY11">
        <v>-0.18156825980064001</v>
      </c>
      <c r="AZ11">
        <v>-0.124034734589208</v>
      </c>
      <c r="BA11">
        <v>-0.124034734589208</v>
      </c>
      <c r="BB11">
        <v>-0.23076923076923</v>
      </c>
      <c r="BC11">
        <v>0.17948717948717899</v>
      </c>
      <c r="BD11">
        <v>0.30261376633440101</v>
      </c>
      <c r="BE11">
        <v>-0.124034734589208</v>
      </c>
      <c r="BF11">
        <v>-0.18156825980064001</v>
      </c>
      <c r="BG11">
        <v>-0.18156825980064001</v>
      </c>
      <c r="BH11">
        <v>-0.124034734589208</v>
      </c>
      <c r="BI11">
        <v>0.58974358974358898</v>
      </c>
      <c r="BJ11">
        <v>-0.18156825980064001</v>
      </c>
      <c r="BK11">
        <v>-0.124034734589208</v>
      </c>
      <c r="BL11">
        <v>0.46225016352102399</v>
      </c>
      <c r="BM11">
        <v>0.53748384988657005</v>
      </c>
      <c r="BN11">
        <v>-0.18156825980064001</v>
      </c>
      <c r="BO11">
        <v>-0.18156825980064001</v>
      </c>
      <c r="BP11">
        <v>-0.18156825980064001</v>
      </c>
      <c r="BQ11">
        <v>-0.18156825980064001</v>
      </c>
      <c r="BR11">
        <v>0.58974358974358898</v>
      </c>
      <c r="BS11">
        <v>-0.124034734589208</v>
      </c>
      <c r="BT11">
        <v>0.46225016352102399</v>
      </c>
      <c r="BU11">
        <v>0.30261376633440101</v>
      </c>
      <c r="BV11">
        <v>-0.18156825980064001</v>
      </c>
      <c r="BW11">
        <v>-0.23076923076923</v>
      </c>
      <c r="BX11">
        <v>-0.18156825980064001</v>
      </c>
      <c r="BY11">
        <v>-0.18156825980064001</v>
      </c>
      <c r="BZ11">
        <v>-0.18156825980064001</v>
      </c>
      <c r="CA11">
        <v>0.58974358974358898</v>
      </c>
      <c r="CB11">
        <v>-0.18156825980064001</v>
      </c>
      <c r="CC11">
        <v>-0.124034734589208</v>
      </c>
      <c r="CD11">
        <v>0.78679579246944198</v>
      </c>
      <c r="CE11">
        <v>0.17948717948717899</v>
      </c>
      <c r="CF11">
        <v>-0.23076923076923</v>
      </c>
      <c r="CG11">
        <v>-0.23076923076923</v>
      </c>
      <c r="CH11">
        <v>1</v>
      </c>
      <c r="CI11">
        <v>-0.18156825980064001</v>
      </c>
      <c r="CJ11">
        <v>-0.18156825980064001</v>
      </c>
      <c r="CK11">
        <v>-0.124034734589208</v>
      </c>
      <c r="CL11">
        <v>0.30261376633440101</v>
      </c>
      <c r="CM11">
        <v>9.2450032704204904E-2</v>
      </c>
      <c r="CN11">
        <v>-0.124034734589208</v>
      </c>
      <c r="CO11">
        <v>0.17948717948717899</v>
      </c>
      <c r="CP11">
        <v>-0.124034734589208</v>
      </c>
      <c r="CQ11">
        <v>-0.18156825980064001</v>
      </c>
      <c r="CR11">
        <v>-0.18156825980064001</v>
      </c>
      <c r="CS11">
        <v>9.2450032704204904E-2</v>
      </c>
      <c r="CT11">
        <v>-0.124034734589208</v>
      </c>
      <c r="CU11">
        <v>0.17948717948717899</v>
      </c>
      <c r="CV11">
        <v>0.17948717948717899</v>
      </c>
      <c r="CW11">
        <v>0.46225016352102299</v>
      </c>
    </row>
    <row r="12" spans="1:101" ht="15" thickBot="1">
      <c r="A12">
        <v>11</v>
      </c>
      <c r="B12">
        <v>2.1591675854376501E-2</v>
      </c>
      <c r="C12">
        <v>-0.23076923076923</v>
      </c>
      <c r="D12">
        <v>0.78679579246944298</v>
      </c>
      <c r="E12">
        <v>1</v>
      </c>
      <c r="F12" s="33">
        <f>CORREL('Representación vectorial'!B12:Q12,'Representación vectorial'!B6:Q6)</f>
        <v>0.53748384988656994</v>
      </c>
      <c r="G12">
        <v>-0.23076923076923</v>
      </c>
      <c r="H12">
        <v>0.78679579246944298</v>
      </c>
      <c r="I12">
        <v>-0.18156825980064001</v>
      </c>
      <c r="J12">
        <v>-0.124034734589208</v>
      </c>
      <c r="K12">
        <v>-0.23076923076923</v>
      </c>
      <c r="L12">
        <v>1</v>
      </c>
      <c r="M12">
        <v>0.30261376633440101</v>
      </c>
      <c r="N12">
        <v>-0.23076923076923</v>
      </c>
      <c r="O12">
        <v>0.53748384988657005</v>
      </c>
      <c r="P12">
        <v>0.17948717948717899</v>
      </c>
      <c r="Q12">
        <v>0.30261376633440101</v>
      </c>
      <c r="R12">
        <v>0.78679579246944298</v>
      </c>
      <c r="S12">
        <v>0.53748384988657005</v>
      </c>
      <c r="T12">
        <v>0.53748384988657005</v>
      </c>
      <c r="U12">
        <v>0.36705848952440001</v>
      </c>
      <c r="V12">
        <v>0.17948717948717899</v>
      </c>
      <c r="W12">
        <v>2.1591675854376501E-2</v>
      </c>
      <c r="X12">
        <v>-0.23076923076923</v>
      </c>
      <c r="Y12">
        <v>0.30261376633440101</v>
      </c>
      <c r="Z12">
        <v>0.78679579246944298</v>
      </c>
      <c r="AA12">
        <v>0.53748384988657005</v>
      </c>
      <c r="AB12">
        <v>0.30261376633440101</v>
      </c>
      <c r="AC12">
        <v>0.78679579246944298</v>
      </c>
      <c r="AD12">
        <v>2.1591675854376501E-2</v>
      </c>
      <c r="AE12">
        <v>0.30261376633440101</v>
      </c>
      <c r="AF12">
        <v>0.53748384988657005</v>
      </c>
      <c r="AG12">
        <v>-0.23076923076923</v>
      </c>
      <c r="AH12">
        <v>0.30261376633440101</v>
      </c>
      <c r="AI12">
        <v>0.30261376633440101</v>
      </c>
      <c r="AJ12">
        <v>0.30261376633440101</v>
      </c>
      <c r="AK12">
        <v>0.78679579246944298</v>
      </c>
      <c r="AL12">
        <v>0.53748384988657005</v>
      </c>
      <c r="AM12">
        <v>0.30261376633440101</v>
      </c>
      <c r="AN12">
        <v>0.17948717948717899</v>
      </c>
      <c r="AO12">
        <v>0.53748384988657005</v>
      </c>
      <c r="AP12">
        <v>-0.23076923076923</v>
      </c>
      <c r="AQ12">
        <v>0.58974358974358898</v>
      </c>
      <c r="AR12">
        <v>0.78679579246944298</v>
      </c>
      <c r="AS12">
        <v>-0.18156825980064001</v>
      </c>
      <c r="AT12">
        <v>0.36705848952440001</v>
      </c>
      <c r="AU12">
        <v>0.78679579246944298</v>
      </c>
      <c r="AV12">
        <v>-0.23076923076923</v>
      </c>
      <c r="AW12">
        <v>1</v>
      </c>
      <c r="AX12">
        <v>0.30261376633440101</v>
      </c>
      <c r="AY12">
        <v>0.30261376633440101</v>
      </c>
      <c r="AZ12">
        <v>0.53748384988657005</v>
      </c>
      <c r="BA12">
        <v>0.53748384988657005</v>
      </c>
      <c r="BB12">
        <v>1</v>
      </c>
      <c r="BC12">
        <v>-0.23076923076923</v>
      </c>
      <c r="BD12">
        <v>0.30261376633440101</v>
      </c>
      <c r="BE12">
        <v>0.53748384988657005</v>
      </c>
      <c r="BF12">
        <v>0.30261376633440101</v>
      </c>
      <c r="BG12">
        <v>0.78679579246944298</v>
      </c>
      <c r="BH12">
        <v>0.53748384988657005</v>
      </c>
      <c r="BI12">
        <v>-0.23076923076923</v>
      </c>
      <c r="BJ12">
        <v>0.78679579246944298</v>
      </c>
      <c r="BK12">
        <v>0.53748384988657005</v>
      </c>
      <c r="BL12">
        <v>9.2450032704204793E-2</v>
      </c>
      <c r="BM12">
        <v>-0.124034734589208</v>
      </c>
      <c r="BN12">
        <v>0.78679579246944298</v>
      </c>
      <c r="BO12">
        <v>0.30261376633440101</v>
      </c>
      <c r="BP12">
        <v>0.78679579246944298</v>
      </c>
      <c r="BQ12">
        <v>0.78679579246944298</v>
      </c>
      <c r="BR12">
        <v>-0.23076923076923</v>
      </c>
      <c r="BS12">
        <v>-0.124034734589208</v>
      </c>
      <c r="BT12">
        <v>9.2450032704204793E-2</v>
      </c>
      <c r="BU12">
        <v>0.30261376633440101</v>
      </c>
      <c r="BV12">
        <v>0.30261376633440101</v>
      </c>
      <c r="BW12">
        <v>0.58974358974358898</v>
      </c>
      <c r="BX12">
        <v>0.78679579246944298</v>
      </c>
      <c r="BY12">
        <v>0.78679579246944298</v>
      </c>
      <c r="BZ12">
        <v>0.78679579246944298</v>
      </c>
      <c r="CA12">
        <v>0.17948717948717899</v>
      </c>
      <c r="CB12">
        <v>0.30261376633440101</v>
      </c>
      <c r="CC12">
        <v>0.53748384988657005</v>
      </c>
      <c r="CD12">
        <v>-0.18156825980064001</v>
      </c>
      <c r="CE12">
        <v>0.17948717948717899</v>
      </c>
      <c r="CF12">
        <v>0.58974358974358898</v>
      </c>
      <c r="CG12">
        <v>1</v>
      </c>
      <c r="CH12">
        <v>-0.23076923076923</v>
      </c>
      <c r="CI12">
        <v>0.78679579246944298</v>
      </c>
      <c r="CJ12">
        <v>0.30261376633440101</v>
      </c>
      <c r="CK12">
        <v>-0.124034734589208</v>
      </c>
      <c r="CL12">
        <v>0.30261376633440101</v>
      </c>
      <c r="CM12">
        <v>0.46225016352102399</v>
      </c>
      <c r="CN12">
        <v>0.53748384988657005</v>
      </c>
      <c r="CO12">
        <v>-0.23076923076923</v>
      </c>
      <c r="CP12">
        <v>0.53748384988657005</v>
      </c>
      <c r="CQ12">
        <v>0.78679579246944298</v>
      </c>
      <c r="CR12">
        <v>0.78679579246944298</v>
      </c>
      <c r="CS12">
        <v>9.2450032704204793E-2</v>
      </c>
      <c r="CT12">
        <v>-0.124034734589208</v>
      </c>
      <c r="CU12">
        <v>0.17948717948717899</v>
      </c>
      <c r="CV12">
        <v>0.17948717948717899</v>
      </c>
      <c r="CW12">
        <v>9.2450032704204793E-2</v>
      </c>
    </row>
    <row r="13" spans="1:101" ht="15" thickBot="1">
      <c r="A13">
        <v>12</v>
      </c>
      <c r="B13">
        <v>0.15289415743128701</v>
      </c>
      <c r="C13">
        <v>-0.18156825980064001</v>
      </c>
      <c r="D13">
        <v>0.42857142857142799</v>
      </c>
      <c r="E13">
        <v>0.30261376633440101</v>
      </c>
      <c r="F13">
        <v>0.68313005106397295</v>
      </c>
      <c r="G13">
        <v>-0.18156825980064001</v>
      </c>
      <c r="H13">
        <v>0.42857142857142799</v>
      </c>
      <c r="I13">
        <v>-0.14285714285714199</v>
      </c>
      <c r="J13">
        <v>-9.7590007294853204E-2</v>
      </c>
      <c r="K13">
        <v>-0.18156825980064001</v>
      </c>
      <c r="L13">
        <v>0.30261376633440101</v>
      </c>
      <c r="M13">
        <v>1</v>
      </c>
      <c r="N13">
        <v>-0.18156825980064001</v>
      </c>
      <c r="O13">
        <v>-9.7590007294853301E-2</v>
      </c>
      <c r="P13">
        <v>-0.18156825980064001</v>
      </c>
      <c r="Q13">
        <v>-0.14285714285714199</v>
      </c>
      <c r="R13">
        <v>-0.14285714285714199</v>
      </c>
      <c r="S13">
        <v>0.68313005106397295</v>
      </c>
      <c r="T13">
        <v>0.68313005106397295</v>
      </c>
      <c r="U13">
        <v>0.15289415743128701</v>
      </c>
      <c r="V13">
        <v>0.30261376633440101</v>
      </c>
      <c r="W13">
        <v>0.15289415743128701</v>
      </c>
      <c r="X13">
        <v>-0.18156825980064001</v>
      </c>
      <c r="Y13">
        <v>-0.14285714285714199</v>
      </c>
      <c r="Z13">
        <v>-0.14285714285714199</v>
      </c>
      <c r="AA13">
        <v>-9.7590007294853301E-2</v>
      </c>
      <c r="AB13">
        <v>-0.14285714285714199</v>
      </c>
      <c r="AC13">
        <v>-0.14285714285714199</v>
      </c>
      <c r="AD13">
        <v>-0.25482359571881202</v>
      </c>
      <c r="AE13">
        <v>-0.14285714285714199</v>
      </c>
      <c r="AF13">
        <v>-9.7590007294853301E-2</v>
      </c>
      <c r="AG13">
        <v>-0.18156825980064001</v>
      </c>
      <c r="AH13">
        <v>-0.14285714285714199</v>
      </c>
      <c r="AI13">
        <v>-0.14285714285714199</v>
      </c>
      <c r="AJ13">
        <v>0.42857142857142799</v>
      </c>
      <c r="AK13">
        <v>0.42857142857142799</v>
      </c>
      <c r="AL13">
        <v>-9.7590007294853301E-2</v>
      </c>
      <c r="AM13">
        <v>-0.14285714285714199</v>
      </c>
      <c r="AN13">
        <v>-0.18156825980064001</v>
      </c>
      <c r="AO13">
        <v>-9.7590007294853301E-2</v>
      </c>
      <c r="AP13">
        <v>-0.18156825980064001</v>
      </c>
      <c r="AQ13">
        <v>0.30261376633440101</v>
      </c>
      <c r="AR13">
        <v>-0.14285714285714199</v>
      </c>
      <c r="AS13">
        <v>-0.14285714285714199</v>
      </c>
      <c r="AT13">
        <v>-0.25482359571881202</v>
      </c>
      <c r="AU13">
        <v>-0.14285714285714199</v>
      </c>
      <c r="AV13">
        <v>-0.18156825980064001</v>
      </c>
      <c r="AW13">
        <v>0.30261376633440101</v>
      </c>
      <c r="AX13">
        <v>-0.14285714285714199</v>
      </c>
      <c r="AY13">
        <v>0.42857142857142799</v>
      </c>
      <c r="AZ13">
        <v>-9.7590007294853301E-2</v>
      </c>
      <c r="BA13">
        <v>-9.7590007294853301E-2</v>
      </c>
      <c r="BB13">
        <v>0.30261376633440101</v>
      </c>
      <c r="BC13">
        <v>-0.18156825980064001</v>
      </c>
      <c r="BD13">
        <v>-0.14285714285714199</v>
      </c>
      <c r="BE13">
        <v>-9.7590007294853301E-2</v>
      </c>
      <c r="BF13">
        <v>0.42857142857142799</v>
      </c>
      <c r="BG13">
        <v>0.42857142857142799</v>
      </c>
      <c r="BH13">
        <v>0.68313005106397295</v>
      </c>
      <c r="BI13">
        <v>-0.18156825980064001</v>
      </c>
      <c r="BJ13">
        <v>0.42857142857142799</v>
      </c>
      <c r="BK13">
        <v>0.68313005106397295</v>
      </c>
      <c r="BL13">
        <v>0.65465367070797598</v>
      </c>
      <c r="BM13">
        <v>-9.7590007294853204E-2</v>
      </c>
      <c r="BN13">
        <v>0.42857142857142799</v>
      </c>
      <c r="BO13">
        <v>-0.14285714285714199</v>
      </c>
      <c r="BP13">
        <v>-0.14285714285714199</v>
      </c>
      <c r="BQ13">
        <v>0.42857142857142799</v>
      </c>
      <c r="BR13">
        <v>-0.18156825980064001</v>
      </c>
      <c r="BS13">
        <v>-9.7590007294853204E-2</v>
      </c>
      <c r="BT13">
        <v>-0.218217890235992</v>
      </c>
      <c r="BU13">
        <v>-0.14285714285714199</v>
      </c>
      <c r="BV13">
        <v>-0.14285714285714199</v>
      </c>
      <c r="BW13">
        <v>-0.18156825980064001</v>
      </c>
      <c r="BX13">
        <v>0.42857142857142799</v>
      </c>
      <c r="BY13">
        <v>-0.14285714285714199</v>
      </c>
      <c r="BZ13">
        <v>-0.14285714285714199</v>
      </c>
      <c r="CA13">
        <v>-0.18156825980064001</v>
      </c>
      <c r="CB13">
        <v>0.42857142857142799</v>
      </c>
      <c r="CC13">
        <v>0.68313005106397295</v>
      </c>
      <c r="CD13">
        <v>-0.14285714285714199</v>
      </c>
      <c r="CE13">
        <v>0.30261376633440101</v>
      </c>
      <c r="CF13">
        <v>0.78679579246944298</v>
      </c>
      <c r="CG13">
        <v>0.30261376633440101</v>
      </c>
      <c r="CH13">
        <v>-0.18156825980064001</v>
      </c>
      <c r="CI13">
        <v>0.42857142857142799</v>
      </c>
      <c r="CJ13">
        <v>-0.14285714285714199</v>
      </c>
      <c r="CK13">
        <v>-9.7590007294853204E-2</v>
      </c>
      <c r="CL13">
        <v>-0.14285714285714199</v>
      </c>
      <c r="CM13">
        <v>0.218217890235992</v>
      </c>
      <c r="CN13">
        <v>0.68313005106397295</v>
      </c>
      <c r="CO13">
        <v>-0.18156825980064001</v>
      </c>
      <c r="CP13">
        <v>0.68313005106397295</v>
      </c>
      <c r="CQ13">
        <v>-0.14285714285714199</v>
      </c>
      <c r="CR13">
        <v>0.42857142857142799</v>
      </c>
      <c r="CS13">
        <v>0.218217890235992</v>
      </c>
      <c r="CT13">
        <v>-9.7590007294853204E-2</v>
      </c>
      <c r="CU13">
        <v>-0.18156825980064001</v>
      </c>
      <c r="CV13">
        <v>-0.18156825980064001</v>
      </c>
      <c r="CW13">
        <v>0.218217890235992</v>
      </c>
    </row>
    <row r="14" spans="1:101" ht="15" thickBot="1">
      <c r="A14">
        <v>13</v>
      </c>
      <c r="B14">
        <v>0.71252530319442497</v>
      </c>
      <c r="C14">
        <v>0.58974358974358898</v>
      </c>
      <c r="D14" s="33">
        <f>CORREL('Representación vectorial'!B14:Q14,'Representación vectorial'!B4:Q4)</f>
        <v>-0.1815682598006407</v>
      </c>
      <c r="E14">
        <v>-0.23076923076923</v>
      </c>
      <c r="F14">
        <v>-0.124034734589208</v>
      </c>
      <c r="G14">
        <v>-0.23076923076923</v>
      </c>
      <c r="H14">
        <v>-0.18156825980064001</v>
      </c>
      <c r="I14">
        <v>0.78679579246944298</v>
      </c>
      <c r="J14">
        <v>-0.124034734589208</v>
      </c>
      <c r="K14">
        <v>0.17948717948717899</v>
      </c>
      <c r="L14">
        <v>-0.23076923076923</v>
      </c>
      <c r="M14">
        <v>-0.18156825980064001</v>
      </c>
      <c r="N14">
        <v>1</v>
      </c>
      <c r="O14">
        <v>-0.124034734589208</v>
      </c>
      <c r="P14">
        <v>0.17948717948717899</v>
      </c>
      <c r="Q14">
        <v>-0.18156825980064001</v>
      </c>
      <c r="R14">
        <v>-0.18156825980064001</v>
      </c>
      <c r="S14">
        <v>-0.124034734589208</v>
      </c>
      <c r="T14">
        <v>-0.124034734589208</v>
      </c>
      <c r="U14">
        <v>-0.32387513781564697</v>
      </c>
      <c r="V14">
        <v>-0.23076923076923</v>
      </c>
      <c r="W14">
        <v>-0.32387513781564697</v>
      </c>
      <c r="X14">
        <v>-0.23076923076923</v>
      </c>
      <c r="Y14">
        <v>-0.18156825980064001</v>
      </c>
      <c r="Z14">
        <v>-0.18156825980064001</v>
      </c>
      <c r="AA14">
        <v>-0.124034734589208</v>
      </c>
      <c r="AB14">
        <v>0.30261376633440101</v>
      </c>
      <c r="AC14">
        <v>-0.18156825980064001</v>
      </c>
      <c r="AD14">
        <v>2.1591675854376401E-2</v>
      </c>
      <c r="AE14">
        <v>-0.18156825980064001</v>
      </c>
      <c r="AF14">
        <v>-0.124034734589208</v>
      </c>
      <c r="AG14">
        <v>-0.23076923076923</v>
      </c>
      <c r="AH14">
        <v>0.30261376633440101</v>
      </c>
      <c r="AI14">
        <v>-0.18156825980064001</v>
      </c>
      <c r="AJ14">
        <v>0.30261376633440101</v>
      </c>
      <c r="AK14">
        <v>-0.18156825980064001</v>
      </c>
      <c r="AL14">
        <v>-0.124034734589208</v>
      </c>
      <c r="AM14">
        <v>-0.18156825980064001</v>
      </c>
      <c r="AN14">
        <v>-0.23076923076923</v>
      </c>
      <c r="AO14">
        <v>-0.124034734589208</v>
      </c>
      <c r="AP14">
        <v>0.17948717948717899</v>
      </c>
      <c r="AQ14">
        <v>-0.23076923076923</v>
      </c>
      <c r="AR14">
        <v>-0.18156825980064001</v>
      </c>
      <c r="AS14">
        <v>-0.18156825980064001</v>
      </c>
      <c r="AT14">
        <v>0.36705848952440001</v>
      </c>
      <c r="AU14">
        <v>-0.18156825980064001</v>
      </c>
      <c r="AV14">
        <v>-0.23076923076923</v>
      </c>
      <c r="AW14">
        <v>-0.23076923076923</v>
      </c>
      <c r="AX14">
        <v>0.30261376633440101</v>
      </c>
      <c r="AY14">
        <v>0.30261376633440101</v>
      </c>
      <c r="AZ14">
        <v>-0.124034734589208</v>
      </c>
      <c r="BA14">
        <v>-0.124034734589208</v>
      </c>
      <c r="BB14">
        <v>-0.23076923076923</v>
      </c>
      <c r="BC14">
        <v>0.58974358974358898</v>
      </c>
      <c r="BD14">
        <v>-0.18156825980064001</v>
      </c>
      <c r="BE14">
        <v>-0.124034734589208</v>
      </c>
      <c r="BF14">
        <v>-0.18156825980064001</v>
      </c>
      <c r="BG14">
        <v>-0.18156825980064001</v>
      </c>
      <c r="BH14">
        <v>-0.124034734589208</v>
      </c>
      <c r="BI14">
        <v>-0.23076923076923</v>
      </c>
      <c r="BJ14">
        <v>-0.18156825980064001</v>
      </c>
      <c r="BK14">
        <v>-0.124034734589208</v>
      </c>
      <c r="BL14">
        <v>-0.27735009811261402</v>
      </c>
      <c r="BM14">
        <v>-0.124034734589208</v>
      </c>
      <c r="BN14">
        <v>-0.18156825980064001</v>
      </c>
      <c r="BO14">
        <v>-0.18156825980064001</v>
      </c>
      <c r="BP14">
        <v>-0.18156825980064001</v>
      </c>
      <c r="BQ14">
        <v>-0.18156825980064001</v>
      </c>
      <c r="BR14">
        <v>-0.23076923076923</v>
      </c>
      <c r="BS14">
        <v>-0.124034734589208</v>
      </c>
      <c r="BT14">
        <v>-0.27735009811261402</v>
      </c>
      <c r="BU14">
        <v>-0.18156825980064001</v>
      </c>
      <c r="BV14">
        <v>0.30261376633440101</v>
      </c>
      <c r="BW14">
        <v>-0.23076923076923</v>
      </c>
      <c r="BX14">
        <v>-0.18156825980064001</v>
      </c>
      <c r="BY14">
        <v>-0.18156825980064001</v>
      </c>
      <c r="BZ14">
        <v>-0.18156825980064001</v>
      </c>
      <c r="CA14">
        <v>0.17948717948717899</v>
      </c>
      <c r="CB14">
        <v>0.30261376633440101</v>
      </c>
      <c r="CC14">
        <v>-0.124034734589208</v>
      </c>
      <c r="CD14">
        <v>-0.18156825980064001</v>
      </c>
      <c r="CE14">
        <v>-0.23076923076923</v>
      </c>
      <c r="CF14">
        <v>-0.23076923076923</v>
      </c>
      <c r="CG14">
        <v>-0.23076923076923</v>
      </c>
      <c r="CH14">
        <v>0.17948717948717899</v>
      </c>
      <c r="CI14">
        <v>-0.18156825980064001</v>
      </c>
      <c r="CJ14">
        <v>-0.18156825980064001</v>
      </c>
      <c r="CK14">
        <v>-0.124034734589208</v>
      </c>
      <c r="CL14">
        <v>-0.18156825980064001</v>
      </c>
      <c r="CM14">
        <v>9.2450032704204793E-2</v>
      </c>
      <c r="CN14">
        <v>-0.124034734589208</v>
      </c>
      <c r="CO14">
        <v>-0.23076923076923</v>
      </c>
      <c r="CP14">
        <v>-0.124034734589208</v>
      </c>
      <c r="CQ14">
        <v>-0.18156825980064001</v>
      </c>
      <c r="CR14">
        <v>-0.18156825980064001</v>
      </c>
      <c r="CS14">
        <v>0.46225016352102299</v>
      </c>
      <c r="CT14">
        <v>-0.124034734589208</v>
      </c>
      <c r="CU14">
        <v>-0.23076923076923</v>
      </c>
      <c r="CV14">
        <v>-0.23076923076923</v>
      </c>
      <c r="CW14">
        <v>9.2450032704204793E-2</v>
      </c>
    </row>
    <row r="15" spans="1:101">
      <c r="A15">
        <v>14</v>
      </c>
      <c r="B15">
        <v>-0.17407765595569799</v>
      </c>
      <c r="C15">
        <v>-0.124034734589208</v>
      </c>
      <c r="D15">
        <v>-9.7590007294853301E-2</v>
      </c>
      <c r="E15">
        <v>0.53748384988657005</v>
      </c>
      <c r="F15">
        <v>-6.6666666666666596E-2</v>
      </c>
      <c r="G15">
        <v>-0.124034734589208</v>
      </c>
      <c r="H15">
        <v>-9.7590007294853301E-2</v>
      </c>
      <c r="I15">
        <v>-9.7590007294853204E-2</v>
      </c>
      <c r="J15">
        <v>-6.6666666666666596E-2</v>
      </c>
      <c r="K15">
        <v>-0.124034734589208</v>
      </c>
      <c r="L15">
        <v>0.53748384988657005</v>
      </c>
      <c r="M15">
        <v>-9.7590007294853301E-2</v>
      </c>
      <c r="N15">
        <v>-0.124034734589208</v>
      </c>
      <c r="O15">
        <v>1</v>
      </c>
      <c r="P15">
        <v>-0.124034734589208</v>
      </c>
      <c r="Q15">
        <v>0.68313005106397295</v>
      </c>
      <c r="R15">
        <v>0.68313005106397295</v>
      </c>
      <c r="S15">
        <v>-6.6666666666666596E-2</v>
      </c>
      <c r="T15">
        <v>-6.6666666666666596E-2</v>
      </c>
      <c r="U15">
        <v>0.38297084310253499</v>
      </c>
      <c r="V15">
        <v>-0.124034734589208</v>
      </c>
      <c r="W15">
        <v>0.38297084310253499</v>
      </c>
      <c r="X15">
        <v>-0.124034734589208</v>
      </c>
      <c r="Y15">
        <v>0.68313005106397295</v>
      </c>
      <c r="Z15">
        <v>0.68313005106397295</v>
      </c>
      <c r="AA15">
        <v>1</v>
      </c>
      <c r="AB15">
        <v>0.68313005106397295</v>
      </c>
      <c r="AC15">
        <v>0.68313005106397295</v>
      </c>
      <c r="AD15">
        <v>0.38297084310253499</v>
      </c>
      <c r="AE15">
        <v>0.68313005106397295</v>
      </c>
      <c r="AF15">
        <v>1</v>
      </c>
      <c r="AG15">
        <v>-0.124034734589208</v>
      </c>
      <c r="AH15">
        <v>0.68313005106397295</v>
      </c>
      <c r="AI15">
        <v>0.68313005106397295</v>
      </c>
      <c r="AJ15">
        <v>-9.7590007294853204E-2</v>
      </c>
      <c r="AK15">
        <v>-9.7590007294853301E-2</v>
      </c>
      <c r="AL15">
        <v>1</v>
      </c>
      <c r="AM15">
        <v>0.68313005106397295</v>
      </c>
      <c r="AN15">
        <v>0.53748384988657005</v>
      </c>
      <c r="AO15">
        <v>1</v>
      </c>
      <c r="AP15">
        <v>-0.124034734589208</v>
      </c>
      <c r="AQ15">
        <v>0.53748384988657005</v>
      </c>
      <c r="AR15">
        <v>0.68313005106397295</v>
      </c>
      <c r="AS15">
        <v>-9.7590007294853301E-2</v>
      </c>
      <c r="AT15">
        <v>0.38297084310253499</v>
      </c>
      <c r="AU15">
        <v>0.68313005106397295</v>
      </c>
      <c r="AV15">
        <v>-0.124034734589208</v>
      </c>
      <c r="AW15">
        <v>0.53748384988657005</v>
      </c>
      <c r="AX15">
        <v>0.68313005106397295</v>
      </c>
      <c r="AY15">
        <v>-9.7590007294853204E-2</v>
      </c>
      <c r="AZ15">
        <v>1</v>
      </c>
      <c r="BA15">
        <v>1</v>
      </c>
      <c r="BB15">
        <v>0.53748384988657005</v>
      </c>
      <c r="BC15">
        <v>-0.124034734589208</v>
      </c>
      <c r="BD15">
        <v>0.68313005106397295</v>
      </c>
      <c r="BE15">
        <v>1</v>
      </c>
      <c r="BF15">
        <v>-9.7590007294853204E-2</v>
      </c>
      <c r="BG15">
        <v>-9.7590007294853301E-2</v>
      </c>
      <c r="BH15">
        <v>-6.6666666666666596E-2</v>
      </c>
      <c r="BI15">
        <v>-0.124034734589208</v>
      </c>
      <c r="BJ15">
        <v>-9.7590007294853301E-2</v>
      </c>
      <c r="BK15">
        <v>-6.6666666666666596E-2</v>
      </c>
      <c r="BL15">
        <v>-0.14907119849998501</v>
      </c>
      <c r="BM15">
        <v>-6.6666666666666596E-2</v>
      </c>
      <c r="BN15">
        <v>0.68313005106397295</v>
      </c>
      <c r="BO15">
        <v>0.68313005106397295</v>
      </c>
      <c r="BP15">
        <v>0.68313005106397295</v>
      </c>
      <c r="BQ15">
        <v>0.68313005106397295</v>
      </c>
      <c r="BR15">
        <v>-0.124034734589208</v>
      </c>
      <c r="BS15">
        <v>-6.6666666666666596E-2</v>
      </c>
      <c r="BT15">
        <v>0.44721359549995698</v>
      </c>
      <c r="BU15">
        <v>0.68313005106397295</v>
      </c>
      <c r="BV15">
        <v>0.68313005106397295</v>
      </c>
      <c r="BW15">
        <v>0.53748384988657005</v>
      </c>
      <c r="BX15">
        <v>0.68313005106397295</v>
      </c>
      <c r="BY15">
        <v>0.68313005106397295</v>
      </c>
      <c r="BZ15">
        <v>0.68313005106397295</v>
      </c>
      <c r="CA15">
        <v>0.53748384988657005</v>
      </c>
      <c r="CB15">
        <v>-9.7590007294853204E-2</v>
      </c>
      <c r="CC15">
        <v>-6.6666666666666596E-2</v>
      </c>
      <c r="CD15">
        <v>-9.7590007294853204E-2</v>
      </c>
      <c r="CE15">
        <v>0.53748384988657005</v>
      </c>
      <c r="CF15">
        <v>-0.124034734589208</v>
      </c>
      <c r="CG15">
        <v>0.53748384988657005</v>
      </c>
      <c r="CH15">
        <v>-0.124034734589208</v>
      </c>
      <c r="CI15">
        <v>0.68313005106397295</v>
      </c>
      <c r="CJ15">
        <v>0.68313005106397295</v>
      </c>
      <c r="CK15">
        <v>-6.6666666666666596E-2</v>
      </c>
      <c r="CL15">
        <v>0.68313005106397295</v>
      </c>
      <c r="CM15">
        <v>-0.14907119849998501</v>
      </c>
      <c r="CN15">
        <v>-6.6666666666666596E-2</v>
      </c>
      <c r="CO15">
        <v>-0.124034734589208</v>
      </c>
      <c r="CP15">
        <v>-6.6666666666666596E-2</v>
      </c>
      <c r="CQ15">
        <v>0.68313005106397295</v>
      </c>
      <c r="CR15">
        <v>0.68313005106397295</v>
      </c>
      <c r="CS15">
        <v>-0.14907119849998501</v>
      </c>
      <c r="CT15">
        <v>-6.6666666666666596E-2</v>
      </c>
      <c r="CU15">
        <v>0.53748384988657005</v>
      </c>
      <c r="CV15">
        <v>0.53748384988657005</v>
      </c>
      <c r="CW15">
        <v>-0.14907119849998501</v>
      </c>
    </row>
    <row r="16" spans="1:101">
      <c r="A16">
        <v>15</v>
      </c>
      <c r="B16">
        <v>2.1591675854376401E-2</v>
      </c>
      <c r="C16">
        <v>0.17948717948717899</v>
      </c>
      <c r="D16">
        <v>0.30261376633440101</v>
      </c>
      <c r="E16">
        <v>0.17948717948717899</v>
      </c>
      <c r="F16">
        <v>-0.124034734589208</v>
      </c>
      <c r="G16">
        <v>0.17948717948717899</v>
      </c>
      <c r="H16">
        <v>0.30261376633440101</v>
      </c>
      <c r="I16">
        <v>0.30261376633440101</v>
      </c>
      <c r="J16">
        <v>0.53748384988657005</v>
      </c>
      <c r="K16">
        <v>0.58974358974358898</v>
      </c>
      <c r="L16">
        <v>0.17948717948717899</v>
      </c>
      <c r="M16">
        <v>-0.18156825980064001</v>
      </c>
      <c r="N16">
        <v>0.17948717948717899</v>
      </c>
      <c r="O16">
        <v>-0.124034734589208</v>
      </c>
      <c r="P16">
        <v>1</v>
      </c>
      <c r="Q16">
        <v>-0.18156825980064001</v>
      </c>
      <c r="R16">
        <v>0.30261376633440101</v>
      </c>
      <c r="S16">
        <v>-0.124034734589208</v>
      </c>
      <c r="T16">
        <v>-0.124034734589208</v>
      </c>
      <c r="U16">
        <v>2.1591675854376401E-2</v>
      </c>
      <c r="V16">
        <v>-0.23076923076923</v>
      </c>
      <c r="W16">
        <v>-0.32387513781564697</v>
      </c>
      <c r="X16">
        <v>0.17948717948717899</v>
      </c>
      <c r="Y16">
        <v>-0.18156825980064001</v>
      </c>
      <c r="Z16">
        <v>0.30261376633440101</v>
      </c>
      <c r="AA16">
        <v>-0.124034734589208</v>
      </c>
      <c r="AB16">
        <v>-0.18156825980064001</v>
      </c>
      <c r="AC16">
        <v>0.30261376633440101</v>
      </c>
      <c r="AD16">
        <v>2.1591675854376501E-2</v>
      </c>
      <c r="AE16">
        <v>-0.18156825980064001</v>
      </c>
      <c r="AF16">
        <v>-0.124034734589208</v>
      </c>
      <c r="AG16">
        <v>-0.23076923076923</v>
      </c>
      <c r="AH16">
        <v>-0.18156825980064001</v>
      </c>
      <c r="AI16">
        <v>-0.18156825980064001</v>
      </c>
      <c r="AJ16">
        <v>-0.18156825980064001</v>
      </c>
      <c r="AK16">
        <v>0.30261376633440101</v>
      </c>
      <c r="AL16">
        <v>-0.124034734589208</v>
      </c>
      <c r="AM16">
        <v>-0.18156825980064001</v>
      </c>
      <c r="AN16">
        <v>0.17948717948717899</v>
      </c>
      <c r="AO16">
        <v>-0.124034734589208</v>
      </c>
      <c r="AP16">
        <v>0.58974358974358898</v>
      </c>
      <c r="AQ16">
        <v>-0.23076923076923</v>
      </c>
      <c r="AR16">
        <v>0.30261376633440101</v>
      </c>
      <c r="AS16">
        <v>-0.18156825980064001</v>
      </c>
      <c r="AT16">
        <v>2.1591675854376501E-2</v>
      </c>
      <c r="AU16">
        <v>0.30261376633440101</v>
      </c>
      <c r="AV16">
        <v>-0.23076923076923</v>
      </c>
      <c r="AW16">
        <v>0.17948717948717899</v>
      </c>
      <c r="AX16">
        <v>0.30261376633440101</v>
      </c>
      <c r="AY16">
        <v>-0.18156825980064001</v>
      </c>
      <c r="AZ16">
        <v>-0.124034734589208</v>
      </c>
      <c r="BA16">
        <v>-0.124034734589208</v>
      </c>
      <c r="BB16">
        <v>0.17948717948717899</v>
      </c>
      <c r="BC16">
        <v>0.17948717948717899</v>
      </c>
      <c r="BD16">
        <v>-0.18156825980064001</v>
      </c>
      <c r="BE16">
        <v>-0.124034734589208</v>
      </c>
      <c r="BF16">
        <v>-0.18156825980064001</v>
      </c>
      <c r="BG16">
        <v>0.30261376633440101</v>
      </c>
      <c r="BH16">
        <v>-0.124034734589208</v>
      </c>
      <c r="BI16">
        <v>0.17948717948717899</v>
      </c>
      <c r="BJ16">
        <v>0.30261376633440101</v>
      </c>
      <c r="BK16">
        <v>-0.124034734589208</v>
      </c>
      <c r="BL16">
        <v>9.2450032704204904E-2</v>
      </c>
      <c r="BM16">
        <v>0.53748384988657005</v>
      </c>
      <c r="BN16">
        <v>-0.18156825980064001</v>
      </c>
      <c r="BO16">
        <v>-0.18156825980064001</v>
      </c>
      <c r="BP16">
        <v>0.30261376633440101</v>
      </c>
      <c r="BQ16">
        <v>-0.18156825980064001</v>
      </c>
      <c r="BR16">
        <v>0.17948717948717899</v>
      </c>
      <c r="BS16">
        <v>-0.124034734589208</v>
      </c>
      <c r="BT16">
        <v>9.2450032704204904E-2</v>
      </c>
      <c r="BU16">
        <v>-0.18156825980064001</v>
      </c>
      <c r="BV16">
        <v>-0.18156825980064001</v>
      </c>
      <c r="BW16">
        <v>0.17948717948717899</v>
      </c>
      <c r="BX16">
        <v>-0.18156825980064001</v>
      </c>
      <c r="BY16">
        <v>0.30261376633440101</v>
      </c>
      <c r="BZ16">
        <v>0.30261376633440101</v>
      </c>
      <c r="CA16">
        <v>0.58974358974358898</v>
      </c>
      <c r="CB16">
        <v>-0.18156825980064001</v>
      </c>
      <c r="CC16">
        <v>-0.124034734589208</v>
      </c>
      <c r="CD16">
        <v>0.30261376633440001</v>
      </c>
      <c r="CE16">
        <v>-0.23076923076923</v>
      </c>
      <c r="CF16">
        <v>0.17948717948717899</v>
      </c>
      <c r="CG16">
        <v>0.17948717948717899</v>
      </c>
      <c r="CH16">
        <v>0.58974358974358898</v>
      </c>
      <c r="CI16">
        <v>-0.18156825980064001</v>
      </c>
      <c r="CJ16">
        <v>-0.18156825980064001</v>
      </c>
      <c r="CK16">
        <v>-0.124034734589208</v>
      </c>
      <c r="CL16">
        <v>-0.18156825980064001</v>
      </c>
      <c r="CM16">
        <v>0.46225016352102399</v>
      </c>
      <c r="CN16">
        <v>-0.124034734589208</v>
      </c>
      <c r="CO16">
        <v>-0.23076923076923</v>
      </c>
      <c r="CP16">
        <v>-0.124034734589208</v>
      </c>
      <c r="CQ16">
        <v>0.30261376633440101</v>
      </c>
      <c r="CR16">
        <v>-0.18156825980064001</v>
      </c>
      <c r="CS16">
        <v>9.2450032704204793E-2</v>
      </c>
      <c r="CT16">
        <v>-0.124034734589208</v>
      </c>
      <c r="CU16">
        <v>0.17948717948717899</v>
      </c>
      <c r="CV16">
        <v>-0.23076923076923</v>
      </c>
      <c r="CW16">
        <v>0.46225016352102299</v>
      </c>
    </row>
    <row r="17" spans="1:101">
      <c r="A17">
        <v>16</v>
      </c>
      <c r="B17">
        <v>-0.25482359571881202</v>
      </c>
      <c r="C17">
        <v>-0.18156825980064001</v>
      </c>
      <c r="D17">
        <v>-0.14285714285714199</v>
      </c>
      <c r="E17">
        <v>0.30261376633440101</v>
      </c>
      <c r="F17">
        <v>-9.7590007294853204E-2</v>
      </c>
      <c r="G17">
        <v>0.30261376633440101</v>
      </c>
      <c r="H17">
        <v>-0.14285714285714199</v>
      </c>
      <c r="I17">
        <v>-0.14285714285714199</v>
      </c>
      <c r="J17">
        <v>-9.7590007294853204E-2</v>
      </c>
      <c r="K17">
        <v>-0.18156825980064001</v>
      </c>
      <c r="L17">
        <v>0.30261376633440101</v>
      </c>
      <c r="M17">
        <v>-0.14285714285714199</v>
      </c>
      <c r="N17">
        <v>-0.18156825980064001</v>
      </c>
      <c r="O17">
        <v>0.68313005106397295</v>
      </c>
      <c r="P17">
        <v>-0.18156825980064001</v>
      </c>
      <c r="Q17">
        <v>1</v>
      </c>
      <c r="R17">
        <v>0.42857142857142799</v>
      </c>
      <c r="S17">
        <v>-9.7590007294853204E-2</v>
      </c>
      <c r="T17">
        <v>-9.7590007294853204E-2</v>
      </c>
      <c r="U17">
        <v>0.56061191058138804</v>
      </c>
      <c r="V17">
        <v>0.30261376633440101</v>
      </c>
      <c r="W17">
        <v>0.56061191058138804</v>
      </c>
      <c r="X17">
        <v>0.30261376633440101</v>
      </c>
      <c r="Y17">
        <v>0.42857142857142799</v>
      </c>
      <c r="Z17">
        <v>0.42857142857142799</v>
      </c>
      <c r="AA17">
        <v>0.68313005106397295</v>
      </c>
      <c r="AB17">
        <v>0.42857142857142799</v>
      </c>
      <c r="AC17">
        <v>0.42857142857142799</v>
      </c>
      <c r="AD17">
        <v>0.15289415743128701</v>
      </c>
      <c r="AE17">
        <v>1</v>
      </c>
      <c r="AF17">
        <v>0.68313005106397295</v>
      </c>
      <c r="AG17">
        <v>-0.18156825980064001</v>
      </c>
      <c r="AH17">
        <v>0.42857142857142799</v>
      </c>
      <c r="AI17">
        <v>1</v>
      </c>
      <c r="AJ17">
        <v>-0.14285714285714199</v>
      </c>
      <c r="AK17">
        <v>-0.14285714285714199</v>
      </c>
      <c r="AL17">
        <v>0.68313005106397295</v>
      </c>
      <c r="AM17">
        <v>0.42857142857142799</v>
      </c>
      <c r="AN17">
        <v>0.78679579246944298</v>
      </c>
      <c r="AO17">
        <v>0.68313005106397295</v>
      </c>
      <c r="AP17">
        <v>-0.18156825980064001</v>
      </c>
      <c r="AQ17">
        <v>0.30261376633440101</v>
      </c>
      <c r="AR17">
        <v>0.42857142857142799</v>
      </c>
      <c r="AS17">
        <v>-0.14285714285714199</v>
      </c>
      <c r="AT17">
        <v>0.15289415743128701</v>
      </c>
      <c r="AU17">
        <v>0.42857142857142799</v>
      </c>
      <c r="AV17">
        <v>0.30261376633440101</v>
      </c>
      <c r="AW17">
        <v>0.30261376633440101</v>
      </c>
      <c r="AX17">
        <v>0.42857142857142799</v>
      </c>
      <c r="AY17">
        <v>-0.14285714285714199</v>
      </c>
      <c r="AZ17">
        <v>0.68313005106397295</v>
      </c>
      <c r="BA17">
        <v>0.68313005106397295</v>
      </c>
      <c r="BB17">
        <v>0.30261376633440101</v>
      </c>
      <c r="BC17">
        <v>-0.18156825980064001</v>
      </c>
      <c r="BD17">
        <v>0.42857142857142799</v>
      </c>
      <c r="BE17">
        <v>0.68313005106397295</v>
      </c>
      <c r="BF17">
        <v>0.42857142857142799</v>
      </c>
      <c r="BG17">
        <v>-0.14285714285714199</v>
      </c>
      <c r="BH17">
        <v>-9.7590007294853204E-2</v>
      </c>
      <c r="BI17">
        <v>-0.18156825980064001</v>
      </c>
      <c r="BJ17">
        <v>-0.14285714285714199</v>
      </c>
      <c r="BK17">
        <v>-9.7590007294853204E-2</v>
      </c>
      <c r="BL17">
        <v>-0.218217890235992</v>
      </c>
      <c r="BM17">
        <v>-9.7590007294853204E-2</v>
      </c>
      <c r="BN17">
        <v>0.42857142857142799</v>
      </c>
      <c r="BO17">
        <v>0.42857142857142799</v>
      </c>
      <c r="BP17">
        <v>0.42857142857142799</v>
      </c>
      <c r="BQ17">
        <v>0.42857142857142799</v>
      </c>
      <c r="BR17">
        <v>-0.18156825980064001</v>
      </c>
      <c r="BS17">
        <v>-9.7590007294853204E-2</v>
      </c>
      <c r="BT17">
        <v>0.65465367070797598</v>
      </c>
      <c r="BU17">
        <v>0.42857142857142799</v>
      </c>
      <c r="BV17">
        <v>0.42857142857142799</v>
      </c>
      <c r="BW17">
        <v>0.78679579246944298</v>
      </c>
      <c r="BX17">
        <v>0.42857142857142799</v>
      </c>
      <c r="BY17">
        <v>0.42857142857142799</v>
      </c>
      <c r="BZ17">
        <v>0.42857142857142799</v>
      </c>
      <c r="CA17">
        <v>0.30261376633440101</v>
      </c>
      <c r="CB17">
        <v>-0.14285714285714199</v>
      </c>
      <c r="CC17">
        <v>-9.7590007294853204E-2</v>
      </c>
      <c r="CD17">
        <v>-0.14285714285714199</v>
      </c>
      <c r="CE17">
        <v>0.30261376633440101</v>
      </c>
      <c r="CF17">
        <v>-0.18156825980064001</v>
      </c>
      <c r="CG17">
        <v>0.30261376633440101</v>
      </c>
      <c r="CH17">
        <v>-0.18156825980064001</v>
      </c>
      <c r="CI17">
        <v>0.42857142857142799</v>
      </c>
      <c r="CJ17">
        <v>1</v>
      </c>
      <c r="CK17">
        <v>-9.7590007294853204E-2</v>
      </c>
      <c r="CL17">
        <v>0.42857142857142799</v>
      </c>
      <c r="CM17">
        <v>0.218217890235992</v>
      </c>
      <c r="CN17">
        <v>-9.7590007294853204E-2</v>
      </c>
      <c r="CO17">
        <v>-0.18156825980064001</v>
      </c>
      <c r="CP17">
        <v>-9.7590007294853204E-2</v>
      </c>
      <c r="CQ17">
        <v>0.42857142857142799</v>
      </c>
      <c r="CR17">
        <v>0.42857142857142799</v>
      </c>
      <c r="CS17">
        <v>-0.218217890235992</v>
      </c>
      <c r="CT17">
        <v>-9.7590007294853204E-2</v>
      </c>
      <c r="CU17">
        <v>0.30261376633440101</v>
      </c>
      <c r="CV17">
        <v>0.78679579246944298</v>
      </c>
      <c r="CW17">
        <v>0.218217890235992</v>
      </c>
    </row>
    <row r="18" spans="1:101">
      <c r="A18">
        <v>17</v>
      </c>
      <c r="B18">
        <v>-0.25482359571881202</v>
      </c>
      <c r="C18">
        <v>-0.18156825980064001</v>
      </c>
      <c r="D18">
        <v>0.42857142857142799</v>
      </c>
      <c r="E18">
        <v>0.78679579246944298</v>
      </c>
      <c r="F18">
        <v>-9.7590007294853204E-2</v>
      </c>
      <c r="G18">
        <v>-0.18156825980064001</v>
      </c>
      <c r="H18">
        <v>0.42857142857142799</v>
      </c>
      <c r="I18">
        <v>-0.14285714285714199</v>
      </c>
      <c r="J18">
        <v>-9.7590007294853204E-2</v>
      </c>
      <c r="K18">
        <v>-0.18156825980064001</v>
      </c>
      <c r="L18">
        <v>0.78679579246944298</v>
      </c>
      <c r="M18">
        <v>-0.14285714285714199</v>
      </c>
      <c r="N18">
        <v>-0.18156825980064001</v>
      </c>
      <c r="O18">
        <v>0.68313005106397295</v>
      </c>
      <c r="P18">
        <v>0.30261376633440101</v>
      </c>
      <c r="Q18">
        <v>0.42857142857142799</v>
      </c>
      <c r="R18">
        <v>1</v>
      </c>
      <c r="S18">
        <v>-9.7590007294853204E-2</v>
      </c>
      <c r="T18">
        <v>-9.7590007294853204E-2</v>
      </c>
      <c r="U18">
        <v>0.15289415743128701</v>
      </c>
      <c r="V18">
        <v>-0.18156825980064001</v>
      </c>
      <c r="W18">
        <v>0.15289415743128701</v>
      </c>
      <c r="X18">
        <v>-0.18156825980064001</v>
      </c>
      <c r="Y18">
        <v>0.42857142857142799</v>
      </c>
      <c r="Z18">
        <v>1</v>
      </c>
      <c r="AA18">
        <v>0.68313005106397295</v>
      </c>
      <c r="AB18">
        <v>0.42857142857142799</v>
      </c>
      <c r="AC18">
        <v>1</v>
      </c>
      <c r="AD18">
        <v>0.15289415743128701</v>
      </c>
      <c r="AE18">
        <v>0.42857142857142799</v>
      </c>
      <c r="AF18">
        <v>0.68313005106397295</v>
      </c>
      <c r="AG18">
        <v>-0.18156825980064001</v>
      </c>
      <c r="AH18">
        <v>0.42857142857142799</v>
      </c>
      <c r="AI18">
        <v>0.42857142857142799</v>
      </c>
      <c r="AJ18">
        <v>-0.14285714285714199</v>
      </c>
      <c r="AK18">
        <v>0.42857142857142799</v>
      </c>
      <c r="AL18">
        <v>0.68313005106397295</v>
      </c>
      <c r="AM18">
        <v>0.42857142857142799</v>
      </c>
      <c r="AN18">
        <v>0.30261376633440101</v>
      </c>
      <c r="AO18">
        <v>0.68313005106397295</v>
      </c>
      <c r="AP18">
        <v>-0.18156825980064001</v>
      </c>
      <c r="AQ18">
        <v>0.30261376633440101</v>
      </c>
      <c r="AR18">
        <v>1</v>
      </c>
      <c r="AS18">
        <v>-0.14285714285714199</v>
      </c>
      <c r="AT18">
        <v>0.56061191058138804</v>
      </c>
      <c r="AU18">
        <v>1</v>
      </c>
      <c r="AV18">
        <v>-0.18156825980064001</v>
      </c>
      <c r="AW18">
        <v>0.78679579246944298</v>
      </c>
      <c r="AX18">
        <v>0.42857142857142799</v>
      </c>
      <c r="AY18">
        <v>-0.14285714285714199</v>
      </c>
      <c r="AZ18">
        <v>0.68313005106397295</v>
      </c>
      <c r="BA18">
        <v>0.68313005106397295</v>
      </c>
      <c r="BB18">
        <v>0.78679579246944298</v>
      </c>
      <c r="BC18">
        <v>-0.18156825980064001</v>
      </c>
      <c r="BD18">
        <v>0.42857142857142799</v>
      </c>
      <c r="BE18">
        <v>0.68313005106397295</v>
      </c>
      <c r="BF18">
        <v>-0.14285714285714199</v>
      </c>
      <c r="BG18">
        <v>0.42857142857142799</v>
      </c>
      <c r="BH18">
        <v>-9.7590007294853204E-2</v>
      </c>
      <c r="BI18">
        <v>-0.18156825980064001</v>
      </c>
      <c r="BJ18">
        <v>0.42857142857142799</v>
      </c>
      <c r="BK18">
        <v>-9.7590007294853204E-2</v>
      </c>
      <c r="BL18">
        <v>-0.218217890235992</v>
      </c>
      <c r="BM18">
        <v>-9.7590007294853204E-2</v>
      </c>
      <c r="BN18">
        <v>0.42857142857142799</v>
      </c>
      <c r="BO18">
        <v>0.42857142857142799</v>
      </c>
      <c r="BP18">
        <v>1</v>
      </c>
      <c r="BQ18">
        <v>0.42857142857142799</v>
      </c>
      <c r="BR18">
        <v>-0.18156825980064001</v>
      </c>
      <c r="BS18">
        <v>-9.7590007294853301E-2</v>
      </c>
      <c r="BT18">
        <v>0.218217890235992</v>
      </c>
      <c r="BU18">
        <v>0.42857142857142799</v>
      </c>
      <c r="BV18">
        <v>0.42857142857142799</v>
      </c>
      <c r="BW18">
        <v>0.78679579246944298</v>
      </c>
      <c r="BX18">
        <v>0.42857142857142799</v>
      </c>
      <c r="BY18">
        <v>1</v>
      </c>
      <c r="BZ18">
        <v>1</v>
      </c>
      <c r="CA18">
        <v>0.30261376633440101</v>
      </c>
      <c r="CB18">
        <v>-0.14285714285714199</v>
      </c>
      <c r="CC18">
        <v>-9.7590007294853204E-2</v>
      </c>
      <c r="CD18">
        <v>-0.14285714285714199</v>
      </c>
      <c r="CE18">
        <v>0.30261376633440101</v>
      </c>
      <c r="CF18">
        <v>0.30261376633440101</v>
      </c>
      <c r="CG18">
        <v>0.78679579246944298</v>
      </c>
      <c r="CH18">
        <v>-0.18156825980064001</v>
      </c>
      <c r="CI18">
        <v>0.42857142857142799</v>
      </c>
      <c r="CJ18">
        <v>0.42857142857142799</v>
      </c>
      <c r="CK18">
        <v>-9.7590007294853301E-2</v>
      </c>
      <c r="CL18">
        <v>0.42857142857142799</v>
      </c>
      <c r="CM18">
        <v>0.218217890235992</v>
      </c>
      <c r="CN18">
        <v>-9.7590007294853204E-2</v>
      </c>
      <c r="CO18">
        <v>-0.18156825980064001</v>
      </c>
      <c r="CP18">
        <v>-9.7590007294853204E-2</v>
      </c>
      <c r="CQ18">
        <v>1</v>
      </c>
      <c r="CR18">
        <v>0.42857142857142799</v>
      </c>
      <c r="CS18">
        <v>-0.218217890235992</v>
      </c>
      <c r="CT18">
        <v>-9.7590007294853301E-2</v>
      </c>
      <c r="CU18">
        <v>0.30261376633440101</v>
      </c>
      <c r="CV18">
        <v>0.30261376633440101</v>
      </c>
      <c r="CW18">
        <v>-0.218217890235992</v>
      </c>
    </row>
    <row r="19" spans="1:101">
      <c r="A19">
        <v>18</v>
      </c>
      <c r="B19">
        <v>0.38297084310253499</v>
      </c>
      <c r="C19">
        <v>-0.124034734589208</v>
      </c>
      <c r="D19">
        <v>0.68313005106397295</v>
      </c>
      <c r="E19">
        <v>0.53748384988657005</v>
      </c>
      <c r="F19">
        <v>1</v>
      </c>
      <c r="G19">
        <v>-0.124034734589208</v>
      </c>
      <c r="H19">
        <v>0.68313005106397295</v>
      </c>
      <c r="I19">
        <v>-9.7590007294853301E-2</v>
      </c>
      <c r="J19">
        <v>-6.6666666666666596E-2</v>
      </c>
      <c r="K19">
        <v>-0.124034734589208</v>
      </c>
      <c r="L19">
        <v>0.53748384988657005</v>
      </c>
      <c r="M19">
        <v>0.68313005106397295</v>
      </c>
      <c r="N19">
        <v>-0.124034734589208</v>
      </c>
      <c r="O19">
        <v>-6.6666666666666596E-2</v>
      </c>
      <c r="P19">
        <v>-0.124034734589208</v>
      </c>
      <c r="Q19">
        <v>-9.7590007294853204E-2</v>
      </c>
      <c r="R19">
        <v>-9.7590007294853204E-2</v>
      </c>
      <c r="S19">
        <v>1</v>
      </c>
      <c r="T19">
        <v>1</v>
      </c>
      <c r="U19">
        <v>0.38297084310253499</v>
      </c>
      <c r="V19">
        <v>0.53748384988657005</v>
      </c>
      <c r="W19">
        <v>-0.17407765595569699</v>
      </c>
      <c r="X19">
        <v>-0.124034734589208</v>
      </c>
      <c r="Y19">
        <v>-9.7590007294853204E-2</v>
      </c>
      <c r="Z19">
        <v>-9.7590007294853204E-2</v>
      </c>
      <c r="AA19">
        <v>-6.6666666666666596E-2</v>
      </c>
      <c r="AB19">
        <v>-9.7590007294853204E-2</v>
      </c>
      <c r="AC19">
        <v>-9.7590007294853204E-2</v>
      </c>
      <c r="AD19">
        <v>-0.17407765595569699</v>
      </c>
      <c r="AE19">
        <v>-9.7590007294853204E-2</v>
      </c>
      <c r="AF19">
        <v>-6.6666666666666596E-2</v>
      </c>
      <c r="AG19">
        <v>-0.124034734589208</v>
      </c>
      <c r="AH19">
        <v>-9.7590007294853204E-2</v>
      </c>
      <c r="AI19">
        <v>-9.7590007294853204E-2</v>
      </c>
      <c r="AJ19">
        <v>0.68313005106397295</v>
      </c>
      <c r="AK19">
        <v>0.68313005106397295</v>
      </c>
      <c r="AL19">
        <v>-6.6666666666666596E-2</v>
      </c>
      <c r="AM19">
        <v>-9.7590007294853204E-2</v>
      </c>
      <c r="AN19">
        <v>-0.124034734589208</v>
      </c>
      <c r="AO19">
        <v>-6.6666666666666596E-2</v>
      </c>
      <c r="AP19">
        <v>-0.124034734589208</v>
      </c>
      <c r="AQ19">
        <v>0.53748384988657005</v>
      </c>
      <c r="AR19">
        <v>-9.7590007294853204E-2</v>
      </c>
      <c r="AS19">
        <v>-9.7590007294853204E-2</v>
      </c>
      <c r="AT19">
        <v>-0.17407765595569699</v>
      </c>
      <c r="AU19">
        <v>-9.7590007294853204E-2</v>
      </c>
      <c r="AV19">
        <v>-0.124034734589208</v>
      </c>
      <c r="AW19">
        <v>0.53748384988657005</v>
      </c>
      <c r="AX19">
        <v>-9.7590007294853204E-2</v>
      </c>
      <c r="AY19">
        <v>0.68313005106397295</v>
      </c>
      <c r="AZ19">
        <v>-6.6666666666666596E-2</v>
      </c>
      <c r="BA19">
        <v>-6.6666666666666596E-2</v>
      </c>
      <c r="BB19">
        <v>0.53748384988657005</v>
      </c>
      <c r="BC19">
        <v>-0.124034734589208</v>
      </c>
      <c r="BD19">
        <v>-9.7590007294853204E-2</v>
      </c>
      <c r="BE19">
        <v>-6.6666666666666596E-2</v>
      </c>
      <c r="BF19">
        <v>0.68313005106397295</v>
      </c>
      <c r="BG19">
        <v>0.68313005106397295</v>
      </c>
      <c r="BH19">
        <v>1</v>
      </c>
      <c r="BI19">
        <v>-0.124034734589208</v>
      </c>
      <c r="BJ19">
        <v>0.68313005106397295</v>
      </c>
      <c r="BK19">
        <v>1</v>
      </c>
      <c r="BL19">
        <v>0.44721359549995698</v>
      </c>
      <c r="BM19">
        <v>-6.6666666666666596E-2</v>
      </c>
      <c r="BN19">
        <v>0.68313005106397295</v>
      </c>
      <c r="BO19">
        <v>-9.7590007294853204E-2</v>
      </c>
      <c r="BP19">
        <v>-9.7590007294853204E-2</v>
      </c>
      <c r="BQ19">
        <v>0.68313005106397295</v>
      </c>
      <c r="BR19">
        <v>-0.124034734589208</v>
      </c>
      <c r="BS19">
        <v>-6.6666666666666596E-2</v>
      </c>
      <c r="BT19">
        <v>-0.14907119849998501</v>
      </c>
      <c r="BU19">
        <v>-9.7590007294853204E-2</v>
      </c>
      <c r="BV19">
        <v>-9.7590007294853204E-2</v>
      </c>
      <c r="BW19">
        <v>-0.124034734589208</v>
      </c>
      <c r="BX19">
        <v>0.68313005106397295</v>
      </c>
      <c r="BY19">
        <v>-9.7590007294853204E-2</v>
      </c>
      <c r="BZ19">
        <v>-9.7590007294853204E-2</v>
      </c>
      <c r="CA19">
        <v>-0.124034734589208</v>
      </c>
      <c r="CB19">
        <v>0.68313005106397295</v>
      </c>
      <c r="CC19">
        <v>1</v>
      </c>
      <c r="CD19">
        <v>-9.7590007294853204E-2</v>
      </c>
      <c r="CE19">
        <v>-0.124034734589208</v>
      </c>
      <c r="CF19">
        <v>0.53748384988657005</v>
      </c>
      <c r="CG19">
        <v>0.53748384988657005</v>
      </c>
      <c r="CH19">
        <v>-0.124034734589208</v>
      </c>
      <c r="CI19">
        <v>0.68313005106397295</v>
      </c>
      <c r="CJ19">
        <v>-9.7590007294853204E-2</v>
      </c>
      <c r="CK19">
        <v>-6.6666666666666596E-2</v>
      </c>
      <c r="CL19">
        <v>-9.7590007294853204E-2</v>
      </c>
      <c r="CM19">
        <v>0.44721359549995698</v>
      </c>
      <c r="CN19">
        <v>1</v>
      </c>
      <c r="CO19">
        <v>-0.124034734589208</v>
      </c>
      <c r="CP19">
        <v>1</v>
      </c>
      <c r="CQ19">
        <v>-9.7590007294853204E-2</v>
      </c>
      <c r="CR19">
        <v>0.68313005106397295</v>
      </c>
      <c r="CS19">
        <v>0.44721359549995698</v>
      </c>
      <c r="CT19">
        <v>-6.6666666666666596E-2</v>
      </c>
      <c r="CU19">
        <v>-0.124034734589208</v>
      </c>
      <c r="CV19">
        <v>-0.124034734589208</v>
      </c>
      <c r="CW19">
        <v>0.44721359549995698</v>
      </c>
    </row>
    <row r="20" spans="1:101">
      <c r="A20">
        <v>19</v>
      </c>
      <c r="B20">
        <v>0.38297084310253499</v>
      </c>
      <c r="C20">
        <v>-0.124034734589208</v>
      </c>
      <c r="D20">
        <v>0.68313005106397295</v>
      </c>
      <c r="E20">
        <v>0.53748384988657005</v>
      </c>
      <c r="F20">
        <v>1</v>
      </c>
      <c r="G20">
        <v>-0.124034734589208</v>
      </c>
      <c r="H20">
        <v>0.68313005106397295</v>
      </c>
      <c r="I20">
        <v>-9.7590007294853301E-2</v>
      </c>
      <c r="J20">
        <v>-6.6666666666666596E-2</v>
      </c>
      <c r="K20">
        <v>-0.124034734589208</v>
      </c>
      <c r="L20">
        <v>0.53748384988657005</v>
      </c>
      <c r="M20">
        <v>0.68313005106397295</v>
      </c>
      <c r="N20">
        <v>-0.124034734589208</v>
      </c>
      <c r="O20">
        <v>-6.6666666666666596E-2</v>
      </c>
      <c r="P20">
        <v>-0.124034734589208</v>
      </c>
      <c r="Q20">
        <v>-9.7590007294853204E-2</v>
      </c>
      <c r="R20">
        <v>-9.7590007294853204E-2</v>
      </c>
      <c r="S20">
        <v>1</v>
      </c>
      <c r="T20">
        <v>1</v>
      </c>
      <c r="U20">
        <v>0.38297084310253499</v>
      </c>
      <c r="V20">
        <v>0.53748384988657005</v>
      </c>
      <c r="W20">
        <v>-0.17407765595569699</v>
      </c>
      <c r="X20">
        <v>-0.124034734589208</v>
      </c>
      <c r="Y20">
        <v>-9.7590007294853204E-2</v>
      </c>
      <c r="Z20">
        <v>-9.7590007294853204E-2</v>
      </c>
      <c r="AA20">
        <v>-6.6666666666666596E-2</v>
      </c>
      <c r="AB20">
        <v>-9.7590007294853204E-2</v>
      </c>
      <c r="AC20">
        <v>-9.7590007294853204E-2</v>
      </c>
      <c r="AD20">
        <v>-0.17407765595569699</v>
      </c>
      <c r="AE20">
        <v>-9.7590007294853204E-2</v>
      </c>
      <c r="AF20">
        <v>-6.6666666666666596E-2</v>
      </c>
      <c r="AG20">
        <v>-0.124034734589208</v>
      </c>
      <c r="AH20">
        <v>-9.7590007294853204E-2</v>
      </c>
      <c r="AI20">
        <v>-9.7590007294853204E-2</v>
      </c>
      <c r="AJ20">
        <v>0.68313005106397295</v>
      </c>
      <c r="AK20">
        <v>0.68313005106397295</v>
      </c>
      <c r="AL20">
        <v>-6.6666666666666596E-2</v>
      </c>
      <c r="AM20">
        <v>-9.7590007294853204E-2</v>
      </c>
      <c r="AN20">
        <v>-0.124034734589208</v>
      </c>
      <c r="AO20">
        <v>-6.6666666666666596E-2</v>
      </c>
      <c r="AP20">
        <v>-0.124034734589208</v>
      </c>
      <c r="AQ20">
        <v>0.53748384988657005</v>
      </c>
      <c r="AR20">
        <v>-9.7590007294853204E-2</v>
      </c>
      <c r="AS20">
        <v>-9.7590007294853204E-2</v>
      </c>
      <c r="AT20">
        <v>-0.17407765595569699</v>
      </c>
      <c r="AU20">
        <v>-9.7590007294853204E-2</v>
      </c>
      <c r="AV20">
        <v>-0.124034734589208</v>
      </c>
      <c r="AW20">
        <v>0.53748384988657005</v>
      </c>
      <c r="AX20">
        <v>-9.7590007294853204E-2</v>
      </c>
      <c r="AY20">
        <v>0.68313005106397295</v>
      </c>
      <c r="AZ20">
        <v>-6.6666666666666596E-2</v>
      </c>
      <c r="BA20">
        <v>-6.6666666666666596E-2</v>
      </c>
      <c r="BB20">
        <v>0.53748384988657005</v>
      </c>
      <c r="BC20">
        <v>-0.124034734589208</v>
      </c>
      <c r="BD20">
        <v>-9.7590007294853204E-2</v>
      </c>
      <c r="BE20">
        <v>-6.6666666666666596E-2</v>
      </c>
      <c r="BF20">
        <v>0.68313005106397295</v>
      </c>
      <c r="BG20">
        <v>0.68313005106397295</v>
      </c>
      <c r="BH20">
        <v>1</v>
      </c>
      <c r="BI20">
        <v>-0.124034734589208</v>
      </c>
      <c r="BJ20">
        <v>0.68313005106397295</v>
      </c>
      <c r="BK20">
        <v>1</v>
      </c>
      <c r="BL20">
        <v>0.44721359549995698</v>
      </c>
      <c r="BM20">
        <v>-6.6666666666666596E-2</v>
      </c>
      <c r="BN20">
        <v>0.68313005106397295</v>
      </c>
      <c r="BO20">
        <v>-9.7590007294853204E-2</v>
      </c>
      <c r="BP20">
        <v>-9.7590007294853204E-2</v>
      </c>
      <c r="BQ20">
        <v>0.68313005106397295</v>
      </c>
      <c r="BR20">
        <v>-0.124034734589208</v>
      </c>
      <c r="BS20">
        <v>-6.6666666666666596E-2</v>
      </c>
      <c r="BT20">
        <v>-0.14907119849998501</v>
      </c>
      <c r="BU20">
        <v>-9.7590007294853204E-2</v>
      </c>
      <c r="BV20">
        <v>-9.7590007294853204E-2</v>
      </c>
      <c r="BW20">
        <v>-0.124034734589208</v>
      </c>
      <c r="BX20">
        <v>0.68313005106397295</v>
      </c>
      <c r="BY20">
        <v>-9.7590007294853204E-2</v>
      </c>
      <c r="BZ20">
        <v>-9.7590007294853204E-2</v>
      </c>
      <c r="CA20">
        <v>-0.124034734589208</v>
      </c>
      <c r="CB20">
        <v>0.68313005106397295</v>
      </c>
      <c r="CC20">
        <v>1</v>
      </c>
      <c r="CD20">
        <v>-9.7590007294853204E-2</v>
      </c>
      <c r="CE20">
        <v>-0.124034734589208</v>
      </c>
      <c r="CF20">
        <v>0.53748384988657005</v>
      </c>
      <c r="CG20">
        <v>0.53748384988657005</v>
      </c>
      <c r="CH20">
        <v>-0.124034734589208</v>
      </c>
      <c r="CI20">
        <v>0.68313005106397295</v>
      </c>
      <c r="CJ20">
        <v>-9.7590007294853204E-2</v>
      </c>
      <c r="CK20">
        <v>-6.6666666666666596E-2</v>
      </c>
      <c r="CL20">
        <v>-9.7590007294853204E-2</v>
      </c>
      <c r="CM20">
        <v>0.44721359549995698</v>
      </c>
      <c r="CN20">
        <v>1</v>
      </c>
      <c r="CO20">
        <v>-0.124034734589208</v>
      </c>
      <c r="CP20">
        <v>1</v>
      </c>
      <c r="CQ20">
        <v>-9.7590007294853204E-2</v>
      </c>
      <c r="CR20">
        <v>0.68313005106397295</v>
      </c>
      <c r="CS20">
        <v>0.44721359549995698</v>
      </c>
      <c r="CT20">
        <v>-6.6666666666666596E-2</v>
      </c>
      <c r="CU20">
        <v>-0.124034734589208</v>
      </c>
      <c r="CV20">
        <v>-0.124034734589208</v>
      </c>
      <c r="CW20">
        <v>0.44721359549995698</v>
      </c>
    </row>
    <row r="21" spans="1:101">
      <c r="A21">
        <v>20</v>
      </c>
      <c r="B21">
        <v>-0.163636363636363</v>
      </c>
      <c r="C21">
        <v>-0.32387513781564697</v>
      </c>
      <c r="D21">
        <v>0.15289415743128701</v>
      </c>
      <c r="E21">
        <v>0.36705848952440001</v>
      </c>
      <c r="F21">
        <v>0.38297084310253499</v>
      </c>
      <c r="G21">
        <v>0.71252530319442497</v>
      </c>
      <c r="H21">
        <v>0.15289415743128701</v>
      </c>
      <c r="I21">
        <v>-0.25482359571881202</v>
      </c>
      <c r="J21">
        <v>0.38297084310253499</v>
      </c>
      <c r="K21">
        <v>0.36705848952440001</v>
      </c>
      <c r="L21">
        <v>0.36705848952440001</v>
      </c>
      <c r="M21">
        <v>0.15289415743128701</v>
      </c>
      <c r="N21">
        <v>-0.32387513781564697</v>
      </c>
      <c r="O21">
        <v>0.38297084310253499</v>
      </c>
      <c r="P21">
        <v>2.1591675854376401E-2</v>
      </c>
      <c r="Q21">
        <v>0.56061191058138804</v>
      </c>
      <c r="R21">
        <v>0.15289415743128701</v>
      </c>
      <c r="S21">
        <v>0.38297084310253499</v>
      </c>
      <c r="T21">
        <v>0.38297084310253499</v>
      </c>
      <c r="U21">
        <v>1</v>
      </c>
      <c r="V21">
        <v>0.71252530319442497</v>
      </c>
      <c r="W21">
        <v>0.41818181818181799</v>
      </c>
      <c r="X21">
        <v>0.71252530319442497</v>
      </c>
      <c r="Y21">
        <v>0.15289415743128701</v>
      </c>
      <c r="Z21">
        <v>0.15289415743128701</v>
      </c>
      <c r="AA21">
        <v>0.38297084310253499</v>
      </c>
      <c r="AB21">
        <v>0.15289415743128701</v>
      </c>
      <c r="AC21">
        <v>0.15289415743128701</v>
      </c>
      <c r="AD21">
        <v>-0.163636363636363</v>
      </c>
      <c r="AE21">
        <v>0.56061191058138804</v>
      </c>
      <c r="AF21">
        <v>0.38297084310253499</v>
      </c>
      <c r="AG21">
        <v>2.1591675854376501E-2</v>
      </c>
      <c r="AH21">
        <v>0.15289415743128701</v>
      </c>
      <c r="AI21">
        <v>0.56061191058138804</v>
      </c>
      <c r="AJ21">
        <v>0.15289415743128701</v>
      </c>
      <c r="AK21">
        <v>0.15289415743128701</v>
      </c>
      <c r="AL21">
        <v>0.38297084310253499</v>
      </c>
      <c r="AM21">
        <v>0.15289415743128701</v>
      </c>
      <c r="AN21">
        <v>0.71252530319442497</v>
      </c>
      <c r="AO21">
        <v>0.38297084310253499</v>
      </c>
      <c r="AP21">
        <v>2.1591675854376401E-2</v>
      </c>
      <c r="AQ21">
        <v>0.71252530319442497</v>
      </c>
      <c r="AR21">
        <v>0.15289415743128701</v>
      </c>
      <c r="AS21">
        <v>0.15289415743128701</v>
      </c>
      <c r="AT21">
        <v>-0.163636363636363</v>
      </c>
      <c r="AU21">
        <v>0.15289415743128701</v>
      </c>
      <c r="AV21">
        <v>0.36705848952440001</v>
      </c>
      <c r="AW21">
        <v>0.36705848952440001</v>
      </c>
      <c r="AX21">
        <v>0.15289415743128701</v>
      </c>
      <c r="AY21">
        <v>0.15289415743128701</v>
      </c>
      <c r="AZ21">
        <v>0.38297084310253499</v>
      </c>
      <c r="BA21">
        <v>0.38297084310253499</v>
      </c>
      <c r="BB21">
        <v>0.36705848952440001</v>
      </c>
      <c r="BC21">
        <v>-0.32387513781564697</v>
      </c>
      <c r="BD21">
        <v>0.56061191058138804</v>
      </c>
      <c r="BE21">
        <v>0.38297084310253499</v>
      </c>
      <c r="BF21">
        <v>0.56061191058138804</v>
      </c>
      <c r="BG21">
        <v>0.15289415743128701</v>
      </c>
      <c r="BH21">
        <v>0.38297084310253499</v>
      </c>
      <c r="BI21">
        <v>0.36705848952440001</v>
      </c>
      <c r="BJ21">
        <v>0.15289415743128701</v>
      </c>
      <c r="BK21">
        <v>0.38297084310253499</v>
      </c>
      <c r="BL21">
        <v>0.54494926091306595</v>
      </c>
      <c r="BM21">
        <v>0.38297084310253499</v>
      </c>
      <c r="BN21">
        <v>0.56061191058138804</v>
      </c>
      <c r="BO21">
        <v>0.15289415743128701</v>
      </c>
      <c r="BP21">
        <v>0.15289415743128701</v>
      </c>
      <c r="BQ21">
        <v>0.56061191058138804</v>
      </c>
      <c r="BR21">
        <v>0.36705848952440001</v>
      </c>
      <c r="BS21">
        <v>-0.17407765595569699</v>
      </c>
      <c r="BT21">
        <v>0.85634883857767496</v>
      </c>
      <c r="BU21">
        <v>0.56061191058138804</v>
      </c>
      <c r="BV21">
        <v>0.15289415743128701</v>
      </c>
      <c r="BW21">
        <v>0.36705848952440001</v>
      </c>
      <c r="BX21">
        <v>0.56061191058138804</v>
      </c>
      <c r="BY21">
        <v>0.15289415743128701</v>
      </c>
      <c r="BZ21">
        <v>0.15289415743128701</v>
      </c>
      <c r="CA21">
        <v>0.36705848952440001</v>
      </c>
      <c r="CB21">
        <v>0.15289415743128701</v>
      </c>
      <c r="CC21">
        <v>0.38297084310253499</v>
      </c>
      <c r="CD21">
        <v>0.56061191058138804</v>
      </c>
      <c r="CE21">
        <v>0.36705848952440001</v>
      </c>
      <c r="CF21">
        <v>2.1591675854376401E-2</v>
      </c>
      <c r="CG21">
        <v>0.36705848952440001</v>
      </c>
      <c r="CH21">
        <v>0.36705848952440001</v>
      </c>
      <c r="CI21">
        <v>0.56061191058138804</v>
      </c>
      <c r="CJ21">
        <v>0.56061191058138804</v>
      </c>
      <c r="CK21">
        <v>-0.17407765595569699</v>
      </c>
      <c r="CL21">
        <v>0.56061191058138804</v>
      </c>
      <c r="CM21">
        <v>0.23354968324845601</v>
      </c>
      <c r="CN21">
        <v>0.38297084310253499</v>
      </c>
      <c r="CO21">
        <v>2.1591675854376501E-2</v>
      </c>
      <c r="CP21">
        <v>0.38297084310253499</v>
      </c>
      <c r="CQ21">
        <v>0.15289415743128701</v>
      </c>
      <c r="CR21">
        <v>0.56061191058138804</v>
      </c>
      <c r="CS21">
        <v>-7.7849894416152296E-2</v>
      </c>
      <c r="CT21">
        <v>-0.17407765595569699</v>
      </c>
      <c r="CU21">
        <v>0.36705848952440001</v>
      </c>
      <c r="CV21">
        <v>0.71252530319442497</v>
      </c>
      <c r="CW21">
        <v>0.54494926091306595</v>
      </c>
    </row>
    <row r="22" spans="1:101">
      <c r="A22">
        <v>21</v>
      </c>
      <c r="B22">
        <v>2.1591675854376401E-2</v>
      </c>
      <c r="C22">
        <v>-0.23076923076923</v>
      </c>
      <c r="D22">
        <v>0.30261376633440101</v>
      </c>
      <c r="E22">
        <v>0.17948717948717899</v>
      </c>
      <c r="F22">
        <v>0.53748384988657005</v>
      </c>
      <c r="G22">
        <v>0.58974358974358898</v>
      </c>
      <c r="H22">
        <v>0.30261376633440101</v>
      </c>
      <c r="I22">
        <v>-0.18156825980064001</v>
      </c>
      <c r="J22">
        <v>-0.124034734589208</v>
      </c>
      <c r="K22">
        <v>0.17948717948717899</v>
      </c>
      <c r="L22">
        <v>0.17948717948717899</v>
      </c>
      <c r="M22">
        <v>0.30261376633440101</v>
      </c>
      <c r="N22">
        <v>-0.23076923076923</v>
      </c>
      <c r="O22">
        <v>-0.124034734589208</v>
      </c>
      <c r="P22">
        <v>-0.23076923076923</v>
      </c>
      <c r="Q22">
        <v>0.30261376633440101</v>
      </c>
      <c r="R22">
        <v>-0.18156825980064001</v>
      </c>
      <c r="S22">
        <v>0.53748384988657005</v>
      </c>
      <c r="T22">
        <v>0.53748384988657005</v>
      </c>
      <c r="U22">
        <v>0.71252530319442497</v>
      </c>
      <c r="V22">
        <v>1</v>
      </c>
      <c r="W22">
        <v>0.36705848952440001</v>
      </c>
      <c r="X22">
        <v>0.58974358974358898</v>
      </c>
      <c r="Y22">
        <v>-0.18156825980064001</v>
      </c>
      <c r="Z22">
        <v>-0.18156825980064001</v>
      </c>
      <c r="AA22">
        <v>-0.124034734589208</v>
      </c>
      <c r="AB22">
        <v>-0.18156825980064001</v>
      </c>
      <c r="AC22">
        <v>-0.18156825980064001</v>
      </c>
      <c r="AD22">
        <v>-0.32387513781564697</v>
      </c>
      <c r="AE22">
        <v>0.30261376633440101</v>
      </c>
      <c r="AF22">
        <v>-0.124034734589208</v>
      </c>
      <c r="AG22">
        <v>0.17948717948717899</v>
      </c>
      <c r="AH22">
        <v>-0.18156825980064001</v>
      </c>
      <c r="AI22">
        <v>0.30261376633440101</v>
      </c>
      <c r="AJ22">
        <v>0.30261376633440101</v>
      </c>
      <c r="AK22">
        <v>0.30261376633440101</v>
      </c>
      <c r="AL22">
        <v>-0.124034734589208</v>
      </c>
      <c r="AM22">
        <v>-0.18156825980064001</v>
      </c>
      <c r="AN22">
        <v>0.17948717948717899</v>
      </c>
      <c r="AO22">
        <v>-0.124034734589208</v>
      </c>
      <c r="AP22">
        <v>-0.23076923076923</v>
      </c>
      <c r="AQ22">
        <v>0.58974358974358898</v>
      </c>
      <c r="AR22">
        <v>-0.18156825980064001</v>
      </c>
      <c r="AS22">
        <v>0.30261376633440101</v>
      </c>
      <c r="AT22">
        <v>-0.32387513781564697</v>
      </c>
      <c r="AU22">
        <v>-0.18156825980064001</v>
      </c>
      <c r="AV22">
        <v>0.58974358974358898</v>
      </c>
      <c r="AW22">
        <v>0.17948717948717899</v>
      </c>
      <c r="AX22">
        <v>-0.18156825980064001</v>
      </c>
      <c r="AY22">
        <v>0.30261376633440101</v>
      </c>
      <c r="AZ22">
        <v>-0.124034734589208</v>
      </c>
      <c r="BA22">
        <v>-0.124034734589208</v>
      </c>
      <c r="BB22">
        <v>0.17948717948717899</v>
      </c>
      <c r="BC22">
        <v>-0.23076923076923</v>
      </c>
      <c r="BD22">
        <v>0.30261376633440101</v>
      </c>
      <c r="BE22">
        <v>-0.124034734589208</v>
      </c>
      <c r="BF22">
        <v>0.78679579246944298</v>
      </c>
      <c r="BG22">
        <v>0.30261376633440101</v>
      </c>
      <c r="BH22">
        <v>0.53748384988657005</v>
      </c>
      <c r="BI22">
        <v>0.17948717948717899</v>
      </c>
      <c r="BJ22">
        <v>0.30261376633440101</v>
      </c>
      <c r="BK22">
        <v>0.53748384988657005</v>
      </c>
      <c r="BL22">
        <v>0.46225016352102399</v>
      </c>
      <c r="BM22">
        <v>-0.124034734589208</v>
      </c>
      <c r="BN22">
        <v>0.30261376633440101</v>
      </c>
      <c r="BO22">
        <v>-0.18156825980064001</v>
      </c>
      <c r="BP22">
        <v>-0.18156825980064001</v>
      </c>
      <c r="BQ22">
        <v>0.30261376633440101</v>
      </c>
      <c r="BR22">
        <v>0.17948717948717899</v>
      </c>
      <c r="BS22">
        <v>-0.124034734589208</v>
      </c>
      <c r="BT22">
        <v>0.46225016352102399</v>
      </c>
      <c r="BU22">
        <v>0.30261376633440101</v>
      </c>
      <c r="BV22">
        <v>-0.18156825980064001</v>
      </c>
      <c r="BW22">
        <v>0.17948717948717899</v>
      </c>
      <c r="BX22">
        <v>0.30261376633440101</v>
      </c>
      <c r="BY22">
        <v>-0.18156825980064001</v>
      </c>
      <c r="BZ22">
        <v>-0.18156825980064001</v>
      </c>
      <c r="CA22">
        <v>-0.23076923076923</v>
      </c>
      <c r="CB22">
        <v>0.30261376633440101</v>
      </c>
      <c r="CC22">
        <v>0.53748384988657005</v>
      </c>
      <c r="CD22">
        <v>0.30261376633440101</v>
      </c>
      <c r="CE22">
        <v>0.17948717948717899</v>
      </c>
      <c r="CF22">
        <v>0.17948717948717899</v>
      </c>
      <c r="CG22">
        <v>0.17948717948717899</v>
      </c>
      <c r="CH22">
        <v>0.17948717948717899</v>
      </c>
      <c r="CI22">
        <v>0.30261376633440101</v>
      </c>
      <c r="CJ22">
        <v>0.30261376633440101</v>
      </c>
      <c r="CK22">
        <v>-0.124034734589208</v>
      </c>
      <c r="CL22">
        <v>0.30261376633440101</v>
      </c>
      <c r="CM22">
        <v>0.46225016352102399</v>
      </c>
      <c r="CN22">
        <v>0.53748384988657005</v>
      </c>
      <c r="CO22">
        <v>0.17948717948717899</v>
      </c>
      <c r="CP22">
        <v>0.53748384988657005</v>
      </c>
      <c r="CQ22">
        <v>-0.18156825980064001</v>
      </c>
      <c r="CR22">
        <v>0.30261376633440101</v>
      </c>
      <c r="CS22">
        <v>9.2450032704204904E-2</v>
      </c>
      <c r="CT22">
        <v>-0.124034734589208</v>
      </c>
      <c r="CU22">
        <v>-0.23076923076923</v>
      </c>
      <c r="CV22">
        <v>0.58974358974358898</v>
      </c>
      <c r="CW22">
        <v>0.46225016352102399</v>
      </c>
    </row>
    <row r="23" spans="1:101">
      <c r="A23">
        <v>22</v>
      </c>
      <c r="B23">
        <v>-0.45454545454545398</v>
      </c>
      <c r="C23">
        <v>-0.32387513781564697</v>
      </c>
      <c r="D23">
        <v>-0.25482359571881202</v>
      </c>
      <c r="E23">
        <v>2.1591675854376501E-2</v>
      </c>
      <c r="F23">
        <v>-0.17407765595569699</v>
      </c>
      <c r="G23">
        <v>0.36705848952440001</v>
      </c>
      <c r="H23">
        <v>-0.25482359571881202</v>
      </c>
      <c r="I23">
        <v>-0.25482359571881202</v>
      </c>
      <c r="J23">
        <v>-0.17407765595569699</v>
      </c>
      <c r="K23">
        <v>2.1591675854376598E-2</v>
      </c>
      <c r="L23">
        <v>2.1591675854376501E-2</v>
      </c>
      <c r="M23">
        <v>0.15289415743128701</v>
      </c>
      <c r="N23">
        <v>-0.32387513781564697</v>
      </c>
      <c r="O23">
        <v>0.38297084310253499</v>
      </c>
      <c r="P23">
        <v>-0.32387513781564697</v>
      </c>
      <c r="Q23">
        <v>0.56061191058138804</v>
      </c>
      <c r="R23">
        <v>0.15289415743128701</v>
      </c>
      <c r="S23">
        <v>-0.17407765595569699</v>
      </c>
      <c r="T23">
        <v>-0.17407765595569699</v>
      </c>
      <c r="U23">
        <v>0.41818181818181799</v>
      </c>
      <c r="V23">
        <v>0.36705848952440001</v>
      </c>
      <c r="W23">
        <v>1</v>
      </c>
      <c r="X23">
        <v>0.36705848952440001</v>
      </c>
      <c r="Y23">
        <v>0.15289415743128701</v>
      </c>
      <c r="Z23">
        <v>0.15289415743128701</v>
      </c>
      <c r="AA23">
        <v>0.38297084310253499</v>
      </c>
      <c r="AB23">
        <v>0.15289415743128701</v>
      </c>
      <c r="AC23">
        <v>0.15289415743128701</v>
      </c>
      <c r="AD23">
        <v>0.12727272727272701</v>
      </c>
      <c r="AE23">
        <v>0.56061191058138804</v>
      </c>
      <c r="AF23">
        <v>0.38297084310253499</v>
      </c>
      <c r="AG23">
        <v>0.36705848952440001</v>
      </c>
      <c r="AH23">
        <v>0.15289415743128701</v>
      </c>
      <c r="AI23">
        <v>0.56061191058138804</v>
      </c>
      <c r="AJ23">
        <v>-0.25482359571881202</v>
      </c>
      <c r="AK23">
        <v>-0.25482359571881202</v>
      </c>
      <c r="AL23">
        <v>0.38297084310253499</v>
      </c>
      <c r="AM23">
        <v>0.15289415743128701</v>
      </c>
      <c r="AN23">
        <v>0.36705848952440001</v>
      </c>
      <c r="AO23">
        <v>0.38297084310253499</v>
      </c>
      <c r="AP23">
        <v>-0.32387513781564697</v>
      </c>
      <c r="AQ23">
        <v>0.36705848952440001</v>
      </c>
      <c r="AR23">
        <v>0.15289415743128701</v>
      </c>
      <c r="AS23">
        <v>0.56061191058138804</v>
      </c>
      <c r="AT23">
        <v>-0.163636363636363</v>
      </c>
      <c r="AU23">
        <v>0.15289415743128701</v>
      </c>
      <c r="AV23">
        <v>0.71252530319442497</v>
      </c>
      <c r="AW23">
        <v>2.1591675854376501E-2</v>
      </c>
      <c r="AX23">
        <v>0.15289415743128701</v>
      </c>
      <c r="AY23">
        <v>-0.25482359571881202</v>
      </c>
      <c r="AZ23">
        <v>0.38297084310253499</v>
      </c>
      <c r="BA23">
        <v>0.38297084310253499</v>
      </c>
      <c r="BB23">
        <v>2.1591675854376501E-2</v>
      </c>
      <c r="BC23">
        <v>-0.32387513781564697</v>
      </c>
      <c r="BD23">
        <v>0.56061191058138804</v>
      </c>
      <c r="BE23">
        <v>0.38297084310253499</v>
      </c>
      <c r="BF23">
        <v>0.15289415743128701</v>
      </c>
      <c r="BG23">
        <v>-0.25482359571881202</v>
      </c>
      <c r="BH23">
        <v>-0.17407765595569699</v>
      </c>
      <c r="BI23">
        <v>2.1591675854376501E-2</v>
      </c>
      <c r="BJ23">
        <v>-0.25482359571881202</v>
      </c>
      <c r="BK23">
        <v>-0.17407765595569699</v>
      </c>
      <c r="BL23">
        <v>0.23354968324845601</v>
      </c>
      <c r="BM23">
        <v>-0.17407765595569699</v>
      </c>
      <c r="BN23">
        <v>0.15289415743128701</v>
      </c>
      <c r="BO23">
        <v>0.15289415743128701</v>
      </c>
      <c r="BP23">
        <v>0.15289415743128701</v>
      </c>
      <c r="BQ23">
        <v>0.15289415743128701</v>
      </c>
      <c r="BR23">
        <v>2.1591675854376501E-2</v>
      </c>
      <c r="BS23">
        <v>-0.17407765595569699</v>
      </c>
      <c r="BT23">
        <v>0.54494926091306595</v>
      </c>
      <c r="BU23">
        <v>0.56061191058138804</v>
      </c>
      <c r="BV23">
        <v>0.15289415743128701</v>
      </c>
      <c r="BW23">
        <v>0.36705848952440001</v>
      </c>
      <c r="BX23">
        <v>0.15289415743128701</v>
      </c>
      <c r="BY23">
        <v>0.15289415743128701</v>
      </c>
      <c r="BZ23">
        <v>0.15289415743128701</v>
      </c>
      <c r="CA23">
        <v>2.1591675854376501E-2</v>
      </c>
      <c r="CB23">
        <v>-0.25482359571881202</v>
      </c>
      <c r="CC23">
        <v>-0.17407765595569699</v>
      </c>
      <c r="CD23">
        <v>0.15289415743128701</v>
      </c>
      <c r="CE23">
        <v>0.71252530319442497</v>
      </c>
      <c r="CF23">
        <v>2.1591675854376501E-2</v>
      </c>
      <c r="CG23">
        <v>2.1591675854376501E-2</v>
      </c>
      <c r="CH23">
        <v>2.1591675854376598E-2</v>
      </c>
      <c r="CI23">
        <v>0.15289415743128701</v>
      </c>
      <c r="CJ23">
        <v>0.56061191058138804</v>
      </c>
      <c r="CK23">
        <v>-0.17407765595569699</v>
      </c>
      <c r="CL23">
        <v>0.56061191058138804</v>
      </c>
      <c r="CM23">
        <v>-7.7849894416152296E-2</v>
      </c>
      <c r="CN23">
        <v>-0.17407765595569699</v>
      </c>
      <c r="CO23">
        <v>0.36705848952440001</v>
      </c>
      <c r="CP23">
        <v>-0.17407765595569699</v>
      </c>
      <c r="CQ23">
        <v>0.15289415743128701</v>
      </c>
      <c r="CR23">
        <v>0.15289415743128701</v>
      </c>
      <c r="CS23">
        <v>-0.38924947208076099</v>
      </c>
      <c r="CT23">
        <v>-0.17407765595569699</v>
      </c>
      <c r="CU23">
        <v>2.1591675854376501E-2</v>
      </c>
      <c r="CV23">
        <v>0.71252530319442497</v>
      </c>
      <c r="CW23">
        <v>-7.7849894416152296E-2</v>
      </c>
    </row>
    <row r="24" spans="1:101">
      <c r="A24">
        <v>23</v>
      </c>
      <c r="B24">
        <v>-0.32387513781564697</v>
      </c>
      <c r="C24">
        <v>-0.23076923076923</v>
      </c>
      <c r="D24">
        <v>-0.18156825980064001</v>
      </c>
      <c r="E24">
        <v>-0.23076923076923</v>
      </c>
      <c r="F24">
        <v>-0.124034734589208</v>
      </c>
      <c r="G24">
        <v>1</v>
      </c>
      <c r="H24">
        <v>-0.18156825980064001</v>
      </c>
      <c r="I24">
        <v>-0.18156825980064001</v>
      </c>
      <c r="J24">
        <v>0.53748384988657005</v>
      </c>
      <c r="K24">
        <v>0.58974358974358898</v>
      </c>
      <c r="L24">
        <v>-0.23076923076923</v>
      </c>
      <c r="M24">
        <v>-0.18156825980064001</v>
      </c>
      <c r="N24">
        <v>-0.23076923076923</v>
      </c>
      <c r="O24">
        <v>-0.124034734589208</v>
      </c>
      <c r="P24">
        <v>0.17948717948717899</v>
      </c>
      <c r="Q24">
        <v>0.30261376633440101</v>
      </c>
      <c r="R24">
        <v>-0.18156825980064001</v>
      </c>
      <c r="S24">
        <v>-0.124034734589208</v>
      </c>
      <c r="T24">
        <v>-0.124034734589208</v>
      </c>
      <c r="U24">
        <v>0.71252530319442497</v>
      </c>
      <c r="V24">
        <v>0.58974358974358898</v>
      </c>
      <c r="W24">
        <v>0.36705848952440001</v>
      </c>
      <c r="X24">
        <v>1</v>
      </c>
      <c r="Y24">
        <v>-0.18156825980064001</v>
      </c>
      <c r="Z24">
        <v>-0.18156825980064001</v>
      </c>
      <c r="AA24">
        <v>-0.124034734589208</v>
      </c>
      <c r="AB24">
        <v>-0.18156825980064001</v>
      </c>
      <c r="AC24">
        <v>-0.18156825980064001</v>
      </c>
      <c r="AD24">
        <v>-0.32387513781564697</v>
      </c>
      <c r="AE24">
        <v>0.30261376633440101</v>
      </c>
      <c r="AF24">
        <v>-0.124034734589208</v>
      </c>
      <c r="AG24">
        <v>0.17948717948717899</v>
      </c>
      <c r="AH24">
        <v>-0.18156825980064001</v>
      </c>
      <c r="AI24">
        <v>0.30261376633440101</v>
      </c>
      <c r="AJ24">
        <v>-0.18156825980064001</v>
      </c>
      <c r="AK24">
        <v>-0.18156825980064001</v>
      </c>
      <c r="AL24">
        <v>-0.124034734589208</v>
      </c>
      <c r="AM24">
        <v>-0.18156825980064001</v>
      </c>
      <c r="AN24">
        <v>0.58974358974358898</v>
      </c>
      <c r="AO24">
        <v>-0.124034734589208</v>
      </c>
      <c r="AP24">
        <v>0.17948717948717899</v>
      </c>
      <c r="AQ24">
        <v>0.17948717948717899</v>
      </c>
      <c r="AR24">
        <v>-0.18156825980064001</v>
      </c>
      <c r="AS24">
        <v>0.30261376633440101</v>
      </c>
      <c r="AT24">
        <v>-0.32387513781564697</v>
      </c>
      <c r="AU24">
        <v>-0.18156825980064001</v>
      </c>
      <c r="AV24">
        <v>0.58974358974358898</v>
      </c>
      <c r="AW24">
        <v>-0.23076923076923</v>
      </c>
      <c r="AX24">
        <v>-0.18156825980064001</v>
      </c>
      <c r="AY24">
        <v>-0.18156825980064001</v>
      </c>
      <c r="AZ24">
        <v>-0.124034734589208</v>
      </c>
      <c r="BA24">
        <v>-0.124034734589208</v>
      </c>
      <c r="BB24">
        <v>-0.23076923076923</v>
      </c>
      <c r="BC24">
        <v>-0.23076923076923</v>
      </c>
      <c r="BD24">
        <v>0.30261376633440101</v>
      </c>
      <c r="BE24">
        <v>-0.124034734589208</v>
      </c>
      <c r="BF24">
        <v>0.30261376633440101</v>
      </c>
      <c r="BG24">
        <v>-0.18156825980064001</v>
      </c>
      <c r="BH24">
        <v>-0.124034734589208</v>
      </c>
      <c r="BI24">
        <v>0.58974358974358898</v>
      </c>
      <c r="BJ24">
        <v>-0.18156825980064001</v>
      </c>
      <c r="BK24">
        <v>-0.124034734589208</v>
      </c>
      <c r="BL24">
        <v>0.46225016352102399</v>
      </c>
      <c r="BM24">
        <v>0.53748384988657005</v>
      </c>
      <c r="BN24">
        <v>-0.18156825980064001</v>
      </c>
      <c r="BO24">
        <v>-0.18156825980064001</v>
      </c>
      <c r="BP24">
        <v>-0.18156825980064001</v>
      </c>
      <c r="BQ24">
        <v>-0.18156825980064001</v>
      </c>
      <c r="BR24">
        <v>0.58974358974358898</v>
      </c>
      <c r="BS24">
        <v>-0.124034734589208</v>
      </c>
      <c r="BT24">
        <v>0.83205029433784305</v>
      </c>
      <c r="BU24">
        <v>0.30261376633440101</v>
      </c>
      <c r="BV24">
        <v>-0.18156825980064001</v>
      </c>
      <c r="BW24">
        <v>0.17948717948717899</v>
      </c>
      <c r="BX24">
        <v>-0.18156825980064001</v>
      </c>
      <c r="BY24">
        <v>-0.18156825980064001</v>
      </c>
      <c r="BZ24">
        <v>-0.18156825980064001</v>
      </c>
      <c r="CA24">
        <v>0.17948717948717899</v>
      </c>
      <c r="CB24">
        <v>-0.18156825980064001</v>
      </c>
      <c r="CC24">
        <v>-0.124034734589208</v>
      </c>
      <c r="CD24">
        <v>0.78679579246944198</v>
      </c>
      <c r="CE24">
        <v>0.17948717948717899</v>
      </c>
      <c r="CF24">
        <v>-0.23076923076923</v>
      </c>
      <c r="CG24">
        <v>-0.23076923076923</v>
      </c>
      <c r="CH24">
        <v>0.58974358974358898</v>
      </c>
      <c r="CI24">
        <v>-0.18156825980064001</v>
      </c>
      <c r="CJ24">
        <v>0.30261376633440101</v>
      </c>
      <c r="CK24">
        <v>-0.124034734589208</v>
      </c>
      <c r="CL24">
        <v>0.30261376633440101</v>
      </c>
      <c r="CM24">
        <v>9.2450032704204904E-2</v>
      </c>
      <c r="CN24">
        <v>-0.124034734589208</v>
      </c>
      <c r="CO24">
        <v>0.17948717948717899</v>
      </c>
      <c r="CP24">
        <v>-0.124034734589208</v>
      </c>
      <c r="CQ24">
        <v>-0.18156825980064001</v>
      </c>
      <c r="CR24">
        <v>-0.18156825980064001</v>
      </c>
      <c r="CS24">
        <v>-0.27735009811261402</v>
      </c>
      <c r="CT24">
        <v>-0.124034734589208</v>
      </c>
      <c r="CU24">
        <v>0.17948717948717899</v>
      </c>
      <c r="CV24">
        <v>0.58974358974358898</v>
      </c>
      <c r="CW24">
        <v>0.46225016352102399</v>
      </c>
    </row>
    <row r="25" spans="1:101">
      <c r="A25">
        <v>24</v>
      </c>
      <c r="B25">
        <v>-0.25482359571881202</v>
      </c>
      <c r="C25">
        <v>-0.18156825980064001</v>
      </c>
      <c r="D25">
        <v>-0.14285714285714199</v>
      </c>
      <c r="E25">
        <v>0.30261376633440101</v>
      </c>
      <c r="F25">
        <v>-9.7590007294853204E-2</v>
      </c>
      <c r="G25">
        <v>-0.18156825980064001</v>
      </c>
      <c r="H25">
        <v>-0.14285714285714199</v>
      </c>
      <c r="I25">
        <v>-0.14285714285714199</v>
      </c>
      <c r="J25">
        <v>-9.7590007294853204E-2</v>
      </c>
      <c r="K25">
        <v>-0.18156825980064001</v>
      </c>
      <c r="L25">
        <v>0.30261376633440101</v>
      </c>
      <c r="M25">
        <v>-0.14285714285714199</v>
      </c>
      <c r="N25">
        <v>-0.18156825980064001</v>
      </c>
      <c r="O25">
        <v>0.68313005106397295</v>
      </c>
      <c r="P25">
        <v>-0.18156825980064001</v>
      </c>
      <c r="Q25">
        <v>0.42857142857142799</v>
      </c>
      <c r="R25">
        <v>0.42857142857142799</v>
      </c>
      <c r="S25">
        <v>-9.7590007294853204E-2</v>
      </c>
      <c r="T25">
        <v>-9.7590007294853204E-2</v>
      </c>
      <c r="U25">
        <v>0.15289415743128701</v>
      </c>
      <c r="V25">
        <v>-0.18156825980064001</v>
      </c>
      <c r="W25">
        <v>0.15289415743128701</v>
      </c>
      <c r="X25">
        <v>-0.18156825980064001</v>
      </c>
      <c r="Y25">
        <v>1</v>
      </c>
      <c r="Z25">
        <v>0.42857142857142799</v>
      </c>
      <c r="AA25">
        <v>0.68313005106397295</v>
      </c>
      <c r="AB25">
        <v>0.42857142857142799</v>
      </c>
      <c r="AC25">
        <v>0.42857142857142799</v>
      </c>
      <c r="AD25">
        <v>0.56061191058138804</v>
      </c>
      <c r="AE25">
        <v>0.42857142857142799</v>
      </c>
      <c r="AF25">
        <v>0.68313005106397295</v>
      </c>
      <c r="AG25">
        <v>0.30261376633440101</v>
      </c>
      <c r="AH25">
        <v>0.42857142857142799</v>
      </c>
      <c r="AI25">
        <v>0.42857142857142799</v>
      </c>
      <c r="AJ25">
        <v>-0.14285714285714199</v>
      </c>
      <c r="AK25">
        <v>-0.14285714285714199</v>
      </c>
      <c r="AL25">
        <v>0.68313005106397295</v>
      </c>
      <c r="AM25">
        <v>0.42857142857142799</v>
      </c>
      <c r="AN25">
        <v>0.30261376633440101</v>
      </c>
      <c r="AO25">
        <v>0.68313005106397295</v>
      </c>
      <c r="AP25">
        <v>-0.18156825980064001</v>
      </c>
      <c r="AQ25">
        <v>0.30261376633440101</v>
      </c>
      <c r="AR25">
        <v>0.42857142857142799</v>
      </c>
      <c r="AS25">
        <v>-0.14285714285714199</v>
      </c>
      <c r="AT25">
        <v>0.15289415743128701</v>
      </c>
      <c r="AU25">
        <v>0.42857142857142799</v>
      </c>
      <c r="AV25">
        <v>-0.18156825980064001</v>
      </c>
      <c r="AW25">
        <v>0.30261376633440101</v>
      </c>
      <c r="AX25">
        <v>0.42857142857142799</v>
      </c>
      <c r="AY25">
        <v>-0.14285714285714199</v>
      </c>
      <c r="AZ25">
        <v>0.68313005106397295</v>
      </c>
      <c r="BA25">
        <v>0.68313005106397295</v>
      </c>
      <c r="BB25">
        <v>0.30261376633440101</v>
      </c>
      <c r="BC25">
        <v>-0.18156825980064001</v>
      </c>
      <c r="BD25">
        <v>0.42857142857142799</v>
      </c>
      <c r="BE25">
        <v>0.68313005106397295</v>
      </c>
      <c r="BF25">
        <v>-0.14285714285714199</v>
      </c>
      <c r="BG25">
        <v>-0.14285714285714199</v>
      </c>
      <c r="BH25">
        <v>-9.7590007294853204E-2</v>
      </c>
      <c r="BI25">
        <v>0.30261376633440101</v>
      </c>
      <c r="BJ25">
        <v>-0.14285714285714199</v>
      </c>
      <c r="BK25">
        <v>-9.7590007294853204E-2</v>
      </c>
      <c r="BL25">
        <v>-0.218217890235992</v>
      </c>
      <c r="BM25">
        <v>-9.7590007294853204E-2</v>
      </c>
      <c r="BN25">
        <v>0.42857142857142799</v>
      </c>
      <c r="BO25">
        <v>0.42857142857142799</v>
      </c>
      <c r="BP25">
        <v>0.42857142857142799</v>
      </c>
      <c r="BQ25">
        <v>0.42857142857142799</v>
      </c>
      <c r="BR25">
        <v>0.30261376633440101</v>
      </c>
      <c r="BS25">
        <v>-9.7590007294853301E-2</v>
      </c>
      <c r="BT25">
        <v>0.218217890235992</v>
      </c>
      <c r="BU25">
        <v>0.42857142857142799</v>
      </c>
      <c r="BV25">
        <v>0.42857142857142799</v>
      </c>
      <c r="BW25">
        <v>0.30261376633440101</v>
      </c>
      <c r="BX25">
        <v>0.42857142857142799</v>
      </c>
      <c r="BY25">
        <v>0.42857142857142799</v>
      </c>
      <c r="BZ25">
        <v>0.42857142857142799</v>
      </c>
      <c r="CA25">
        <v>0.30261376633440101</v>
      </c>
      <c r="CB25">
        <v>-0.14285714285714199</v>
      </c>
      <c r="CC25">
        <v>-9.7590007294853204E-2</v>
      </c>
      <c r="CD25">
        <v>-0.14285714285714199</v>
      </c>
      <c r="CE25">
        <v>0.30261376633440101</v>
      </c>
      <c r="CF25">
        <v>-0.18156825980064001</v>
      </c>
      <c r="CG25">
        <v>0.30261376633440101</v>
      </c>
      <c r="CH25">
        <v>-0.18156825980064001</v>
      </c>
      <c r="CI25">
        <v>0.42857142857142799</v>
      </c>
      <c r="CJ25">
        <v>0.42857142857142799</v>
      </c>
      <c r="CK25">
        <v>-9.7590007294853301E-2</v>
      </c>
      <c r="CL25">
        <v>0.42857142857142799</v>
      </c>
      <c r="CM25">
        <v>-0.218217890235992</v>
      </c>
      <c r="CN25">
        <v>-9.7590007294853204E-2</v>
      </c>
      <c r="CO25">
        <v>0.30261376633440101</v>
      </c>
      <c r="CP25">
        <v>-9.7590007294853204E-2</v>
      </c>
      <c r="CQ25">
        <v>0.42857142857142799</v>
      </c>
      <c r="CR25">
        <v>0.42857142857142799</v>
      </c>
      <c r="CS25">
        <v>-0.218217890235992</v>
      </c>
      <c r="CT25">
        <v>-9.7590007294853301E-2</v>
      </c>
      <c r="CU25">
        <v>0.30261376633440101</v>
      </c>
      <c r="CV25">
        <v>0.30261376633440101</v>
      </c>
      <c r="CW25">
        <v>-0.218217890235992</v>
      </c>
    </row>
    <row r="26" spans="1:101">
      <c r="A26">
        <v>25</v>
      </c>
      <c r="B26">
        <v>-0.25482359571881202</v>
      </c>
      <c r="C26">
        <v>-0.18156825980064001</v>
      </c>
      <c r="D26">
        <v>0.42857142857142799</v>
      </c>
      <c r="E26">
        <v>0.78679579246944298</v>
      </c>
      <c r="F26">
        <v>-9.7590007294853204E-2</v>
      </c>
      <c r="G26">
        <v>-0.18156825980064001</v>
      </c>
      <c r="H26">
        <v>0.42857142857142799</v>
      </c>
      <c r="I26">
        <v>-0.14285714285714199</v>
      </c>
      <c r="J26">
        <v>-9.7590007294853204E-2</v>
      </c>
      <c r="K26">
        <v>-0.18156825980064001</v>
      </c>
      <c r="L26">
        <v>0.78679579246944298</v>
      </c>
      <c r="M26">
        <v>-0.14285714285714199</v>
      </c>
      <c r="N26">
        <v>-0.18156825980064001</v>
      </c>
      <c r="O26">
        <v>0.68313005106397295</v>
      </c>
      <c r="P26">
        <v>0.30261376633440101</v>
      </c>
      <c r="Q26">
        <v>0.42857142857142799</v>
      </c>
      <c r="R26">
        <v>1</v>
      </c>
      <c r="S26">
        <v>-9.7590007294853204E-2</v>
      </c>
      <c r="T26">
        <v>-9.7590007294853204E-2</v>
      </c>
      <c r="U26">
        <v>0.15289415743128701</v>
      </c>
      <c r="V26">
        <v>-0.18156825980064001</v>
      </c>
      <c r="W26">
        <v>0.15289415743128701</v>
      </c>
      <c r="X26">
        <v>-0.18156825980064001</v>
      </c>
      <c r="Y26">
        <v>0.42857142857142799</v>
      </c>
      <c r="Z26">
        <v>1</v>
      </c>
      <c r="AA26">
        <v>0.68313005106397295</v>
      </c>
      <c r="AB26">
        <v>0.42857142857142799</v>
      </c>
      <c r="AC26">
        <v>1</v>
      </c>
      <c r="AD26">
        <v>0.15289415743128701</v>
      </c>
      <c r="AE26">
        <v>0.42857142857142799</v>
      </c>
      <c r="AF26">
        <v>0.68313005106397295</v>
      </c>
      <c r="AG26">
        <v>-0.18156825980064001</v>
      </c>
      <c r="AH26">
        <v>0.42857142857142799</v>
      </c>
      <c r="AI26">
        <v>0.42857142857142799</v>
      </c>
      <c r="AJ26">
        <v>-0.14285714285714199</v>
      </c>
      <c r="AK26">
        <v>0.42857142857142799</v>
      </c>
      <c r="AL26">
        <v>0.68313005106397295</v>
      </c>
      <c r="AM26">
        <v>0.42857142857142799</v>
      </c>
      <c r="AN26">
        <v>0.30261376633440101</v>
      </c>
      <c r="AO26">
        <v>0.68313005106397295</v>
      </c>
      <c r="AP26">
        <v>-0.18156825980064001</v>
      </c>
      <c r="AQ26">
        <v>0.30261376633440101</v>
      </c>
      <c r="AR26">
        <v>1</v>
      </c>
      <c r="AS26">
        <v>-0.14285714285714199</v>
      </c>
      <c r="AT26">
        <v>0.56061191058138804</v>
      </c>
      <c r="AU26">
        <v>1</v>
      </c>
      <c r="AV26">
        <v>-0.18156825980064001</v>
      </c>
      <c r="AW26">
        <v>0.78679579246944298</v>
      </c>
      <c r="AX26">
        <v>0.42857142857142799</v>
      </c>
      <c r="AY26">
        <v>-0.14285714285714199</v>
      </c>
      <c r="AZ26">
        <v>0.68313005106397295</v>
      </c>
      <c r="BA26">
        <v>0.68313005106397295</v>
      </c>
      <c r="BB26">
        <v>0.78679579246944298</v>
      </c>
      <c r="BC26">
        <v>-0.18156825980064001</v>
      </c>
      <c r="BD26">
        <v>0.42857142857142799</v>
      </c>
      <c r="BE26">
        <v>0.68313005106397295</v>
      </c>
      <c r="BF26">
        <v>-0.14285714285714199</v>
      </c>
      <c r="BG26">
        <v>0.42857142857142799</v>
      </c>
      <c r="BH26">
        <v>-9.7590007294853204E-2</v>
      </c>
      <c r="BI26">
        <v>-0.18156825980064001</v>
      </c>
      <c r="BJ26">
        <v>0.42857142857142799</v>
      </c>
      <c r="BK26">
        <v>-9.7590007294853204E-2</v>
      </c>
      <c r="BL26">
        <v>-0.218217890235992</v>
      </c>
      <c r="BM26">
        <v>-9.7590007294853204E-2</v>
      </c>
      <c r="BN26">
        <v>0.42857142857142799</v>
      </c>
      <c r="BO26">
        <v>0.42857142857142799</v>
      </c>
      <c r="BP26">
        <v>1</v>
      </c>
      <c r="BQ26">
        <v>0.42857142857142799</v>
      </c>
      <c r="BR26">
        <v>-0.18156825980064001</v>
      </c>
      <c r="BS26">
        <v>-9.7590007294853301E-2</v>
      </c>
      <c r="BT26">
        <v>0.218217890235992</v>
      </c>
      <c r="BU26">
        <v>0.42857142857142799</v>
      </c>
      <c r="BV26">
        <v>0.42857142857142799</v>
      </c>
      <c r="BW26">
        <v>0.78679579246944298</v>
      </c>
      <c r="BX26">
        <v>0.42857142857142799</v>
      </c>
      <c r="BY26">
        <v>1</v>
      </c>
      <c r="BZ26">
        <v>1</v>
      </c>
      <c r="CA26">
        <v>0.30261376633440101</v>
      </c>
      <c r="CB26">
        <v>-0.14285714285714199</v>
      </c>
      <c r="CC26">
        <v>-9.7590007294853204E-2</v>
      </c>
      <c r="CD26">
        <v>-0.14285714285714199</v>
      </c>
      <c r="CE26">
        <v>0.30261376633440101</v>
      </c>
      <c r="CF26">
        <v>0.30261376633440101</v>
      </c>
      <c r="CG26">
        <v>0.78679579246944298</v>
      </c>
      <c r="CH26">
        <v>-0.18156825980064001</v>
      </c>
      <c r="CI26">
        <v>0.42857142857142799</v>
      </c>
      <c r="CJ26">
        <v>0.42857142857142799</v>
      </c>
      <c r="CK26">
        <v>-9.7590007294853301E-2</v>
      </c>
      <c r="CL26">
        <v>0.42857142857142799</v>
      </c>
      <c r="CM26">
        <v>0.218217890235992</v>
      </c>
      <c r="CN26">
        <v>-9.7590007294853204E-2</v>
      </c>
      <c r="CO26">
        <v>-0.18156825980064001</v>
      </c>
      <c r="CP26">
        <v>-9.7590007294853204E-2</v>
      </c>
      <c r="CQ26">
        <v>1</v>
      </c>
      <c r="CR26">
        <v>0.42857142857142799</v>
      </c>
      <c r="CS26">
        <v>-0.218217890235992</v>
      </c>
      <c r="CT26">
        <v>-9.7590007294853301E-2</v>
      </c>
      <c r="CU26">
        <v>0.30261376633440101</v>
      </c>
      <c r="CV26">
        <v>0.30261376633440101</v>
      </c>
      <c r="CW26">
        <v>-0.218217890235992</v>
      </c>
    </row>
    <row r="27" spans="1:101">
      <c r="A27">
        <v>26</v>
      </c>
      <c r="B27">
        <v>-0.17407765595569799</v>
      </c>
      <c r="C27">
        <v>-0.124034734589208</v>
      </c>
      <c r="D27">
        <v>-9.7590007294853301E-2</v>
      </c>
      <c r="E27">
        <v>0.53748384988657005</v>
      </c>
      <c r="F27">
        <v>-6.6666666666666596E-2</v>
      </c>
      <c r="G27">
        <v>-0.124034734589208</v>
      </c>
      <c r="H27">
        <v>-9.7590007294853301E-2</v>
      </c>
      <c r="I27">
        <v>-9.7590007294853204E-2</v>
      </c>
      <c r="J27">
        <v>-6.6666666666666596E-2</v>
      </c>
      <c r="K27">
        <v>-0.124034734589208</v>
      </c>
      <c r="L27">
        <v>0.53748384988657005</v>
      </c>
      <c r="M27">
        <v>-9.7590007294853301E-2</v>
      </c>
      <c r="N27">
        <v>-0.124034734589208</v>
      </c>
      <c r="O27">
        <v>1</v>
      </c>
      <c r="P27">
        <v>-0.124034734589208</v>
      </c>
      <c r="Q27">
        <v>0.68313005106397295</v>
      </c>
      <c r="R27">
        <v>0.68313005106397295</v>
      </c>
      <c r="S27">
        <v>-6.6666666666666596E-2</v>
      </c>
      <c r="T27">
        <v>-6.6666666666666596E-2</v>
      </c>
      <c r="U27">
        <v>0.38297084310253499</v>
      </c>
      <c r="V27">
        <v>-0.124034734589208</v>
      </c>
      <c r="W27">
        <v>0.38297084310253499</v>
      </c>
      <c r="X27">
        <v>-0.124034734589208</v>
      </c>
      <c r="Y27">
        <v>0.68313005106397295</v>
      </c>
      <c r="Z27">
        <v>0.68313005106397295</v>
      </c>
      <c r="AA27">
        <v>1</v>
      </c>
      <c r="AB27">
        <v>0.68313005106397295</v>
      </c>
      <c r="AC27">
        <v>0.68313005106397295</v>
      </c>
      <c r="AD27">
        <v>0.38297084310253499</v>
      </c>
      <c r="AE27">
        <v>0.68313005106397295</v>
      </c>
      <c r="AF27">
        <v>1</v>
      </c>
      <c r="AG27">
        <v>-0.124034734589208</v>
      </c>
      <c r="AH27">
        <v>0.68313005106397295</v>
      </c>
      <c r="AI27">
        <v>0.68313005106397295</v>
      </c>
      <c r="AJ27">
        <v>-9.7590007294853204E-2</v>
      </c>
      <c r="AK27">
        <v>-9.7590007294853301E-2</v>
      </c>
      <c r="AL27">
        <v>1</v>
      </c>
      <c r="AM27">
        <v>0.68313005106397295</v>
      </c>
      <c r="AN27">
        <v>0.53748384988657005</v>
      </c>
      <c r="AO27">
        <v>1</v>
      </c>
      <c r="AP27">
        <v>-0.124034734589208</v>
      </c>
      <c r="AQ27">
        <v>0.53748384988657005</v>
      </c>
      <c r="AR27">
        <v>0.68313005106397295</v>
      </c>
      <c r="AS27">
        <v>-9.7590007294853301E-2</v>
      </c>
      <c r="AT27">
        <v>0.38297084310253499</v>
      </c>
      <c r="AU27">
        <v>0.68313005106397295</v>
      </c>
      <c r="AV27">
        <v>-0.124034734589208</v>
      </c>
      <c r="AW27">
        <v>0.53748384988657005</v>
      </c>
      <c r="AX27">
        <v>0.68313005106397295</v>
      </c>
      <c r="AY27">
        <v>-9.7590007294853204E-2</v>
      </c>
      <c r="AZ27">
        <v>1</v>
      </c>
      <c r="BA27">
        <v>1</v>
      </c>
      <c r="BB27">
        <v>0.53748384988657005</v>
      </c>
      <c r="BC27">
        <v>-0.124034734589208</v>
      </c>
      <c r="BD27">
        <v>0.68313005106397295</v>
      </c>
      <c r="BE27">
        <v>1</v>
      </c>
      <c r="BF27">
        <v>-9.7590007294853204E-2</v>
      </c>
      <c r="BG27">
        <v>-9.7590007294853301E-2</v>
      </c>
      <c r="BH27">
        <v>-6.6666666666666596E-2</v>
      </c>
      <c r="BI27">
        <v>-0.124034734589208</v>
      </c>
      <c r="BJ27">
        <v>-9.7590007294853301E-2</v>
      </c>
      <c r="BK27">
        <v>-6.6666666666666596E-2</v>
      </c>
      <c r="BL27">
        <v>-0.14907119849998501</v>
      </c>
      <c r="BM27">
        <v>-6.6666666666666596E-2</v>
      </c>
      <c r="BN27">
        <v>0.68313005106397295</v>
      </c>
      <c r="BO27">
        <v>0.68313005106397295</v>
      </c>
      <c r="BP27">
        <v>0.68313005106397295</v>
      </c>
      <c r="BQ27">
        <v>0.68313005106397295</v>
      </c>
      <c r="BR27">
        <v>-0.124034734589208</v>
      </c>
      <c r="BS27">
        <v>-6.6666666666666596E-2</v>
      </c>
      <c r="BT27">
        <v>0.44721359549995698</v>
      </c>
      <c r="BU27">
        <v>0.68313005106397295</v>
      </c>
      <c r="BV27">
        <v>0.68313005106397295</v>
      </c>
      <c r="BW27">
        <v>0.53748384988657005</v>
      </c>
      <c r="BX27">
        <v>0.68313005106397295</v>
      </c>
      <c r="BY27">
        <v>0.68313005106397295</v>
      </c>
      <c r="BZ27">
        <v>0.68313005106397295</v>
      </c>
      <c r="CA27">
        <v>0.53748384988657005</v>
      </c>
      <c r="CB27">
        <v>-9.7590007294853204E-2</v>
      </c>
      <c r="CC27">
        <v>-6.6666666666666596E-2</v>
      </c>
      <c r="CD27">
        <v>-9.7590007294853204E-2</v>
      </c>
      <c r="CE27">
        <v>0.53748384988657005</v>
      </c>
      <c r="CF27">
        <v>-0.124034734589208</v>
      </c>
      <c r="CG27">
        <v>0.53748384988657005</v>
      </c>
      <c r="CH27">
        <v>-0.124034734589208</v>
      </c>
      <c r="CI27">
        <v>0.68313005106397295</v>
      </c>
      <c r="CJ27">
        <v>0.68313005106397295</v>
      </c>
      <c r="CK27">
        <v>-6.6666666666666596E-2</v>
      </c>
      <c r="CL27">
        <v>0.68313005106397295</v>
      </c>
      <c r="CM27">
        <v>-0.14907119849998501</v>
      </c>
      <c r="CN27">
        <v>-6.6666666666666596E-2</v>
      </c>
      <c r="CO27">
        <v>-0.124034734589208</v>
      </c>
      <c r="CP27">
        <v>-6.6666666666666596E-2</v>
      </c>
      <c r="CQ27">
        <v>0.68313005106397295</v>
      </c>
      <c r="CR27">
        <v>0.68313005106397295</v>
      </c>
      <c r="CS27">
        <v>-0.14907119849998501</v>
      </c>
      <c r="CT27">
        <v>-6.6666666666666596E-2</v>
      </c>
      <c r="CU27">
        <v>0.53748384988657005</v>
      </c>
      <c r="CV27">
        <v>0.53748384988657005</v>
      </c>
      <c r="CW27">
        <v>-0.14907119849998501</v>
      </c>
    </row>
    <row r="28" spans="1:101">
      <c r="A28">
        <v>27</v>
      </c>
      <c r="B28">
        <v>0.15289415743128701</v>
      </c>
      <c r="C28">
        <v>0.30261376633440101</v>
      </c>
      <c r="D28">
        <v>-0.14285714285714199</v>
      </c>
      <c r="E28">
        <v>0.30261376633440101</v>
      </c>
      <c r="F28">
        <v>-9.7590007294853204E-2</v>
      </c>
      <c r="G28">
        <v>-0.18156825980064001</v>
      </c>
      <c r="H28">
        <v>-0.14285714285714199</v>
      </c>
      <c r="I28">
        <v>0.42857142857142799</v>
      </c>
      <c r="J28">
        <v>-9.7590007294853204E-2</v>
      </c>
      <c r="K28">
        <v>-0.18156825980064001</v>
      </c>
      <c r="L28">
        <v>0.30261376633440101</v>
      </c>
      <c r="M28">
        <v>-0.14285714285714199</v>
      </c>
      <c r="N28">
        <v>0.30261376633440101</v>
      </c>
      <c r="O28">
        <v>0.68313005106397295</v>
      </c>
      <c r="P28">
        <v>-0.18156825980064001</v>
      </c>
      <c r="Q28">
        <v>0.42857142857142799</v>
      </c>
      <c r="R28">
        <v>0.42857142857142799</v>
      </c>
      <c r="S28">
        <v>-9.7590007294853204E-2</v>
      </c>
      <c r="T28">
        <v>-9.7590007294853204E-2</v>
      </c>
      <c r="U28">
        <v>0.15289415743128701</v>
      </c>
      <c r="V28">
        <v>-0.18156825980064001</v>
      </c>
      <c r="W28">
        <v>0.15289415743128701</v>
      </c>
      <c r="X28">
        <v>-0.18156825980064001</v>
      </c>
      <c r="Y28">
        <v>0.42857142857142799</v>
      </c>
      <c r="Z28">
        <v>0.42857142857142799</v>
      </c>
      <c r="AA28">
        <v>0.68313005106397295</v>
      </c>
      <c r="AB28">
        <v>1</v>
      </c>
      <c r="AC28">
        <v>0.42857142857142799</v>
      </c>
      <c r="AD28">
        <v>0.15289415743128701</v>
      </c>
      <c r="AE28">
        <v>0.42857142857142799</v>
      </c>
      <c r="AF28">
        <v>0.68313005106397295</v>
      </c>
      <c r="AG28">
        <v>-0.18156825980064001</v>
      </c>
      <c r="AH28">
        <v>1</v>
      </c>
      <c r="AI28">
        <v>0.42857142857142799</v>
      </c>
      <c r="AJ28">
        <v>0.42857142857142799</v>
      </c>
      <c r="AK28">
        <v>-0.14285714285714199</v>
      </c>
      <c r="AL28">
        <v>0.68313005106397295</v>
      </c>
      <c r="AM28">
        <v>0.42857142857142799</v>
      </c>
      <c r="AN28">
        <v>0.30261376633440101</v>
      </c>
      <c r="AO28">
        <v>0.68313005106397295</v>
      </c>
      <c r="AP28">
        <v>-0.18156825980064001</v>
      </c>
      <c r="AQ28">
        <v>0.30261376633440101</v>
      </c>
      <c r="AR28">
        <v>0.42857142857142799</v>
      </c>
      <c r="AS28">
        <v>-0.14285714285714199</v>
      </c>
      <c r="AT28">
        <v>0.56061191058138804</v>
      </c>
      <c r="AU28">
        <v>0.42857142857142799</v>
      </c>
      <c r="AV28">
        <v>-0.18156825980064001</v>
      </c>
      <c r="AW28">
        <v>0.30261376633440101</v>
      </c>
      <c r="AX28">
        <v>0.42857142857142799</v>
      </c>
      <c r="AY28">
        <v>0.42857142857142799</v>
      </c>
      <c r="AZ28">
        <v>0.68313005106397295</v>
      </c>
      <c r="BA28">
        <v>0.68313005106397295</v>
      </c>
      <c r="BB28">
        <v>0.30261376633440101</v>
      </c>
      <c r="BC28">
        <v>0.30261376633440101</v>
      </c>
      <c r="BD28">
        <v>0.42857142857142799</v>
      </c>
      <c r="BE28">
        <v>0.68313005106397295</v>
      </c>
      <c r="BF28">
        <v>-0.14285714285714199</v>
      </c>
      <c r="BG28">
        <v>-0.14285714285714199</v>
      </c>
      <c r="BH28">
        <v>-9.7590007294853204E-2</v>
      </c>
      <c r="BI28">
        <v>-0.18156825980064001</v>
      </c>
      <c r="BJ28">
        <v>-0.14285714285714199</v>
      </c>
      <c r="BK28">
        <v>-9.7590007294853204E-2</v>
      </c>
      <c r="BL28">
        <v>-0.218217890235992</v>
      </c>
      <c r="BM28">
        <v>-9.7590007294853204E-2</v>
      </c>
      <c r="BN28">
        <v>0.42857142857142799</v>
      </c>
      <c r="BO28">
        <v>0.42857142857142799</v>
      </c>
      <c r="BP28">
        <v>0.42857142857142799</v>
      </c>
      <c r="BQ28">
        <v>0.42857142857142799</v>
      </c>
      <c r="BR28">
        <v>-0.18156825980064001</v>
      </c>
      <c r="BS28">
        <v>-9.7590007294853204E-2</v>
      </c>
      <c r="BT28">
        <v>0.218217890235992</v>
      </c>
      <c r="BU28">
        <v>0.42857142857142799</v>
      </c>
      <c r="BV28">
        <v>1</v>
      </c>
      <c r="BW28">
        <v>0.30261376633440101</v>
      </c>
      <c r="BX28">
        <v>0.42857142857142799</v>
      </c>
      <c r="BY28">
        <v>0.42857142857142799</v>
      </c>
      <c r="BZ28">
        <v>0.42857142857142799</v>
      </c>
      <c r="CA28">
        <v>0.30261376633440101</v>
      </c>
      <c r="CB28">
        <v>0.42857142857142799</v>
      </c>
      <c r="CC28">
        <v>-9.7590007294853204E-2</v>
      </c>
      <c r="CD28">
        <v>-0.14285714285714199</v>
      </c>
      <c r="CE28">
        <v>0.30261376633440101</v>
      </c>
      <c r="CF28">
        <v>-0.18156825980064001</v>
      </c>
      <c r="CG28">
        <v>0.30261376633440101</v>
      </c>
      <c r="CH28">
        <v>-0.18156825980064001</v>
      </c>
      <c r="CI28">
        <v>0.42857142857142799</v>
      </c>
      <c r="CJ28">
        <v>0.42857142857142799</v>
      </c>
      <c r="CK28">
        <v>-9.7590007294853204E-2</v>
      </c>
      <c r="CL28">
        <v>0.42857142857142799</v>
      </c>
      <c r="CM28">
        <v>-0.218217890235992</v>
      </c>
      <c r="CN28">
        <v>-9.7590007294853204E-2</v>
      </c>
      <c r="CO28">
        <v>-0.18156825980064001</v>
      </c>
      <c r="CP28">
        <v>-9.7590007294853204E-2</v>
      </c>
      <c r="CQ28">
        <v>0.42857142857142799</v>
      </c>
      <c r="CR28">
        <v>0.42857142857142799</v>
      </c>
      <c r="CS28">
        <v>0.218217890235992</v>
      </c>
      <c r="CT28">
        <v>-9.7590007294853204E-2</v>
      </c>
      <c r="CU28">
        <v>0.30261376633440101</v>
      </c>
      <c r="CV28">
        <v>0.30261376633440101</v>
      </c>
      <c r="CW28">
        <v>-0.218217890235992</v>
      </c>
    </row>
    <row r="29" spans="1:101">
      <c r="A29">
        <v>28</v>
      </c>
      <c r="B29">
        <v>-0.25482359571881202</v>
      </c>
      <c r="C29">
        <v>-0.18156825980064001</v>
      </c>
      <c r="D29">
        <v>0.42857142857142799</v>
      </c>
      <c r="E29">
        <v>0.78679579246944298</v>
      </c>
      <c r="F29">
        <v>-9.7590007294853204E-2</v>
      </c>
      <c r="G29">
        <v>-0.18156825980064001</v>
      </c>
      <c r="H29">
        <v>0.42857142857142799</v>
      </c>
      <c r="I29">
        <v>-0.14285714285714199</v>
      </c>
      <c r="J29">
        <v>-9.7590007294853204E-2</v>
      </c>
      <c r="K29">
        <v>-0.18156825980064001</v>
      </c>
      <c r="L29">
        <v>0.78679579246944298</v>
      </c>
      <c r="M29">
        <v>-0.14285714285714199</v>
      </c>
      <c r="N29">
        <v>-0.18156825980064001</v>
      </c>
      <c r="O29">
        <v>0.68313005106397295</v>
      </c>
      <c r="P29">
        <v>0.30261376633440101</v>
      </c>
      <c r="Q29">
        <v>0.42857142857142799</v>
      </c>
      <c r="R29">
        <v>1</v>
      </c>
      <c r="S29">
        <v>-9.7590007294853204E-2</v>
      </c>
      <c r="T29">
        <v>-9.7590007294853204E-2</v>
      </c>
      <c r="U29">
        <v>0.15289415743128701</v>
      </c>
      <c r="V29">
        <v>-0.18156825980064001</v>
      </c>
      <c r="W29">
        <v>0.15289415743128701</v>
      </c>
      <c r="X29">
        <v>-0.18156825980064001</v>
      </c>
      <c r="Y29">
        <v>0.42857142857142799</v>
      </c>
      <c r="Z29">
        <v>1</v>
      </c>
      <c r="AA29">
        <v>0.68313005106397295</v>
      </c>
      <c r="AB29">
        <v>0.42857142857142799</v>
      </c>
      <c r="AC29">
        <v>1</v>
      </c>
      <c r="AD29">
        <v>0.15289415743128701</v>
      </c>
      <c r="AE29">
        <v>0.42857142857142799</v>
      </c>
      <c r="AF29">
        <v>0.68313005106397295</v>
      </c>
      <c r="AG29">
        <v>-0.18156825980064001</v>
      </c>
      <c r="AH29">
        <v>0.42857142857142799</v>
      </c>
      <c r="AI29">
        <v>0.42857142857142799</v>
      </c>
      <c r="AJ29">
        <v>-0.14285714285714199</v>
      </c>
      <c r="AK29">
        <v>0.42857142857142799</v>
      </c>
      <c r="AL29">
        <v>0.68313005106397295</v>
      </c>
      <c r="AM29">
        <v>0.42857142857142799</v>
      </c>
      <c r="AN29">
        <v>0.30261376633440101</v>
      </c>
      <c r="AO29">
        <v>0.68313005106397295</v>
      </c>
      <c r="AP29">
        <v>-0.18156825980064001</v>
      </c>
      <c r="AQ29">
        <v>0.30261376633440101</v>
      </c>
      <c r="AR29">
        <v>1</v>
      </c>
      <c r="AS29">
        <v>-0.14285714285714199</v>
      </c>
      <c r="AT29">
        <v>0.56061191058138804</v>
      </c>
      <c r="AU29">
        <v>1</v>
      </c>
      <c r="AV29">
        <v>-0.18156825980064001</v>
      </c>
      <c r="AW29">
        <v>0.78679579246944298</v>
      </c>
      <c r="AX29">
        <v>0.42857142857142799</v>
      </c>
      <c r="AY29">
        <v>-0.14285714285714199</v>
      </c>
      <c r="AZ29">
        <v>0.68313005106397295</v>
      </c>
      <c r="BA29">
        <v>0.68313005106397295</v>
      </c>
      <c r="BB29">
        <v>0.78679579246944298</v>
      </c>
      <c r="BC29">
        <v>-0.18156825980064001</v>
      </c>
      <c r="BD29">
        <v>0.42857142857142799</v>
      </c>
      <c r="BE29">
        <v>0.68313005106397295</v>
      </c>
      <c r="BF29">
        <v>-0.14285714285714199</v>
      </c>
      <c r="BG29">
        <v>0.42857142857142799</v>
      </c>
      <c r="BH29">
        <v>-9.7590007294853204E-2</v>
      </c>
      <c r="BI29">
        <v>-0.18156825980064001</v>
      </c>
      <c r="BJ29">
        <v>0.42857142857142799</v>
      </c>
      <c r="BK29">
        <v>-9.7590007294853204E-2</v>
      </c>
      <c r="BL29">
        <v>-0.218217890235992</v>
      </c>
      <c r="BM29">
        <v>-9.7590007294853204E-2</v>
      </c>
      <c r="BN29">
        <v>0.42857142857142799</v>
      </c>
      <c r="BO29">
        <v>0.42857142857142799</v>
      </c>
      <c r="BP29">
        <v>1</v>
      </c>
      <c r="BQ29">
        <v>0.42857142857142799</v>
      </c>
      <c r="BR29">
        <v>-0.18156825980064001</v>
      </c>
      <c r="BS29">
        <v>-9.7590007294853301E-2</v>
      </c>
      <c r="BT29">
        <v>0.218217890235992</v>
      </c>
      <c r="BU29">
        <v>0.42857142857142799</v>
      </c>
      <c r="BV29">
        <v>0.42857142857142799</v>
      </c>
      <c r="BW29">
        <v>0.78679579246944298</v>
      </c>
      <c r="BX29">
        <v>0.42857142857142799</v>
      </c>
      <c r="BY29">
        <v>1</v>
      </c>
      <c r="BZ29">
        <v>1</v>
      </c>
      <c r="CA29">
        <v>0.30261376633440101</v>
      </c>
      <c r="CB29">
        <v>-0.14285714285714199</v>
      </c>
      <c r="CC29">
        <v>-9.7590007294853204E-2</v>
      </c>
      <c r="CD29">
        <v>-0.14285714285714199</v>
      </c>
      <c r="CE29">
        <v>0.30261376633440101</v>
      </c>
      <c r="CF29">
        <v>0.30261376633440101</v>
      </c>
      <c r="CG29">
        <v>0.78679579246944298</v>
      </c>
      <c r="CH29">
        <v>-0.18156825980064001</v>
      </c>
      <c r="CI29">
        <v>0.42857142857142799</v>
      </c>
      <c r="CJ29">
        <v>0.42857142857142799</v>
      </c>
      <c r="CK29">
        <v>-9.7590007294853301E-2</v>
      </c>
      <c r="CL29">
        <v>0.42857142857142799</v>
      </c>
      <c r="CM29">
        <v>0.218217890235992</v>
      </c>
      <c r="CN29">
        <v>-9.7590007294853204E-2</v>
      </c>
      <c r="CO29">
        <v>-0.18156825980064001</v>
      </c>
      <c r="CP29">
        <v>-9.7590007294853204E-2</v>
      </c>
      <c r="CQ29">
        <v>1</v>
      </c>
      <c r="CR29">
        <v>0.42857142857142799</v>
      </c>
      <c r="CS29">
        <v>-0.218217890235992</v>
      </c>
      <c r="CT29">
        <v>-9.7590007294853301E-2</v>
      </c>
      <c r="CU29">
        <v>0.30261376633440101</v>
      </c>
      <c r="CV29">
        <v>0.30261376633440101</v>
      </c>
      <c r="CW29">
        <v>-0.218217890235992</v>
      </c>
    </row>
    <row r="30" spans="1:101">
      <c r="A30">
        <v>29</v>
      </c>
      <c r="B30">
        <v>0.12727272727272701</v>
      </c>
      <c r="C30">
        <v>0.36705848952440001</v>
      </c>
      <c r="D30">
        <v>-0.25482359571881202</v>
      </c>
      <c r="E30">
        <v>2.1591675854376501E-2</v>
      </c>
      <c r="F30">
        <v>-0.17407765595569699</v>
      </c>
      <c r="G30">
        <v>-0.32387513781564697</v>
      </c>
      <c r="H30">
        <v>-0.25482359571881202</v>
      </c>
      <c r="I30">
        <v>0.15289415743128701</v>
      </c>
      <c r="J30">
        <v>-0.17407765595569699</v>
      </c>
      <c r="K30">
        <v>2.1591675854376501E-2</v>
      </c>
      <c r="L30">
        <v>2.1591675854376501E-2</v>
      </c>
      <c r="M30">
        <v>-0.25482359571881202</v>
      </c>
      <c r="N30">
        <v>2.1591675854376401E-2</v>
      </c>
      <c r="O30">
        <v>0.38297084310253499</v>
      </c>
      <c r="P30">
        <v>2.1591675854376501E-2</v>
      </c>
      <c r="Q30">
        <v>0.15289415743128701</v>
      </c>
      <c r="R30">
        <v>0.15289415743128701</v>
      </c>
      <c r="S30">
        <v>-0.17407765595569699</v>
      </c>
      <c r="T30">
        <v>-0.17407765595569699</v>
      </c>
      <c r="U30">
        <v>-0.163636363636363</v>
      </c>
      <c r="V30">
        <v>-0.32387513781564697</v>
      </c>
      <c r="W30">
        <v>0.12727272727272701</v>
      </c>
      <c r="X30">
        <v>-0.32387513781564697</v>
      </c>
      <c r="Y30">
        <v>0.56061191058138804</v>
      </c>
      <c r="Z30">
        <v>0.15289415743128701</v>
      </c>
      <c r="AA30">
        <v>0.38297084310253499</v>
      </c>
      <c r="AB30">
        <v>0.15289415743128701</v>
      </c>
      <c r="AC30">
        <v>0.15289415743128701</v>
      </c>
      <c r="AD30">
        <v>1</v>
      </c>
      <c r="AE30">
        <v>0.15289415743128701</v>
      </c>
      <c r="AF30">
        <v>0.38297084310253499</v>
      </c>
      <c r="AG30">
        <v>0.36705848952440001</v>
      </c>
      <c r="AH30">
        <v>0.15289415743128701</v>
      </c>
      <c r="AI30">
        <v>0.15289415743128701</v>
      </c>
      <c r="AJ30">
        <v>-0.25482359571881202</v>
      </c>
      <c r="AK30">
        <v>-0.25482359571881202</v>
      </c>
      <c r="AL30">
        <v>0.38297084310253499</v>
      </c>
      <c r="AM30">
        <v>0.15289415743128701</v>
      </c>
      <c r="AN30">
        <v>2.1591675854376501E-2</v>
      </c>
      <c r="AO30">
        <v>0.38297084310253499</v>
      </c>
      <c r="AP30">
        <v>0.36705848952440001</v>
      </c>
      <c r="AQ30">
        <v>2.1591675854376401E-2</v>
      </c>
      <c r="AR30">
        <v>0.15289415743128701</v>
      </c>
      <c r="AS30">
        <v>0.15289415743128701</v>
      </c>
      <c r="AT30">
        <v>-0.163636363636363</v>
      </c>
      <c r="AU30">
        <v>0.15289415743128701</v>
      </c>
      <c r="AV30">
        <v>2.1591675854376501E-2</v>
      </c>
      <c r="AW30">
        <v>2.1591675854376501E-2</v>
      </c>
      <c r="AX30">
        <v>0.56061191058138804</v>
      </c>
      <c r="AY30">
        <v>-0.25482359571881202</v>
      </c>
      <c r="AZ30">
        <v>0.38297084310253499</v>
      </c>
      <c r="BA30">
        <v>0.38297084310253499</v>
      </c>
      <c r="BB30">
        <v>2.1591675854376501E-2</v>
      </c>
      <c r="BC30">
        <v>0.36705848952440001</v>
      </c>
      <c r="BD30">
        <v>0.15289415743128701</v>
      </c>
      <c r="BE30">
        <v>0.38297084310253499</v>
      </c>
      <c r="BF30">
        <v>-0.25482359571881202</v>
      </c>
      <c r="BG30">
        <v>-0.25482359571881202</v>
      </c>
      <c r="BH30">
        <v>-0.17407765595569699</v>
      </c>
      <c r="BI30">
        <v>2.1591675854376501E-2</v>
      </c>
      <c r="BJ30">
        <v>-0.25482359571881202</v>
      </c>
      <c r="BK30">
        <v>-0.17407765595569699</v>
      </c>
      <c r="BL30">
        <v>-0.38924947208076099</v>
      </c>
      <c r="BM30">
        <v>-0.17407765595569699</v>
      </c>
      <c r="BN30">
        <v>0.15289415743128701</v>
      </c>
      <c r="BO30">
        <v>0.15289415743128701</v>
      </c>
      <c r="BP30">
        <v>0.15289415743128701</v>
      </c>
      <c r="BQ30">
        <v>0.15289415743128701</v>
      </c>
      <c r="BR30">
        <v>2.1591675854376501E-2</v>
      </c>
      <c r="BS30">
        <v>-0.17407765595569699</v>
      </c>
      <c r="BT30">
        <v>-7.7849894416152296E-2</v>
      </c>
      <c r="BU30">
        <v>0.15289415743128701</v>
      </c>
      <c r="BV30">
        <v>0.15289415743128701</v>
      </c>
      <c r="BW30">
        <v>2.1591675854376501E-2</v>
      </c>
      <c r="BX30">
        <v>0.15289415743128701</v>
      </c>
      <c r="BY30">
        <v>0.15289415743128701</v>
      </c>
      <c r="BZ30">
        <v>0.15289415743128701</v>
      </c>
      <c r="CA30">
        <v>0.36705848952440001</v>
      </c>
      <c r="CB30">
        <v>-0.25482359571881202</v>
      </c>
      <c r="CC30">
        <v>-0.17407765595569699</v>
      </c>
      <c r="CD30">
        <v>-0.25482359571881202</v>
      </c>
      <c r="CE30">
        <v>2.1591675854376401E-2</v>
      </c>
      <c r="CF30">
        <v>-0.32387513781564697</v>
      </c>
      <c r="CG30">
        <v>2.1591675854376501E-2</v>
      </c>
      <c r="CH30">
        <v>2.1591675854376501E-2</v>
      </c>
      <c r="CI30">
        <v>0.15289415743128701</v>
      </c>
      <c r="CJ30">
        <v>0.15289415743128701</v>
      </c>
      <c r="CK30">
        <v>-0.17407765595569699</v>
      </c>
      <c r="CL30">
        <v>0.15289415743128701</v>
      </c>
      <c r="CM30">
        <v>-7.7849894416152296E-2</v>
      </c>
      <c r="CN30">
        <v>-0.17407765595569699</v>
      </c>
      <c r="CO30">
        <v>0.36705848952440001</v>
      </c>
      <c r="CP30">
        <v>-0.17407765595569699</v>
      </c>
      <c r="CQ30">
        <v>0.15289415743128701</v>
      </c>
      <c r="CR30">
        <v>0.15289415743128701</v>
      </c>
      <c r="CS30">
        <v>-7.7849894416152296E-2</v>
      </c>
      <c r="CT30">
        <v>-0.17407765595569699</v>
      </c>
      <c r="CU30">
        <v>2.1591675854376401E-2</v>
      </c>
      <c r="CV30">
        <v>2.1591675854376401E-2</v>
      </c>
      <c r="CW30">
        <v>-7.7849894416152296E-2</v>
      </c>
    </row>
    <row r="31" spans="1:101">
      <c r="A31">
        <v>30</v>
      </c>
      <c r="B31">
        <v>-0.25482359571881202</v>
      </c>
      <c r="C31">
        <v>-0.18156825980064001</v>
      </c>
      <c r="D31">
        <v>-0.14285714285714199</v>
      </c>
      <c r="E31">
        <v>0.30261376633440101</v>
      </c>
      <c r="F31">
        <v>-9.7590007294853204E-2</v>
      </c>
      <c r="G31">
        <v>0.30261376633440101</v>
      </c>
      <c r="H31">
        <v>-0.14285714285714199</v>
      </c>
      <c r="I31">
        <v>-0.14285714285714199</v>
      </c>
      <c r="J31">
        <v>-9.7590007294853204E-2</v>
      </c>
      <c r="K31">
        <v>-0.18156825980064001</v>
      </c>
      <c r="L31">
        <v>0.30261376633440101</v>
      </c>
      <c r="M31">
        <v>-0.14285714285714199</v>
      </c>
      <c r="N31">
        <v>-0.18156825980064001</v>
      </c>
      <c r="O31">
        <v>0.68313005106397295</v>
      </c>
      <c r="P31">
        <v>-0.18156825980064001</v>
      </c>
      <c r="Q31">
        <v>1</v>
      </c>
      <c r="R31">
        <v>0.42857142857142799</v>
      </c>
      <c r="S31">
        <v>-9.7590007294853204E-2</v>
      </c>
      <c r="T31">
        <v>-9.7590007294853204E-2</v>
      </c>
      <c r="U31">
        <v>0.56061191058138804</v>
      </c>
      <c r="V31">
        <v>0.30261376633440101</v>
      </c>
      <c r="W31">
        <v>0.56061191058138804</v>
      </c>
      <c r="X31">
        <v>0.30261376633440101</v>
      </c>
      <c r="Y31">
        <v>0.42857142857142799</v>
      </c>
      <c r="Z31">
        <v>0.42857142857142799</v>
      </c>
      <c r="AA31">
        <v>0.68313005106397295</v>
      </c>
      <c r="AB31">
        <v>0.42857142857142799</v>
      </c>
      <c r="AC31">
        <v>0.42857142857142799</v>
      </c>
      <c r="AD31">
        <v>0.15289415743128701</v>
      </c>
      <c r="AE31">
        <v>1</v>
      </c>
      <c r="AF31">
        <v>0.68313005106397295</v>
      </c>
      <c r="AG31">
        <v>-0.18156825980064001</v>
      </c>
      <c r="AH31">
        <v>0.42857142857142799</v>
      </c>
      <c r="AI31">
        <v>1</v>
      </c>
      <c r="AJ31">
        <v>-0.14285714285714199</v>
      </c>
      <c r="AK31">
        <v>-0.14285714285714199</v>
      </c>
      <c r="AL31">
        <v>0.68313005106397295</v>
      </c>
      <c r="AM31">
        <v>0.42857142857142799</v>
      </c>
      <c r="AN31">
        <v>0.78679579246944298</v>
      </c>
      <c r="AO31">
        <v>0.68313005106397295</v>
      </c>
      <c r="AP31">
        <v>-0.18156825980064001</v>
      </c>
      <c r="AQ31">
        <v>0.30261376633440101</v>
      </c>
      <c r="AR31">
        <v>0.42857142857142799</v>
      </c>
      <c r="AS31">
        <v>-0.14285714285714199</v>
      </c>
      <c r="AT31">
        <v>0.15289415743128701</v>
      </c>
      <c r="AU31">
        <v>0.42857142857142799</v>
      </c>
      <c r="AV31">
        <v>0.30261376633440101</v>
      </c>
      <c r="AW31">
        <v>0.30261376633440101</v>
      </c>
      <c r="AX31">
        <v>0.42857142857142799</v>
      </c>
      <c r="AY31">
        <v>-0.14285714285714199</v>
      </c>
      <c r="AZ31">
        <v>0.68313005106397295</v>
      </c>
      <c r="BA31">
        <v>0.68313005106397295</v>
      </c>
      <c r="BB31">
        <v>0.30261376633440101</v>
      </c>
      <c r="BC31">
        <v>-0.18156825980064001</v>
      </c>
      <c r="BD31">
        <v>0.42857142857142799</v>
      </c>
      <c r="BE31">
        <v>0.68313005106397295</v>
      </c>
      <c r="BF31">
        <v>0.42857142857142799</v>
      </c>
      <c r="BG31">
        <v>-0.14285714285714199</v>
      </c>
      <c r="BH31">
        <v>-9.7590007294853204E-2</v>
      </c>
      <c r="BI31">
        <v>-0.18156825980064001</v>
      </c>
      <c r="BJ31">
        <v>-0.14285714285714199</v>
      </c>
      <c r="BK31">
        <v>-9.7590007294853204E-2</v>
      </c>
      <c r="BL31">
        <v>-0.218217890235992</v>
      </c>
      <c r="BM31">
        <v>-9.7590007294853204E-2</v>
      </c>
      <c r="BN31">
        <v>0.42857142857142799</v>
      </c>
      <c r="BO31">
        <v>0.42857142857142799</v>
      </c>
      <c r="BP31">
        <v>0.42857142857142799</v>
      </c>
      <c r="BQ31">
        <v>0.42857142857142799</v>
      </c>
      <c r="BR31">
        <v>-0.18156825980064001</v>
      </c>
      <c r="BS31">
        <v>-9.7590007294853204E-2</v>
      </c>
      <c r="BT31">
        <v>0.65465367070797598</v>
      </c>
      <c r="BU31">
        <v>0.42857142857142799</v>
      </c>
      <c r="BV31">
        <v>0.42857142857142799</v>
      </c>
      <c r="BW31">
        <v>0.78679579246944298</v>
      </c>
      <c r="BX31">
        <v>0.42857142857142799</v>
      </c>
      <c r="BY31">
        <v>0.42857142857142799</v>
      </c>
      <c r="BZ31">
        <v>0.42857142857142799</v>
      </c>
      <c r="CA31">
        <v>0.30261376633440101</v>
      </c>
      <c r="CB31">
        <v>-0.14285714285714199</v>
      </c>
      <c r="CC31">
        <v>-9.7590007294853204E-2</v>
      </c>
      <c r="CD31">
        <v>-0.14285714285714199</v>
      </c>
      <c r="CE31">
        <v>0.30261376633440101</v>
      </c>
      <c r="CF31">
        <v>-0.18156825980064001</v>
      </c>
      <c r="CG31">
        <v>0.30261376633440101</v>
      </c>
      <c r="CH31">
        <v>-0.18156825980064001</v>
      </c>
      <c r="CI31">
        <v>0.42857142857142799</v>
      </c>
      <c r="CJ31">
        <v>1</v>
      </c>
      <c r="CK31">
        <v>-9.7590007294853204E-2</v>
      </c>
      <c r="CL31">
        <v>0.42857142857142799</v>
      </c>
      <c r="CM31">
        <v>0.218217890235992</v>
      </c>
      <c r="CN31">
        <v>-9.7590007294853204E-2</v>
      </c>
      <c r="CO31">
        <v>-0.18156825980064001</v>
      </c>
      <c r="CP31">
        <v>-9.7590007294853204E-2</v>
      </c>
      <c r="CQ31">
        <v>0.42857142857142799</v>
      </c>
      <c r="CR31">
        <v>0.42857142857142799</v>
      </c>
      <c r="CS31">
        <v>-0.218217890235992</v>
      </c>
      <c r="CT31">
        <v>-9.7590007294853204E-2</v>
      </c>
      <c r="CU31">
        <v>0.30261376633440101</v>
      </c>
      <c r="CV31">
        <v>0.78679579246944298</v>
      </c>
      <c r="CW31">
        <v>0.218217890235992</v>
      </c>
    </row>
    <row r="32" spans="1:101">
      <c r="A32">
        <v>31</v>
      </c>
      <c r="B32">
        <v>-0.17407765595569799</v>
      </c>
      <c r="C32">
        <v>-0.124034734589208</v>
      </c>
      <c r="D32">
        <v>-9.7590007294853301E-2</v>
      </c>
      <c r="E32">
        <v>0.53748384988657005</v>
      </c>
      <c r="F32">
        <v>-6.6666666666666596E-2</v>
      </c>
      <c r="G32">
        <v>-0.124034734589208</v>
      </c>
      <c r="H32">
        <v>-9.7590007294853301E-2</v>
      </c>
      <c r="I32">
        <v>-9.7590007294853204E-2</v>
      </c>
      <c r="J32">
        <v>-6.6666666666666596E-2</v>
      </c>
      <c r="K32">
        <v>-0.124034734589208</v>
      </c>
      <c r="L32">
        <v>0.53748384988657005</v>
      </c>
      <c r="M32">
        <v>-9.7590007294853301E-2</v>
      </c>
      <c r="N32">
        <v>-0.124034734589208</v>
      </c>
      <c r="O32">
        <v>1</v>
      </c>
      <c r="P32">
        <v>-0.124034734589208</v>
      </c>
      <c r="Q32">
        <v>0.68313005106397295</v>
      </c>
      <c r="R32">
        <v>0.68313005106397295</v>
      </c>
      <c r="S32">
        <v>-6.6666666666666596E-2</v>
      </c>
      <c r="T32">
        <v>-6.6666666666666596E-2</v>
      </c>
      <c r="U32">
        <v>0.38297084310253499</v>
      </c>
      <c r="V32">
        <v>-0.124034734589208</v>
      </c>
      <c r="W32">
        <v>0.38297084310253499</v>
      </c>
      <c r="X32">
        <v>-0.124034734589208</v>
      </c>
      <c r="Y32">
        <v>0.68313005106397295</v>
      </c>
      <c r="Z32">
        <v>0.68313005106397295</v>
      </c>
      <c r="AA32">
        <v>1</v>
      </c>
      <c r="AB32">
        <v>0.68313005106397295</v>
      </c>
      <c r="AC32">
        <v>0.68313005106397295</v>
      </c>
      <c r="AD32">
        <v>0.38297084310253499</v>
      </c>
      <c r="AE32">
        <v>0.68313005106397295</v>
      </c>
      <c r="AF32">
        <v>1</v>
      </c>
      <c r="AG32">
        <v>-0.124034734589208</v>
      </c>
      <c r="AH32">
        <v>0.68313005106397295</v>
      </c>
      <c r="AI32">
        <v>0.68313005106397295</v>
      </c>
      <c r="AJ32">
        <v>-9.7590007294853204E-2</v>
      </c>
      <c r="AK32">
        <v>-9.7590007294853301E-2</v>
      </c>
      <c r="AL32">
        <v>1</v>
      </c>
      <c r="AM32">
        <v>0.68313005106397295</v>
      </c>
      <c r="AN32">
        <v>0.53748384988657005</v>
      </c>
      <c r="AO32">
        <v>1</v>
      </c>
      <c r="AP32">
        <v>-0.124034734589208</v>
      </c>
      <c r="AQ32">
        <v>0.53748384988657005</v>
      </c>
      <c r="AR32">
        <v>0.68313005106397295</v>
      </c>
      <c r="AS32">
        <v>-9.7590007294853301E-2</v>
      </c>
      <c r="AT32">
        <v>0.38297084310253499</v>
      </c>
      <c r="AU32">
        <v>0.68313005106397295</v>
      </c>
      <c r="AV32">
        <v>-0.124034734589208</v>
      </c>
      <c r="AW32">
        <v>0.53748384988657005</v>
      </c>
      <c r="AX32">
        <v>0.68313005106397295</v>
      </c>
      <c r="AY32">
        <v>-9.7590007294853204E-2</v>
      </c>
      <c r="AZ32">
        <v>1</v>
      </c>
      <c r="BA32">
        <v>1</v>
      </c>
      <c r="BB32">
        <v>0.53748384988657005</v>
      </c>
      <c r="BC32">
        <v>-0.124034734589208</v>
      </c>
      <c r="BD32">
        <v>0.68313005106397295</v>
      </c>
      <c r="BE32">
        <v>1</v>
      </c>
      <c r="BF32">
        <v>-9.7590007294853204E-2</v>
      </c>
      <c r="BG32">
        <v>-9.7590007294853301E-2</v>
      </c>
      <c r="BH32">
        <v>-6.6666666666666596E-2</v>
      </c>
      <c r="BI32">
        <v>-0.124034734589208</v>
      </c>
      <c r="BJ32">
        <v>-9.7590007294853301E-2</v>
      </c>
      <c r="BK32">
        <v>-6.6666666666666596E-2</v>
      </c>
      <c r="BL32">
        <v>-0.14907119849998501</v>
      </c>
      <c r="BM32">
        <v>-6.6666666666666596E-2</v>
      </c>
      <c r="BN32">
        <v>0.68313005106397295</v>
      </c>
      <c r="BO32">
        <v>0.68313005106397295</v>
      </c>
      <c r="BP32">
        <v>0.68313005106397295</v>
      </c>
      <c r="BQ32">
        <v>0.68313005106397295</v>
      </c>
      <c r="BR32">
        <v>-0.124034734589208</v>
      </c>
      <c r="BS32">
        <v>-6.6666666666666596E-2</v>
      </c>
      <c r="BT32">
        <v>0.44721359549995698</v>
      </c>
      <c r="BU32">
        <v>0.68313005106397295</v>
      </c>
      <c r="BV32">
        <v>0.68313005106397295</v>
      </c>
      <c r="BW32">
        <v>0.53748384988657005</v>
      </c>
      <c r="BX32">
        <v>0.68313005106397295</v>
      </c>
      <c r="BY32">
        <v>0.68313005106397295</v>
      </c>
      <c r="BZ32">
        <v>0.68313005106397295</v>
      </c>
      <c r="CA32">
        <v>0.53748384988657005</v>
      </c>
      <c r="CB32">
        <v>-9.7590007294853204E-2</v>
      </c>
      <c r="CC32">
        <v>-6.6666666666666596E-2</v>
      </c>
      <c r="CD32">
        <v>-9.7590007294853204E-2</v>
      </c>
      <c r="CE32">
        <v>0.53748384988657005</v>
      </c>
      <c r="CF32">
        <v>-0.124034734589208</v>
      </c>
      <c r="CG32">
        <v>0.53748384988657005</v>
      </c>
      <c r="CH32">
        <v>-0.124034734589208</v>
      </c>
      <c r="CI32">
        <v>0.68313005106397295</v>
      </c>
      <c r="CJ32">
        <v>0.68313005106397295</v>
      </c>
      <c r="CK32">
        <v>-6.6666666666666596E-2</v>
      </c>
      <c r="CL32">
        <v>0.68313005106397295</v>
      </c>
      <c r="CM32">
        <v>-0.14907119849998501</v>
      </c>
      <c r="CN32">
        <v>-6.6666666666666596E-2</v>
      </c>
      <c r="CO32">
        <v>-0.124034734589208</v>
      </c>
      <c r="CP32">
        <v>-6.6666666666666596E-2</v>
      </c>
      <c r="CQ32">
        <v>0.68313005106397295</v>
      </c>
      <c r="CR32">
        <v>0.68313005106397295</v>
      </c>
      <c r="CS32">
        <v>-0.14907119849998501</v>
      </c>
      <c r="CT32">
        <v>-6.6666666666666596E-2</v>
      </c>
      <c r="CU32">
        <v>0.53748384988657005</v>
      </c>
      <c r="CV32">
        <v>0.53748384988657005</v>
      </c>
      <c r="CW32">
        <v>-0.14907119849998501</v>
      </c>
    </row>
    <row r="33" spans="1:101">
      <c r="A33">
        <v>32</v>
      </c>
      <c r="B33">
        <v>-0.32387513781564697</v>
      </c>
      <c r="C33">
        <v>-0.23076923076923</v>
      </c>
      <c r="D33">
        <v>-0.18156825980064001</v>
      </c>
      <c r="E33">
        <v>-0.23076923076923</v>
      </c>
      <c r="F33">
        <v>-0.124034734589208</v>
      </c>
      <c r="G33">
        <v>0.17948717948717899</v>
      </c>
      <c r="H33">
        <v>-0.18156825980064001</v>
      </c>
      <c r="I33">
        <v>-0.18156825980064001</v>
      </c>
      <c r="J33">
        <v>-0.124034734589208</v>
      </c>
      <c r="K33">
        <v>0.17948717948717899</v>
      </c>
      <c r="L33">
        <v>-0.23076923076923</v>
      </c>
      <c r="M33">
        <v>-0.18156825980064001</v>
      </c>
      <c r="N33">
        <v>-0.23076923076923</v>
      </c>
      <c r="O33">
        <v>-0.124034734589208</v>
      </c>
      <c r="P33">
        <v>-0.23076923076923</v>
      </c>
      <c r="Q33">
        <v>-0.18156825980064001</v>
      </c>
      <c r="R33">
        <v>-0.18156825980064001</v>
      </c>
      <c r="S33">
        <v>-0.124034734589208</v>
      </c>
      <c r="T33">
        <v>-0.124034734589208</v>
      </c>
      <c r="U33">
        <v>2.1591675854376501E-2</v>
      </c>
      <c r="V33">
        <v>0.17948717948717899</v>
      </c>
      <c r="W33">
        <v>0.36705848952440001</v>
      </c>
      <c r="X33">
        <v>0.17948717948717899</v>
      </c>
      <c r="Y33">
        <v>0.30261376633440101</v>
      </c>
      <c r="Z33">
        <v>-0.18156825980064001</v>
      </c>
      <c r="AA33">
        <v>-0.124034734589208</v>
      </c>
      <c r="AB33">
        <v>-0.18156825980064001</v>
      </c>
      <c r="AC33">
        <v>-0.18156825980064001</v>
      </c>
      <c r="AD33">
        <v>0.36705848952440001</v>
      </c>
      <c r="AE33">
        <v>-0.18156825980064001</v>
      </c>
      <c r="AF33">
        <v>-0.124034734589208</v>
      </c>
      <c r="AG33">
        <v>1</v>
      </c>
      <c r="AH33">
        <v>-0.18156825980064001</v>
      </c>
      <c r="AI33">
        <v>-0.18156825980064001</v>
      </c>
      <c r="AJ33">
        <v>-0.18156825980064001</v>
      </c>
      <c r="AK33">
        <v>-0.18156825980064001</v>
      </c>
      <c r="AL33">
        <v>-0.124034734589208</v>
      </c>
      <c r="AM33">
        <v>-0.18156825980064001</v>
      </c>
      <c r="AN33">
        <v>-0.23076923076923</v>
      </c>
      <c r="AO33">
        <v>-0.124034734589208</v>
      </c>
      <c r="AP33">
        <v>-0.23076923076923</v>
      </c>
      <c r="AQ33">
        <v>0.17948717948717899</v>
      </c>
      <c r="AR33">
        <v>-0.18156825980064001</v>
      </c>
      <c r="AS33">
        <v>0.78679579246944298</v>
      </c>
      <c r="AT33">
        <v>-0.32387513781564697</v>
      </c>
      <c r="AU33">
        <v>-0.18156825980064001</v>
      </c>
      <c r="AV33">
        <v>0.58974358974358898</v>
      </c>
      <c r="AW33">
        <v>-0.23076923076923</v>
      </c>
      <c r="AX33">
        <v>-0.18156825980064001</v>
      </c>
      <c r="AY33">
        <v>-0.18156825980064001</v>
      </c>
      <c r="AZ33">
        <v>-0.124034734589208</v>
      </c>
      <c r="BA33">
        <v>-0.124034734589208</v>
      </c>
      <c r="BB33">
        <v>-0.23076923076923</v>
      </c>
      <c r="BC33">
        <v>-0.23076923076923</v>
      </c>
      <c r="BD33">
        <v>0.30261376633440101</v>
      </c>
      <c r="BE33">
        <v>-0.124034734589208</v>
      </c>
      <c r="BF33">
        <v>-0.18156825980064001</v>
      </c>
      <c r="BG33">
        <v>-0.18156825980064001</v>
      </c>
      <c r="BH33">
        <v>-0.124034734589208</v>
      </c>
      <c r="BI33">
        <v>0.58974358974358898</v>
      </c>
      <c r="BJ33">
        <v>-0.18156825980064001</v>
      </c>
      <c r="BK33">
        <v>-0.124034734589208</v>
      </c>
      <c r="BL33">
        <v>9.2450032704204793E-2</v>
      </c>
      <c r="BM33">
        <v>-0.124034734589208</v>
      </c>
      <c r="BN33">
        <v>-0.18156825980064001</v>
      </c>
      <c r="BO33">
        <v>-0.18156825980064001</v>
      </c>
      <c r="BP33">
        <v>-0.18156825980064001</v>
      </c>
      <c r="BQ33">
        <v>-0.18156825980064001</v>
      </c>
      <c r="BR33">
        <v>0.58974358974358898</v>
      </c>
      <c r="BS33">
        <v>-0.124034734589208</v>
      </c>
      <c r="BT33">
        <v>9.2450032704204793E-2</v>
      </c>
      <c r="BU33">
        <v>0.30261376633440101</v>
      </c>
      <c r="BV33">
        <v>-0.18156825980064001</v>
      </c>
      <c r="BW33">
        <v>-0.23076923076923</v>
      </c>
      <c r="BX33">
        <v>-0.18156825980064001</v>
      </c>
      <c r="BY33">
        <v>-0.18156825980064001</v>
      </c>
      <c r="BZ33">
        <v>-0.18156825980064001</v>
      </c>
      <c r="CA33">
        <v>-0.23076923076923</v>
      </c>
      <c r="CB33">
        <v>-0.18156825980064001</v>
      </c>
      <c r="CC33">
        <v>-0.124034734589208</v>
      </c>
      <c r="CD33">
        <v>0.30261376633440101</v>
      </c>
      <c r="CE33">
        <v>0.17948717948717899</v>
      </c>
      <c r="CF33">
        <v>-0.23076923076923</v>
      </c>
      <c r="CG33">
        <v>-0.23076923076923</v>
      </c>
      <c r="CH33">
        <v>0.17948717948717899</v>
      </c>
      <c r="CI33">
        <v>-0.18156825980064001</v>
      </c>
      <c r="CJ33">
        <v>-0.18156825980064001</v>
      </c>
      <c r="CK33">
        <v>-0.124034734589208</v>
      </c>
      <c r="CL33">
        <v>0.30261376633440101</v>
      </c>
      <c r="CM33">
        <v>-0.27735009811261402</v>
      </c>
      <c r="CN33">
        <v>-0.124034734589208</v>
      </c>
      <c r="CO33">
        <v>1</v>
      </c>
      <c r="CP33">
        <v>-0.124034734589208</v>
      </c>
      <c r="CQ33">
        <v>-0.18156825980064001</v>
      </c>
      <c r="CR33">
        <v>-0.18156825980064001</v>
      </c>
      <c r="CS33">
        <v>-0.27735009811261402</v>
      </c>
      <c r="CT33">
        <v>-0.124034734589208</v>
      </c>
      <c r="CU33">
        <v>-0.23076923076923</v>
      </c>
      <c r="CV33">
        <v>0.17948717948717899</v>
      </c>
      <c r="CW33">
        <v>-0.27735009811261402</v>
      </c>
    </row>
    <row r="34" spans="1:101">
      <c r="A34">
        <v>34</v>
      </c>
      <c r="B34">
        <v>0.15289415743128701</v>
      </c>
      <c r="C34">
        <v>0.30261376633440101</v>
      </c>
      <c r="D34">
        <v>-0.14285714285714199</v>
      </c>
      <c r="E34">
        <v>0.30261376633440101</v>
      </c>
      <c r="F34">
        <v>-9.7590007294853204E-2</v>
      </c>
      <c r="G34">
        <v>-0.18156825980064001</v>
      </c>
      <c r="H34">
        <v>-0.14285714285714199</v>
      </c>
      <c r="I34">
        <v>0.42857142857142799</v>
      </c>
      <c r="J34">
        <v>-9.7590007294853204E-2</v>
      </c>
      <c r="K34">
        <v>-0.18156825980064001</v>
      </c>
      <c r="L34">
        <v>0.30261376633440101</v>
      </c>
      <c r="M34">
        <v>-0.14285714285714199</v>
      </c>
      <c r="N34">
        <v>0.30261376633440101</v>
      </c>
      <c r="O34">
        <v>0.68313005106397295</v>
      </c>
      <c r="P34">
        <v>-0.18156825980064001</v>
      </c>
      <c r="Q34">
        <v>0.42857142857142799</v>
      </c>
      <c r="R34">
        <v>0.42857142857142799</v>
      </c>
      <c r="S34">
        <v>-9.7590007294853204E-2</v>
      </c>
      <c r="T34">
        <v>-9.7590007294853204E-2</v>
      </c>
      <c r="U34">
        <v>0.15289415743128701</v>
      </c>
      <c r="V34">
        <v>-0.18156825980064001</v>
      </c>
      <c r="W34">
        <v>0.15289415743128701</v>
      </c>
      <c r="X34">
        <v>-0.18156825980064001</v>
      </c>
      <c r="Y34">
        <v>0.42857142857142799</v>
      </c>
      <c r="Z34">
        <v>0.42857142857142799</v>
      </c>
      <c r="AA34">
        <v>0.68313005106397295</v>
      </c>
      <c r="AB34">
        <v>1</v>
      </c>
      <c r="AC34">
        <v>0.42857142857142799</v>
      </c>
      <c r="AD34">
        <v>0.15289415743128701</v>
      </c>
      <c r="AE34">
        <v>0.42857142857142799</v>
      </c>
      <c r="AF34">
        <v>0.68313005106397295</v>
      </c>
      <c r="AG34">
        <v>-0.18156825980064001</v>
      </c>
      <c r="AH34">
        <v>1</v>
      </c>
      <c r="AI34">
        <v>0.42857142857142799</v>
      </c>
      <c r="AJ34">
        <v>0.42857142857142799</v>
      </c>
      <c r="AK34">
        <v>-0.14285714285714199</v>
      </c>
      <c r="AL34">
        <v>0.68313005106397295</v>
      </c>
      <c r="AM34">
        <v>0.42857142857142799</v>
      </c>
      <c r="AN34">
        <v>0.30261376633440101</v>
      </c>
      <c r="AO34">
        <v>0.68313005106397295</v>
      </c>
      <c r="AP34">
        <v>-0.18156825980064001</v>
      </c>
      <c r="AQ34">
        <v>0.30261376633440101</v>
      </c>
      <c r="AR34">
        <v>0.42857142857142799</v>
      </c>
      <c r="AS34">
        <v>-0.14285714285714199</v>
      </c>
      <c r="AT34">
        <v>0.56061191058138804</v>
      </c>
      <c r="AU34">
        <v>0.42857142857142799</v>
      </c>
      <c r="AV34">
        <v>-0.18156825980064001</v>
      </c>
      <c r="AW34">
        <v>0.30261376633440101</v>
      </c>
      <c r="AX34">
        <v>0.42857142857142799</v>
      </c>
      <c r="AY34">
        <v>0.42857142857142799</v>
      </c>
      <c r="AZ34">
        <v>0.68313005106397295</v>
      </c>
      <c r="BA34">
        <v>0.68313005106397295</v>
      </c>
      <c r="BB34">
        <v>0.30261376633440101</v>
      </c>
      <c r="BC34">
        <v>0.30261376633440101</v>
      </c>
      <c r="BD34">
        <v>0.42857142857142799</v>
      </c>
      <c r="BE34">
        <v>0.68313005106397295</v>
      </c>
      <c r="BF34">
        <v>-0.14285714285714199</v>
      </c>
      <c r="BG34">
        <v>-0.14285714285714199</v>
      </c>
      <c r="BH34">
        <v>-9.7590007294853204E-2</v>
      </c>
      <c r="BI34">
        <v>-0.18156825980064001</v>
      </c>
      <c r="BJ34">
        <v>-0.14285714285714199</v>
      </c>
      <c r="BK34">
        <v>-9.7590007294853204E-2</v>
      </c>
      <c r="BL34">
        <v>-0.218217890235992</v>
      </c>
      <c r="BM34">
        <v>-9.7590007294853204E-2</v>
      </c>
      <c r="BN34">
        <v>0.42857142857142799</v>
      </c>
      <c r="BO34">
        <v>0.42857142857142799</v>
      </c>
      <c r="BP34">
        <v>0.42857142857142799</v>
      </c>
      <c r="BQ34">
        <v>0.42857142857142799</v>
      </c>
      <c r="BR34">
        <v>-0.18156825980064001</v>
      </c>
      <c r="BS34">
        <v>-9.7590007294853204E-2</v>
      </c>
      <c r="BT34">
        <v>0.218217890235992</v>
      </c>
      <c r="BU34">
        <v>0.42857142857142799</v>
      </c>
      <c r="BV34">
        <v>1</v>
      </c>
      <c r="BW34">
        <v>0.30261376633440101</v>
      </c>
      <c r="BX34">
        <v>0.42857142857142799</v>
      </c>
      <c r="BY34">
        <v>0.42857142857142799</v>
      </c>
      <c r="BZ34">
        <v>0.42857142857142799</v>
      </c>
      <c r="CA34">
        <v>0.30261376633440101</v>
      </c>
      <c r="CB34">
        <v>0.42857142857142799</v>
      </c>
      <c r="CC34">
        <v>-9.7590007294853204E-2</v>
      </c>
      <c r="CD34">
        <v>-0.14285714285714199</v>
      </c>
      <c r="CE34">
        <v>0.30261376633440101</v>
      </c>
      <c r="CF34">
        <v>-0.18156825980064001</v>
      </c>
      <c r="CG34">
        <v>0.30261376633440101</v>
      </c>
      <c r="CH34">
        <v>-0.18156825980064001</v>
      </c>
      <c r="CI34">
        <v>0.42857142857142799</v>
      </c>
      <c r="CJ34">
        <v>0.42857142857142799</v>
      </c>
      <c r="CK34">
        <v>-9.7590007294853204E-2</v>
      </c>
      <c r="CL34">
        <v>0.42857142857142799</v>
      </c>
      <c r="CM34">
        <v>-0.218217890235992</v>
      </c>
      <c r="CN34">
        <v>-9.7590007294853204E-2</v>
      </c>
      <c r="CO34">
        <v>-0.18156825980064001</v>
      </c>
      <c r="CP34">
        <v>-9.7590007294853204E-2</v>
      </c>
      <c r="CQ34">
        <v>0.42857142857142799</v>
      </c>
      <c r="CR34">
        <v>0.42857142857142799</v>
      </c>
      <c r="CS34">
        <v>0.218217890235992</v>
      </c>
      <c r="CT34">
        <v>-9.7590007294853204E-2</v>
      </c>
      <c r="CU34">
        <v>0.30261376633440101</v>
      </c>
      <c r="CV34">
        <v>0.30261376633440101</v>
      </c>
      <c r="CW34">
        <v>-0.218217890235992</v>
      </c>
    </row>
    <row r="35" spans="1:101">
      <c r="A35">
        <v>36</v>
      </c>
      <c r="B35">
        <v>-0.25482359571881202</v>
      </c>
      <c r="C35">
        <v>-0.18156825980064001</v>
      </c>
      <c r="D35">
        <v>-0.14285714285714199</v>
      </c>
      <c r="E35">
        <v>0.30261376633440101</v>
      </c>
      <c r="F35">
        <v>-9.7590007294853204E-2</v>
      </c>
      <c r="G35">
        <v>0.30261376633440101</v>
      </c>
      <c r="H35">
        <v>-0.14285714285714199</v>
      </c>
      <c r="I35">
        <v>-0.14285714285714199</v>
      </c>
      <c r="J35">
        <v>-9.7590007294853204E-2</v>
      </c>
      <c r="K35">
        <v>-0.18156825980064001</v>
      </c>
      <c r="L35">
        <v>0.30261376633440101</v>
      </c>
      <c r="M35">
        <v>-0.14285714285714199</v>
      </c>
      <c r="N35">
        <v>-0.18156825980064001</v>
      </c>
      <c r="O35">
        <v>0.68313005106397295</v>
      </c>
      <c r="P35">
        <v>-0.18156825980064001</v>
      </c>
      <c r="Q35">
        <v>1</v>
      </c>
      <c r="R35">
        <v>0.42857142857142799</v>
      </c>
      <c r="S35">
        <v>-9.7590007294853204E-2</v>
      </c>
      <c r="T35">
        <v>-9.7590007294853204E-2</v>
      </c>
      <c r="U35">
        <v>0.56061191058138804</v>
      </c>
      <c r="V35">
        <v>0.30261376633440101</v>
      </c>
      <c r="W35">
        <v>0.56061191058138804</v>
      </c>
      <c r="X35">
        <v>0.30261376633440101</v>
      </c>
      <c r="Y35">
        <v>0.42857142857142799</v>
      </c>
      <c r="Z35">
        <v>0.42857142857142799</v>
      </c>
      <c r="AA35">
        <v>0.68313005106397295</v>
      </c>
      <c r="AB35">
        <v>0.42857142857142799</v>
      </c>
      <c r="AC35">
        <v>0.42857142857142799</v>
      </c>
      <c r="AD35">
        <v>0.15289415743128701</v>
      </c>
      <c r="AE35">
        <v>1</v>
      </c>
      <c r="AF35">
        <v>0.68313005106397295</v>
      </c>
      <c r="AG35">
        <v>-0.18156825980064001</v>
      </c>
      <c r="AH35">
        <v>0.42857142857142799</v>
      </c>
      <c r="AI35">
        <v>1</v>
      </c>
      <c r="AJ35">
        <v>-0.14285714285714199</v>
      </c>
      <c r="AK35">
        <v>-0.14285714285714199</v>
      </c>
      <c r="AL35">
        <v>0.68313005106397295</v>
      </c>
      <c r="AM35">
        <v>0.42857142857142799</v>
      </c>
      <c r="AN35">
        <v>0.78679579246944298</v>
      </c>
      <c r="AO35">
        <v>0.68313005106397295</v>
      </c>
      <c r="AP35">
        <v>-0.18156825980064001</v>
      </c>
      <c r="AQ35">
        <v>0.30261376633440101</v>
      </c>
      <c r="AR35">
        <v>0.42857142857142799</v>
      </c>
      <c r="AS35">
        <v>-0.14285714285714199</v>
      </c>
      <c r="AT35">
        <v>0.15289415743128701</v>
      </c>
      <c r="AU35">
        <v>0.42857142857142799</v>
      </c>
      <c r="AV35">
        <v>0.30261376633440101</v>
      </c>
      <c r="AW35">
        <v>0.30261376633440101</v>
      </c>
      <c r="AX35">
        <v>0.42857142857142799</v>
      </c>
      <c r="AY35">
        <v>-0.14285714285714199</v>
      </c>
      <c r="AZ35">
        <v>0.68313005106397295</v>
      </c>
      <c r="BA35">
        <v>0.68313005106397295</v>
      </c>
      <c r="BB35">
        <v>0.30261376633440101</v>
      </c>
      <c r="BC35">
        <v>-0.18156825980064001</v>
      </c>
      <c r="BD35">
        <v>0.42857142857142799</v>
      </c>
      <c r="BE35">
        <v>0.68313005106397295</v>
      </c>
      <c r="BF35">
        <v>0.42857142857142799</v>
      </c>
      <c r="BG35">
        <v>-0.14285714285714199</v>
      </c>
      <c r="BH35">
        <v>-9.7590007294853204E-2</v>
      </c>
      <c r="BI35">
        <v>-0.18156825980064001</v>
      </c>
      <c r="BJ35">
        <v>-0.14285714285714199</v>
      </c>
      <c r="BK35">
        <v>-9.7590007294853204E-2</v>
      </c>
      <c r="BL35">
        <v>-0.218217890235992</v>
      </c>
      <c r="BM35">
        <v>-9.7590007294853204E-2</v>
      </c>
      <c r="BN35">
        <v>0.42857142857142799</v>
      </c>
      <c r="BO35">
        <v>0.42857142857142799</v>
      </c>
      <c r="BP35">
        <v>0.42857142857142799</v>
      </c>
      <c r="BQ35">
        <v>0.42857142857142799</v>
      </c>
      <c r="BR35">
        <v>-0.18156825980064001</v>
      </c>
      <c r="BS35">
        <v>-9.7590007294853204E-2</v>
      </c>
      <c r="BT35">
        <v>0.65465367070797598</v>
      </c>
      <c r="BU35">
        <v>0.42857142857142799</v>
      </c>
      <c r="BV35">
        <v>0.42857142857142799</v>
      </c>
      <c r="BW35">
        <v>0.78679579246944298</v>
      </c>
      <c r="BX35">
        <v>0.42857142857142799</v>
      </c>
      <c r="BY35">
        <v>0.42857142857142799</v>
      </c>
      <c r="BZ35">
        <v>0.42857142857142799</v>
      </c>
      <c r="CA35">
        <v>0.30261376633440101</v>
      </c>
      <c r="CB35">
        <v>-0.14285714285714199</v>
      </c>
      <c r="CC35">
        <v>-9.7590007294853204E-2</v>
      </c>
      <c r="CD35">
        <v>-0.14285714285714199</v>
      </c>
      <c r="CE35">
        <v>0.30261376633440101</v>
      </c>
      <c r="CF35">
        <v>-0.18156825980064001</v>
      </c>
      <c r="CG35">
        <v>0.30261376633440101</v>
      </c>
      <c r="CH35">
        <v>-0.18156825980064001</v>
      </c>
      <c r="CI35">
        <v>0.42857142857142799</v>
      </c>
      <c r="CJ35">
        <v>1</v>
      </c>
      <c r="CK35">
        <v>-9.7590007294853204E-2</v>
      </c>
      <c r="CL35">
        <v>0.42857142857142799</v>
      </c>
      <c r="CM35">
        <v>0.218217890235992</v>
      </c>
      <c r="CN35">
        <v>-9.7590007294853204E-2</v>
      </c>
      <c r="CO35">
        <v>-0.18156825980064001</v>
      </c>
      <c r="CP35">
        <v>-9.7590007294853204E-2</v>
      </c>
      <c r="CQ35">
        <v>0.42857142857142799</v>
      </c>
      <c r="CR35">
        <v>0.42857142857142799</v>
      </c>
      <c r="CS35">
        <v>-0.218217890235992</v>
      </c>
      <c r="CT35">
        <v>-9.7590007294853204E-2</v>
      </c>
      <c r="CU35">
        <v>0.30261376633440101</v>
      </c>
      <c r="CV35">
        <v>0.78679579246944298</v>
      </c>
      <c r="CW35">
        <v>0.218217890235992</v>
      </c>
    </row>
    <row r="36" spans="1:101">
      <c r="A36">
        <v>38</v>
      </c>
      <c r="B36">
        <v>0.56061191058138804</v>
      </c>
      <c r="C36">
        <v>0.30261376633440101</v>
      </c>
      <c r="D36">
        <v>0.42857142857142799</v>
      </c>
      <c r="E36">
        <v>0.30261376633440101</v>
      </c>
      <c r="F36">
        <v>0.68313005106397295</v>
      </c>
      <c r="G36">
        <v>-0.18156825980064001</v>
      </c>
      <c r="H36">
        <v>0.42857142857142799</v>
      </c>
      <c r="I36">
        <v>0.42857142857142799</v>
      </c>
      <c r="J36">
        <v>-9.7590007294853301E-2</v>
      </c>
      <c r="K36">
        <v>-0.18156825980064001</v>
      </c>
      <c r="L36">
        <v>0.30261376633440101</v>
      </c>
      <c r="M36">
        <v>0.42857142857142799</v>
      </c>
      <c r="N36">
        <v>0.30261376633440101</v>
      </c>
      <c r="O36">
        <v>-9.7590007294853204E-2</v>
      </c>
      <c r="P36">
        <v>-0.18156825980064001</v>
      </c>
      <c r="Q36">
        <v>-0.14285714285714199</v>
      </c>
      <c r="R36">
        <v>-0.14285714285714199</v>
      </c>
      <c r="S36">
        <v>0.68313005106397295</v>
      </c>
      <c r="T36">
        <v>0.68313005106397295</v>
      </c>
      <c r="U36">
        <v>0.15289415743128701</v>
      </c>
      <c r="V36">
        <v>0.30261376633440101</v>
      </c>
      <c r="W36">
        <v>-0.25482359571881202</v>
      </c>
      <c r="X36">
        <v>-0.18156825980064001</v>
      </c>
      <c r="Y36">
        <v>-0.14285714285714199</v>
      </c>
      <c r="Z36">
        <v>-0.14285714285714199</v>
      </c>
      <c r="AA36">
        <v>-9.7590007294853204E-2</v>
      </c>
      <c r="AB36">
        <v>0.42857142857142799</v>
      </c>
      <c r="AC36">
        <v>-0.14285714285714199</v>
      </c>
      <c r="AD36">
        <v>-0.25482359571881202</v>
      </c>
      <c r="AE36">
        <v>-0.14285714285714199</v>
      </c>
      <c r="AF36">
        <v>-9.7590007294853204E-2</v>
      </c>
      <c r="AG36">
        <v>-0.18156825980064001</v>
      </c>
      <c r="AH36">
        <v>0.42857142857142799</v>
      </c>
      <c r="AI36">
        <v>-0.14285714285714199</v>
      </c>
      <c r="AJ36">
        <v>1</v>
      </c>
      <c r="AK36">
        <v>0.42857142857142799</v>
      </c>
      <c r="AL36">
        <v>-9.7590007294853204E-2</v>
      </c>
      <c r="AM36">
        <v>-0.14285714285714199</v>
      </c>
      <c r="AN36">
        <v>-0.18156825980064001</v>
      </c>
      <c r="AO36">
        <v>-9.7590007294853204E-2</v>
      </c>
      <c r="AP36">
        <v>-0.18156825980064001</v>
      </c>
      <c r="AQ36">
        <v>0.30261376633440101</v>
      </c>
      <c r="AR36">
        <v>-0.14285714285714199</v>
      </c>
      <c r="AS36">
        <v>-0.14285714285714199</v>
      </c>
      <c r="AT36">
        <v>0.15289415743128701</v>
      </c>
      <c r="AU36">
        <v>-0.14285714285714199</v>
      </c>
      <c r="AV36">
        <v>-0.18156825980064001</v>
      </c>
      <c r="AW36">
        <v>0.30261376633440101</v>
      </c>
      <c r="AX36">
        <v>-0.14285714285714199</v>
      </c>
      <c r="AY36">
        <v>1</v>
      </c>
      <c r="AZ36">
        <v>-9.7590007294853204E-2</v>
      </c>
      <c r="BA36">
        <v>-9.7590007294853204E-2</v>
      </c>
      <c r="BB36">
        <v>0.30261376633440101</v>
      </c>
      <c r="BC36">
        <v>0.30261376633440101</v>
      </c>
      <c r="BD36">
        <v>-0.14285714285714199</v>
      </c>
      <c r="BE36">
        <v>-9.7590007294853204E-2</v>
      </c>
      <c r="BF36">
        <v>0.42857142857142799</v>
      </c>
      <c r="BG36">
        <v>0.42857142857142799</v>
      </c>
      <c r="BH36">
        <v>0.68313005106397295</v>
      </c>
      <c r="BI36">
        <v>-0.18156825980064001</v>
      </c>
      <c r="BJ36">
        <v>0.42857142857142799</v>
      </c>
      <c r="BK36">
        <v>0.68313005106397295</v>
      </c>
      <c r="BL36">
        <v>0.218217890235992</v>
      </c>
      <c r="BM36">
        <v>-9.7590007294853301E-2</v>
      </c>
      <c r="BN36">
        <v>0.42857142857142799</v>
      </c>
      <c r="BO36">
        <v>-0.14285714285714199</v>
      </c>
      <c r="BP36">
        <v>-0.14285714285714199</v>
      </c>
      <c r="BQ36">
        <v>0.42857142857142799</v>
      </c>
      <c r="BR36">
        <v>-0.18156825980064001</v>
      </c>
      <c r="BS36">
        <v>-9.7590007294853301E-2</v>
      </c>
      <c r="BT36">
        <v>-0.218217890235992</v>
      </c>
      <c r="BU36">
        <v>-0.14285714285714199</v>
      </c>
      <c r="BV36">
        <v>0.42857142857142799</v>
      </c>
      <c r="BW36">
        <v>-0.18156825980064001</v>
      </c>
      <c r="BX36">
        <v>0.42857142857142799</v>
      </c>
      <c r="BY36">
        <v>-0.14285714285714199</v>
      </c>
      <c r="BZ36">
        <v>-0.14285714285714199</v>
      </c>
      <c r="CA36">
        <v>-0.18156825980064001</v>
      </c>
      <c r="CB36">
        <v>1</v>
      </c>
      <c r="CC36">
        <v>0.68313005106397295</v>
      </c>
      <c r="CD36">
        <v>-0.14285714285714199</v>
      </c>
      <c r="CE36">
        <v>-0.18156825980064001</v>
      </c>
      <c r="CF36">
        <v>0.30261376633440101</v>
      </c>
      <c r="CG36">
        <v>0.30261376633440101</v>
      </c>
      <c r="CH36">
        <v>-0.18156825980064001</v>
      </c>
      <c r="CI36">
        <v>0.42857142857142799</v>
      </c>
      <c r="CJ36">
        <v>-0.14285714285714199</v>
      </c>
      <c r="CK36">
        <v>-9.7590007294853301E-2</v>
      </c>
      <c r="CL36">
        <v>-0.14285714285714199</v>
      </c>
      <c r="CM36">
        <v>0.218217890235992</v>
      </c>
      <c r="CN36">
        <v>0.68313005106397295</v>
      </c>
      <c r="CO36">
        <v>-0.18156825980064001</v>
      </c>
      <c r="CP36">
        <v>0.68313005106397295</v>
      </c>
      <c r="CQ36">
        <v>-0.14285714285714199</v>
      </c>
      <c r="CR36">
        <v>0.42857142857142799</v>
      </c>
      <c r="CS36">
        <v>0.65465367070797598</v>
      </c>
      <c r="CT36">
        <v>-9.7590007294853301E-2</v>
      </c>
      <c r="CU36">
        <v>-0.18156825980064001</v>
      </c>
      <c r="CV36">
        <v>-0.18156825980064001</v>
      </c>
      <c r="CW36">
        <v>0.218217890235992</v>
      </c>
    </row>
    <row r="37" spans="1:101">
      <c r="A37">
        <v>39</v>
      </c>
      <c r="B37">
        <v>0.15289415743128701</v>
      </c>
      <c r="C37">
        <v>-0.18156825980064001</v>
      </c>
      <c r="D37">
        <v>1</v>
      </c>
      <c r="E37">
        <v>0.78679579246944298</v>
      </c>
      <c r="F37">
        <v>0.68313005106397295</v>
      </c>
      <c r="G37">
        <v>-0.18156825980064001</v>
      </c>
      <c r="H37">
        <v>1</v>
      </c>
      <c r="I37">
        <v>-0.14285714285714199</v>
      </c>
      <c r="J37">
        <v>-9.7590007294853204E-2</v>
      </c>
      <c r="K37">
        <v>-0.18156825980064001</v>
      </c>
      <c r="L37">
        <v>0.78679579246944298</v>
      </c>
      <c r="M37">
        <v>0.42857142857142799</v>
      </c>
      <c r="N37">
        <v>-0.18156825980064001</v>
      </c>
      <c r="O37">
        <v>-9.7590007294853301E-2</v>
      </c>
      <c r="P37">
        <v>0.30261376633440101</v>
      </c>
      <c r="Q37">
        <v>-0.14285714285714199</v>
      </c>
      <c r="R37">
        <v>0.42857142857142799</v>
      </c>
      <c r="S37">
        <v>0.68313005106397295</v>
      </c>
      <c r="T37">
        <v>0.68313005106397295</v>
      </c>
      <c r="U37">
        <v>0.15289415743128701</v>
      </c>
      <c r="V37">
        <v>0.30261376633440101</v>
      </c>
      <c r="W37">
        <v>-0.25482359571881202</v>
      </c>
      <c r="X37">
        <v>-0.18156825980064001</v>
      </c>
      <c r="Y37">
        <v>-0.14285714285714199</v>
      </c>
      <c r="Z37">
        <v>0.42857142857142799</v>
      </c>
      <c r="AA37">
        <v>-9.7590007294853301E-2</v>
      </c>
      <c r="AB37">
        <v>-0.14285714285714199</v>
      </c>
      <c r="AC37">
        <v>0.42857142857142799</v>
      </c>
      <c r="AD37">
        <v>-0.25482359571881202</v>
      </c>
      <c r="AE37">
        <v>-0.14285714285714199</v>
      </c>
      <c r="AF37">
        <v>-9.7590007294853301E-2</v>
      </c>
      <c r="AG37">
        <v>-0.18156825980064001</v>
      </c>
      <c r="AH37">
        <v>-0.14285714285714199</v>
      </c>
      <c r="AI37">
        <v>-0.14285714285714199</v>
      </c>
      <c r="AJ37">
        <v>0.42857142857142799</v>
      </c>
      <c r="AK37">
        <v>1</v>
      </c>
      <c r="AL37">
        <v>-9.7590007294853301E-2</v>
      </c>
      <c r="AM37">
        <v>-0.14285714285714199</v>
      </c>
      <c r="AN37">
        <v>-0.18156825980064001</v>
      </c>
      <c r="AO37">
        <v>-9.7590007294853301E-2</v>
      </c>
      <c r="AP37">
        <v>-0.18156825980064001</v>
      </c>
      <c r="AQ37">
        <v>0.30261376633440101</v>
      </c>
      <c r="AR37">
        <v>0.42857142857142799</v>
      </c>
      <c r="AS37">
        <v>-0.14285714285714199</v>
      </c>
      <c r="AT37">
        <v>0.15289415743128701</v>
      </c>
      <c r="AU37">
        <v>0.42857142857142799</v>
      </c>
      <c r="AV37">
        <v>-0.18156825980064001</v>
      </c>
      <c r="AW37">
        <v>0.78679579246944298</v>
      </c>
      <c r="AX37">
        <v>-0.14285714285714199</v>
      </c>
      <c r="AY37">
        <v>0.42857142857142799</v>
      </c>
      <c r="AZ37">
        <v>-9.7590007294853301E-2</v>
      </c>
      <c r="BA37">
        <v>-9.7590007294853301E-2</v>
      </c>
      <c r="BB37">
        <v>0.78679579246944298</v>
      </c>
      <c r="BC37">
        <v>-0.18156825980064001</v>
      </c>
      <c r="BD37">
        <v>-0.14285714285714199</v>
      </c>
      <c r="BE37">
        <v>-9.7590007294853301E-2</v>
      </c>
      <c r="BF37">
        <v>0.42857142857142799</v>
      </c>
      <c r="BG37">
        <v>1</v>
      </c>
      <c r="BH37">
        <v>0.68313005106397295</v>
      </c>
      <c r="BI37">
        <v>-0.18156825980064001</v>
      </c>
      <c r="BJ37">
        <v>1</v>
      </c>
      <c r="BK37">
        <v>0.68313005106397295</v>
      </c>
      <c r="BL37">
        <v>0.218217890235992</v>
      </c>
      <c r="BM37">
        <v>-9.7590007294853204E-2</v>
      </c>
      <c r="BN37">
        <v>0.42857142857142799</v>
      </c>
      <c r="BO37">
        <v>-0.14285714285714199</v>
      </c>
      <c r="BP37">
        <v>0.42857142857142799</v>
      </c>
      <c r="BQ37">
        <v>0.42857142857142799</v>
      </c>
      <c r="BR37">
        <v>-0.18156825980064001</v>
      </c>
      <c r="BS37">
        <v>-9.7590007294853204E-2</v>
      </c>
      <c r="BT37">
        <v>-0.218217890235992</v>
      </c>
      <c r="BU37">
        <v>-0.14285714285714199</v>
      </c>
      <c r="BV37">
        <v>-0.14285714285714199</v>
      </c>
      <c r="BW37">
        <v>0.30261376633440101</v>
      </c>
      <c r="BX37">
        <v>0.42857142857142799</v>
      </c>
      <c r="BY37">
        <v>0.42857142857142799</v>
      </c>
      <c r="BZ37">
        <v>0.42857142857142799</v>
      </c>
      <c r="CA37">
        <v>-0.18156825980064001</v>
      </c>
      <c r="CB37">
        <v>0.42857142857142799</v>
      </c>
      <c r="CC37">
        <v>0.68313005106397295</v>
      </c>
      <c r="CD37">
        <v>-0.14285714285714199</v>
      </c>
      <c r="CE37">
        <v>-0.18156825980064001</v>
      </c>
      <c r="CF37">
        <v>0.78679579246944298</v>
      </c>
      <c r="CG37">
        <v>0.78679579246944298</v>
      </c>
      <c r="CH37">
        <v>-0.18156825980064001</v>
      </c>
      <c r="CI37">
        <v>0.42857142857142799</v>
      </c>
      <c r="CJ37">
        <v>-0.14285714285714199</v>
      </c>
      <c r="CK37">
        <v>-9.7590007294853204E-2</v>
      </c>
      <c r="CL37">
        <v>-0.14285714285714199</v>
      </c>
      <c r="CM37">
        <v>0.65465367070797698</v>
      </c>
      <c r="CN37">
        <v>0.68313005106397295</v>
      </c>
      <c r="CO37">
        <v>-0.18156825980064001</v>
      </c>
      <c r="CP37">
        <v>0.68313005106397295</v>
      </c>
      <c r="CQ37">
        <v>0.42857142857142799</v>
      </c>
      <c r="CR37">
        <v>0.42857142857142799</v>
      </c>
      <c r="CS37">
        <v>0.218217890235992</v>
      </c>
      <c r="CT37">
        <v>-9.7590007294853204E-2</v>
      </c>
      <c r="CU37">
        <v>-0.18156825980064001</v>
      </c>
      <c r="CV37">
        <v>-0.18156825980064001</v>
      </c>
      <c r="CW37">
        <v>0.218217890235992</v>
      </c>
    </row>
    <row r="38" spans="1:101">
      <c r="A38">
        <v>40</v>
      </c>
      <c r="B38">
        <v>-0.17407765595569799</v>
      </c>
      <c r="C38">
        <v>-0.124034734589208</v>
      </c>
      <c r="D38">
        <v>-9.7590007294853301E-2</v>
      </c>
      <c r="E38">
        <v>0.53748384988657005</v>
      </c>
      <c r="F38">
        <v>-6.6666666666666596E-2</v>
      </c>
      <c r="G38">
        <v>-0.124034734589208</v>
      </c>
      <c r="H38">
        <v>-9.7590007294853301E-2</v>
      </c>
      <c r="I38">
        <v>-9.7590007294853204E-2</v>
      </c>
      <c r="J38">
        <v>-6.6666666666666596E-2</v>
      </c>
      <c r="K38">
        <v>-0.124034734589208</v>
      </c>
      <c r="L38">
        <v>0.53748384988657005</v>
      </c>
      <c r="M38">
        <v>-9.7590007294853301E-2</v>
      </c>
      <c r="N38">
        <v>-0.124034734589208</v>
      </c>
      <c r="O38">
        <v>1</v>
      </c>
      <c r="P38">
        <v>-0.124034734589208</v>
      </c>
      <c r="Q38">
        <v>0.68313005106397295</v>
      </c>
      <c r="R38">
        <v>0.68313005106397295</v>
      </c>
      <c r="S38">
        <v>-6.6666666666666596E-2</v>
      </c>
      <c r="T38">
        <v>-6.6666666666666596E-2</v>
      </c>
      <c r="U38">
        <v>0.38297084310253499</v>
      </c>
      <c r="V38">
        <v>-0.124034734589208</v>
      </c>
      <c r="W38">
        <v>0.38297084310253499</v>
      </c>
      <c r="X38">
        <v>-0.124034734589208</v>
      </c>
      <c r="Y38">
        <v>0.68313005106397295</v>
      </c>
      <c r="Z38">
        <v>0.68313005106397295</v>
      </c>
      <c r="AA38">
        <v>1</v>
      </c>
      <c r="AB38">
        <v>0.68313005106397295</v>
      </c>
      <c r="AC38">
        <v>0.68313005106397295</v>
      </c>
      <c r="AD38">
        <v>0.38297084310253499</v>
      </c>
      <c r="AE38">
        <v>0.68313005106397295</v>
      </c>
      <c r="AF38">
        <v>1</v>
      </c>
      <c r="AG38">
        <v>-0.124034734589208</v>
      </c>
      <c r="AH38">
        <v>0.68313005106397295</v>
      </c>
      <c r="AI38">
        <v>0.68313005106397295</v>
      </c>
      <c r="AJ38">
        <v>-9.7590007294853204E-2</v>
      </c>
      <c r="AK38">
        <v>-9.7590007294853301E-2</v>
      </c>
      <c r="AL38">
        <v>1</v>
      </c>
      <c r="AM38">
        <v>0.68313005106397295</v>
      </c>
      <c r="AN38">
        <v>0.53748384988657005</v>
      </c>
      <c r="AO38">
        <v>1</v>
      </c>
      <c r="AP38">
        <v>-0.124034734589208</v>
      </c>
      <c r="AQ38">
        <v>0.53748384988657005</v>
      </c>
      <c r="AR38">
        <v>0.68313005106397295</v>
      </c>
      <c r="AS38">
        <v>-9.7590007294853301E-2</v>
      </c>
      <c r="AT38">
        <v>0.38297084310253499</v>
      </c>
      <c r="AU38">
        <v>0.68313005106397295</v>
      </c>
      <c r="AV38">
        <v>-0.124034734589208</v>
      </c>
      <c r="AW38">
        <v>0.53748384988657005</v>
      </c>
      <c r="AX38">
        <v>0.68313005106397295</v>
      </c>
      <c r="AY38">
        <v>-9.7590007294853204E-2</v>
      </c>
      <c r="AZ38">
        <v>1</v>
      </c>
      <c r="BA38">
        <v>1</v>
      </c>
      <c r="BB38">
        <v>0.53748384988657005</v>
      </c>
      <c r="BC38">
        <v>-0.124034734589208</v>
      </c>
      <c r="BD38">
        <v>0.68313005106397295</v>
      </c>
      <c r="BE38">
        <v>1</v>
      </c>
      <c r="BF38">
        <v>-9.7590007294853204E-2</v>
      </c>
      <c r="BG38">
        <v>-9.7590007294853301E-2</v>
      </c>
      <c r="BH38">
        <v>-6.6666666666666596E-2</v>
      </c>
      <c r="BI38">
        <v>-0.124034734589208</v>
      </c>
      <c r="BJ38">
        <v>-9.7590007294853301E-2</v>
      </c>
      <c r="BK38">
        <v>-6.6666666666666596E-2</v>
      </c>
      <c r="BL38">
        <v>-0.14907119849998501</v>
      </c>
      <c r="BM38">
        <v>-6.6666666666666596E-2</v>
      </c>
      <c r="BN38">
        <v>0.68313005106397295</v>
      </c>
      <c r="BO38">
        <v>0.68313005106397295</v>
      </c>
      <c r="BP38">
        <v>0.68313005106397295</v>
      </c>
      <c r="BQ38">
        <v>0.68313005106397295</v>
      </c>
      <c r="BR38">
        <v>-0.124034734589208</v>
      </c>
      <c r="BS38">
        <v>-6.6666666666666596E-2</v>
      </c>
      <c r="BT38">
        <v>0.44721359549995698</v>
      </c>
      <c r="BU38">
        <v>0.68313005106397295</v>
      </c>
      <c r="BV38">
        <v>0.68313005106397295</v>
      </c>
      <c r="BW38">
        <v>0.53748384988657005</v>
      </c>
      <c r="BX38">
        <v>0.68313005106397295</v>
      </c>
      <c r="BY38">
        <v>0.68313005106397295</v>
      </c>
      <c r="BZ38">
        <v>0.68313005106397295</v>
      </c>
      <c r="CA38">
        <v>0.53748384988657005</v>
      </c>
      <c r="CB38">
        <v>-9.7590007294853204E-2</v>
      </c>
      <c r="CC38">
        <v>-6.6666666666666596E-2</v>
      </c>
      <c r="CD38">
        <v>-9.7590007294853204E-2</v>
      </c>
      <c r="CE38">
        <v>0.53748384988657005</v>
      </c>
      <c r="CF38">
        <v>-0.124034734589208</v>
      </c>
      <c r="CG38">
        <v>0.53748384988657005</v>
      </c>
      <c r="CH38">
        <v>-0.124034734589208</v>
      </c>
      <c r="CI38">
        <v>0.68313005106397295</v>
      </c>
      <c r="CJ38">
        <v>0.68313005106397295</v>
      </c>
      <c r="CK38">
        <v>-6.6666666666666596E-2</v>
      </c>
      <c r="CL38">
        <v>0.68313005106397295</v>
      </c>
      <c r="CM38">
        <v>-0.14907119849998501</v>
      </c>
      <c r="CN38">
        <v>-6.6666666666666596E-2</v>
      </c>
      <c r="CO38">
        <v>-0.124034734589208</v>
      </c>
      <c r="CP38">
        <v>-6.6666666666666596E-2</v>
      </c>
      <c r="CQ38">
        <v>0.68313005106397295</v>
      </c>
      <c r="CR38">
        <v>0.68313005106397295</v>
      </c>
      <c r="CS38">
        <v>-0.14907119849998501</v>
      </c>
      <c r="CT38">
        <v>-6.6666666666666596E-2</v>
      </c>
      <c r="CU38">
        <v>0.53748384988657005</v>
      </c>
      <c r="CV38">
        <v>0.53748384988657005</v>
      </c>
      <c r="CW38">
        <v>-0.14907119849998501</v>
      </c>
    </row>
    <row r="39" spans="1:101">
      <c r="A39">
        <v>41</v>
      </c>
      <c r="B39">
        <v>-0.25482359571881202</v>
      </c>
      <c r="C39">
        <v>-0.18156825980064001</v>
      </c>
      <c r="D39">
        <v>-0.14285714285714199</v>
      </c>
      <c r="E39">
        <v>0.30261376633440101</v>
      </c>
      <c r="F39">
        <v>-9.7590007294853204E-2</v>
      </c>
      <c r="G39">
        <v>-0.18156825980064001</v>
      </c>
      <c r="H39">
        <v>-0.14285714285714199</v>
      </c>
      <c r="I39">
        <v>-0.14285714285714199</v>
      </c>
      <c r="J39">
        <v>-9.7590007294853204E-2</v>
      </c>
      <c r="K39">
        <v>-0.18156825980064001</v>
      </c>
      <c r="L39">
        <v>0.30261376633440101</v>
      </c>
      <c r="M39">
        <v>-0.14285714285714199</v>
      </c>
      <c r="N39">
        <v>-0.18156825980064001</v>
      </c>
      <c r="O39">
        <v>0.68313005106397295</v>
      </c>
      <c r="P39">
        <v>-0.18156825980064001</v>
      </c>
      <c r="Q39">
        <v>0.42857142857142799</v>
      </c>
      <c r="R39">
        <v>0.42857142857142799</v>
      </c>
      <c r="S39">
        <v>-9.7590007294853204E-2</v>
      </c>
      <c r="T39">
        <v>-9.7590007294853204E-2</v>
      </c>
      <c r="U39">
        <v>0.15289415743128701</v>
      </c>
      <c r="V39">
        <v>-0.18156825980064001</v>
      </c>
      <c r="W39">
        <v>0.15289415743128701</v>
      </c>
      <c r="X39">
        <v>-0.18156825980064001</v>
      </c>
      <c r="Y39">
        <v>0.42857142857142799</v>
      </c>
      <c r="Z39">
        <v>0.42857142857142799</v>
      </c>
      <c r="AA39">
        <v>0.68313005106397295</v>
      </c>
      <c r="AB39">
        <v>0.42857142857142799</v>
      </c>
      <c r="AC39">
        <v>0.42857142857142799</v>
      </c>
      <c r="AD39">
        <v>0.15289415743128701</v>
      </c>
      <c r="AE39">
        <v>0.42857142857142799</v>
      </c>
      <c r="AF39">
        <v>0.68313005106397295</v>
      </c>
      <c r="AG39">
        <v>-0.18156825980064001</v>
      </c>
      <c r="AH39">
        <v>0.42857142857142799</v>
      </c>
      <c r="AI39">
        <v>0.42857142857142799</v>
      </c>
      <c r="AJ39">
        <v>-0.14285714285714199</v>
      </c>
      <c r="AK39">
        <v>-0.14285714285714199</v>
      </c>
      <c r="AL39">
        <v>0.68313005106397295</v>
      </c>
      <c r="AM39">
        <v>1</v>
      </c>
      <c r="AN39">
        <v>0.30261376633440101</v>
      </c>
      <c r="AO39">
        <v>0.68313005106397295</v>
      </c>
      <c r="AP39">
        <v>-0.18156825980064001</v>
      </c>
      <c r="AQ39">
        <v>0.30261376633440101</v>
      </c>
      <c r="AR39">
        <v>0.42857142857142799</v>
      </c>
      <c r="AS39">
        <v>-0.14285714285714199</v>
      </c>
      <c r="AT39">
        <v>0.15289415743128701</v>
      </c>
      <c r="AU39">
        <v>0.42857142857142799</v>
      </c>
      <c r="AV39">
        <v>-0.18156825980064001</v>
      </c>
      <c r="AW39">
        <v>0.30261376633440101</v>
      </c>
      <c r="AX39">
        <v>0.42857142857142799</v>
      </c>
      <c r="AY39">
        <v>-0.14285714285714199</v>
      </c>
      <c r="AZ39">
        <v>0.68313005106397295</v>
      </c>
      <c r="BA39">
        <v>0.68313005106397295</v>
      </c>
      <c r="BB39">
        <v>0.30261376633440101</v>
      </c>
      <c r="BC39">
        <v>-0.18156825980064001</v>
      </c>
      <c r="BD39">
        <v>0.42857142857142799</v>
      </c>
      <c r="BE39">
        <v>0.68313005106397295</v>
      </c>
      <c r="BF39">
        <v>-0.14285714285714199</v>
      </c>
      <c r="BG39">
        <v>-0.14285714285714199</v>
      </c>
      <c r="BH39">
        <v>-9.7590007294853204E-2</v>
      </c>
      <c r="BI39">
        <v>-0.18156825980064001</v>
      </c>
      <c r="BJ39">
        <v>-0.14285714285714199</v>
      </c>
      <c r="BK39">
        <v>-9.7590007294853204E-2</v>
      </c>
      <c r="BL39">
        <v>-0.218217890235992</v>
      </c>
      <c r="BM39">
        <v>-9.7590007294853204E-2</v>
      </c>
      <c r="BN39">
        <v>0.42857142857142799</v>
      </c>
      <c r="BO39">
        <v>1</v>
      </c>
      <c r="BP39">
        <v>0.42857142857142799</v>
      </c>
      <c r="BQ39">
        <v>0.42857142857142799</v>
      </c>
      <c r="BR39">
        <v>-0.18156825980064001</v>
      </c>
      <c r="BS39">
        <v>-9.7590007294853301E-2</v>
      </c>
      <c r="BT39">
        <v>0.218217890235992</v>
      </c>
      <c r="BU39">
        <v>0.42857142857142799</v>
      </c>
      <c r="BV39">
        <v>0.42857142857142799</v>
      </c>
      <c r="BW39">
        <v>0.30261376633440101</v>
      </c>
      <c r="BX39">
        <v>0.42857142857142799</v>
      </c>
      <c r="BY39">
        <v>0.42857142857142799</v>
      </c>
      <c r="BZ39">
        <v>0.42857142857142799</v>
      </c>
      <c r="CA39">
        <v>0.30261376633440101</v>
      </c>
      <c r="CB39">
        <v>-0.14285714285714199</v>
      </c>
      <c r="CC39">
        <v>-9.7590007294853204E-2</v>
      </c>
      <c r="CD39">
        <v>-0.14285714285714199</v>
      </c>
      <c r="CE39">
        <v>0.30261376633440101</v>
      </c>
      <c r="CF39">
        <v>-0.18156825980064001</v>
      </c>
      <c r="CG39">
        <v>0.30261376633440101</v>
      </c>
      <c r="CH39">
        <v>-0.18156825980064001</v>
      </c>
      <c r="CI39">
        <v>0.42857142857142799</v>
      </c>
      <c r="CJ39">
        <v>0.42857142857142799</v>
      </c>
      <c r="CK39">
        <v>-9.7590007294853301E-2</v>
      </c>
      <c r="CL39">
        <v>0.42857142857142799</v>
      </c>
      <c r="CM39">
        <v>-0.218217890235992</v>
      </c>
      <c r="CN39">
        <v>-9.7590007294853204E-2</v>
      </c>
      <c r="CO39">
        <v>-0.18156825980064001</v>
      </c>
      <c r="CP39">
        <v>-9.7590007294853204E-2</v>
      </c>
      <c r="CQ39">
        <v>0.42857142857142799</v>
      </c>
      <c r="CR39">
        <v>0.42857142857142799</v>
      </c>
      <c r="CS39">
        <v>-0.218217890235992</v>
      </c>
      <c r="CT39">
        <v>-9.7590007294853301E-2</v>
      </c>
      <c r="CU39">
        <v>0.78679579246944198</v>
      </c>
      <c r="CV39">
        <v>0.30261376633440101</v>
      </c>
      <c r="CW39">
        <v>-0.218217890235992</v>
      </c>
    </row>
    <row r="40" spans="1:101">
      <c r="A40">
        <v>42</v>
      </c>
      <c r="B40">
        <v>-0.32387513781564697</v>
      </c>
      <c r="C40">
        <v>-0.23076923076923</v>
      </c>
      <c r="D40">
        <v>-0.18156825980064001</v>
      </c>
      <c r="E40">
        <v>0.17948717948717899</v>
      </c>
      <c r="F40">
        <v>-0.124034734589208</v>
      </c>
      <c r="G40">
        <v>0.58974358974358898</v>
      </c>
      <c r="H40">
        <v>-0.18156825980064001</v>
      </c>
      <c r="I40">
        <v>-0.18156825980064001</v>
      </c>
      <c r="J40">
        <v>0.53748384988657005</v>
      </c>
      <c r="K40">
        <v>0.17948717948717899</v>
      </c>
      <c r="L40">
        <v>0.17948717948717899</v>
      </c>
      <c r="M40">
        <v>-0.18156825980064001</v>
      </c>
      <c r="N40">
        <v>-0.23076923076923</v>
      </c>
      <c r="O40">
        <v>0.53748384988657005</v>
      </c>
      <c r="P40">
        <v>0.17948717948717899</v>
      </c>
      <c r="Q40">
        <v>0.78679579246944298</v>
      </c>
      <c r="R40">
        <v>0.30261376633440101</v>
      </c>
      <c r="S40">
        <v>-0.124034734589208</v>
      </c>
      <c r="T40">
        <v>-0.124034734589208</v>
      </c>
      <c r="U40">
        <v>0.71252530319442497</v>
      </c>
      <c r="V40">
        <v>0.17948717948717899</v>
      </c>
      <c r="W40">
        <v>0.36705848952440001</v>
      </c>
      <c r="X40">
        <v>0.58974358974358898</v>
      </c>
      <c r="Y40">
        <v>0.30261376633440101</v>
      </c>
      <c r="Z40">
        <v>0.30261376633440101</v>
      </c>
      <c r="AA40">
        <v>0.53748384988657005</v>
      </c>
      <c r="AB40">
        <v>0.30261376633440101</v>
      </c>
      <c r="AC40">
        <v>0.30261376633440101</v>
      </c>
      <c r="AD40">
        <v>2.1591675854376501E-2</v>
      </c>
      <c r="AE40">
        <v>0.78679579246944298</v>
      </c>
      <c r="AF40">
        <v>0.53748384988657005</v>
      </c>
      <c r="AG40">
        <v>-0.23076923076923</v>
      </c>
      <c r="AH40">
        <v>0.30261376633440101</v>
      </c>
      <c r="AI40">
        <v>0.78679579246944298</v>
      </c>
      <c r="AJ40">
        <v>-0.18156825980064001</v>
      </c>
      <c r="AK40">
        <v>-0.18156825980064001</v>
      </c>
      <c r="AL40">
        <v>0.53748384988657005</v>
      </c>
      <c r="AM40">
        <v>0.30261376633440101</v>
      </c>
      <c r="AN40">
        <v>1</v>
      </c>
      <c r="AO40">
        <v>0.53748384988657005</v>
      </c>
      <c r="AP40">
        <v>0.17948717948717899</v>
      </c>
      <c r="AQ40">
        <v>0.17948717948717899</v>
      </c>
      <c r="AR40">
        <v>0.30261376633440101</v>
      </c>
      <c r="AS40">
        <v>-0.18156825980064001</v>
      </c>
      <c r="AT40">
        <v>2.1591675854376501E-2</v>
      </c>
      <c r="AU40">
        <v>0.30261376633440101</v>
      </c>
      <c r="AV40">
        <v>0.17948717948717899</v>
      </c>
      <c r="AW40">
        <v>0.17948717948717899</v>
      </c>
      <c r="AX40">
        <v>0.30261376633440101</v>
      </c>
      <c r="AY40">
        <v>-0.18156825980064001</v>
      </c>
      <c r="AZ40">
        <v>0.53748384988657005</v>
      </c>
      <c r="BA40">
        <v>0.53748384988657005</v>
      </c>
      <c r="BB40">
        <v>0.17948717948717899</v>
      </c>
      <c r="BC40">
        <v>-0.23076923076923</v>
      </c>
      <c r="BD40">
        <v>0.30261376633440101</v>
      </c>
      <c r="BE40">
        <v>0.53748384988657005</v>
      </c>
      <c r="BF40">
        <v>0.30261376633440101</v>
      </c>
      <c r="BG40">
        <v>-0.18156825980064001</v>
      </c>
      <c r="BH40">
        <v>-0.124034734589208</v>
      </c>
      <c r="BI40">
        <v>0.17948717948717899</v>
      </c>
      <c r="BJ40">
        <v>-0.18156825980064001</v>
      </c>
      <c r="BK40">
        <v>-0.124034734589208</v>
      </c>
      <c r="BL40">
        <v>9.2450032704204793E-2</v>
      </c>
      <c r="BM40">
        <v>0.53748384988657005</v>
      </c>
      <c r="BN40">
        <v>0.30261376633440101</v>
      </c>
      <c r="BO40">
        <v>0.30261376633440101</v>
      </c>
      <c r="BP40">
        <v>0.30261376633440101</v>
      </c>
      <c r="BQ40">
        <v>0.30261376633440101</v>
      </c>
      <c r="BR40">
        <v>0.17948717948717899</v>
      </c>
      <c r="BS40">
        <v>-0.124034734589208</v>
      </c>
      <c r="BT40">
        <v>0.83205029433784405</v>
      </c>
      <c r="BU40">
        <v>0.30261376633440101</v>
      </c>
      <c r="BV40">
        <v>0.30261376633440101</v>
      </c>
      <c r="BW40">
        <v>0.58974358974358898</v>
      </c>
      <c r="BX40">
        <v>0.30261376633440101</v>
      </c>
      <c r="BY40">
        <v>0.30261376633440101</v>
      </c>
      <c r="BZ40">
        <v>0.30261376633440101</v>
      </c>
      <c r="CA40">
        <v>0.58974358974358898</v>
      </c>
      <c r="CB40">
        <v>-0.18156825980064001</v>
      </c>
      <c r="CC40">
        <v>-0.124034734589208</v>
      </c>
      <c r="CD40">
        <v>0.30261376633440001</v>
      </c>
      <c r="CE40">
        <v>0.17948717948717899</v>
      </c>
      <c r="CF40">
        <v>-0.23076923076923</v>
      </c>
      <c r="CG40">
        <v>0.17948717948717899</v>
      </c>
      <c r="CH40">
        <v>0.17948717948717899</v>
      </c>
      <c r="CI40">
        <v>0.30261376633440101</v>
      </c>
      <c r="CJ40">
        <v>0.78679579246944298</v>
      </c>
      <c r="CK40">
        <v>-0.124034734589208</v>
      </c>
      <c r="CL40">
        <v>0.30261376633440101</v>
      </c>
      <c r="CM40">
        <v>9.2450032704204793E-2</v>
      </c>
      <c r="CN40">
        <v>-0.124034734589208</v>
      </c>
      <c r="CO40">
        <v>-0.23076923076923</v>
      </c>
      <c r="CP40">
        <v>-0.124034734589208</v>
      </c>
      <c r="CQ40">
        <v>0.30261376633440101</v>
      </c>
      <c r="CR40">
        <v>0.30261376633440101</v>
      </c>
      <c r="CS40">
        <v>-0.27735009811261402</v>
      </c>
      <c r="CT40">
        <v>-0.124034734589208</v>
      </c>
      <c r="CU40">
        <v>0.58974358974358898</v>
      </c>
      <c r="CV40">
        <v>0.58974358974358898</v>
      </c>
      <c r="CW40">
        <v>0.46225016352102399</v>
      </c>
    </row>
    <row r="41" spans="1:101">
      <c r="A41">
        <v>43</v>
      </c>
      <c r="B41">
        <v>-0.17407765595569799</v>
      </c>
      <c r="C41">
        <v>-0.124034734589208</v>
      </c>
      <c r="D41">
        <v>-9.7590007294853301E-2</v>
      </c>
      <c r="E41">
        <v>0.53748384988657005</v>
      </c>
      <c r="F41">
        <v>-6.6666666666666596E-2</v>
      </c>
      <c r="G41">
        <v>-0.124034734589208</v>
      </c>
      <c r="H41">
        <v>-9.7590007294853301E-2</v>
      </c>
      <c r="I41">
        <v>-9.7590007294853204E-2</v>
      </c>
      <c r="J41">
        <v>-6.6666666666666596E-2</v>
      </c>
      <c r="K41">
        <v>-0.124034734589208</v>
      </c>
      <c r="L41">
        <v>0.53748384988657005</v>
      </c>
      <c r="M41">
        <v>-9.7590007294853301E-2</v>
      </c>
      <c r="N41">
        <v>-0.124034734589208</v>
      </c>
      <c r="O41">
        <v>1</v>
      </c>
      <c r="P41">
        <v>-0.124034734589208</v>
      </c>
      <c r="Q41">
        <v>0.68313005106397295</v>
      </c>
      <c r="R41">
        <v>0.68313005106397295</v>
      </c>
      <c r="S41">
        <v>-6.6666666666666596E-2</v>
      </c>
      <c r="T41">
        <v>-6.6666666666666596E-2</v>
      </c>
      <c r="U41">
        <v>0.38297084310253499</v>
      </c>
      <c r="V41">
        <v>-0.124034734589208</v>
      </c>
      <c r="W41">
        <v>0.38297084310253499</v>
      </c>
      <c r="X41">
        <v>-0.124034734589208</v>
      </c>
      <c r="Y41">
        <v>0.68313005106397295</v>
      </c>
      <c r="Z41">
        <v>0.68313005106397295</v>
      </c>
      <c r="AA41">
        <v>1</v>
      </c>
      <c r="AB41">
        <v>0.68313005106397295</v>
      </c>
      <c r="AC41">
        <v>0.68313005106397295</v>
      </c>
      <c r="AD41">
        <v>0.38297084310253499</v>
      </c>
      <c r="AE41">
        <v>0.68313005106397295</v>
      </c>
      <c r="AF41">
        <v>1</v>
      </c>
      <c r="AG41">
        <v>-0.124034734589208</v>
      </c>
      <c r="AH41">
        <v>0.68313005106397295</v>
      </c>
      <c r="AI41">
        <v>0.68313005106397295</v>
      </c>
      <c r="AJ41">
        <v>-9.7590007294853204E-2</v>
      </c>
      <c r="AK41">
        <v>-9.7590007294853301E-2</v>
      </c>
      <c r="AL41">
        <v>1</v>
      </c>
      <c r="AM41">
        <v>0.68313005106397295</v>
      </c>
      <c r="AN41">
        <v>0.53748384988657005</v>
      </c>
      <c r="AO41">
        <v>1</v>
      </c>
      <c r="AP41">
        <v>-0.124034734589208</v>
      </c>
      <c r="AQ41">
        <v>0.53748384988657005</v>
      </c>
      <c r="AR41">
        <v>0.68313005106397295</v>
      </c>
      <c r="AS41">
        <v>-9.7590007294853301E-2</v>
      </c>
      <c r="AT41">
        <v>0.38297084310253499</v>
      </c>
      <c r="AU41">
        <v>0.68313005106397295</v>
      </c>
      <c r="AV41">
        <v>-0.124034734589208</v>
      </c>
      <c r="AW41">
        <v>0.53748384988657005</v>
      </c>
      <c r="AX41">
        <v>0.68313005106397295</v>
      </c>
      <c r="AY41">
        <v>-9.7590007294853204E-2</v>
      </c>
      <c r="AZ41">
        <v>1</v>
      </c>
      <c r="BA41">
        <v>1</v>
      </c>
      <c r="BB41">
        <v>0.53748384988657005</v>
      </c>
      <c r="BC41">
        <v>-0.124034734589208</v>
      </c>
      <c r="BD41">
        <v>0.68313005106397295</v>
      </c>
      <c r="BE41">
        <v>1</v>
      </c>
      <c r="BF41">
        <v>-9.7590007294853204E-2</v>
      </c>
      <c r="BG41">
        <v>-9.7590007294853301E-2</v>
      </c>
      <c r="BH41">
        <v>-6.6666666666666596E-2</v>
      </c>
      <c r="BI41">
        <v>-0.124034734589208</v>
      </c>
      <c r="BJ41">
        <v>-9.7590007294853301E-2</v>
      </c>
      <c r="BK41">
        <v>-6.6666666666666596E-2</v>
      </c>
      <c r="BL41">
        <v>-0.14907119849998501</v>
      </c>
      <c r="BM41">
        <v>-6.6666666666666596E-2</v>
      </c>
      <c r="BN41">
        <v>0.68313005106397295</v>
      </c>
      <c r="BO41">
        <v>0.68313005106397295</v>
      </c>
      <c r="BP41">
        <v>0.68313005106397295</v>
      </c>
      <c r="BQ41">
        <v>0.68313005106397295</v>
      </c>
      <c r="BR41">
        <v>-0.124034734589208</v>
      </c>
      <c r="BS41">
        <v>-6.6666666666666596E-2</v>
      </c>
      <c r="BT41">
        <v>0.44721359549995698</v>
      </c>
      <c r="BU41">
        <v>0.68313005106397295</v>
      </c>
      <c r="BV41">
        <v>0.68313005106397295</v>
      </c>
      <c r="BW41">
        <v>0.53748384988657005</v>
      </c>
      <c r="BX41">
        <v>0.68313005106397295</v>
      </c>
      <c r="BY41">
        <v>0.68313005106397295</v>
      </c>
      <c r="BZ41">
        <v>0.68313005106397295</v>
      </c>
      <c r="CA41">
        <v>0.53748384988657005</v>
      </c>
      <c r="CB41">
        <v>-9.7590007294853204E-2</v>
      </c>
      <c r="CC41">
        <v>-6.6666666666666596E-2</v>
      </c>
      <c r="CD41">
        <v>-9.7590007294853204E-2</v>
      </c>
      <c r="CE41">
        <v>0.53748384988657005</v>
      </c>
      <c r="CF41">
        <v>-0.124034734589208</v>
      </c>
      <c r="CG41">
        <v>0.53748384988657005</v>
      </c>
      <c r="CH41">
        <v>-0.124034734589208</v>
      </c>
      <c r="CI41">
        <v>0.68313005106397295</v>
      </c>
      <c r="CJ41">
        <v>0.68313005106397295</v>
      </c>
      <c r="CK41">
        <v>-6.6666666666666596E-2</v>
      </c>
      <c r="CL41">
        <v>0.68313005106397295</v>
      </c>
      <c r="CM41">
        <v>-0.14907119849998501</v>
      </c>
      <c r="CN41">
        <v>-6.6666666666666596E-2</v>
      </c>
      <c r="CO41">
        <v>-0.124034734589208</v>
      </c>
      <c r="CP41">
        <v>-6.6666666666666596E-2</v>
      </c>
      <c r="CQ41">
        <v>0.68313005106397295</v>
      </c>
      <c r="CR41">
        <v>0.68313005106397295</v>
      </c>
      <c r="CS41">
        <v>-0.14907119849998501</v>
      </c>
      <c r="CT41">
        <v>-6.6666666666666596E-2</v>
      </c>
      <c r="CU41">
        <v>0.53748384988657005</v>
      </c>
      <c r="CV41">
        <v>0.53748384988657005</v>
      </c>
      <c r="CW41">
        <v>-0.14907119849998501</v>
      </c>
    </row>
    <row r="42" spans="1:101">
      <c r="A42">
        <v>44</v>
      </c>
      <c r="B42">
        <v>0.36705848952440001</v>
      </c>
      <c r="C42">
        <v>0.58974358974358898</v>
      </c>
      <c r="D42">
        <v>-0.18156825980064001</v>
      </c>
      <c r="E42">
        <v>-0.23076923076923</v>
      </c>
      <c r="F42">
        <v>-0.124034734589208</v>
      </c>
      <c r="G42">
        <v>0.17948717948717899</v>
      </c>
      <c r="H42">
        <v>-0.18156825980064001</v>
      </c>
      <c r="I42">
        <v>0.30261376633440101</v>
      </c>
      <c r="J42">
        <v>0.53748384988657005</v>
      </c>
      <c r="K42">
        <v>0.58974358974358898</v>
      </c>
      <c r="L42">
        <v>-0.23076923076923</v>
      </c>
      <c r="M42">
        <v>-0.18156825980064001</v>
      </c>
      <c r="N42">
        <v>0.17948717948717899</v>
      </c>
      <c r="O42">
        <v>-0.124034734589208</v>
      </c>
      <c r="P42">
        <v>0.58974358974358898</v>
      </c>
      <c r="Q42">
        <v>-0.18156825980064001</v>
      </c>
      <c r="R42">
        <v>-0.18156825980064001</v>
      </c>
      <c r="S42">
        <v>-0.124034734589208</v>
      </c>
      <c r="T42">
        <v>-0.124034734589208</v>
      </c>
      <c r="U42">
        <v>2.1591675854376401E-2</v>
      </c>
      <c r="V42">
        <v>-0.23076923076923</v>
      </c>
      <c r="W42">
        <v>-0.32387513781564697</v>
      </c>
      <c r="X42">
        <v>0.17948717948717899</v>
      </c>
      <c r="Y42">
        <v>-0.18156825980064001</v>
      </c>
      <c r="Z42">
        <v>-0.18156825980064001</v>
      </c>
      <c r="AA42">
        <v>-0.124034734589208</v>
      </c>
      <c r="AB42">
        <v>-0.18156825980064001</v>
      </c>
      <c r="AC42">
        <v>-0.18156825980064001</v>
      </c>
      <c r="AD42">
        <v>0.36705848952440001</v>
      </c>
      <c r="AE42">
        <v>-0.18156825980064001</v>
      </c>
      <c r="AF42">
        <v>-0.124034734589208</v>
      </c>
      <c r="AG42">
        <v>-0.23076923076923</v>
      </c>
      <c r="AH42">
        <v>-0.18156825980064001</v>
      </c>
      <c r="AI42">
        <v>-0.18156825980064001</v>
      </c>
      <c r="AJ42">
        <v>-0.18156825980064001</v>
      </c>
      <c r="AK42">
        <v>-0.18156825980064001</v>
      </c>
      <c r="AL42">
        <v>-0.124034734589208</v>
      </c>
      <c r="AM42">
        <v>-0.18156825980064001</v>
      </c>
      <c r="AN42">
        <v>0.17948717948717899</v>
      </c>
      <c r="AO42">
        <v>-0.124034734589208</v>
      </c>
      <c r="AP42">
        <v>1</v>
      </c>
      <c r="AQ42">
        <v>-0.23076923076923</v>
      </c>
      <c r="AR42">
        <v>-0.18156825980064001</v>
      </c>
      <c r="AS42">
        <v>-0.18156825980064001</v>
      </c>
      <c r="AT42">
        <v>-0.32387513781564697</v>
      </c>
      <c r="AU42">
        <v>-0.18156825980064001</v>
      </c>
      <c r="AV42">
        <v>-0.23076923076923</v>
      </c>
      <c r="AW42">
        <v>-0.23076923076923</v>
      </c>
      <c r="AX42">
        <v>0.30261376633440101</v>
      </c>
      <c r="AY42">
        <v>-0.18156825980064001</v>
      </c>
      <c r="AZ42">
        <v>-0.124034734589208</v>
      </c>
      <c r="BA42">
        <v>-0.124034734589208</v>
      </c>
      <c r="BB42">
        <v>-0.23076923076923</v>
      </c>
      <c r="BC42">
        <v>0.58974358974358898</v>
      </c>
      <c r="BD42">
        <v>-0.18156825980064001</v>
      </c>
      <c r="BE42">
        <v>-0.124034734589208</v>
      </c>
      <c r="BF42">
        <v>-0.18156825980064001</v>
      </c>
      <c r="BG42">
        <v>-0.18156825980064001</v>
      </c>
      <c r="BH42">
        <v>-0.124034734589208</v>
      </c>
      <c r="BI42">
        <v>0.17948717948717899</v>
      </c>
      <c r="BJ42">
        <v>-0.18156825980064001</v>
      </c>
      <c r="BK42">
        <v>-0.124034734589208</v>
      </c>
      <c r="BL42">
        <v>9.2450032704204793E-2</v>
      </c>
      <c r="BM42">
        <v>0.53748384988657005</v>
      </c>
      <c r="BN42">
        <v>-0.18156825980064001</v>
      </c>
      <c r="BO42">
        <v>-0.18156825980064001</v>
      </c>
      <c r="BP42">
        <v>-0.18156825980064001</v>
      </c>
      <c r="BQ42">
        <v>-0.18156825980064001</v>
      </c>
      <c r="BR42">
        <v>0.17948717948717899</v>
      </c>
      <c r="BS42">
        <v>-0.124034734589208</v>
      </c>
      <c r="BT42">
        <v>9.2450032704204793E-2</v>
      </c>
      <c r="BU42">
        <v>-0.18156825980064001</v>
      </c>
      <c r="BV42">
        <v>-0.18156825980064001</v>
      </c>
      <c r="BW42">
        <v>-0.23076923076923</v>
      </c>
      <c r="BX42">
        <v>-0.18156825980064001</v>
      </c>
      <c r="BY42">
        <v>-0.18156825980064001</v>
      </c>
      <c r="BZ42">
        <v>-0.18156825980064001</v>
      </c>
      <c r="CA42">
        <v>0.58974358974358898</v>
      </c>
      <c r="CB42">
        <v>-0.18156825980064001</v>
      </c>
      <c r="CC42">
        <v>-0.124034734589208</v>
      </c>
      <c r="CD42">
        <v>0.30261376633440001</v>
      </c>
      <c r="CE42">
        <v>-0.23076923076923</v>
      </c>
      <c r="CF42">
        <v>-0.23076923076923</v>
      </c>
      <c r="CG42">
        <v>-0.23076923076923</v>
      </c>
      <c r="CH42">
        <v>0.58974358974358898</v>
      </c>
      <c r="CI42">
        <v>-0.18156825980064001</v>
      </c>
      <c r="CJ42">
        <v>-0.18156825980064001</v>
      </c>
      <c r="CK42">
        <v>-0.124034734589208</v>
      </c>
      <c r="CL42">
        <v>-0.18156825980064001</v>
      </c>
      <c r="CM42">
        <v>9.2450032704204793E-2</v>
      </c>
      <c r="CN42">
        <v>-0.124034734589208</v>
      </c>
      <c r="CO42">
        <v>-0.23076923076923</v>
      </c>
      <c r="CP42">
        <v>-0.124034734589208</v>
      </c>
      <c r="CQ42">
        <v>-0.18156825980064001</v>
      </c>
      <c r="CR42">
        <v>-0.18156825980064001</v>
      </c>
      <c r="CS42">
        <v>9.2450032704204793E-2</v>
      </c>
      <c r="CT42">
        <v>-0.124034734589208</v>
      </c>
      <c r="CU42">
        <v>0.17948717948717899</v>
      </c>
      <c r="CV42">
        <v>-0.23076923076923</v>
      </c>
      <c r="CW42">
        <v>0.46225016352102299</v>
      </c>
    </row>
    <row r="43" spans="1:101">
      <c r="A43">
        <v>45</v>
      </c>
      <c r="B43">
        <v>2.1591675854376501E-2</v>
      </c>
      <c r="C43">
        <v>-0.23076923076923</v>
      </c>
      <c r="D43">
        <v>0.30261376633440101</v>
      </c>
      <c r="E43">
        <v>0.58974358974358898</v>
      </c>
      <c r="F43">
        <v>0.53748384988657005</v>
      </c>
      <c r="G43">
        <v>0.17948717948717899</v>
      </c>
      <c r="H43">
        <v>0.30261376633440101</v>
      </c>
      <c r="I43">
        <v>-0.18156825980064001</v>
      </c>
      <c r="J43">
        <v>-0.124034734589208</v>
      </c>
      <c r="K43">
        <v>0.17948717948717899</v>
      </c>
      <c r="L43">
        <v>0.58974358974358898</v>
      </c>
      <c r="M43">
        <v>0.30261376633440101</v>
      </c>
      <c r="N43">
        <v>-0.23076923076923</v>
      </c>
      <c r="O43">
        <v>0.53748384988657005</v>
      </c>
      <c r="P43">
        <v>-0.23076923076923</v>
      </c>
      <c r="Q43">
        <v>0.30261376633440101</v>
      </c>
      <c r="R43">
        <v>0.30261376633440101</v>
      </c>
      <c r="S43">
        <v>0.53748384988657005</v>
      </c>
      <c r="T43">
        <v>0.53748384988657005</v>
      </c>
      <c r="U43">
        <v>0.71252530319442497</v>
      </c>
      <c r="V43">
        <v>0.58974358974358898</v>
      </c>
      <c r="W43">
        <v>0.36705848952440001</v>
      </c>
      <c r="X43">
        <v>0.17948717948717899</v>
      </c>
      <c r="Y43">
        <v>0.30261376633440101</v>
      </c>
      <c r="Z43">
        <v>0.30261376633440101</v>
      </c>
      <c r="AA43">
        <v>0.53748384988657005</v>
      </c>
      <c r="AB43">
        <v>0.30261376633440101</v>
      </c>
      <c r="AC43">
        <v>0.30261376633440101</v>
      </c>
      <c r="AD43">
        <v>2.1591675854376401E-2</v>
      </c>
      <c r="AE43">
        <v>0.30261376633440101</v>
      </c>
      <c r="AF43">
        <v>0.53748384988657005</v>
      </c>
      <c r="AG43">
        <v>0.17948717948717899</v>
      </c>
      <c r="AH43">
        <v>0.30261376633440101</v>
      </c>
      <c r="AI43">
        <v>0.30261376633440101</v>
      </c>
      <c r="AJ43">
        <v>0.30261376633440101</v>
      </c>
      <c r="AK43">
        <v>0.30261376633440101</v>
      </c>
      <c r="AL43">
        <v>0.53748384988657005</v>
      </c>
      <c r="AM43">
        <v>0.30261376633440101</v>
      </c>
      <c r="AN43">
        <v>0.17948717948717899</v>
      </c>
      <c r="AO43">
        <v>0.53748384988657005</v>
      </c>
      <c r="AP43">
        <v>-0.23076923076923</v>
      </c>
      <c r="AQ43">
        <v>1</v>
      </c>
      <c r="AR43">
        <v>0.30261376633440101</v>
      </c>
      <c r="AS43">
        <v>0.30261376633440101</v>
      </c>
      <c r="AT43">
        <v>2.1591675854376501E-2</v>
      </c>
      <c r="AU43">
        <v>0.30261376633440101</v>
      </c>
      <c r="AV43">
        <v>0.17948717948717899</v>
      </c>
      <c r="AW43">
        <v>0.58974358974358898</v>
      </c>
      <c r="AX43">
        <v>0.30261376633440101</v>
      </c>
      <c r="AY43">
        <v>0.30261376633440101</v>
      </c>
      <c r="AZ43">
        <v>0.53748384988657005</v>
      </c>
      <c r="BA43">
        <v>0.53748384988657005</v>
      </c>
      <c r="BB43">
        <v>0.58974358974358898</v>
      </c>
      <c r="BC43">
        <v>-0.23076923076923</v>
      </c>
      <c r="BD43">
        <v>0.78679579246944298</v>
      </c>
      <c r="BE43">
        <v>0.53748384988657005</v>
      </c>
      <c r="BF43">
        <v>0.30261376633440101</v>
      </c>
      <c r="BG43">
        <v>0.30261376633440101</v>
      </c>
      <c r="BH43">
        <v>0.53748384988657005</v>
      </c>
      <c r="BI43">
        <v>0.17948717948717899</v>
      </c>
      <c r="BJ43">
        <v>0.30261376633440101</v>
      </c>
      <c r="BK43">
        <v>0.53748384988657005</v>
      </c>
      <c r="BL43">
        <v>0.46225016352102399</v>
      </c>
      <c r="BM43">
        <v>-0.124034734589208</v>
      </c>
      <c r="BN43">
        <v>0.78679579246944298</v>
      </c>
      <c r="BO43">
        <v>0.30261376633440101</v>
      </c>
      <c r="BP43">
        <v>0.30261376633440101</v>
      </c>
      <c r="BQ43">
        <v>0.78679579246944298</v>
      </c>
      <c r="BR43">
        <v>0.17948717948717899</v>
      </c>
      <c r="BS43">
        <v>-0.124034734589208</v>
      </c>
      <c r="BT43">
        <v>0.46225016352102399</v>
      </c>
      <c r="BU43">
        <v>0.78679579246944298</v>
      </c>
      <c r="BV43">
        <v>0.30261376633440101</v>
      </c>
      <c r="BW43">
        <v>0.17948717948717899</v>
      </c>
      <c r="BX43">
        <v>0.78679579246944298</v>
      </c>
      <c r="BY43">
        <v>0.30261376633440101</v>
      </c>
      <c r="BZ43">
        <v>0.30261376633440101</v>
      </c>
      <c r="CA43">
        <v>0.17948717948717899</v>
      </c>
      <c r="CB43">
        <v>0.30261376633440101</v>
      </c>
      <c r="CC43">
        <v>0.53748384988657005</v>
      </c>
      <c r="CD43">
        <v>0.30261376633440101</v>
      </c>
      <c r="CE43">
        <v>0.58974358974358898</v>
      </c>
      <c r="CF43">
        <v>0.17948717948717899</v>
      </c>
      <c r="CG43">
        <v>0.58974358974358898</v>
      </c>
      <c r="CH43">
        <v>0.17948717948717899</v>
      </c>
      <c r="CI43">
        <v>0.78679579246944298</v>
      </c>
      <c r="CJ43">
        <v>0.30261376633440101</v>
      </c>
      <c r="CK43">
        <v>-0.124034734589208</v>
      </c>
      <c r="CL43">
        <v>0.78679579246944298</v>
      </c>
      <c r="CM43">
        <v>9.2450032704204904E-2</v>
      </c>
      <c r="CN43">
        <v>0.53748384988657005</v>
      </c>
      <c r="CO43">
        <v>0.17948717948717899</v>
      </c>
      <c r="CP43">
        <v>0.53748384988657005</v>
      </c>
      <c r="CQ43">
        <v>0.30261376633440101</v>
      </c>
      <c r="CR43">
        <v>0.78679579246944298</v>
      </c>
      <c r="CS43">
        <v>9.2450032704204904E-2</v>
      </c>
      <c r="CT43">
        <v>-0.124034734589208</v>
      </c>
      <c r="CU43">
        <v>0.17948717948717899</v>
      </c>
      <c r="CV43">
        <v>0.58974358974358898</v>
      </c>
      <c r="CW43">
        <v>9.2450032704204904E-2</v>
      </c>
    </row>
    <row r="44" spans="1:101">
      <c r="A44">
        <v>46</v>
      </c>
      <c r="B44">
        <v>-0.25482359571881202</v>
      </c>
      <c r="C44">
        <v>-0.18156825980064001</v>
      </c>
      <c r="D44">
        <v>0.42857142857142799</v>
      </c>
      <c r="E44">
        <v>0.78679579246944298</v>
      </c>
      <c r="F44">
        <v>-9.7590007294853204E-2</v>
      </c>
      <c r="G44">
        <v>-0.18156825980064001</v>
      </c>
      <c r="H44">
        <v>0.42857142857142799</v>
      </c>
      <c r="I44">
        <v>-0.14285714285714199</v>
      </c>
      <c r="J44">
        <v>-9.7590007294853204E-2</v>
      </c>
      <c r="K44">
        <v>-0.18156825980064001</v>
      </c>
      <c r="L44">
        <v>0.78679579246944298</v>
      </c>
      <c r="M44">
        <v>-0.14285714285714199</v>
      </c>
      <c r="N44">
        <v>-0.18156825980064001</v>
      </c>
      <c r="O44">
        <v>0.68313005106397295</v>
      </c>
      <c r="P44">
        <v>0.30261376633440101</v>
      </c>
      <c r="Q44">
        <v>0.42857142857142799</v>
      </c>
      <c r="R44">
        <v>1</v>
      </c>
      <c r="S44">
        <v>-9.7590007294853204E-2</v>
      </c>
      <c r="T44">
        <v>-9.7590007294853204E-2</v>
      </c>
      <c r="U44">
        <v>0.15289415743128701</v>
      </c>
      <c r="V44">
        <v>-0.18156825980064001</v>
      </c>
      <c r="W44">
        <v>0.15289415743128701</v>
      </c>
      <c r="X44">
        <v>-0.18156825980064001</v>
      </c>
      <c r="Y44">
        <v>0.42857142857142799</v>
      </c>
      <c r="Z44">
        <v>1</v>
      </c>
      <c r="AA44">
        <v>0.68313005106397295</v>
      </c>
      <c r="AB44">
        <v>0.42857142857142799</v>
      </c>
      <c r="AC44">
        <v>1</v>
      </c>
      <c r="AD44">
        <v>0.15289415743128701</v>
      </c>
      <c r="AE44">
        <v>0.42857142857142799</v>
      </c>
      <c r="AF44">
        <v>0.68313005106397295</v>
      </c>
      <c r="AG44">
        <v>-0.18156825980064001</v>
      </c>
      <c r="AH44">
        <v>0.42857142857142799</v>
      </c>
      <c r="AI44">
        <v>0.42857142857142799</v>
      </c>
      <c r="AJ44">
        <v>-0.14285714285714199</v>
      </c>
      <c r="AK44">
        <v>0.42857142857142799</v>
      </c>
      <c r="AL44">
        <v>0.68313005106397295</v>
      </c>
      <c r="AM44">
        <v>0.42857142857142799</v>
      </c>
      <c r="AN44">
        <v>0.30261376633440101</v>
      </c>
      <c r="AO44">
        <v>0.68313005106397295</v>
      </c>
      <c r="AP44">
        <v>-0.18156825980064001</v>
      </c>
      <c r="AQ44">
        <v>0.30261376633440101</v>
      </c>
      <c r="AR44">
        <v>1</v>
      </c>
      <c r="AS44">
        <v>-0.14285714285714199</v>
      </c>
      <c r="AT44">
        <v>0.56061191058138804</v>
      </c>
      <c r="AU44">
        <v>1</v>
      </c>
      <c r="AV44">
        <v>-0.18156825980064001</v>
      </c>
      <c r="AW44">
        <v>0.78679579246944298</v>
      </c>
      <c r="AX44">
        <v>0.42857142857142799</v>
      </c>
      <c r="AY44">
        <v>-0.14285714285714199</v>
      </c>
      <c r="AZ44">
        <v>0.68313005106397295</v>
      </c>
      <c r="BA44">
        <v>0.68313005106397295</v>
      </c>
      <c r="BB44">
        <v>0.78679579246944298</v>
      </c>
      <c r="BC44">
        <v>-0.18156825980064001</v>
      </c>
      <c r="BD44">
        <v>0.42857142857142799</v>
      </c>
      <c r="BE44">
        <v>0.68313005106397295</v>
      </c>
      <c r="BF44">
        <v>-0.14285714285714199</v>
      </c>
      <c r="BG44">
        <v>0.42857142857142799</v>
      </c>
      <c r="BH44">
        <v>-9.7590007294853204E-2</v>
      </c>
      <c r="BI44">
        <v>-0.18156825980064001</v>
      </c>
      <c r="BJ44">
        <v>0.42857142857142799</v>
      </c>
      <c r="BK44">
        <v>-9.7590007294853204E-2</v>
      </c>
      <c r="BL44">
        <v>-0.218217890235992</v>
      </c>
      <c r="BM44">
        <v>-9.7590007294853204E-2</v>
      </c>
      <c r="BN44">
        <v>0.42857142857142799</v>
      </c>
      <c r="BO44">
        <v>0.42857142857142799</v>
      </c>
      <c r="BP44">
        <v>1</v>
      </c>
      <c r="BQ44">
        <v>0.42857142857142799</v>
      </c>
      <c r="BR44">
        <v>-0.18156825980064001</v>
      </c>
      <c r="BS44">
        <v>-9.7590007294853301E-2</v>
      </c>
      <c r="BT44">
        <v>0.218217890235992</v>
      </c>
      <c r="BU44">
        <v>0.42857142857142799</v>
      </c>
      <c r="BV44">
        <v>0.42857142857142799</v>
      </c>
      <c r="BW44">
        <v>0.78679579246944298</v>
      </c>
      <c r="BX44">
        <v>0.42857142857142799</v>
      </c>
      <c r="BY44">
        <v>1</v>
      </c>
      <c r="BZ44">
        <v>1</v>
      </c>
      <c r="CA44">
        <v>0.30261376633440101</v>
      </c>
      <c r="CB44">
        <v>-0.14285714285714199</v>
      </c>
      <c r="CC44">
        <v>-9.7590007294853204E-2</v>
      </c>
      <c r="CD44">
        <v>-0.14285714285714199</v>
      </c>
      <c r="CE44">
        <v>0.30261376633440101</v>
      </c>
      <c r="CF44">
        <v>0.30261376633440101</v>
      </c>
      <c r="CG44">
        <v>0.78679579246944298</v>
      </c>
      <c r="CH44">
        <v>-0.18156825980064001</v>
      </c>
      <c r="CI44">
        <v>0.42857142857142799</v>
      </c>
      <c r="CJ44">
        <v>0.42857142857142799</v>
      </c>
      <c r="CK44">
        <v>-9.7590007294853301E-2</v>
      </c>
      <c r="CL44">
        <v>0.42857142857142799</v>
      </c>
      <c r="CM44">
        <v>0.218217890235992</v>
      </c>
      <c r="CN44">
        <v>-9.7590007294853204E-2</v>
      </c>
      <c r="CO44">
        <v>-0.18156825980064001</v>
      </c>
      <c r="CP44">
        <v>-9.7590007294853204E-2</v>
      </c>
      <c r="CQ44">
        <v>1</v>
      </c>
      <c r="CR44">
        <v>0.42857142857142799</v>
      </c>
      <c r="CS44">
        <v>-0.218217890235992</v>
      </c>
      <c r="CT44">
        <v>-9.7590007294853301E-2</v>
      </c>
      <c r="CU44">
        <v>0.30261376633440101</v>
      </c>
      <c r="CV44">
        <v>0.30261376633440101</v>
      </c>
      <c r="CW44">
        <v>-0.218217890235992</v>
      </c>
    </row>
    <row r="45" spans="1:101">
      <c r="A45">
        <v>47</v>
      </c>
      <c r="B45">
        <v>-0.25482359571881202</v>
      </c>
      <c r="C45">
        <v>-0.18156825980064001</v>
      </c>
      <c r="D45">
        <v>-0.14285714285714199</v>
      </c>
      <c r="E45">
        <v>-0.18156825980064001</v>
      </c>
      <c r="F45">
        <v>-9.7590007294853204E-2</v>
      </c>
      <c r="G45">
        <v>0.30261376633440101</v>
      </c>
      <c r="H45">
        <v>-0.14285714285714199</v>
      </c>
      <c r="I45">
        <v>-0.14285714285714199</v>
      </c>
      <c r="J45">
        <v>-9.7590007294853204E-2</v>
      </c>
      <c r="K45">
        <v>0.30261376633440101</v>
      </c>
      <c r="L45">
        <v>-0.18156825980064001</v>
      </c>
      <c r="M45">
        <v>-0.14285714285714199</v>
      </c>
      <c r="N45">
        <v>-0.18156825980064001</v>
      </c>
      <c r="O45">
        <v>-9.7590007294853301E-2</v>
      </c>
      <c r="P45">
        <v>-0.18156825980064001</v>
      </c>
      <c r="Q45">
        <v>-0.14285714285714199</v>
      </c>
      <c r="R45">
        <v>-0.14285714285714199</v>
      </c>
      <c r="S45">
        <v>-9.7590007294853204E-2</v>
      </c>
      <c r="T45">
        <v>-9.7590007294853204E-2</v>
      </c>
      <c r="U45">
        <v>0.15289415743128701</v>
      </c>
      <c r="V45">
        <v>0.30261376633440101</v>
      </c>
      <c r="W45">
        <v>0.56061191058138804</v>
      </c>
      <c r="X45">
        <v>0.30261376633440101</v>
      </c>
      <c r="Y45">
        <v>-0.14285714285714199</v>
      </c>
      <c r="Z45">
        <v>-0.14285714285714199</v>
      </c>
      <c r="AA45">
        <v>-9.7590007294853301E-2</v>
      </c>
      <c r="AB45">
        <v>-0.14285714285714199</v>
      </c>
      <c r="AC45">
        <v>-0.14285714285714199</v>
      </c>
      <c r="AD45">
        <v>0.15289415743128701</v>
      </c>
      <c r="AE45">
        <v>-0.14285714285714199</v>
      </c>
      <c r="AF45">
        <v>-9.7590007294853301E-2</v>
      </c>
      <c r="AG45">
        <v>0.78679579246944298</v>
      </c>
      <c r="AH45">
        <v>-0.14285714285714199</v>
      </c>
      <c r="AI45">
        <v>-0.14285714285714199</v>
      </c>
      <c r="AJ45">
        <v>-0.14285714285714199</v>
      </c>
      <c r="AK45">
        <v>-0.14285714285714199</v>
      </c>
      <c r="AL45">
        <v>-9.7590007294853301E-2</v>
      </c>
      <c r="AM45">
        <v>-0.14285714285714199</v>
      </c>
      <c r="AN45">
        <v>-0.18156825980064001</v>
      </c>
      <c r="AO45">
        <v>-9.7590007294853301E-2</v>
      </c>
      <c r="AP45">
        <v>-0.18156825980064001</v>
      </c>
      <c r="AQ45">
        <v>0.30261376633440101</v>
      </c>
      <c r="AR45">
        <v>-0.14285714285714199</v>
      </c>
      <c r="AS45">
        <v>1</v>
      </c>
      <c r="AT45">
        <v>-0.25482359571881202</v>
      </c>
      <c r="AU45">
        <v>-0.14285714285714199</v>
      </c>
      <c r="AV45">
        <v>0.78679579246944298</v>
      </c>
      <c r="AW45">
        <v>-0.18156825980064001</v>
      </c>
      <c r="AX45">
        <v>-0.14285714285714199</v>
      </c>
      <c r="AY45">
        <v>-0.14285714285714199</v>
      </c>
      <c r="AZ45">
        <v>-9.7590007294853301E-2</v>
      </c>
      <c r="BA45">
        <v>-9.7590007294853301E-2</v>
      </c>
      <c r="BB45">
        <v>-0.18156825980064001</v>
      </c>
      <c r="BC45">
        <v>-0.18156825980064001</v>
      </c>
      <c r="BD45">
        <v>0.42857142857142799</v>
      </c>
      <c r="BE45">
        <v>-9.7590007294853301E-2</v>
      </c>
      <c r="BF45">
        <v>-0.14285714285714199</v>
      </c>
      <c r="BG45">
        <v>-0.14285714285714199</v>
      </c>
      <c r="BH45">
        <v>-9.7590007294853204E-2</v>
      </c>
      <c r="BI45">
        <v>0.30261376633440101</v>
      </c>
      <c r="BJ45">
        <v>-0.14285714285714199</v>
      </c>
      <c r="BK45">
        <v>-9.7590007294853204E-2</v>
      </c>
      <c r="BL45">
        <v>0.218217890235992</v>
      </c>
      <c r="BM45">
        <v>-9.7590007294853204E-2</v>
      </c>
      <c r="BN45">
        <v>-0.14285714285714199</v>
      </c>
      <c r="BO45">
        <v>-0.14285714285714199</v>
      </c>
      <c r="BP45">
        <v>-0.14285714285714199</v>
      </c>
      <c r="BQ45">
        <v>-0.14285714285714199</v>
      </c>
      <c r="BR45">
        <v>0.30261376633440101</v>
      </c>
      <c r="BS45">
        <v>-9.7590007294853301E-2</v>
      </c>
      <c r="BT45">
        <v>0.218217890235992</v>
      </c>
      <c r="BU45">
        <v>0.42857142857142799</v>
      </c>
      <c r="BV45">
        <v>-0.14285714285714199</v>
      </c>
      <c r="BW45">
        <v>-0.18156825980064001</v>
      </c>
      <c r="BX45">
        <v>-0.14285714285714199</v>
      </c>
      <c r="BY45">
        <v>-0.14285714285714199</v>
      </c>
      <c r="BZ45">
        <v>-0.14285714285714199</v>
      </c>
      <c r="CA45">
        <v>-0.18156825980064001</v>
      </c>
      <c r="CB45">
        <v>-0.14285714285714199</v>
      </c>
      <c r="CC45">
        <v>-9.7590007294853204E-2</v>
      </c>
      <c r="CD45">
        <v>0.42857142857142799</v>
      </c>
      <c r="CE45">
        <v>0.30261376633440101</v>
      </c>
      <c r="CF45">
        <v>-0.18156825980064001</v>
      </c>
      <c r="CG45">
        <v>-0.18156825980064001</v>
      </c>
      <c r="CH45">
        <v>0.30261376633440101</v>
      </c>
      <c r="CI45">
        <v>-0.14285714285714199</v>
      </c>
      <c r="CJ45">
        <v>-0.14285714285714199</v>
      </c>
      <c r="CK45">
        <v>-9.7590007294853301E-2</v>
      </c>
      <c r="CL45">
        <v>0.42857142857142799</v>
      </c>
      <c r="CM45">
        <v>-0.218217890235992</v>
      </c>
      <c r="CN45">
        <v>-9.7590007294853204E-2</v>
      </c>
      <c r="CO45">
        <v>0.78679579246944298</v>
      </c>
      <c r="CP45">
        <v>-9.7590007294853204E-2</v>
      </c>
      <c r="CQ45">
        <v>-0.14285714285714199</v>
      </c>
      <c r="CR45">
        <v>-0.14285714285714199</v>
      </c>
      <c r="CS45">
        <v>-0.218217890235992</v>
      </c>
      <c r="CT45">
        <v>-9.7590007294853301E-2</v>
      </c>
      <c r="CU45">
        <v>-0.18156825980064001</v>
      </c>
      <c r="CV45">
        <v>0.30261376633440101</v>
      </c>
      <c r="CW45">
        <v>-0.218217890235992</v>
      </c>
    </row>
    <row r="46" spans="1:101">
      <c r="A46">
        <v>48</v>
      </c>
      <c r="B46">
        <v>0.12727272727272701</v>
      </c>
      <c r="C46">
        <v>2.1591675854376501E-2</v>
      </c>
      <c r="D46">
        <v>0.15289415743128701</v>
      </c>
      <c r="E46">
        <v>0.36705848952440001</v>
      </c>
      <c r="F46">
        <v>-0.17407765595569699</v>
      </c>
      <c r="G46">
        <v>-0.32387513781564697</v>
      </c>
      <c r="H46">
        <v>0.15289415743128701</v>
      </c>
      <c r="I46">
        <v>0.15289415743128701</v>
      </c>
      <c r="J46">
        <v>-0.17407765595569699</v>
      </c>
      <c r="K46">
        <v>-0.32387513781564697</v>
      </c>
      <c r="L46">
        <v>0.36705848952440001</v>
      </c>
      <c r="M46">
        <v>-0.25482359571881202</v>
      </c>
      <c r="N46">
        <v>0.36705848952440001</v>
      </c>
      <c r="O46">
        <v>0.38297084310253499</v>
      </c>
      <c r="P46">
        <v>2.1591675854376501E-2</v>
      </c>
      <c r="Q46">
        <v>0.15289415743128701</v>
      </c>
      <c r="R46">
        <v>0.56061191058138804</v>
      </c>
      <c r="S46">
        <v>-0.17407765595569699</v>
      </c>
      <c r="T46">
        <v>-0.17407765595569699</v>
      </c>
      <c r="U46">
        <v>-0.163636363636363</v>
      </c>
      <c r="V46">
        <v>-0.32387513781564697</v>
      </c>
      <c r="W46">
        <v>-0.163636363636363</v>
      </c>
      <c r="X46">
        <v>-0.32387513781564697</v>
      </c>
      <c r="Y46">
        <v>0.15289415743128701</v>
      </c>
      <c r="Z46">
        <v>0.56061191058138804</v>
      </c>
      <c r="AA46">
        <v>0.38297084310253499</v>
      </c>
      <c r="AB46">
        <v>0.56061191058138804</v>
      </c>
      <c r="AC46">
        <v>0.56061191058138804</v>
      </c>
      <c r="AD46">
        <v>-0.163636363636363</v>
      </c>
      <c r="AE46">
        <v>0.15289415743128701</v>
      </c>
      <c r="AF46">
        <v>0.38297084310253499</v>
      </c>
      <c r="AG46">
        <v>-0.32387513781564697</v>
      </c>
      <c r="AH46">
        <v>0.56061191058138804</v>
      </c>
      <c r="AI46">
        <v>0.15289415743128701</v>
      </c>
      <c r="AJ46">
        <v>0.15289415743128701</v>
      </c>
      <c r="AK46">
        <v>0.15289415743128701</v>
      </c>
      <c r="AL46">
        <v>0.38297084310253499</v>
      </c>
      <c r="AM46">
        <v>0.15289415743128701</v>
      </c>
      <c r="AN46">
        <v>2.1591675854376501E-2</v>
      </c>
      <c r="AO46">
        <v>0.38297084310253499</v>
      </c>
      <c r="AP46">
        <v>-0.32387513781564697</v>
      </c>
      <c r="AQ46">
        <v>2.1591675854376501E-2</v>
      </c>
      <c r="AR46">
        <v>0.56061191058138804</v>
      </c>
      <c r="AS46">
        <v>-0.25482359571881202</v>
      </c>
      <c r="AT46">
        <v>1</v>
      </c>
      <c r="AU46">
        <v>0.56061191058138804</v>
      </c>
      <c r="AV46">
        <v>-0.32387513781564697</v>
      </c>
      <c r="AW46">
        <v>0.36705848952440001</v>
      </c>
      <c r="AX46">
        <v>0.15289415743128701</v>
      </c>
      <c r="AY46">
        <v>0.15289415743128701</v>
      </c>
      <c r="AZ46">
        <v>0.38297084310253499</v>
      </c>
      <c r="BA46">
        <v>0.38297084310253499</v>
      </c>
      <c r="BB46">
        <v>0.36705848952440001</v>
      </c>
      <c r="BC46">
        <v>2.1591675854376501E-2</v>
      </c>
      <c r="BD46">
        <v>0.15289415743128701</v>
      </c>
      <c r="BE46">
        <v>0.38297084310253499</v>
      </c>
      <c r="BF46">
        <v>-0.25482359571881202</v>
      </c>
      <c r="BG46">
        <v>0.15289415743128701</v>
      </c>
      <c r="BH46">
        <v>-0.17407765595569699</v>
      </c>
      <c r="BI46">
        <v>-0.32387513781564697</v>
      </c>
      <c r="BJ46">
        <v>0.15289415743128701</v>
      </c>
      <c r="BK46">
        <v>-0.17407765595569699</v>
      </c>
      <c r="BL46">
        <v>-0.38924947208076099</v>
      </c>
      <c r="BM46">
        <v>-0.17407765595569699</v>
      </c>
      <c r="BN46">
        <v>0.15289415743128701</v>
      </c>
      <c r="BO46">
        <v>0.15289415743128701</v>
      </c>
      <c r="BP46">
        <v>0.56061191058138804</v>
      </c>
      <c r="BQ46">
        <v>0.15289415743128701</v>
      </c>
      <c r="BR46">
        <v>-0.32387513781564697</v>
      </c>
      <c r="BS46">
        <v>-0.17407765595569699</v>
      </c>
      <c r="BT46">
        <v>-7.7849894416152199E-2</v>
      </c>
      <c r="BU46">
        <v>0.15289415743128701</v>
      </c>
      <c r="BV46">
        <v>0.56061191058138804</v>
      </c>
      <c r="BW46">
        <v>0.36705848952440001</v>
      </c>
      <c r="BX46">
        <v>0.15289415743128701</v>
      </c>
      <c r="BY46">
        <v>0.56061191058138804</v>
      </c>
      <c r="BZ46">
        <v>0.56061191058138804</v>
      </c>
      <c r="CA46">
        <v>2.1591675854376501E-2</v>
      </c>
      <c r="CB46">
        <v>0.15289415743128701</v>
      </c>
      <c r="CC46">
        <v>-0.17407765595569699</v>
      </c>
      <c r="CD46">
        <v>-0.25482359571881202</v>
      </c>
      <c r="CE46">
        <v>2.1591675854376501E-2</v>
      </c>
      <c r="CF46">
        <v>2.1591675854376501E-2</v>
      </c>
      <c r="CG46">
        <v>0.36705848952440001</v>
      </c>
      <c r="CH46">
        <v>-0.32387513781564697</v>
      </c>
      <c r="CI46">
        <v>0.15289415743128701</v>
      </c>
      <c r="CJ46">
        <v>0.15289415743128701</v>
      </c>
      <c r="CK46">
        <v>-0.17407765595569699</v>
      </c>
      <c r="CL46">
        <v>0.15289415743128701</v>
      </c>
      <c r="CM46">
        <v>-7.7849894416152199E-2</v>
      </c>
      <c r="CN46">
        <v>-0.17407765595569699</v>
      </c>
      <c r="CO46">
        <v>-0.32387513781564697</v>
      </c>
      <c r="CP46">
        <v>-0.17407765595569699</v>
      </c>
      <c r="CQ46">
        <v>0.56061191058138804</v>
      </c>
      <c r="CR46">
        <v>0.15289415743128701</v>
      </c>
      <c r="CS46">
        <v>0.23354968324845601</v>
      </c>
      <c r="CT46">
        <v>-0.17407765595569699</v>
      </c>
      <c r="CU46">
        <v>2.1591675854376501E-2</v>
      </c>
      <c r="CV46">
        <v>2.1591675854376501E-2</v>
      </c>
      <c r="CW46">
        <v>-0.38924947208076099</v>
      </c>
    </row>
    <row r="47" spans="1:101">
      <c r="A47">
        <v>49</v>
      </c>
      <c r="B47">
        <v>-0.25482359571881202</v>
      </c>
      <c r="C47">
        <v>-0.18156825980064001</v>
      </c>
      <c r="D47">
        <v>0.42857142857142799</v>
      </c>
      <c r="E47">
        <v>0.78679579246944298</v>
      </c>
      <c r="F47">
        <v>-9.7590007294853204E-2</v>
      </c>
      <c r="G47">
        <v>-0.18156825980064001</v>
      </c>
      <c r="H47">
        <v>0.42857142857142799</v>
      </c>
      <c r="I47">
        <v>-0.14285714285714199</v>
      </c>
      <c r="J47">
        <v>-9.7590007294853204E-2</v>
      </c>
      <c r="K47">
        <v>-0.18156825980064001</v>
      </c>
      <c r="L47">
        <v>0.78679579246944298</v>
      </c>
      <c r="M47">
        <v>-0.14285714285714199</v>
      </c>
      <c r="N47">
        <v>-0.18156825980064001</v>
      </c>
      <c r="O47">
        <v>0.68313005106397295</v>
      </c>
      <c r="P47">
        <v>0.30261376633440101</v>
      </c>
      <c r="Q47">
        <v>0.42857142857142799</v>
      </c>
      <c r="R47">
        <v>1</v>
      </c>
      <c r="S47">
        <v>-9.7590007294853204E-2</v>
      </c>
      <c r="T47">
        <v>-9.7590007294853204E-2</v>
      </c>
      <c r="U47">
        <v>0.15289415743128701</v>
      </c>
      <c r="V47">
        <v>-0.18156825980064001</v>
      </c>
      <c r="W47">
        <v>0.15289415743128701</v>
      </c>
      <c r="X47">
        <v>-0.18156825980064001</v>
      </c>
      <c r="Y47">
        <v>0.42857142857142799</v>
      </c>
      <c r="Z47">
        <v>1</v>
      </c>
      <c r="AA47">
        <v>0.68313005106397295</v>
      </c>
      <c r="AB47">
        <v>0.42857142857142799</v>
      </c>
      <c r="AC47">
        <v>1</v>
      </c>
      <c r="AD47">
        <v>0.15289415743128701</v>
      </c>
      <c r="AE47">
        <v>0.42857142857142799</v>
      </c>
      <c r="AF47">
        <v>0.68313005106397295</v>
      </c>
      <c r="AG47">
        <v>-0.18156825980064001</v>
      </c>
      <c r="AH47">
        <v>0.42857142857142799</v>
      </c>
      <c r="AI47">
        <v>0.42857142857142799</v>
      </c>
      <c r="AJ47">
        <v>-0.14285714285714199</v>
      </c>
      <c r="AK47">
        <v>0.42857142857142799</v>
      </c>
      <c r="AL47">
        <v>0.68313005106397295</v>
      </c>
      <c r="AM47">
        <v>0.42857142857142799</v>
      </c>
      <c r="AN47">
        <v>0.30261376633440101</v>
      </c>
      <c r="AO47">
        <v>0.68313005106397295</v>
      </c>
      <c r="AP47">
        <v>-0.18156825980064001</v>
      </c>
      <c r="AQ47">
        <v>0.30261376633440101</v>
      </c>
      <c r="AR47">
        <v>1</v>
      </c>
      <c r="AS47">
        <v>-0.14285714285714199</v>
      </c>
      <c r="AT47">
        <v>0.56061191058138804</v>
      </c>
      <c r="AU47">
        <v>1</v>
      </c>
      <c r="AV47">
        <v>-0.18156825980064001</v>
      </c>
      <c r="AW47">
        <v>0.78679579246944298</v>
      </c>
      <c r="AX47">
        <v>0.42857142857142799</v>
      </c>
      <c r="AY47">
        <v>-0.14285714285714199</v>
      </c>
      <c r="AZ47">
        <v>0.68313005106397295</v>
      </c>
      <c r="BA47">
        <v>0.68313005106397295</v>
      </c>
      <c r="BB47">
        <v>0.78679579246944298</v>
      </c>
      <c r="BC47">
        <v>-0.18156825980064001</v>
      </c>
      <c r="BD47">
        <v>0.42857142857142799</v>
      </c>
      <c r="BE47">
        <v>0.68313005106397295</v>
      </c>
      <c r="BF47">
        <v>-0.14285714285714199</v>
      </c>
      <c r="BG47">
        <v>0.42857142857142799</v>
      </c>
      <c r="BH47">
        <v>-9.7590007294853204E-2</v>
      </c>
      <c r="BI47">
        <v>-0.18156825980064001</v>
      </c>
      <c r="BJ47">
        <v>0.42857142857142799</v>
      </c>
      <c r="BK47">
        <v>-9.7590007294853204E-2</v>
      </c>
      <c r="BL47">
        <v>-0.218217890235992</v>
      </c>
      <c r="BM47">
        <v>-9.7590007294853204E-2</v>
      </c>
      <c r="BN47">
        <v>0.42857142857142799</v>
      </c>
      <c r="BO47">
        <v>0.42857142857142799</v>
      </c>
      <c r="BP47">
        <v>1</v>
      </c>
      <c r="BQ47">
        <v>0.42857142857142799</v>
      </c>
      <c r="BR47">
        <v>-0.18156825980064001</v>
      </c>
      <c r="BS47">
        <v>-9.7590007294853301E-2</v>
      </c>
      <c r="BT47">
        <v>0.218217890235992</v>
      </c>
      <c r="BU47">
        <v>0.42857142857142799</v>
      </c>
      <c r="BV47">
        <v>0.42857142857142799</v>
      </c>
      <c r="BW47">
        <v>0.78679579246944298</v>
      </c>
      <c r="BX47">
        <v>0.42857142857142799</v>
      </c>
      <c r="BY47">
        <v>1</v>
      </c>
      <c r="BZ47">
        <v>1</v>
      </c>
      <c r="CA47">
        <v>0.30261376633440101</v>
      </c>
      <c r="CB47">
        <v>-0.14285714285714199</v>
      </c>
      <c r="CC47">
        <v>-9.7590007294853204E-2</v>
      </c>
      <c r="CD47">
        <v>-0.14285714285714199</v>
      </c>
      <c r="CE47">
        <v>0.30261376633440101</v>
      </c>
      <c r="CF47">
        <v>0.30261376633440101</v>
      </c>
      <c r="CG47">
        <v>0.78679579246944298</v>
      </c>
      <c r="CH47">
        <v>-0.18156825980064001</v>
      </c>
      <c r="CI47">
        <v>0.42857142857142799</v>
      </c>
      <c r="CJ47">
        <v>0.42857142857142799</v>
      </c>
      <c r="CK47">
        <v>-9.7590007294853301E-2</v>
      </c>
      <c r="CL47">
        <v>0.42857142857142799</v>
      </c>
      <c r="CM47">
        <v>0.218217890235992</v>
      </c>
      <c r="CN47">
        <v>-9.7590007294853204E-2</v>
      </c>
      <c r="CO47">
        <v>-0.18156825980064001</v>
      </c>
      <c r="CP47">
        <v>-9.7590007294853204E-2</v>
      </c>
      <c r="CQ47">
        <v>1</v>
      </c>
      <c r="CR47">
        <v>0.42857142857142799</v>
      </c>
      <c r="CS47">
        <v>-0.218217890235992</v>
      </c>
      <c r="CT47">
        <v>-9.7590007294853301E-2</v>
      </c>
      <c r="CU47">
        <v>0.30261376633440101</v>
      </c>
      <c r="CV47">
        <v>0.30261376633440101</v>
      </c>
      <c r="CW47">
        <v>-0.218217890235992</v>
      </c>
    </row>
    <row r="48" spans="1:101">
      <c r="A48">
        <v>50</v>
      </c>
      <c r="B48">
        <v>-0.32387513781564697</v>
      </c>
      <c r="C48">
        <v>-0.23076923076923</v>
      </c>
      <c r="D48">
        <v>-0.18156825980064001</v>
      </c>
      <c r="E48">
        <v>-0.23076923076923</v>
      </c>
      <c r="F48">
        <v>-0.124034734589208</v>
      </c>
      <c r="G48">
        <v>0.58974358974358898</v>
      </c>
      <c r="H48">
        <v>-0.18156825980064001</v>
      </c>
      <c r="I48">
        <v>-0.18156825980064001</v>
      </c>
      <c r="J48">
        <v>-0.124034734589208</v>
      </c>
      <c r="K48">
        <v>0.17948717948717899</v>
      </c>
      <c r="L48">
        <v>-0.23076923076923</v>
      </c>
      <c r="M48">
        <v>-0.18156825980064001</v>
      </c>
      <c r="N48">
        <v>-0.23076923076923</v>
      </c>
      <c r="O48">
        <v>-0.124034734589208</v>
      </c>
      <c r="P48">
        <v>-0.23076923076923</v>
      </c>
      <c r="Q48">
        <v>0.30261376633440101</v>
      </c>
      <c r="R48">
        <v>-0.18156825980064001</v>
      </c>
      <c r="S48">
        <v>-0.124034734589208</v>
      </c>
      <c r="T48">
        <v>-0.124034734589208</v>
      </c>
      <c r="U48">
        <v>0.36705848952440001</v>
      </c>
      <c r="V48">
        <v>0.58974358974358898</v>
      </c>
      <c r="W48">
        <v>0.71252530319442497</v>
      </c>
      <c r="X48">
        <v>0.58974358974358898</v>
      </c>
      <c r="Y48">
        <v>-0.18156825980064001</v>
      </c>
      <c r="Z48">
        <v>-0.18156825980064001</v>
      </c>
      <c r="AA48">
        <v>-0.124034734589208</v>
      </c>
      <c r="AB48">
        <v>-0.18156825980064001</v>
      </c>
      <c r="AC48">
        <v>-0.18156825980064001</v>
      </c>
      <c r="AD48">
        <v>2.1591675854376501E-2</v>
      </c>
      <c r="AE48">
        <v>0.30261376633440101</v>
      </c>
      <c r="AF48">
        <v>-0.124034734589208</v>
      </c>
      <c r="AG48">
        <v>0.58974358974358898</v>
      </c>
      <c r="AH48">
        <v>-0.18156825980064001</v>
      </c>
      <c r="AI48">
        <v>0.30261376633440101</v>
      </c>
      <c r="AJ48">
        <v>-0.18156825980064001</v>
      </c>
      <c r="AK48">
        <v>-0.18156825980064001</v>
      </c>
      <c r="AL48">
        <v>-0.124034734589208</v>
      </c>
      <c r="AM48">
        <v>-0.18156825980064001</v>
      </c>
      <c r="AN48">
        <v>0.17948717948717899</v>
      </c>
      <c r="AO48">
        <v>-0.124034734589208</v>
      </c>
      <c r="AP48">
        <v>-0.23076923076923</v>
      </c>
      <c r="AQ48">
        <v>0.17948717948717899</v>
      </c>
      <c r="AR48">
        <v>-0.18156825980064001</v>
      </c>
      <c r="AS48">
        <v>0.78679579246944298</v>
      </c>
      <c r="AT48">
        <v>-0.32387513781564697</v>
      </c>
      <c r="AU48">
        <v>-0.18156825980064001</v>
      </c>
      <c r="AV48">
        <v>1</v>
      </c>
      <c r="AW48">
        <v>-0.23076923076923</v>
      </c>
      <c r="AX48">
        <v>-0.18156825980064001</v>
      </c>
      <c r="AY48">
        <v>-0.18156825980064001</v>
      </c>
      <c r="AZ48">
        <v>-0.124034734589208</v>
      </c>
      <c r="BA48">
        <v>-0.124034734589208</v>
      </c>
      <c r="BB48">
        <v>-0.23076923076923</v>
      </c>
      <c r="BC48">
        <v>-0.23076923076923</v>
      </c>
      <c r="BD48">
        <v>0.30261376633440101</v>
      </c>
      <c r="BE48">
        <v>-0.124034734589208</v>
      </c>
      <c r="BF48">
        <v>0.30261376633440101</v>
      </c>
      <c r="BG48">
        <v>-0.18156825980064001</v>
      </c>
      <c r="BH48">
        <v>-0.124034734589208</v>
      </c>
      <c r="BI48">
        <v>0.17948717948717899</v>
      </c>
      <c r="BJ48">
        <v>-0.18156825980064001</v>
      </c>
      <c r="BK48">
        <v>-0.124034734589208</v>
      </c>
      <c r="BL48">
        <v>9.2450032704204793E-2</v>
      </c>
      <c r="BM48">
        <v>-0.124034734589208</v>
      </c>
      <c r="BN48">
        <v>-0.18156825980064001</v>
      </c>
      <c r="BO48">
        <v>-0.18156825980064001</v>
      </c>
      <c r="BP48">
        <v>-0.18156825980064001</v>
      </c>
      <c r="BQ48">
        <v>-0.18156825980064001</v>
      </c>
      <c r="BR48">
        <v>0.17948717948717899</v>
      </c>
      <c r="BS48">
        <v>-0.124034734589208</v>
      </c>
      <c r="BT48">
        <v>0.46225016352102399</v>
      </c>
      <c r="BU48">
        <v>0.30261376633440101</v>
      </c>
      <c r="BV48">
        <v>-0.18156825980064001</v>
      </c>
      <c r="BW48">
        <v>0.17948717948717899</v>
      </c>
      <c r="BX48">
        <v>-0.18156825980064001</v>
      </c>
      <c r="BY48">
        <v>-0.18156825980064001</v>
      </c>
      <c r="BZ48">
        <v>-0.18156825980064001</v>
      </c>
      <c r="CA48">
        <v>-0.23076923076923</v>
      </c>
      <c r="CB48">
        <v>-0.18156825980064001</v>
      </c>
      <c r="CC48">
        <v>-0.124034734589208</v>
      </c>
      <c r="CD48">
        <v>0.30261376633440101</v>
      </c>
      <c r="CE48">
        <v>0.17948717948717899</v>
      </c>
      <c r="CF48">
        <v>-0.23076923076923</v>
      </c>
      <c r="CG48">
        <v>-0.23076923076923</v>
      </c>
      <c r="CH48">
        <v>0.17948717948717899</v>
      </c>
      <c r="CI48">
        <v>-0.18156825980064001</v>
      </c>
      <c r="CJ48">
        <v>0.30261376633440101</v>
      </c>
      <c r="CK48">
        <v>-0.124034734589208</v>
      </c>
      <c r="CL48">
        <v>0.30261376633440101</v>
      </c>
      <c r="CM48">
        <v>9.2450032704204904E-2</v>
      </c>
      <c r="CN48">
        <v>-0.124034734589208</v>
      </c>
      <c r="CO48">
        <v>0.58974358974358898</v>
      </c>
      <c r="CP48">
        <v>-0.124034734589208</v>
      </c>
      <c r="CQ48">
        <v>-0.18156825980064001</v>
      </c>
      <c r="CR48">
        <v>-0.18156825980064001</v>
      </c>
      <c r="CS48">
        <v>-0.27735009811261402</v>
      </c>
      <c r="CT48">
        <v>-0.124034734589208</v>
      </c>
      <c r="CU48">
        <v>-0.23076923076923</v>
      </c>
      <c r="CV48">
        <v>0.58974358974358898</v>
      </c>
      <c r="CW48">
        <v>9.2450032704204793E-2</v>
      </c>
    </row>
    <row r="49" spans="1:101">
      <c r="A49">
        <v>52</v>
      </c>
      <c r="B49">
        <v>2.1591675854376501E-2</v>
      </c>
      <c r="C49">
        <v>-0.23076923076923</v>
      </c>
      <c r="D49">
        <v>0.78679579246944298</v>
      </c>
      <c r="E49">
        <v>1</v>
      </c>
      <c r="F49">
        <v>0.53748384988657005</v>
      </c>
      <c r="G49">
        <v>-0.23076923076923</v>
      </c>
      <c r="H49">
        <v>0.78679579246944298</v>
      </c>
      <c r="I49">
        <v>-0.18156825980064001</v>
      </c>
      <c r="J49">
        <v>-0.124034734589208</v>
      </c>
      <c r="K49">
        <v>-0.23076923076923</v>
      </c>
      <c r="L49">
        <v>1</v>
      </c>
      <c r="M49">
        <v>0.30261376633440101</v>
      </c>
      <c r="N49">
        <v>-0.23076923076923</v>
      </c>
      <c r="O49">
        <v>0.53748384988657005</v>
      </c>
      <c r="P49">
        <v>0.17948717948717899</v>
      </c>
      <c r="Q49">
        <v>0.30261376633440101</v>
      </c>
      <c r="R49">
        <v>0.78679579246944298</v>
      </c>
      <c r="S49">
        <v>0.53748384988657005</v>
      </c>
      <c r="T49">
        <v>0.53748384988657005</v>
      </c>
      <c r="U49">
        <v>0.36705848952440001</v>
      </c>
      <c r="V49">
        <v>0.17948717948717899</v>
      </c>
      <c r="W49">
        <v>2.1591675854376501E-2</v>
      </c>
      <c r="X49">
        <v>-0.23076923076923</v>
      </c>
      <c r="Y49">
        <v>0.30261376633440101</v>
      </c>
      <c r="Z49">
        <v>0.78679579246944298</v>
      </c>
      <c r="AA49">
        <v>0.53748384988657005</v>
      </c>
      <c r="AB49">
        <v>0.30261376633440101</v>
      </c>
      <c r="AC49">
        <v>0.78679579246944298</v>
      </c>
      <c r="AD49">
        <v>2.1591675854376501E-2</v>
      </c>
      <c r="AE49">
        <v>0.30261376633440101</v>
      </c>
      <c r="AF49">
        <v>0.53748384988657005</v>
      </c>
      <c r="AG49">
        <v>-0.23076923076923</v>
      </c>
      <c r="AH49">
        <v>0.30261376633440101</v>
      </c>
      <c r="AI49">
        <v>0.30261376633440101</v>
      </c>
      <c r="AJ49">
        <v>0.30261376633440101</v>
      </c>
      <c r="AK49">
        <v>0.78679579246944298</v>
      </c>
      <c r="AL49">
        <v>0.53748384988657005</v>
      </c>
      <c r="AM49">
        <v>0.30261376633440101</v>
      </c>
      <c r="AN49">
        <v>0.17948717948717899</v>
      </c>
      <c r="AO49">
        <v>0.53748384988657005</v>
      </c>
      <c r="AP49">
        <v>-0.23076923076923</v>
      </c>
      <c r="AQ49">
        <v>0.58974358974358898</v>
      </c>
      <c r="AR49">
        <v>0.78679579246944298</v>
      </c>
      <c r="AS49">
        <v>-0.18156825980064001</v>
      </c>
      <c r="AT49">
        <v>0.36705848952440001</v>
      </c>
      <c r="AU49">
        <v>0.78679579246944298</v>
      </c>
      <c r="AV49">
        <v>-0.23076923076923</v>
      </c>
      <c r="AW49">
        <v>1</v>
      </c>
      <c r="AX49">
        <v>0.30261376633440101</v>
      </c>
      <c r="AY49">
        <v>0.30261376633440101</v>
      </c>
      <c r="AZ49">
        <v>0.53748384988657005</v>
      </c>
      <c r="BA49">
        <v>0.53748384988657005</v>
      </c>
      <c r="BB49">
        <v>1</v>
      </c>
      <c r="BC49">
        <v>-0.23076923076923</v>
      </c>
      <c r="BD49">
        <v>0.30261376633440101</v>
      </c>
      <c r="BE49">
        <v>0.53748384988657005</v>
      </c>
      <c r="BF49">
        <v>0.30261376633440101</v>
      </c>
      <c r="BG49">
        <v>0.78679579246944298</v>
      </c>
      <c r="BH49">
        <v>0.53748384988657005</v>
      </c>
      <c r="BI49">
        <v>-0.23076923076923</v>
      </c>
      <c r="BJ49">
        <v>0.78679579246944298</v>
      </c>
      <c r="BK49">
        <v>0.53748384988657005</v>
      </c>
      <c r="BL49">
        <v>9.2450032704204793E-2</v>
      </c>
      <c r="BM49">
        <v>-0.124034734589208</v>
      </c>
      <c r="BN49">
        <v>0.78679579246944298</v>
      </c>
      <c r="BO49">
        <v>0.30261376633440101</v>
      </c>
      <c r="BP49">
        <v>0.78679579246944298</v>
      </c>
      <c r="BQ49">
        <v>0.78679579246944298</v>
      </c>
      <c r="BR49">
        <v>-0.23076923076923</v>
      </c>
      <c r="BS49">
        <v>-0.124034734589208</v>
      </c>
      <c r="BT49">
        <v>9.2450032704204793E-2</v>
      </c>
      <c r="BU49">
        <v>0.30261376633440101</v>
      </c>
      <c r="BV49">
        <v>0.30261376633440101</v>
      </c>
      <c r="BW49">
        <v>0.58974358974358898</v>
      </c>
      <c r="BX49">
        <v>0.78679579246944298</v>
      </c>
      <c r="BY49">
        <v>0.78679579246944298</v>
      </c>
      <c r="BZ49">
        <v>0.78679579246944298</v>
      </c>
      <c r="CA49">
        <v>0.17948717948717899</v>
      </c>
      <c r="CB49">
        <v>0.30261376633440101</v>
      </c>
      <c r="CC49">
        <v>0.53748384988657005</v>
      </c>
      <c r="CD49">
        <v>-0.18156825980064001</v>
      </c>
      <c r="CE49">
        <v>0.17948717948717899</v>
      </c>
      <c r="CF49">
        <v>0.58974358974358898</v>
      </c>
      <c r="CG49">
        <v>1</v>
      </c>
      <c r="CH49">
        <v>-0.23076923076923</v>
      </c>
      <c r="CI49">
        <v>0.78679579246944298</v>
      </c>
      <c r="CJ49">
        <v>0.30261376633440101</v>
      </c>
      <c r="CK49">
        <v>-0.124034734589208</v>
      </c>
      <c r="CL49">
        <v>0.30261376633440101</v>
      </c>
      <c r="CM49">
        <v>0.46225016352102399</v>
      </c>
      <c r="CN49">
        <v>0.53748384988657005</v>
      </c>
      <c r="CO49">
        <v>-0.23076923076923</v>
      </c>
      <c r="CP49">
        <v>0.53748384988657005</v>
      </c>
      <c r="CQ49">
        <v>0.78679579246944298</v>
      </c>
      <c r="CR49">
        <v>0.78679579246944298</v>
      </c>
      <c r="CS49">
        <v>9.2450032704204793E-2</v>
      </c>
      <c r="CT49">
        <v>-0.124034734589208</v>
      </c>
      <c r="CU49">
        <v>0.17948717948717899</v>
      </c>
      <c r="CV49">
        <v>0.17948717948717899</v>
      </c>
      <c r="CW49">
        <v>9.2450032704204793E-2</v>
      </c>
    </row>
    <row r="50" spans="1:101">
      <c r="A50">
        <v>53</v>
      </c>
      <c r="B50">
        <v>0.15289415743128701</v>
      </c>
      <c r="C50">
        <v>0.30261376633440101</v>
      </c>
      <c r="D50">
        <v>-0.14285714285714199</v>
      </c>
      <c r="E50">
        <v>0.30261376633440101</v>
      </c>
      <c r="F50">
        <v>-9.7590007294853204E-2</v>
      </c>
      <c r="G50">
        <v>-0.18156825980064001</v>
      </c>
      <c r="H50">
        <v>-0.14285714285714199</v>
      </c>
      <c r="I50">
        <v>0.42857142857142799</v>
      </c>
      <c r="J50">
        <v>-9.7590007294853204E-2</v>
      </c>
      <c r="K50">
        <v>0.30261376633440001</v>
      </c>
      <c r="L50">
        <v>0.30261376633440101</v>
      </c>
      <c r="M50">
        <v>-0.14285714285714199</v>
      </c>
      <c r="N50">
        <v>0.30261376633440101</v>
      </c>
      <c r="O50">
        <v>0.68313005106397295</v>
      </c>
      <c r="P50">
        <v>0.30261376633440101</v>
      </c>
      <c r="Q50">
        <v>0.42857142857142799</v>
      </c>
      <c r="R50">
        <v>0.42857142857142799</v>
      </c>
      <c r="S50">
        <v>-9.7590007294853204E-2</v>
      </c>
      <c r="T50">
        <v>-9.7590007294853204E-2</v>
      </c>
      <c r="U50">
        <v>0.15289415743128701</v>
      </c>
      <c r="V50">
        <v>-0.18156825980064001</v>
      </c>
      <c r="W50">
        <v>0.15289415743128701</v>
      </c>
      <c r="X50">
        <v>-0.18156825980064001</v>
      </c>
      <c r="Y50">
        <v>0.42857142857142799</v>
      </c>
      <c r="Z50">
        <v>0.42857142857142799</v>
      </c>
      <c r="AA50">
        <v>0.68313005106397295</v>
      </c>
      <c r="AB50">
        <v>0.42857142857142799</v>
      </c>
      <c r="AC50">
        <v>0.42857142857142799</v>
      </c>
      <c r="AD50">
        <v>0.56061191058138804</v>
      </c>
      <c r="AE50">
        <v>0.42857142857142799</v>
      </c>
      <c r="AF50">
        <v>0.68313005106397295</v>
      </c>
      <c r="AG50">
        <v>-0.18156825980064001</v>
      </c>
      <c r="AH50">
        <v>0.42857142857142799</v>
      </c>
      <c r="AI50">
        <v>0.42857142857142799</v>
      </c>
      <c r="AJ50">
        <v>-0.14285714285714199</v>
      </c>
      <c r="AK50">
        <v>-0.14285714285714199</v>
      </c>
      <c r="AL50">
        <v>0.68313005106397295</v>
      </c>
      <c r="AM50">
        <v>0.42857142857142799</v>
      </c>
      <c r="AN50">
        <v>0.30261376633440101</v>
      </c>
      <c r="AO50">
        <v>0.68313005106397295</v>
      </c>
      <c r="AP50">
        <v>0.30261376633440101</v>
      </c>
      <c r="AQ50">
        <v>0.30261376633440101</v>
      </c>
      <c r="AR50">
        <v>0.42857142857142799</v>
      </c>
      <c r="AS50">
        <v>-0.14285714285714199</v>
      </c>
      <c r="AT50">
        <v>0.15289415743128701</v>
      </c>
      <c r="AU50">
        <v>0.42857142857142799</v>
      </c>
      <c r="AV50">
        <v>-0.18156825980064001</v>
      </c>
      <c r="AW50">
        <v>0.30261376633440101</v>
      </c>
      <c r="AX50">
        <v>1</v>
      </c>
      <c r="AY50">
        <v>-0.14285714285714199</v>
      </c>
      <c r="AZ50">
        <v>0.68313005106397295</v>
      </c>
      <c r="BA50">
        <v>0.68313005106397295</v>
      </c>
      <c r="BB50">
        <v>0.30261376633440101</v>
      </c>
      <c r="BC50">
        <v>0.30261376633440101</v>
      </c>
      <c r="BD50">
        <v>0.42857142857142799</v>
      </c>
      <c r="BE50">
        <v>0.68313005106397295</v>
      </c>
      <c r="BF50">
        <v>-0.14285714285714199</v>
      </c>
      <c r="BG50">
        <v>-0.14285714285714199</v>
      </c>
      <c r="BH50">
        <v>-9.7590007294853204E-2</v>
      </c>
      <c r="BI50">
        <v>-0.18156825980064001</v>
      </c>
      <c r="BJ50">
        <v>-0.14285714285714199</v>
      </c>
      <c r="BK50">
        <v>-9.7590007294853204E-2</v>
      </c>
      <c r="BL50">
        <v>-0.218217890235992</v>
      </c>
      <c r="BM50">
        <v>-9.7590007294853204E-2</v>
      </c>
      <c r="BN50">
        <v>0.42857142857142799</v>
      </c>
      <c r="BO50">
        <v>0.42857142857142799</v>
      </c>
      <c r="BP50">
        <v>0.42857142857142799</v>
      </c>
      <c r="BQ50">
        <v>0.42857142857142799</v>
      </c>
      <c r="BR50">
        <v>-0.18156825980064001</v>
      </c>
      <c r="BS50">
        <v>-9.7590007294853204E-2</v>
      </c>
      <c r="BT50">
        <v>0.218217890235992</v>
      </c>
      <c r="BU50">
        <v>0.42857142857142799</v>
      </c>
      <c r="BV50">
        <v>0.42857142857142799</v>
      </c>
      <c r="BW50">
        <v>0.30261376633440101</v>
      </c>
      <c r="BX50">
        <v>0.42857142857142799</v>
      </c>
      <c r="BY50">
        <v>0.42857142857142799</v>
      </c>
      <c r="BZ50">
        <v>0.42857142857142799</v>
      </c>
      <c r="CA50">
        <v>0.78679579246944298</v>
      </c>
      <c r="CB50">
        <v>-0.14285714285714199</v>
      </c>
      <c r="CC50">
        <v>-9.7590007294853204E-2</v>
      </c>
      <c r="CD50">
        <v>-0.14285714285714199</v>
      </c>
      <c r="CE50">
        <v>0.30261376633440101</v>
      </c>
      <c r="CF50">
        <v>-0.18156825980064001</v>
      </c>
      <c r="CG50">
        <v>0.30261376633440101</v>
      </c>
      <c r="CH50">
        <v>0.30261376633440001</v>
      </c>
      <c r="CI50">
        <v>0.42857142857142799</v>
      </c>
      <c r="CJ50">
        <v>0.42857142857142799</v>
      </c>
      <c r="CK50">
        <v>-9.7590007294853204E-2</v>
      </c>
      <c r="CL50">
        <v>0.42857142857142799</v>
      </c>
      <c r="CM50">
        <v>0.218217890235992</v>
      </c>
      <c r="CN50">
        <v>-9.7590007294853204E-2</v>
      </c>
      <c r="CO50">
        <v>-0.18156825980064001</v>
      </c>
      <c r="CP50">
        <v>-9.7590007294853204E-2</v>
      </c>
      <c r="CQ50">
        <v>0.42857142857142799</v>
      </c>
      <c r="CR50">
        <v>0.42857142857142799</v>
      </c>
      <c r="CS50">
        <v>0.218217890235992</v>
      </c>
      <c r="CT50">
        <v>-9.7590007294853204E-2</v>
      </c>
      <c r="CU50">
        <v>0.30261376633440101</v>
      </c>
      <c r="CV50">
        <v>0.30261376633440101</v>
      </c>
      <c r="CW50">
        <v>0.218217890235992</v>
      </c>
    </row>
    <row r="51" spans="1:101">
      <c r="A51">
        <v>54</v>
      </c>
      <c r="B51">
        <v>0.56061191058138804</v>
      </c>
      <c r="C51">
        <v>0.30261376633440101</v>
      </c>
      <c r="D51">
        <v>0.42857142857142799</v>
      </c>
      <c r="E51">
        <v>0.30261376633440101</v>
      </c>
      <c r="F51">
        <v>0.68313005106397295</v>
      </c>
      <c r="G51">
        <v>-0.18156825980064001</v>
      </c>
      <c r="H51">
        <v>0.42857142857142799</v>
      </c>
      <c r="I51">
        <v>0.42857142857142799</v>
      </c>
      <c r="J51">
        <v>-9.7590007294853301E-2</v>
      </c>
      <c r="K51">
        <v>-0.18156825980064001</v>
      </c>
      <c r="L51">
        <v>0.30261376633440101</v>
      </c>
      <c r="M51">
        <v>0.42857142857142799</v>
      </c>
      <c r="N51">
        <v>0.30261376633440101</v>
      </c>
      <c r="O51">
        <v>-9.7590007294853204E-2</v>
      </c>
      <c r="P51">
        <v>-0.18156825980064001</v>
      </c>
      <c r="Q51">
        <v>-0.14285714285714199</v>
      </c>
      <c r="R51">
        <v>-0.14285714285714199</v>
      </c>
      <c r="S51">
        <v>0.68313005106397295</v>
      </c>
      <c r="T51">
        <v>0.68313005106397295</v>
      </c>
      <c r="U51">
        <v>0.15289415743128701</v>
      </c>
      <c r="V51">
        <v>0.30261376633440101</v>
      </c>
      <c r="W51">
        <v>-0.25482359571881202</v>
      </c>
      <c r="X51">
        <v>-0.18156825980064001</v>
      </c>
      <c r="Y51">
        <v>-0.14285714285714199</v>
      </c>
      <c r="Z51">
        <v>-0.14285714285714199</v>
      </c>
      <c r="AA51">
        <v>-9.7590007294853204E-2</v>
      </c>
      <c r="AB51">
        <v>0.42857142857142799</v>
      </c>
      <c r="AC51">
        <v>-0.14285714285714199</v>
      </c>
      <c r="AD51">
        <v>-0.25482359571881202</v>
      </c>
      <c r="AE51">
        <v>-0.14285714285714199</v>
      </c>
      <c r="AF51">
        <v>-9.7590007294853204E-2</v>
      </c>
      <c r="AG51">
        <v>-0.18156825980064001</v>
      </c>
      <c r="AH51">
        <v>0.42857142857142799</v>
      </c>
      <c r="AI51">
        <v>-0.14285714285714199</v>
      </c>
      <c r="AJ51">
        <v>1</v>
      </c>
      <c r="AK51">
        <v>0.42857142857142799</v>
      </c>
      <c r="AL51">
        <v>-9.7590007294853204E-2</v>
      </c>
      <c r="AM51">
        <v>-0.14285714285714199</v>
      </c>
      <c r="AN51">
        <v>-0.18156825980064001</v>
      </c>
      <c r="AO51">
        <v>-9.7590007294853204E-2</v>
      </c>
      <c r="AP51">
        <v>-0.18156825980064001</v>
      </c>
      <c r="AQ51">
        <v>0.30261376633440101</v>
      </c>
      <c r="AR51">
        <v>-0.14285714285714199</v>
      </c>
      <c r="AS51">
        <v>-0.14285714285714199</v>
      </c>
      <c r="AT51">
        <v>0.15289415743128701</v>
      </c>
      <c r="AU51">
        <v>-0.14285714285714199</v>
      </c>
      <c r="AV51">
        <v>-0.18156825980064001</v>
      </c>
      <c r="AW51">
        <v>0.30261376633440101</v>
      </c>
      <c r="AX51">
        <v>-0.14285714285714199</v>
      </c>
      <c r="AY51">
        <v>1</v>
      </c>
      <c r="AZ51">
        <v>-9.7590007294853204E-2</v>
      </c>
      <c r="BA51">
        <v>-9.7590007294853204E-2</v>
      </c>
      <c r="BB51">
        <v>0.30261376633440101</v>
      </c>
      <c r="BC51">
        <v>0.30261376633440101</v>
      </c>
      <c r="BD51">
        <v>-0.14285714285714199</v>
      </c>
      <c r="BE51">
        <v>-9.7590007294853204E-2</v>
      </c>
      <c r="BF51">
        <v>0.42857142857142799</v>
      </c>
      <c r="BG51">
        <v>0.42857142857142799</v>
      </c>
      <c r="BH51">
        <v>0.68313005106397295</v>
      </c>
      <c r="BI51">
        <v>-0.18156825980064001</v>
      </c>
      <c r="BJ51">
        <v>0.42857142857142799</v>
      </c>
      <c r="BK51">
        <v>0.68313005106397295</v>
      </c>
      <c r="BL51">
        <v>0.218217890235992</v>
      </c>
      <c r="BM51">
        <v>-9.7590007294853301E-2</v>
      </c>
      <c r="BN51">
        <v>0.42857142857142799</v>
      </c>
      <c r="BO51">
        <v>-0.14285714285714199</v>
      </c>
      <c r="BP51">
        <v>-0.14285714285714199</v>
      </c>
      <c r="BQ51">
        <v>0.42857142857142799</v>
      </c>
      <c r="BR51">
        <v>-0.18156825980064001</v>
      </c>
      <c r="BS51">
        <v>-9.7590007294853301E-2</v>
      </c>
      <c r="BT51">
        <v>-0.218217890235992</v>
      </c>
      <c r="BU51">
        <v>-0.14285714285714199</v>
      </c>
      <c r="BV51">
        <v>0.42857142857142799</v>
      </c>
      <c r="BW51">
        <v>-0.18156825980064001</v>
      </c>
      <c r="BX51">
        <v>0.42857142857142799</v>
      </c>
      <c r="BY51">
        <v>-0.14285714285714199</v>
      </c>
      <c r="BZ51">
        <v>-0.14285714285714199</v>
      </c>
      <c r="CA51">
        <v>-0.18156825980064001</v>
      </c>
      <c r="CB51">
        <v>1</v>
      </c>
      <c r="CC51">
        <v>0.68313005106397295</v>
      </c>
      <c r="CD51">
        <v>-0.14285714285714199</v>
      </c>
      <c r="CE51">
        <v>-0.18156825980064001</v>
      </c>
      <c r="CF51">
        <v>0.30261376633440101</v>
      </c>
      <c r="CG51">
        <v>0.30261376633440101</v>
      </c>
      <c r="CH51">
        <v>-0.18156825980064001</v>
      </c>
      <c r="CI51">
        <v>0.42857142857142799</v>
      </c>
      <c r="CJ51">
        <v>-0.14285714285714199</v>
      </c>
      <c r="CK51">
        <v>-9.7590007294853301E-2</v>
      </c>
      <c r="CL51">
        <v>-0.14285714285714199</v>
      </c>
      <c r="CM51">
        <v>0.218217890235992</v>
      </c>
      <c r="CN51">
        <v>0.68313005106397295</v>
      </c>
      <c r="CO51">
        <v>-0.18156825980064001</v>
      </c>
      <c r="CP51">
        <v>0.68313005106397295</v>
      </c>
      <c r="CQ51">
        <v>-0.14285714285714199</v>
      </c>
      <c r="CR51">
        <v>0.42857142857142799</v>
      </c>
      <c r="CS51">
        <v>0.65465367070797598</v>
      </c>
      <c r="CT51">
        <v>-9.7590007294853301E-2</v>
      </c>
      <c r="CU51">
        <v>-0.18156825980064001</v>
      </c>
      <c r="CV51">
        <v>-0.18156825980064001</v>
      </c>
      <c r="CW51">
        <v>0.218217890235992</v>
      </c>
    </row>
    <row r="52" spans="1:101">
      <c r="A52">
        <v>55</v>
      </c>
      <c r="B52">
        <v>-0.17407765595569799</v>
      </c>
      <c r="C52">
        <v>-0.124034734589208</v>
      </c>
      <c r="D52">
        <v>-9.7590007294853301E-2</v>
      </c>
      <c r="E52">
        <v>0.53748384988657005</v>
      </c>
      <c r="F52">
        <v>-6.6666666666666596E-2</v>
      </c>
      <c r="G52">
        <v>-0.124034734589208</v>
      </c>
      <c r="H52">
        <v>-9.7590007294853301E-2</v>
      </c>
      <c r="I52">
        <v>-9.7590007294853204E-2</v>
      </c>
      <c r="J52">
        <v>-6.6666666666666596E-2</v>
      </c>
      <c r="K52">
        <v>-0.124034734589208</v>
      </c>
      <c r="L52">
        <v>0.53748384988657005</v>
      </c>
      <c r="M52">
        <v>-9.7590007294853301E-2</v>
      </c>
      <c r="N52">
        <v>-0.124034734589208</v>
      </c>
      <c r="O52">
        <v>1</v>
      </c>
      <c r="P52">
        <v>-0.124034734589208</v>
      </c>
      <c r="Q52">
        <v>0.68313005106397295</v>
      </c>
      <c r="R52">
        <v>0.68313005106397295</v>
      </c>
      <c r="S52">
        <v>-6.6666666666666596E-2</v>
      </c>
      <c r="T52">
        <v>-6.6666666666666596E-2</v>
      </c>
      <c r="U52">
        <v>0.38297084310253499</v>
      </c>
      <c r="V52">
        <v>-0.124034734589208</v>
      </c>
      <c r="W52">
        <v>0.38297084310253499</v>
      </c>
      <c r="X52">
        <v>-0.124034734589208</v>
      </c>
      <c r="Y52">
        <v>0.68313005106397295</v>
      </c>
      <c r="Z52">
        <v>0.68313005106397295</v>
      </c>
      <c r="AA52">
        <v>1</v>
      </c>
      <c r="AB52">
        <v>0.68313005106397295</v>
      </c>
      <c r="AC52">
        <v>0.68313005106397295</v>
      </c>
      <c r="AD52">
        <v>0.38297084310253499</v>
      </c>
      <c r="AE52">
        <v>0.68313005106397295</v>
      </c>
      <c r="AF52">
        <v>1</v>
      </c>
      <c r="AG52">
        <v>-0.124034734589208</v>
      </c>
      <c r="AH52">
        <v>0.68313005106397295</v>
      </c>
      <c r="AI52">
        <v>0.68313005106397295</v>
      </c>
      <c r="AJ52">
        <v>-9.7590007294853204E-2</v>
      </c>
      <c r="AK52">
        <v>-9.7590007294853301E-2</v>
      </c>
      <c r="AL52">
        <v>1</v>
      </c>
      <c r="AM52">
        <v>0.68313005106397295</v>
      </c>
      <c r="AN52">
        <v>0.53748384988657005</v>
      </c>
      <c r="AO52">
        <v>1</v>
      </c>
      <c r="AP52">
        <v>-0.124034734589208</v>
      </c>
      <c r="AQ52">
        <v>0.53748384988657005</v>
      </c>
      <c r="AR52">
        <v>0.68313005106397295</v>
      </c>
      <c r="AS52">
        <v>-9.7590007294853301E-2</v>
      </c>
      <c r="AT52">
        <v>0.38297084310253499</v>
      </c>
      <c r="AU52">
        <v>0.68313005106397295</v>
      </c>
      <c r="AV52">
        <v>-0.124034734589208</v>
      </c>
      <c r="AW52">
        <v>0.53748384988657005</v>
      </c>
      <c r="AX52">
        <v>0.68313005106397295</v>
      </c>
      <c r="AY52">
        <v>-9.7590007294853204E-2</v>
      </c>
      <c r="AZ52">
        <v>1</v>
      </c>
      <c r="BA52">
        <v>1</v>
      </c>
      <c r="BB52">
        <v>0.53748384988657005</v>
      </c>
      <c r="BC52">
        <v>-0.124034734589208</v>
      </c>
      <c r="BD52">
        <v>0.68313005106397295</v>
      </c>
      <c r="BE52">
        <v>1</v>
      </c>
      <c r="BF52">
        <v>-9.7590007294853204E-2</v>
      </c>
      <c r="BG52">
        <v>-9.7590007294853301E-2</v>
      </c>
      <c r="BH52">
        <v>-6.6666666666666596E-2</v>
      </c>
      <c r="BI52">
        <v>-0.124034734589208</v>
      </c>
      <c r="BJ52">
        <v>-9.7590007294853301E-2</v>
      </c>
      <c r="BK52">
        <v>-6.6666666666666596E-2</v>
      </c>
      <c r="BL52">
        <v>-0.14907119849998501</v>
      </c>
      <c r="BM52">
        <v>-6.6666666666666596E-2</v>
      </c>
      <c r="BN52">
        <v>0.68313005106397295</v>
      </c>
      <c r="BO52">
        <v>0.68313005106397295</v>
      </c>
      <c r="BP52">
        <v>0.68313005106397295</v>
      </c>
      <c r="BQ52">
        <v>0.68313005106397295</v>
      </c>
      <c r="BR52">
        <v>-0.124034734589208</v>
      </c>
      <c r="BS52">
        <v>-6.6666666666666596E-2</v>
      </c>
      <c r="BT52">
        <v>0.44721359549995698</v>
      </c>
      <c r="BU52">
        <v>0.68313005106397295</v>
      </c>
      <c r="BV52">
        <v>0.68313005106397295</v>
      </c>
      <c r="BW52">
        <v>0.53748384988657005</v>
      </c>
      <c r="BX52">
        <v>0.68313005106397295</v>
      </c>
      <c r="BY52">
        <v>0.68313005106397295</v>
      </c>
      <c r="BZ52">
        <v>0.68313005106397295</v>
      </c>
      <c r="CA52">
        <v>0.53748384988657005</v>
      </c>
      <c r="CB52">
        <v>-9.7590007294853204E-2</v>
      </c>
      <c r="CC52">
        <v>-6.6666666666666596E-2</v>
      </c>
      <c r="CD52">
        <v>-9.7590007294853204E-2</v>
      </c>
      <c r="CE52">
        <v>0.53748384988657005</v>
      </c>
      <c r="CF52">
        <v>-0.124034734589208</v>
      </c>
      <c r="CG52">
        <v>0.53748384988657005</v>
      </c>
      <c r="CH52">
        <v>-0.124034734589208</v>
      </c>
      <c r="CI52">
        <v>0.68313005106397295</v>
      </c>
      <c r="CJ52">
        <v>0.68313005106397295</v>
      </c>
      <c r="CK52">
        <v>-6.6666666666666596E-2</v>
      </c>
      <c r="CL52">
        <v>0.68313005106397295</v>
      </c>
      <c r="CM52">
        <v>-0.14907119849998501</v>
      </c>
      <c r="CN52">
        <v>-6.6666666666666596E-2</v>
      </c>
      <c r="CO52">
        <v>-0.124034734589208</v>
      </c>
      <c r="CP52">
        <v>-6.6666666666666596E-2</v>
      </c>
      <c r="CQ52">
        <v>0.68313005106397295</v>
      </c>
      <c r="CR52">
        <v>0.68313005106397295</v>
      </c>
      <c r="CS52">
        <v>-0.14907119849998501</v>
      </c>
      <c r="CT52">
        <v>-6.6666666666666596E-2</v>
      </c>
      <c r="CU52">
        <v>0.53748384988657005</v>
      </c>
      <c r="CV52">
        <v>0.53748384988657005</v>
      </c>
      <c r="CW52">
        <v>-0.14907119849998501</v>
      </c>
    </row>
    <row r="53" spans="1:101">
      <c r="A53">
        <v>57</v>
      </c>
      <c r="B53">
        <v>-0.17407765595569799</v>
      </c>
      <c r="C53">
        <v>-0.124034734589208</v>
      </c>
      <c r="D53">
        <v>-9.7590007294853301E-2</v>
      </c>
      <c r="E53">
        <v>0.53748384988657005</v>
      </c>
      <c r="F53">
        <v>-6.6666666666666596E-2</v>
      </c>
      <c r="G53">
        <v>-0.124034734589208</v>
      </c>
      <c r="H53">
        <v>-9.7590007294853301E-2</v>
      </c>
      <c r="I53">
        <v>-9.7590007294853204E-2</v>
      </c>
      <c r="J53">
        <v>-6.6666666666666596E-2</v>
      </c>
      <c r="K53">
        <v>-0.124034734589208</v>
      </c>
      <c r="L53">
        <v>0.53748384988657005</v>
      </c>
      <c r="M53">
        <v>-9.7590007294853301E-2</v>
      </c>
      <c r="N53">
        <v>-0.124034734589208</v>
      </c>
      <c r="O53">
        <v>1</v>
      </c>
      <c r="P53">
        <v>-0.124034734589208</v>
      </c>
      <c r="Q53">
        <v>0.68313005106397295</v>
      </c>
      <c r="R53">
        <v>0.68313005106397295</v>
      </c>
      <c r="S53">
        <v>-6.6666666666666596E-2</v>
      </c>
      <c r="T53">
        <v>-6.6666666666666596E-2</v>
      </c>
      <c r="U53">
        <v>0.38297084310253499</v>
      </c>
      <c r="V53">
        <v>-0.124034734589208</v>
      </c>
      <c r="W53">
        <v>0.38297084310253499</v>
      </c>
      <c r="X53">
        <v>-0.124034734589208</v>
      </c>
      <c r="Y53">
        <v>0.68313005106397295</v>
      </c>
      <c r="Z53">
        <v>0.68313005106397295</v>
      </c>
      <c r="AA53">
        <v>1</v>
      </c>
      <c r="AB53">
        <v>0.68313005106397295</v>
      </c>
      <c r="AC53">
        <v>0.68313005106397295</v>
      </c>
      <c r="AD53">
        <v>0.38297084310253499</v>
      </c>
      <c r="AE53">
        <v>0.68313005106397295</v>
      </c>
      <c r="AF53">
        <v>1</v>
      </c>
      <c r="AG53">
        <v>-0.124034734589208</v>
      </c>
      <c r="AH53">
        <v>0.68313005106397295</v>
      </c>
      <c r="AI53">
        <v>0.68313005106397295</v>
      </c>
      <c r="AJ53">
        <v>-9.7590007294853204E-2</v>
      </c>
      <c r="AK53">
        <v>-9.7590007294853301E-2</v>
      </c>
      <c r="AL53">
        <v>1</v>
      </c>
      <c r="AM53">
        <v>0.68313005106397295</v>
      </c>
      <c r="AN53">
        <v>0.53748384988657005</v>
      </c>
      <c r="AO53">
        <v>1</v>
      </c>
      <c r="AP53">
        <v>-0.124034734589208</v>
      </c>
      <c r="AQ53">
        <v>0.53748384988657005</v>
      </c>
      <c r="AR53">
        <v>0.68313005106397295</v>
      </c>
      <c r="AS53">
        <v>-9.7590007294853301E-2</v>
      </c>
      <c r="AT53">
        <v>0.38297084310253499</v>
      </c>
      <c r="AU53">
        <v>0.68313005106397295</v>
      </c>
      <c r="AV53">
        <v>-0.124034734589208</v>
      </c>
      <c r="AW53">
        <v>0.53748384988657005</v>
      </c>
      <c r="AX53">
        <v>0.68313005106397295</v>
      </c>
      <c r="AY53">
        <v>-9.7590007294853204E-2</v>
      </c>
      <c r="AZ53">
        <v>1</v>
      </c>
      <c r="BA53">
        <v>1</v>
      </c>
      <c r="BB53">
        <v>0.53748384988657005</v>
      </c>
      <c r="BC53">
        <v>-0.124034734589208</v>
      </c>
      <c r="BD53">
        <v>0.68313005106397295</v>
      </c>
      <c r="BE53">
        <v>1</v>
      </c>
      <c r="BF53">
        <v>-9.7590007294853204E-2</v>
      </c>
      <c r="BG53">
        <v>-9.7590007294853301E-2</v>
      </c>
      <c r="BH53">
        <v>-6.6666666666666596E-2</v>
      </c>
      <c r="BI53">
        <v>-0.124034734589208</v>
      </c>
      <c r="BJ53">
        <v>-9.7590007294853301E-2</v>
      </c>
      <c r="BK53">
        <v>-6.6666666666666596E-2</v>
      </c>
      <c r="BL53">
        <v>-0.14907119849998501</v>
      </c>
      <c r="BM53">
        <v>-6.6666666666666596E-2</v>
      </c>
      <c r="BN53">
        <v>0.68313005106397295</v>
      </c>
      <c r="BO53">
        <v>0.68313005106397295</v>
      </c>
      <c r="BP53">
        <v>0.68313005106397295</v>
      </c>
      <c r="BQ53">
        <v>0.68313005106397295</v>
      </c>
      <c r="BR53">
        <v>-0.124034734589208</v>
      </c>
      <c r="BS53">
        <v>-6.6666666666666596E-2</v>
      </c>
      <c r="BT53">
        <v>0.44721359549995698</v>
      </c>
      <c r="BU53">
        <v>0.68313005106397295</v>
      </c>
      <c r="BV53">
        <v>0.68313005106397295</v>
      </c>
      <c r="BW53">
        <v>0.53748384988657005</v>
      </c>
      <c r="BX53">
        <v>0.68313005106397295</v>
      </c>
      <c r="BY53">
        <v>0.68313005106397295</v>
      </c>
      <c r="BZ53">
        <v>0.68313005106397295</v>
      </c>
      <c r="CA53">
        <v>0.53748384988657005</v>
      </c>
      <c r="CB53">
        <v>-9.7590007294853204E-2</v>
      </c>
      <c r="CC53">
        <v>-6.6666666666666596E-2</v>
      </c>
      <c r="CD53">
        <v>-9.7590007294853204E-2</v>
      </c>
      <c r="CE53">
        <v>0.53748384988657005</v>
      </c>
      <c r="CF53">
        <v>-0.124034734589208</v>
      </c>
      <c r="CG53">
        <v>0.53748384988657005</v>
      </c>
      <c r="CH53">
        <v>-0.124034734589208</v>
      </c>
      <c r="CI53">
        <v>0.68313005106397295</v>
      </c>
      <c r="CJ53">
        <v>0.68313005106397295</v>
      </c>
      <c r="CK53">
        <v>-6.6666666666666596E-2</v>
      </c>
      <c r="CL53">
        <v>0.68313005106397295</v>
      </c>
      <c r="CM53">
        <v>-0.14907119849998501</v>
      </c>
      <c r="CN53">
        <v>-6.6666666666666596E-2</v>
      </c>
      <c r="CO53">
        <v>-0.124034734589208</v>
      </c>
      <c r="CP53">
        <v>-6.6666666666666596E-2</v>
      </c>
      <c r="CQ53">
        <v>0.68313005106397295</v>
      </c>
      <c r="CR53">
        <v>0.68313005106397295</v>
      </c>
      <c r="CS53">
        <v>-0.14907119849998501</v>
      </c>
      <c r="CT53">
        <v>-6.6666666666666596E-2</v>
      </c>
      <c r="CU53">
        <v>0.53748384988657005</v>
      </c>
      <c r="CV53">
        <v>0.53748384988657005</v>
      </c>
      <c r="CW53">
        <v>-0.14907119849998501</v>
      </c>
    </row>
    <row r="54" spans="1:101">
      <c r="A54">
        <v>58</v>
      </c>
      <c r="B54">
        <v>2.1591675854376501E-2</v>
      </c>
      <c r="C54">
        <v>-0.23076923076923</v>
      </c>
      <c r="D54">
        <v>0.78679579246944298</v>
      </c>
      <c r="E54">
        <v>1</v>
      </c>
      <c r="F54">
        <v>0.53748384988657005</v>
      </c>
      <c r="G54">
        <v>-0.23076923076923</v>
      </c>
      <c r="H54">
        <v>0.78679579246944298</v>
      </c>
      <c r="I54">
        <v>-0.18156825980064001</v>
      </c>
      <c r="J54">
        <v>-0.124034734589208</v>
      </c>
      <c r="K54">
        <v>-0.23076923076923</v>
      </c>
      <c r="L54">
        <v>1</v>
      </c>
      <c r="M54">
        <v>0.30261376633440101</v>
      </c>
      <c r="N54">
        <v>-0.23076923076923</v>
      </c>
      <c r="O54">
        <v>0.53748384988657005</v>
      </c>
      <c r="P54">
        <v>0.17948717948717899</v>
      </c>
      <c r="Q54">
        <v>0.30261376633440101</v>
      </c>
      <c r="R54">
        <v>0.78679579246944298</v>
      </c>
      <c r="S54">
        <v>0.53748384988657005</v>
      </c>
      <c r="T54">
        <v>0.53748384988657005</v>
      </c>
      <c r="U54">
        <v>0.36705848952440001</v>
      </c>
      <c r="V54">
        <v>0.17948717948717899</v>
      </c>
      <c r="W54">
        <v>2.1591675854376501E-2</v>
      </c>
      <c r="X54">
        <v>-0.23076923076923</v>
      </c>
      <c r="Y54">
        <v>0.30261376633440101</v>
      </c>
      <c r="Z54">
        <v>0.78679579246944298</v>
      </c>
      <c r="AA54">
        <v>0.53748384988657005</v>
      </c>
      <c r="AB54">
        <v>0.30261376633440101</v>
      </c>
      <c r="AC54">
        <v>0.78679579246944298</v>
      </c>
      <c r="AD54">
        <v>2.1591675854376501E-2</v>
      </c>
      <c r="AE54">
        <v>0.30261376633440101</v>
      </c>
      <c r="AF54">
        <v>0.53748384988657005</v>
      </c>
      <c r="AG54">
        <v>-0.23076923076923</v>
      </c>
      <c r="AH54">
        <v>0.30261376633440101</v>
      </c>
      <c r="AI54">
        <v>0.30261376633440101</v>
      </c>
      <c r="AJ54">
        <v>0.30261376633440101</v>
      </c>
      <c r="AK54">
        <v>0.78679579246944298</v>
      </c>
      <c r="AL54">
        <v>0.53748384988657005</v>
      </c>
      <c r="AM54">
        <v>0.30261376633440101</v>
      </c>
      <c r="AN54">
        <v>0.17948717948717899</v>
      </c>
      <c r="AO54">
        <v>0.53748384988657005</v>
      </c>
      <c r="AP54">
        <v>-0.23076923076923</v>
      </c>
      <c r="AQ54">
        <v>0.58974358974358898</v>
      </c>
      <c r="AR54">
        <v>0.78679579246944298</v>
      </c>
      <c r="AS54">
        <v>-0.18156825980064001</v>
      </c>
      <c r="AT54">
        <v>0.36705848952440001</v>
      </c>
      <c r="AU54">
        <v>0.78679579246944298</v>
      </c>
      <c r="AV54">
        <v>-0.23076923076923</v>
      </c>
      <c r="AW54">
        <v>1</v>
      </c>
      <c r="AX54">
        <v>0.30261376633440101</v>
      </c>
      <c r="AY54">
        <v>0.30261376633440101</v>
      </c>
      <c r="AZ54">
        <v>0.53748384988657005</v>
      </c>
      <c r="BA54">
        <v>0.53748384988657005</v>
      </c>
      <c r="BB54">
        <v>1</v>
      </c>
      <c r="BC54">
        <v>-0.23076923076923</v>
      </c>
      <c r="BD54">
        <v>0.30261376633440101</v>
      </c>
      <c r="BE54">
        <v>0.53748384988657005</v>
      </c>
      <c r="BF54">
        <v>0.30261376633440101</v>
      </c>
      <c r="BG54">
        <v>0.78679579246944298</v>
      </c>
      <c r="BH54">
        <v>0.53748384988657005</v>
      </c>
      <c r="BI54">
        <v>-0.23076923076923</v>
      </c>
      <c r="BJ54">
        <v>0.78679579246944298</v>
      </c>
      <c r="BK54">
        <v>0.53748384988657005</v>
      </c>
      <c r="BL54">
        <v>9.2450032704204793E-2</v>
      </c>
      <c r="BM54">
        <v>-0.124034734589208</v>
      </c>
      <c r="BN54">
        <v>0.78679579246944298</v>
      </c>
      <c r="BO54">
        <v>0.30261376633440101</v>
      </c>
      <c r="BP54">
        <v>0.78679579246944298</v>
      </c>
      <c r="BQ54">
        <v>0.78679579246944298</v>
      </c>
      <c r="BR54">
        <v>-0.23076923076923</v>
      </c>
      <c r="BS54">
        <v>-0.124034734589208</v>
      </c>
      <c r="BT54">
        <v>9.2450032704204793E-2</v>
      </c>
      <c r="BU54">
        <v>0.30261376633440101</v>
      </c>
      <c r="BV54">
        <v>0.30261376633440101</v>
      </c>
      <c r="BW54">
        <v>0.58974358974358898</v>
      </c>
      <c r="BX54">
        <v>0.78679579246944298</v>
      </c>
      <c r="BY54">
        <v>0.78679579246944298</v>
      </c>
      <c r="BZ54">
        <v>0.78679579246944298</v>
      </c>
      <c r="CA54">
        <v>0.17948717948717899</v>
      </c>
      <c r="CB54">
        <v>0.30261376633440101</v>
      </c>
      <c r="CC54">
        <v>0.53748384988657005</v>
      </c>
      <c r="CD54">
        <v>-0.18156825980064001</v>
      </c>
      <c r="CE54">
        <v>0.17948717948717899</v>
      </c>
      <c r="CF54">
        <v>0.58974358974358898</v>
      </c>
      <c r="CG54">
        <v>1</v>
      </c>
      <c r="CH54">
        <v>-0.23076923076923</v>
      </c>
      <c r="CI54">
        <v>0.78679579246944298</v>
      </c>
      <c r="CJ54">
        <v>0.30261376633440101</v>
      </c>
      <c r="CK54">
        <v>-0.124034734589208</v>
      </c>
      <c r="CL54">
        <v>0.30261376633440101</v>
      </c>
      <c r="CM54">
        <v>0.46225016352102399</v>
      </c>
      <c r="CN54">
        <v>0.53748384988657005</v>
      </c>
      <c r="CO54">
        <v>-0.23076923076923</v>
      </c>
      <c r="CP54">
        <v>0.53748384988657005</v>
      </c>
      <c r="CQ54">
        <v>0.78679579246944298</v>
      </c>
      <c r="CR54">
        <v>0.78679579246944298</v>
      </c>
      <c r="CS54">
        <v>9.2450032704204793E-2</v>
      </c>
      <c r="CT54">
        <v>-0.124034734589208</v>
      </c>
      <c r="CU54">
        <v>0.17948717948717899</v>
      </c>
      <c r="CV54">
        <v>0.17948717948717899</v>
      </c>
      <c r="CW54">
        <v>9.2450032704204793E-2</v>
      </c>
    </row>
    <row r="55" spans="1:101">
      <c r="A55">
        <v>60</v>
      </c>
      <c r="B55">
        <v>0.71252530319442497</v>
      </c>
      <c r="C55">
        <v>1</v>
      </c>
      <c r="D55">
        <v>-0.18156825980064001</v>
      </c>
      <c r="E55">
        <v>-0.23076923076923</v>
      </c>
      <c r="F55">
        <v>-0.124034734589208</v>
      </c>
      <c r="G55">
        <v>-0.23076923076923</v>
      </c>
      <c r="H55">
        <v>-0.18156825980064001</v>
      </c>
      <c r="I55">
        <v>0.78679579246944298</v>
      </c>
      <c r="J55">
        <v>-0.124034734589208</v>
      </c>
      <c r="K55">
        <v>0.17948717948717899</v>
      </c>
      <c r="L55">
        <v>-0.23076923076923</v>
      </c>
      <c r="M55">
        <v>-0.18156825980064001</v>
      </c>
      <c r="N55">
        <v>0.58974358974358898</v>
      </c>
      <c r="O55">
        <v>-0.124034734589208</v>
      </c>
      <c r="P55">
        <v>0.17948717948717899</v>
      </c>
      <c r="Q55">
        <v>-0.18156825980064001</v>
      </c>
      <c r="R55">
        <v>-0.18156825980064001</v>
      </c>
      <c r="S55">
        <v>-0.124034734589208</v>
      </c>
      <c r="T55">
        <v>-0.124034734589208</v>
      </c>
      <c r="U55">
        <v>-0.32387513781564697</v>
      </c>
      <c r="V55">
        <v>-0.23076923076923</v>
      </c>
      <c r="W55">
        <v>-0.32387513781564697</v>
      </c>
      <c r="X55">
        <v>-0.23076923076923</v>
      </c>
      <c r="Y55">
        <v>-0.18156825980064001</v>
      </c>
      <c r="Z55">
        <v>-0.18156825980064001</v>
      </c>
      <c r="AA55">
        <v>-0.124034734589208</v>
      </c>
      <c r="AB55">
        <v>0.30261376633440101</v>
      </c>
      <c r="AC55">
        <v>-0.18156825980064001</v>
      </c>
      <c r="AD55">
        <v>0.36705848952440001</v>
      </c>
      <c r="AE55">
        <v>-0.18156825980064001</v>
      </c>
      <c r="AF55">
        <v>-0.124034734589208</v>
      </c>
      <c r="AG55">
        <v>-0.23076923076923</v>
      </c>
      <c r="AH55">
        <v>0.30261376633440101</v>
      </c>
      <c r="AI55">
        <v>-0.18156825980064001</v>
      </c>
      <c r="AJ55">
        <v>0.30261376633440101</v>
      </c>
      <c r="AK55">
        <v>-0.18156825980064001</v>
      </c>
      <c r="AL55">
        <v>-0.124034734589208</v>
      </c>
      <c r="AM55">
        <v>-0.18156825980064001</v>
      </c>
      <c r="AN55">
        <v>-0.23076923076923</v>
      </c>
      <c r="AO55">
        <v>-0.124034734589208</v>
      </c>
      <c r="AP55">
        <v>0.58974358974358898</v>
      </c>
      <c r="AQ55">
        <v>-0.23076923076923</v>
      </c>
      <c r="AR55">
        <v>-0.18156825980064001</v>
      </c>
      <c r="AS55">
        <v>-0.18156825980064001</v>
      </c>
      <c r="AT55">
        <v>2.1591675854376501E-2</v>
      </c>
      <c r="AU55">
        <v>-0.18156825980064001</v>
      </c>
      <c r="AV55">
        <v>-0.23076923076923</v>
      </c>
      <c r="AW55">
        <v>-0.23076923076923</v>
      </c>
      <c r="AX55">
        <v>0.30261376633440101</v>
      </c>
      <c r="AY55">
        <v>0.30261376633440101</v>
      </c>
      <c r="AZ55">
        <v>-0.124034734589208</v>
      </c>
      <c r="BA55">
        <v>-0.124034734589208</v>
      </c>
      <c r="BB55">
        <v>-0.23076923076923</v>
      </c>
      <c r="BC55">
        <v>1</v>
      </c>
      <c r="BD55">
        <v>-0.18156825980064001</v>
      </c>
      <c r="BE55">
        <v>-0.124034734589208</v>
      </c>
      <c r="BF55">
        <v>-0.18156825980064001</v>
      </c>
      <c r="BG55">
        <v>-0.18156825980064001</v>
      </c>
      <c r="BH55">
        <v>-0.124034734589208</v>
      </c>
      <c r="BI55">
        <v>-0.23076923076923</v>
      </c>
      <c r="BJ55">
        <v>-0.18156825980064001</v>
      </c>
      <c r="BK55">
        <v>-0.124034734589208</v>
      </c>
      <c r="BL55">
        <v>-0.27735009811261402</v>
      </c>
      <c r="BM55">
        <v>-0.124034734589208</v>
      </c>
      <c r="BN55">
        <v>-0.18156825980064001</v>
      </c>
      <c r="BO55">
        <v>-0.18156825980064001</v>
      </c>
      <c r="BP55">
        <v>-0.18156825980064001</v>
      </c>
      <c r="BQ55">
        <v>-0.18156825980064001</v>
      </c>
      <c r="BR55">
        <v>-0.23076923076923</v>
      </c>
      <c r="BS55">
        <v>-0.124034734589208</v>
      </c>
      <c r="BT55">
        <v>-0.27735009811261402</v>
      </c>
      <c r="BU55">
        <v>-0.18156825980064001</v>
      </c>
      <c r="BV55">
        <v>0.30261376633440101</v>
      </c>
      <c r="BW55">
        <v>-0.23076923076923</v>
      </c>
      <c r="BX55">
        <v>-0.18156825980064001</v>
      </c>
      <c r="BY55">
        <v>-0.18156825980064001</v>
      </c>
      <c r="BZ55">
        <v>-0.18156825980064001</v>
      </c>
      <c r="CA55">
        <v>0.17948717948717899</v>
      </c>
      <c r="CB55">
        <v>0.30261376633440101</v>
      </c>
      <c r="CC55">
        <v>-0.124034734589208</v>
      </c>
      <c r="CD55">
        <v>-0.18156825980064001</v>
      </c>
      <c r="CE55">
        <v>-0.23076923076923</v>
      </c>
      <c r="CF55">
        <v>-0.23076923076923</v>
      </c>
      <c r="CG55">
        <v>-0.23076923076923</v>
      </c>
      <c r="CH55">
        <v>0.17948717948717899</v>
      </c>
      <c r="CI55">
        <v>-0.18156825980064001</v>
      </c>
      <c r="CJ55">
        <v>-0.18156825980064001</v>
      </c>
      <c r="CK55">
        <v>-0.124034734589208</v>
      </c>
      <c r="CL55">
        <v>-0.18156825980064001</v>
      </c>
      <c r="CM55">
        <v>9.2450032704204793E-2</v>
      </c>
      <c r="CN55">
        <v>-0.124034734589208</v>
      </c>
      <c r="CO55">
        <v>-0.23076923076923</v>
      </c>
      <c r="CP55">
        <v>-0.124034734589208</v>
      </c>
      <c r="CQ55">
        <v>-0.18156825980064001</v>
      </c>
      <c r="CR55">
        <v>-0.18156825980064001</v>
      </c>
      <c r="CS55">
        <v>0.46225016352102399</v>
      </c>
      <c r="CT55">
        <v>-0.124034734589208</v>
      </c>
      <c r="CU55">
        <v>-0.23076923076923</v>
      </c>
      <c r="CV55">
        <v>-0.23076923076923</v>
      </c>
      <c r="CW55">
        <v>9.2450032704204793E-2</v>
      </c>
    </row>
    <row r="56" spans="1:101">
      <c r="A56">
        <v>61</v>
      </c>
      <c r="B56">
        <v>-0.25482359571881202</v>
      </c>
      <c r="C56">
        <v>-0.18156825980064001</v>
      </c>
      <c r="D56">
        <v>-0.14285714285714199</v>
      </c>
      <c r="E56">
        <v>0.30261376633440101</v>
      </c>
      <c r="F56">
        <v>-9.7590007294853204E-2</v>
      </c>
      <c r="G56">
        <v>0.30261376633440101</v>
      </c>
      <c r="H56">
        <v>-0.14285714285714199</v>
      </c>
      <c r="I56">
        <v>-0.14285714285714199</v>
      </c>
      <c r="J56">
        <v>-9.7590007294853204E-2</v>
      </c>
      <c r="K56">
        <v>0.30261376633440101</v>
      </c>
      <c r="L56">
        <v>0.30261376633440101</v>
      </c>
      <c r="M56">
        <v>-0.14285714285714199</v>
      </c>
      <c r="N56">
        <v>-0.18156825980064001</v>
      </c>
      <c r="O56">
        <v>0.68313005106397295</v>
      </c>
      <c r="P56">
        <v>-0.18156825980064001</v>
      </c>
      <c r="Q56">
        <v>0.42857142857142799</v>
      </c>
      <c r="R56">
        <v>0.42857142857142799</v>
      </c>
      <c r="S56">
        <v>-9.7590007294853204E-2</v>
      </c>
      <c r="T56">
        <v>-9.7590007294853204E-2</v>
      </c>
      <c r="U56">
        <v>0.56061191058138804</v>
      </c>
      <c r="V56">
        <v>0.30261376633440101</v>
      </c>
      <c r="W56">
        <v>0.56061191058138804</v>
      </c>
      <c r="X56">
        <v>0.30261376633440101</v>
      </c>
      <c r="Y56">
        <v>0.42857142857142799</v>
      </c>
      <c r="Z56">
        <v>0.42857142857142799</v>
      </c>
      <c r="AA56">
        <v>0.68313005106397295</v>
      </c>
      <c r="AB56">
        <v>0.42857142857142799</v>
      </c>
      <c r="AC56">
        <v>0.42857142857142799</v>
      </c>
      <c r="AD56">
        <v>0.15289415743128701</v>
      </c>
      <c r="AE56">
        <v>0.42857142857142799</v>
      </c>
      <c r="AF56">
        <v>0.68313005106397295</v>
      </c>
      <c r="AG56">
        <v>0.30261376633440101</v>
      </c>
      <c r="AH56">
        <v>0.42857142857142799</v>
      </c>
      <c r="AI56">
        <v>0.42857142857142799</v>
      </c>
      <c r="AJ56">
        <v>-0.14285714285714199</v>
      </c>
      <c r="AK56">
        <v>-0.14285714285714199</v>
      </c>
      <c r="AL56">
        <v>0.68313005106397295</v>
      </c>
      <c r="AM56">
        <v>0.42857142857142799</v>
      </c>
      <c r="AN56">
        <v>0.30261376633440101</v>
      </c>
      <c r="AO56">
        <v>0.68313005106397295</v>
      </c>
      <c r="AP56">
        <v>-0.18156825980064001</v>
      </c>
      <c r="AQ56">
        <v>0.78679579246944298</v>
      </c>
      <c r="AR56">
        <v>0.42857142857142799</v>
      </c>
      <c r="AS56">
        <v>0.42857142857142799</v>
      </c>
      <c r="AT56">
        <v>0.15289415743128701</v>
      </c>
      <c r="AU56">
        <v>0.42857142857142799</v>
      </c>
      <c r="AV56">
        <v>0.30261376633440101</v>
      </c>
      <c r="AW56">
        <v>0.30261376633440101</v>
      </c>
      <c r="AX56">
        <v>0.42857142857142799</v>
      </c>
      <c r="AY56">
        <v>-0.14285714285714199</v>
      </c>
      <c r="AZ56">
        <v>0.68313005106397295</v>
      </c>
      <c r="BA56">
        <v>0.68313005106397295</v>
      </c>
      <c r="BB56">
        <v>0.30261376633440101</v>
      </c>
      <c r="BC56">
        <v>-0.18156825980064001</v>
      </c>
      <c r="BD56">
        <v>1</v>
      </c>
      <c r="BE56">
        <v>0.68313005106397295</v>
      </c>
      <c r="BF56">
        <v>-0.14285714285714199</v>
      </c>
      <c r="BG56">
        <v>-0.14285714285714199</v>
      </c>
      <c r="BH56">
        <v>-9.7590007294853204E-2</v>
      </c>
      <c r="BI56">
        <v>0.30261376633440101</v>
      </c>
      <c r="BJ56">
        <v>-0.14285714285714199</v>
      </c>
      <c r="BK56">
        <v>-9.7590007294853204E-2</v>
      </c>
      <c r="BL56">
        <v>0.218217890235992</v>
      </c>
      <c r="BM56">
        <v>-9.7590007294853204E-2</v>
      </c>
      <c r="BN56">
        <v>0.42857142857142799</v>
      </c>
      <c r="BO56">
        <v>0.42857142857142799</v>
      </c>
      <c r="BP56">
        <v>0.42857142857142799</v>
      </c>
      <c r="BQ56">
        <v>0.42857142857142799</v>
      </c>
      <c r="BR56">
        <v>0.30261376633440101</v>
      </c>
      <c r="BS56">
        <v>-9.7590007294853301E-2</v>
      </c>
      <c r="BT56">
        <v>0.65465367070797698</v>
      </c>
      <c r="BU56">
        <v>1</v>
      </c>
      <c r="BV56">
        <v>0.42857142857142799</v>
      </c>
      <c r="BW56">
        <v>0.30261376633440101</v>
      </c>
      <c r="BX56">
        <v>0.42857142857142799</v>
      </c>
      <c r="BY56">
        <v>0.42857142857142799</v>
      </c>
      <c r="BZ56">
        <v>0.42857142857142799</v>
      </c>
      <c r="CA56">
        <v>0.30261376633440101</v>
      </c>
      <c r="CB56">
        <v>-0.14285714285714199</v>
      </c>
      <c r="CC56">
        <v>-9.7590007294853204E-2</v>
      </c>
      <c r="CD56">
        <v>0.42857142857142799</v>
      </c>
      <c r="CE56">
        <v>0.78679579246944298</v>
      </c>
      <c r="CF56">
        <v>-0.18156825980064001</v>
      </c>
      <c r="CG56">
        <v>0.30261376633440101</v>
      </c>
      <c r="CH56">
        <v>0.30261376633440101</v>
      </c>
      <c r="CI56">
        <v>0.42857142857142799</v>
      </c>
      <c r="CJ56">
        <v>0.42857142857142799</v>
      </c>
      <c r="CK56">
        <v>-9.7590007294853301E-2</v>
      </c>
      <c r="CL56">
        <v>1</v>
      </c>
      <c r="CM56">
        <v>-0.218217890235992</v>
      </c>
      <c r="CN56">
        <v>-9.7590007294853204E-2</v>
      </c>
      <c r="CO56">
        <v>0.30261376633440101</v>
      </c>
      <c r="CP56">
        <v>-9.7590007294853204E-2</v>
      </c>
      <c r="CQ56">
        <v>0.42857142857142799</v>
      </c>
      <c r="CR56">
        <v>0.42857142857142799</v>
      </c>
      <c r="CS56">
        <v>-0.218217890235992</v>
      </c>
      <c r="CT56">
        <v>-9.7590007294853301E-2</v>
      </c>
      <c r="CU56">
        <v>0.30261376633440101</v>
      </c>
      <c r="CV56">
        <v>0.78679579246944298</v>
      </c>
      <c r="CW56">
        <v>-0.218217890235992</v>
      </c>
    </row>
    <row r="57" spans="1:101">
      <c r="A57">
        <v>62</v>
      </c>
      <c r="B57">
        <v>-0.17407765595569799</v>
      </c>
      <c r="C57">
        <v>-0.124034734589208</v>
      </c>
      <c r="D57">
        <v>-9.7590007294853301E-2</v>
      </c>
      <c r="E57">
        <v>0.53748384988657005</v>
      </c>
      <c r="F57">
        <v>-6.6666666666666596E-2</v>
      </c>
      <c r="G57">
        <v>-0.124034734589208</v>
      </c>
      <c r="H57">
        <v>-9.7590007294853301E-2</v>
      </c>
      <c r="I57">
        <v>-9.7590007294853204E-2</v>
      </c>
      <c r="J57">
        <v>-6.6666666666666596E-2</v>
      </c>
      <c r="K57">
        <v>-0.124034734589208</v>
      </c>
      <c r="L57">
        <v>0.53748384988657005</v>
      </c>
      <c r="M57">
        <v>-9.7590007294853301E-2</v>
      </c>
      <c r="N57">
        <v>-0.124034734589208</v>
      </c>
      <c r="O57">
        <v>1</v>
      </c>
      <c r="P57">
        <v>-0.124034734589208</v>
      </c>
      <c r="Q57">
        <v>0.68313005106397295</v>
      </c>
      <c r="R57">
        <v>0.68313005106397295</v>
      </c>
      <c r="S57">
        <v>-6.6666666666666596E-2</v>
      </c>
      <c r="T57">
        <v>-6.6666666666666596E-2</v>
      </c>
      <c r="U57">
        <v>0.38297084310253499</v>
      </c>
      <c r="V57">
        <v>-0.124034734589208</v>
      </c>
      <c r="W57">
        <v>0.38297084310253499</v>
      </c>
      <c r="X57">
        <v>-0.124034734589208</v>
      </c>
      <c r="Y57">
        <v>0.68313005106397295</v>
      </c>
      <c r="Z57">
        <v>0.68313005106397295</v>
      </c>
      <c r="AA57">
        <v>1</v>
      </c>
      <c r="AB57">
        <v>0.68313005106397295</v>
      </c>
      <c r="AC57">
        <v>0.68313005106397295</v>
      </c>
      <c r="AD57">
        <v>0.38297084310253499</v>
      </c>
      <c r="AE57">
        <v>0.68313005106397295</v>
      </c>
      <c r="AF57">
        <v>1</v>
      </c>
      <c r="AG57">
        <v>-0.124034734589208</v>
      </c>
      <c r="AH57">
        <v>0.68313005106397295</v>
      </c>
      <c r="AI57">
        <v>0.68313005106397295</v>
      </c>
      <c r="AJ57">
        <v>-9.7590007294853204E-2</v>
      </c>
      <c r="AK57">
        <v>-9.7590007294853301E-2</v>
      </c>
      <c r="AL57">
        <v>1</v>
      </c>
      <c r="AM57">
        <v>0.68313005106397295</v>
      </c>
      <c r="AN57">
        <v>0.53748384988657005</v>
      </c>
      <c r="AO57">
        <v>1</v>
      </c>
      <c r="AP57">
        <v>-0.124034734589208</v>
      </c>
      <c r="AQ57">
        <v>0.53748384988657005</v>
      </c>
      <c r="AR57">
        <v>0.68313005106397295</v>
      </c>
      <c r="AS57">
        <v>-9.7590007294853301E-2</v>
      </c>
      <c r="AT57">
        <v>0.38297084310253499</v>
      </c>
      <c r="AU57">
        <v>0.68313005106397295</v>
      </c>
      <c r="AV57">
        <v>-0.124034734589208</v>
      </c>
      <c r="AW57">
        <v>0.53748384988657005</v>
      </c>
      <c r="AX57">
        <v>0.68313005106397295</v>
      </c>
      <c r="AY57">
        <v>-9.7590007294853204E-2</v>
      </c>
      <c r="AZ57">
        <v>1</v>
      </c>
      <c r="BA57">
        <v>1</v>
      </c>
      <c r="BB57">
        <v>0.53748384988657005</v>
      </c>
      <c r="BC57">
        <v>-0.124034734589208</v>
      </c>
      <c r="BD57">
        <v>0.68313005106397295</v>
      </c>
      <c r="BE57">
        <v>1</v>
      </c>
      <c r="BF57">
        <v>-9.7590007294853204E-2</v>
      </c>
      <c r="BG57">
        <v>-9.7590007294853301E-2</v>
      </c>
      <c r="BH57">
        <v>-6.6666666666666596E-2</v>
      </c>
      <c r="BI57">
        <v>-0.124034734589208</v>
      </c>
      <c r="BJ57">
        <v>-9.7590007294853301E-2</v>
      </c>
      <c r="BK57">
        <v>-6.6666666666666596E-2</v>
      </c>
      <c r="BL57">
        <v>-0.14907119849998501</v>
      </c>
      <c r="BM57">
        <v>-6.6666666666666596E-2</v>
      </c>
      <c r="BN57">
        <v>0.68313005106397295</v>
      </c>
      <c r="BO57">
        <v>0.68313005106397295</v>
      </c>
      <c r="BP57">
        <v>0.68313005106397295</v>
      </c>
      <c r="BQ57">
        <v>0.68313005106397295</v>
      </c>
      <c r="BR57">
        <v>-0.124034734589208</v>
      </c>
      <c r="BS57">
        <v>-6.6666666666666596E-2</v>
      </c>
      <c r="BT57">
        <v>0.44721359549995698</v>
      </c>
      <c r="BU57">
        <v>0.68313005106397295</v>
      </c>
      <c r="BV57">
        <v>0.68313005106397295</v>
      </c>
      <c r="BW57">
        <v>0.53748384988657005</v>
      </c>
      <c r="BX57">
        <v>0.68313005106397295</v>
      </c>
      <c r="BY57">
        <v>0.68313005106397295</v>
      </c>
      <c r="BZ57">
        <v>0.68313005106397295</v>
      </c>
      <c r="CA57">
        <v>0.53748384988657005</v>
      </c>
      <c r="CB57">
        <v>-9.7590007294853204E-2</v>
      </c>
      <c r="CC57">
        <v>-6.6666666666666596E-2</v>
      </c>
      <c r="CD57">
        <v>-9.7590007294853204E-2</v>
      </c>
      <c r="CE57">
        <v>0.53748384988657005</v>
      </c>
      <c r="CF57">
        <v>-0.124034734589208</v>
      </c>
      <c r="CG57">
        <v>0.53748384988657005</v>
      </c>
      <c r="CH57">
        <v>-0.124034734589208</v>
      </c>
      <c r="CI57">
        <v>0.68313005106397295</v>
      </c>
      <c r="CJ57">
        <v>0.68313005106397295</v>
      </c>
      <c r="CK57">
        <v>-6.6666666666666596E-2</v>
      </c>
      <c r="CL57">
        <v>0.68313005106397295</v>
      </c>
      <c r="CM57">
        <v>-0.14907119849998501</v>
      </c>
      <c r="CN57">
        <v>-6.6666666666666596E-2</v>
      </c>
      <c r="CO57">
        <v>-0.124034734589208</v>
      </c>
      <c r="CP57">
        <v>-6.6666666666666596E-2</v>
      </c>
      <c r="CQ57">
        <v>0.68313005106397295</v>
      </c>
      <c r="CR57">
        <v>0.68313005106397295</v>
      </c>
      <c r="CS57">
        <v>-0.14907119849998501</v>
      </c>
      <c r="CT57">
        <v>-6.6666666666666596E-2</v>
      </c>
      <c r="CU57">
        <v>0.53748384988657005</v>
      </c>
      <c r="CV57">
        <v>0.53748384988657005</v>
      </c>
      <c r="CW57">
        <v>-0.14907119849998501</v>
      </c>
    </row>
    <row r="58" spans="1:101">
      <c r="A58">
        <v>63</v>
      </c>
      <c r="B58">
        <v>0.15289415743128701</v>
      </c>
      <c r="C58">
        <v>-0.18156825980064001</v>
      </c>
      <c r="D58">
        <v>0.42857142857142799</v>
      </c>
      <c r="E58">
        <v>0.30261376633440101</v>
      </c>
      <c r="F58">
        <v>0.68313005106397295</v>
      </c>
      <c r="G58">
        <v>0.30261376633440101</v>
      </c>
      <c r="H58">
        <v>0.42857142857142799</v>
      </c>
      <c r="I58">
        <v>-0.14285714285714199</v>
      </c>
      <c r="J58">
        <v>-9.7590007294853301E-2</v>
      </c>
      <c r="K58">
        <v>-0.18156825980064001</v>
      </c>
      <c r="L58">
        <v>0.30261376633440101</v>
      </c>
      <c r="M58">
        <v>0.42857142857142799</v>
      </c>
      <c r="N58">
        <v>-0.18156825980064001</v>
      </c>
      <c r="O58">
        <v>-9.7590007294853204E-2</v>
      </c>
      <c r="P58">
        <v>-0.18156825980064001</v>
      </c>
      <c r="Q58">
        <v>0.42857142857142799</v>
      </c>
      <c r="R58">
        <v>-0.14285714285714199</v>
      </c>
      <c r="S58">
        <v>0.68313005106397295</v>
      </c>
      <c r="T58">
        <v>0.68313005106397295</v>
      </c>
      <c r="U58">
        <v>0.56061191058138804</v>
      </c>
      <c r="V58">
        <v>0.78679579246944298</v>
      </c>
      <c r="W58">
        <v>0.15289415743128701</v>
      </c>
      <c r="X58">
        <v>0.30261376633440101</v>
      </c>
      <c r="Y58">
        <v>-0.14285714285714199</v>
      </c>
      <c r="Z58">
        <v>-0.14285714285714199</v>
      </c>
      <c r="AA58">
        <v>-9.7590007294853204E-2</v>
      </c>
      <c r="AB58">
        <v>-0.14285714285714199</v>
      </c>
      <c r="AC58">
        <v>-0.14285714285714199</v>
      </c>
      <c r="AD58">
        <v>-0.25482359571881202</v>
      </c>
      <c r="AE58">
        <v>0.42857142857142799</v>
      </c>
      <c r="AF58">
        <v>-9.7590007294853204E-2</v>
      </c>
      <c r="AG58">
        <v>-0.18156825980064001</v>
      </c>
      <c r="AH58">
        <v>-0.14285714285714199</v>
      </c>
      <c r="AI58">
        <v>0.42857142857142799</v>
      </c>
      <c r="AJ58">
        <v>0.42857142857142799</v>
      </c>
      <c r="AK58">
        <v>0.42857142857142799</v>
      </c>
      <c r="AL58">
        <v>-9.7590007294853204E-2</v>
      </c>
      <c r="AM58">
        <v>-0.14285714285714199</v>
      </c>
      <c r="AN58">
        <v>0.30261376633440101</v>
      </c>
      <c r="AO58">
        <v>-9.7590007294853204E-2</v>
      </c>
      <c r="AP58">
        <v>-0.18156825980064001</v>
      </c>
      <c r="AQ58">
        <v>0.30261376633440101</v>
      </c>
      <c r="AR58">
        <v>-0.14285714285714199</v>
      </c>
      <c r="AS58">
        <v>-0.14285714285714199</v>
      </c>
      <c r="AT58">
        <v>-0.25482359571881202</v>
      </c>
      <c r="AU58">
        <v>-0.14285714285714199</v>
      </c>
      <c r="AV58">
        <v>0.30261376633440101</v>
      </c>
      <c r="AW58">
        <v>0.30261376633440101</v>
      </c>
      <c r="AX58">
        <v>-0.14285714285714199</v>
      </c>
      <c r="AY58">
        <v>0.42857142857142799</v>
      </c>
      <c r="AZ58">
        <v>-9.7590007294853204E-2</v>
      </c>
      <c r="BA58">
        <v>-9.7590007294853204E-2</v>
      </c>
      <c r="BB58">
        <v>0.30261376633440101</v>
      </c>
      <c r="BC58">
        <v>-0.18156825980064001</v>
      </c>
      <c r="BD58">
        <v>-0.14285714285714199</v>
      </c>
      <c r="BE58">
        <v>-9.7590007294853204E-2</v>
      </c>
      <c r="BF58">
        <v>1</v>
      </c>
      <c r="BG58">
        <v>0.42857142857142799</v>
      </c>
      <c r="BH58">
        <v>0.68313005106397295</v>
      </c>
      <c r="BI58">
        <v>-0.18156825980064001</v>
      </c>
      <c r="BJ58">
        <v>0.42857142857142799</v>
      </c>
      <c r="BK58">
        <v>0.68313005106397295</v>
      </c>
      <c r="BL58">
        <v>0.218217890235992</v>
      </c>
      <c r="BM58">
        <v>-9.7590007294853301E-2</v>
      </c>
      <c r="BN58">
        <v>0.42857142857142799</v>
      </c>
      <c r="BO58">
        <v>-0.14285714285714199</v>
      </c>
      <c r="BP58">
        <v>-0.14285714285714199</v>
      </c>
      <c r="BQ58">
        <v>0.42857142857142799</v>
      </c>
      <c r="BR58">
        <v>-0.18156825980064001</v>
      </c>
      <c r="BS58">
        <v>-9.7590007294853301E-2</v>
      </c>
      <c r="BT58">
        <v>0.218217890235992</v>
      </c>
      <c r="BU58">
        <v>-0.14285714285714199</v>
      </c>
      <c r="BV58">
        <v>-0.14285714285714199</v>
      </c>
      <c r="BW58">
        <v>0.30261376633440101</v>
      </c>
      <c r="BX58">
        <v>0.42857142857142799</v>
      </c>
      <c r="BY58">
        <v>-0.14285714285714199</v>
      </c>
      <c r="BZ58">
        <v>-0.14285714285714199</v>
      </c>
      <c r="CA58">
        <v>-0.18156825980064001</v>
      </c>
      <c r="CB58">
        <v>0.42857142857142799</v>
      </c>
      <c r="CC58">
        <v>0.68313005106397295</v>
      </c>
      <c r="CD58">
        <v>-0.14285714285714199</v>
      </c>
      <c r="CE58">
        <v>-0.18156825980064001</v>
      </c>
      <c r="CF58">
        <v>0.30261376633440101</v>
      </c>
      <c r="CG58">
        <v>0.30261376633440101</v>
      </c>
      <c r="CH58">
        <v>-0.18156825980064001</v>
      </c>
      <c r="CI58">
        <v>0.42857142857142799</v>
      </c>
      <c r="CJ58">
        <v>0.42857142857142799</v>
      </c>
      <c r="CK58">
        <v>-9.7590007294853301E-2</v>
      </c>
      <c r="CL58">
        <v>-0.14285714285714199</v>
      </c>
      <c r="CM58">
        <v>0.65465367070797698</v>
      </c>
      <c r="CN58">
        <v>0.68313005106397295</v>
      </c>
      <c r="CO58">
        <v>-0.18156825980064001</v>
      </c>
      <c r="CP58">
        <v>0.68313005106397295</v>
      </c>
      <c r="CQ58">
        <v>-0.14285714285714199</v>
      </c>
      <c r="CR58">
        <v>0.42857142857142799</v>
      </c>
      <c r="CS58">
        <v>0.218217890235992</v>
      </c>
      <c r="CT58">
        <v>-9.7590007294853301E-2</v>
      </c>
      <c r="CU58">
        <v>-0.18156825980064001</v>
      </c>
      <c r="CV58">
        <v>0.30261376633440101</v>
      </c>
      <c r="CW58">
        <v>0.65465367070797598</v>
      </c>
    </row>
    <row r="59" spans="1:101">
      <c r="A59">
        <v>64</v>
      </c>
      <c r="B59">
        <v>0.15289415743128701</v>
      </c>
      <c r="C59">
        <v>-0.18156825980064001</v>
      </c>
      <c r="D59">
        <v>1</v>
      </c>
      <c r="E59">
        <v>0.78679579246944298</v>
      </c>
      <c r="F59">
        <v>0.68313005106397295</v>
      </c>
      <c r="G59">
        <v>-0.18156825980064001</v>
      </c>
      <c r="H59">
        <v>1</v>
      </c>
      <c r="I59">
        <v>-0.14285714285714199</v>
      </c>
      <c r="J59">
        <v>-9.7590007294853204E-2</v>
      </c>
      <c r="K59">
        <v>-0.18156825980064001</v>
      </c>
      <c r="L59">
        <v>0.78679579246944298</v>
      </c>
      <c r="M59">
        <v>0.42857142857142799</v>
      </c>
      <c r="N59">
        <v>-0.18156825980064001</v>
      </c>
      <c r="O59">
        <v>-9.7590007294853301E-2</v>
      </c>
      <c r="P59">
        <v>0.30261376633440101</v>
      </c>
      <c r="Q59">
        <v>-0.14285714285714199</v>
      </c>
      <c r="R59">
        <v>0.42857142857142799</v>
      </c>
      <c r="S59">
        <v>0.68313005106397295</v>
      </c>
      <c r="T59">
        <v>0.68313005106397295</v>
      </c>
      <c r="U59">
        <v>0.15289415743128701</v>
      </c>
      <c r="V59">
        <v>0.30261376633440101</v>
      </c>
      <c r="W59">
        <v>-0.25482359571881202</v>
      </c>
      <c r="X59">
        <v>-0.18156825980064001</v>
      </c>
      <c r="Y59">
        <v>-0.14285714285714199</v>
      </c>
      <c r="Z59">
        <v>0.42857142857142799</v>
      </c>
      <c r="AA59">
        <v>-9.7590007294853301E-2</v>
      </c>
      <c r="AB59">
        <v>-0.14285714285714199</v>
      </c>
      <c r="AC59">
        <v>0.42857142857142799</v>
      </c>
      <c r="AD59">
        <v>-0.25482359571881202</v>
      </c>
      <c r="AE59">
        <v>-0.14285714285714199</v>
      </c>
      <c r="AF59">
        <v>-9.7590007294853301E-2</v>
      </c>
      <c r="AG59">
        <v>-0.18156825980064001</v>
      </c>
      <c r="AH59">
        <v>-0.14285714285714199</v>
      </c>
      <c r="AI59">
        <v>-0.14285714285714199</v>
      </c>
      <c r="AJ59">
        <v>0.42857142857142799</v>
      </c>
      <c r="AK59">
        <v>1</v>
      </c>
      <c r="AL59">
        <v>-9.7590007294853301E-2</v>
      </c>
      <c r="AM59">
        <v>-0.14285714285714199</v>
      </c>
      <c r="AN59">
        <v>-0.18156825980064001</v>
      </c>
      <c r="AO59">
        <v>-9.7590007294853301E-2</v>
      </c>
      <c r="AP59">
        <v>-0.18156825980064001</v>
      </c>
      <c r="AQ59">
        <v>0.30261376633440101</v>
      </c>
      <c r="AR59">
        <v>0.42857142857142799</v>
      </c>
      <c r="AS59">
        <v>-0.14285714285714199</v>
      </c>
      <c r="AT59">
        <v>0.15289415743128701</v>
      </c>
      <c r="AU59">
        <v>0.42857142857142799</v>
      </c>
      <c r="AV59">
        <v>-0.18156825980064001</v>
      </c>
      <c r="AW59">
        <v>0.78679579246944298</v>
      </c>
      <c r="AX59">
        <v>-0.14285714285714199</v>
      </c>
      <c r="AY59">
        <v>0.42857142857142799</v>
      </c>
      <c r="AZ59">
        <v>-9.7590007294853301E-2</v>
      </c>
      <c r="BA59">
        <v>-9.7590007294853301E-2</v>
      </c>
      <c r="BB59">
        <v>0.78679579246944298</v>
      </c>
      <c r="BC59">
        <v>-0.18156825980064001</v>
      </c>
      <c r="BD59">
        <v>-0.14285714285714199</v>
      </c>
      <c r="BE59">
        <v>-9.7590007294853301E-2</v>
      </c>
      <c r="BF59">
        <v>0.42857142857142799</v>
      </c>
      <c r="BG59">
        <v>1</v>
      </c>
      <c r="BH59">
        <v>0.68313005106397295</v>
      </c>
      <c r="BI59">
        <v>-0.18156825980064001</v>
      </c>
      <c r="BJ59">
        <v>1</v>
      </c>
      <c r="BK59">
        <v>0.68313005106397295</v>
      </c>
      <c r="BL59">
        <v>0.218217890235992</v>
      </c>
      <c r="BM59">
        <v>-9.7590007294853204E-2</v>
      </c>
      <c r="BN59">
        <v>0.42857142857142799</v>
      </c>
      <c r="BO59">
        <v>-0.14285714285714199</v>
      </c>
      <c r="BP59">
        <v>0.42857142857142799</v>
      </c>
      <c r="BQ59">
        <v>0.42857142857142799</v>
      </c>
      <c r="BR59">
        <v>-0.18156825980064001</v>
      </c>
      <c r="BS59">
        <v>-9.7590007294853204E-2</v>
      </c>
      <c r="BT59">
        <v>-0.218217890235992</v>
      </c>
      <c r="BU59">
        <v>-0.14285714285714199</v>
      </c>
      <c r="BV59">
        <v>-0.14285714285714199</v>
      </c>
      <c r="BW59">
        <v>0.30261376633440101</v>
      </c>
      <c r="BX59">
        <v>0.42857142857142799</v>
      </c>
      <c r="BY59">
        <v>0.42857142857142799</v>
      </c>
      <c r="BZ59">
        <v>0.42857142857142799</v>
      </c>
      <c r="CA59">
        <v>-0.18156825980064001</v>
      </c>
      <c r="CB59">
        <v>0.42857142857142799</v>
      </c>
      <c r="CC59">
        <v>0.68313005106397295</v>
      </c>
      <c r="CD59">
        <v>-0.14285714285714199</v>
      </c>
      <c r="CE59">
        <v>-0.18156825980064001</v>
      </c>
      <c r="CF59">
        <v>0.78679579246944298</v>
      </c>
      <c r="CG59">
        <v>0.78679579246944298</v>
      </c>
      <c r="CH59">
        <v>-0.18156825980064001</v>
      </c>
      <c r="CI59">
        <v>0.42857142857142799</v>
      </c>
      <c r="CJ59">
        <v>-0.14285714285714199</v>
      </c>
      <c r="CK59">
        <v>-9.7590007294853204E-2</v>
      </c>
      <c r="CL59">
        <v>-0.14285714285714199</v>
      </c>
      <c r="CM59">
        <v>0.65465367070797698</v>
      </c>
      <c r="CN59">
        <v>0.68313005106397295</v>
      </c>
      <c r="CO59">
        <v>-0.18156825980064001</v>
      </c>
      <c r="CP59">
        <v>0.68313005106397295</v>
      </c>
      <c r="CQ59">
        <v>0.42857142857142799</v>
      </c>
      <c r="CR59">
        <v>0.42857142857142799</v>
      </c>
      <c r="CS59">
        <v>0.218217890235992</v>
      </c>
      <c r="CT59">
        <v>-9.7590007294853204E-2</v>
      </c>
      <c r="CU59">
        <v>-0.18156825980064001</v>
      </c>
      <c r="CV59">
        <v>-0.18156825980064001</v>
      </c>
      <c r="CW59">
        <v>0.218217890235992</v>
      </c>
    </row>
    <row r="60" spans="1:101">
      <c r="A60">
        <v>65</v>
      </c>
      <c r="B60">
        <v>0.38297084310253499</v>
      </c>
      <c r="C60">
        <v>-0.124034734589208</v>
      </c>
      <c r="D60">
        <v>0.68313005106397295</v>
      </c>
      <c r="E60">
        <v>0.53748384988657005</v>
      </c>
      <c r="F60">
        <v>1</v>
      </c>
      <c r="G60">
        <v>-0.124034734589208</v>
      </c>
      <c r="H60">
        <v>0.68313005106397295</v>
      </c>
      <c r="I60">
        <v>-9.7590007294853301E-2</v>
      </c>
      <c r="J60">
        <v>-6.6666666666666596E-2</v>
      </c>
      <c r="K60">
        <v>-0.124034734589208</v>
      </c>
      <c r="L60">
        <v>0.53748384988657005</v>
      </c>
      <c r="M60">
        <v>0.68313005106397295</v>
      </c>
      <c r="N60">
        <v>-0.124034734589208</v>
      </c>
      <c r="O60">
        <v>-6.6666666666666596E-2</v>
      </c>
      <c r="P60">
        <v>-0.124034734589208</v>
      </c>
      <c r="Q60">
        <v>-9.7590007294853204E-2</v>
      </c>
      <c r="R60">
        <v>-9.7590007294853204E-2</v>
      </c>
      <c r="S60">
        <v>1</v>
      </c>
      <c r="T60">
        <v>1</v>
      </c>
      <c r="U60">
        <v>0.38297084310253499</v>
      </c>
      <c r="V60">
        <v>0.53748384988657005</v>
      </c>
      <c r="W60">
        <v>-0.17407765595569699</v>
      </c>
      <c r="X60">
        <v>-0.124034734589208</v>
      </c>
      <c r="Y60">
        <v>-9.7590007294853204E-2</v>
      </c>
      <c r="Z60">
        <v>-9.7590007294853204E-2</v>
      </c>
      <c r="AA60">
        <v>-6.6666666666666596E-2</v>
      </c>
      <c r="AB60">
        <v>-9.7590007294853204E-2</v>
      </c>
      <c r="AC60">
        <v>-9.7590007294853204E-2</v>
      </c>
      <c r="AD60">
        <v>-0.17407765595569699</v>
      </c>
      <c r="AE60">
        <v>-9.7590007294853204E-2</v>
      </c>
      <c r="AF60">
        <v>-6.6666666666666596E-2</v>
      </c>
      <c r="AG60">
        <v>-0.124034734589208</v>
      </c>
      <c r="AH60">
        <v>-9.7590007294853204E-2</v>
      </c>
      <c r="AI60">
        <v>-9.7590007294853204E-2</v>
      </c>
      <c r="AJ60">
        <v>0.68313005106397295</v>
      </c>
      <c r="AK60">
        <v>0.68313005106397295</v>
      </c>
      <c r="AL60">
        <v>-6.6666666666666596E-2</v>
      </c>
      <c r="AM60">
        <v>-9.7590007294853204E-2</v>
      </c>
      <c r="AN60">
        <v>-0.124034734589208</v>
      </c>
      <c r="AO60">
        <v>-6.6666666666666596E-2</v>
      </c>
      <c r="AP60">
        <v>-0.124034734589208</v>
      </c>
      <c r="AQ60">
        <v>0.53748384988657005</v>
      </c>
      <c r="AR60">
        <v>-9.7590007294853204E-2</v>
      </c>
      <c r="AS60">
        <v>-9.7590007294853204E-2</v>
      </c>
      <c r="AT60">
        <v>-0.17407765595569699</v>
      </c>
      <c r="AU60">
        <v>-9.7590007294853204E-2</v>
      </c>
      <c r="AV60">
        <v>-0.124034734589208</v>
      </c>
      <c r="AW60">
        <v>0.53748384988657005</v>
      </c>
      <c r="AX60">
        <v>-9.7590007294853204E-2</v>
      </c>
      <c r="AY60">
        <v>0.68313005106397295</v>
      </c>
      <c r="AZ60">
        <v>-6.6666666666666596E-2</v>
      </c>
      <c r="BA60">
        <v>-6.6666666666666596E-2</v>
      </c>
      <c r="BB60">
        <v>0.53748384988657005</v>
      </c>
      <c r="BC60">
        <v>-0.124034734589208</v>
      </c>
      <c r="BD60">
        <v>-9.7590007294853204E-2</v>
      </c>
      <c r="BE60">
        <v>-6.6666666666666596E-2</v>
      </c>
      <c r="BF60">
        <v>0.68313005106397295</v>
      </c>
      <c r="BG60">
        <v>0.68313005106397295</v>
      </c>
      <c r="BH60">
        <v>1</v>
      </c>
      <c r="BI60">
        <v>-0.124034734589208</v>
      </c>
      <c r="BJ60">
        <v>0.68313005106397295</v>
      </c>
      <c r="BK60">
        <v>1</v>
      </c>
      <c r="BL60">
        <v>0.44721359549995698</v>
      </c>
      <c r="BM60">
        <v>-6.6666666666666596E-2</v>
      </c>
      <c r="BN60">
        <v>0.68313005106397295</v>
      </c>
      <c r="BO60">
        <v>-9.7590007294853204E-2</v>
      </c>
      <c r="BP60">
        <v>-9.7590007294853204E-2</v>
      </c>
      <c r="BQ60">
        <v>0.68313005106397295</v>
      </c>
      <c r="BR60">
        <v>-0.124034734589208</v>
      </c>
      <c r="BS60">
        <v>-6.6666666666666596E-2</v>
      </c>
      <c r="BT60">
        <v>-0.14907119849998501</v>
      </c>
      <c r="BU60">
        <v>-9.7590007294853204E-2</v>
      </c>
      <c r="BV60">
        <v>-9.7590007294853204E-2</v>
      </c>
      <c r="BW60">
        <v>-0.124034734589208</v>
      </c>
      <c r="BX60">
        <v>0.68313005106397295</v>
      </c>
      <c r="BY60">
        <v>-9.7590007294853204E-2</v>
      </c>
      <c r="BZ60">
        <v>-9.7590007294853204E-2</v>
      </c>
      <c r="CA60">
        <v>-0.124034734589208</v>
      </c>
      <c r="CB60">
        <v>0.68313005106397295</v>
      </c>
      <c r="CC60">
        <v>1</v>
      </c>
      <c r="CD60">
        <v>-9.7590007294853204E-2</v>
      </c>
      <c r="CE60">
        <v>-0.124034734589208</v>
      </c>
      <c r="CF60">
        <v>0.53748384988657005</v>
      </c>
      <c r="CG60">
        <v>0.53748384988657005</v>
      </c>
      <c r="CH60">
        <v>-0.124034734589208</v>
      </c>
      <c r="CI60">
        <v>0.68313005106397295</v>
      </c>
      <c r="CJ60">
        <v>-9.7590007294853204E-2</v>
      </c>
      <c r="CK60">
        <v>-6.6666666666666596E-2</v>
      </c>
      <c r="CL60">
        <v>-9.7590007294853204E-2</v>
      </c>
      <c r="CM60">
        <v>0.44721359549995698</v>
      </c>
      <c r="CN60">
        <v>1</v>
      </c>
      <c r="CO60">
        <v>-0.124034734589208</v>
      </c>
      <c r="CP60">
        <v>1</v>
      </c>
      <c r="CQ60">
        <v>-9.7590007294853204E-2</v>
      </c>
      <c r="CR60">
        <v>0.68313005106397295</v>
      </c>
      <c r="CS60">
        <v>0.44721359549995698</v>
      </c>
      <c r="CT60">
        <v>-6.6666666666666596E-2</v>
      </c>
      <c r="CU60">
        <v>-0.124034734589208</v>
      </c>
      <c r="CV60">
        <v>-0.124034734589208</v>
      </c>
      <c r="CW60">
        <v>0.44721359549995698</v>
      </c>
    </row>
    <row r="61" spans="1:101">
      <c r="A61">
        <v>66</v>
      </c>
      <c r="B61">
        <v>-0.32387513781564697</v>
      </c>
      <c r="C61">
        <v>-0.23076923076923</v>
      </c>
      <c r="D61">
        <v>-0.18156825980064001</v>
      </c>
      <c r="E61">
        <v>-0.23076923076923</v>
      </c>
      <c r="F61">
        <v>-0.124034734589208</v>
      </c>
      <c r="G61">
        <v>0.58974358974358898</v>
      </c>
      <c r="H61">
        <v>-0.18156825980064001</v>
      </c>
      <c r="I61">
        <v>-0.18156825980064001</v>
      </c>
      <c r="J61">
        <v>0.53748384988656905</v>
      </c>
      <c r="K61">
        <v>0.58974358974358898</v>
      </c>
      <c r="L61">
        <v>-0.23076923076923</v>
      </c>
      <c r="M61">
        <v>-0.18156825980064001</v>
      </c>
      <c r="N61">
        <v>-0.23076923076923</v>
      </c>
      <c r="O61">
        <v>-0.124034734589208</v>
      </c>
      <c r="P61">
        <v>0.17948717948717899</v>
      </c>
      <c r="Q61">
        <v>-0.18156825980064001</v>
      </c>
      <c r="R61">
        <v>-0.18156825980064001</v>
      </c>
      <c r="S61">
        <v>-0.124034734589208</v>
      </c>
      <c r="T61">
        <v>-0.124034734589208</v>
      </c>
      <c r="U61">
        <v>0.36705848952440001</v>
      </c>
      <c r="V61">
        <v>0.17948717948717899</v>
      </c>
      <c r="W61">
        <v>2.1591675854376501E-2</v>
      </c>
      <c r="X61">
        <v>0.58974358974358898</v>
      </c>
      <c r="Y61">
        <v>0.30261376633440101</v>
      </c>
      <c r="Z61">
        <v>-0.18156825980064001</v>
      </c>
      <c r="AA61">
        <v>-0.124034734589208</v>
      </c>
      <c r="AB61">
        <v>-0.18156825980064001</v>
      </c>
      <c r="AC61">
        <v>-0.18156825980064001</v>
      </c>
      <c r="AD61">
        <v>2.1591675854376501E-2</v>
      </c>
      <c r="AE61">
        <v>-0.18156825980064001</v>
      </c>
      <c r="AF61">
        <v>-0.124034734589208</v>
      </c>
      <c r="AG61">
        <v>0.58974358974358898</v>
      </c>
      <c r="AH61">
        <v>-0.18156825980064001</v>
      </c>
      <c r="AI61">
        <v>-0.18156825980064001</v>
      </c>
      <c r="AJ61">
        <v>-0.18156825980064001</v>
      </c>
      <c r="AK61">
        <v>-0.18156825980064001</v>
      </c>
      <c r="AL61">
        <v>-0.124034734589208</v>
      </c>
      <c r="AM61">
        <v>-0.18156825980064001</v>
      </c>
      <c r="AN61">
        <v>0.17948717948717899</v>
      </c>
      <c r="AO61">
        <v>-0.124034734589208</v>
      </c>
      <c r="AP61">
        <v>0.17948717948717899</v>
      </c>
      <c r="AQ61">
        <v>0.17948717948717899</v>
      </c>
      <c r="AR61">
        <v>-0.18156825980064001</v>
      </c>
      <c r="AS61">
        <v>0.30261376633440101</v>
      </c>
      <c r="AT61">
        <v>-0.32387513781564697</v>
      </c>
      <c r="AU61">
        <v>-0.18156825980064001</v>
      </c>
      <c r="AV61">
        <v>0.17948717948717899</v>
      </c>
      <c r="AW61">
        <v>-0.23076923076923</v>
      </c>
      <c r="AX61">
        <v>-0.18156825980064001</v>
      </c>
      <c r="AY61">
        <v>-0.18156825980064001</v>
      </c>
      <c r="AZ61">
        <v>-0.124034734589208</v>
      </c>
      <c r="BA61">
        <v>-0.124034734589208</v>
      </c>
      <c r="BB61">
        <v>-0.23076923076923</v>
      </c>
      <c r="BC61">
        <v>-0.23076923076923</v>
      </c>
      <c r="BD61">
        <v>0.30261376633440101</v>
      </c>
      <c r="BE61">
        <v>-0.124034734589208</v>
      </c>
      <c r="BF61">
        <v>-0.18156825980064001</v>
      </c>
      <c r="BG61">
        <v>-0.18156825980064001</v>
      </c>
      <c r="BH61">
        <v>-0.124034734589208</v>
      </c>
      <c r="BI61">
        <v>1</v>
      </c>
      <c r="BJ61">
        <v>-0.18156825980064001</v>
      </c>
      <c r="BK61">
        <v>-0.124034734589208</v>
      </c>
      <c r="BL61">
        <v>0.46225016352102399</v>
      </c>
      <c r="BM61">
        <v>0.53748384988656905</v>
      </c>
      <c r="BN61">
        <v>-0.18156825980064001</v>
      </c>
      <c r="BO61">
        <v>-0.18156825980064001</v>
      </c>
      <c r="BP61">
        <v>-0.18156825980064001</v>
      </c>
      <c r="BQ61">
        <v>-0.18156825980064001</v>
      </c>
      <c r="BR61">
        <v>1</v>
      </c>
      <c r="BS61">
        <v>-0.124034734589208</v>
      </c>
      <c r="BT61">
        <v>0.46225016352102399</v>
      </c>
      <c r="BU61">
        <v>0.30261376633440101</v>
      </c>
      <c r="BV61">
        <v>-0.18156825980064001</v>
      </c>
      <c r="BW61">
        <v>-0.23076923076923</v>
      </c>
      <c r="BX61">
        <v>-0.18156825980064001</v>
      </c>
      <c r="BY61">
        <v>-0.18156825980064001</v>
      </c>
      <c r="BZ61">
        <v>-0.18156825980064001</v>
      </c>
      <c r="CA61">
        <v>0.17948717948717899</v>
      </c>
      <c r="CB61">
        <v>-0.18156825980064001</v>
      </c>
      <c r="CC61">
        <v>-0.124034734589208</v>
      </c>
      <c r="CD61">
        <v>0.78679579246944198</v>
      </c>
      <c r="CE61">
        <v>0.17948717948717899</v>
      </c>
      <c r="CF61">
        <v>-0.23076923076923</v>
      </c>
      <c r="CG61">
        <v>-0.23076923076923</v>
      </c>
      <c r="CH61">
        <v>0.58974358974358898</v>
      </c>
      <c r="CI61">
        <v>-0.18156825980064001</v>
      </c>
      <c r="CJ61">
        <v>-0.18156825980064001</v>
      </c>
      <c r="CK61">
        <v>-0.124034734589208</v>
      </c>
      <c r="CL61">
        <v>0.30261376633440101</v>
      </c>
      <c r="CM61">
        <v>-0.27735009811261402</v>
      </c>
      <c r="CN61">
        <v>-0.124034734589208</v>
      </c>
      <c r="CO61">
        <v>0.58974358974358898</v>
      </c>
      <c r="CP61">
        <v>-0.124034734589208</v>
      </c>
      <c r="CQ61">
        <v>-0.18156825980064001</v>
      </c>
      <c r="CR61">
        <v>-0.18156825980064001</v>
      </c>
      <c r="CS61">
        <v>-0.27735009811261402</v>
      </c>
      <c r="CT61">
        <v>-0.124034734589208</v>
      </c>
      <c r="CU61">
        <v>0.17948717948717899</v>
      </c>
      <c r="CV61">
        <v>0.17948717948717899</v>
      </c>
      <c r="CW61">
        <v>9.2450032704204904E-2</v>
      </c>
    </row>
    <row r="62" spans="1:101">
      <c r="A62">
        <v>68</v>
      </c>
      <c r="B62">
        <v>0.15289415743128701</v>
      </c>
      <c r="C62">
        <v>-0.18156825980064001</v>
      </c>
      <c r="D62">
        <v>1</v>
      </c>
      <c r="E62">
        <v>0.78679579246944298</v>
      </c>
      <c r="F62">
        <v>0.68313005106397295</v>
      </c>
      <c r="G62">
        <v>-0.18156825980064001</v>
      </c>
      <c r="H62">
        <v>1</v>
      </c>
      <c r="I62">
        <v>-0.14285714285714199</v>
      </c>
      <c r="J62">
        <v>-9.7590007294853204E-2</v>
      </c>
      <c r="K62">
        <v>-0.18156825980064001</v>
      </c>
      <c r="L62">
        <v>0.78679579246944298</v>
      </c>
      <c r="M62">
        <v>0.42857142857142799</v>
      </c>
      <c r="N62">
        <v>-0.18156825980064001</v>
      </c>
      <c r="O62">
        <v>-9.7590007294853301E-2</v>
      </c>
      <c r="P62">
        <v>0.30261376633440101</v>
      </c>
      <c r="Q62">
        <v>-0.14285714285714199</v>
      </c>
      <c r="R62">
        <v>0.42857142857142799</v>
      </c>
      <c r="S62">
        <v>0.68313005106397295</v>
      </c>
      <c r="T62">
        <v>0.68313005106397295</v>
      </c>
      <c r="U62">
        <v>0.15289415743128701</v>
      </c>
      <c r="V62">
        <v>0.30261376633440101</v>
      </c>
      <c r="W62">
        <v>-0.25482359571881202</v>
      </c>
      <c r="X62">
        <v>-0.18156825980064001</v>
      </c>
      <c r="Y62">
        <v>-0.14285714285714199</v>
      </c>
      <c r="Z62">
        <v>0.42857142857142799</v>
      </c>
      <c r="AA62">
        <v>-9.7590007294853301E-2</v>
      </c>
      <c r="AB62">
        <v>-0.14285714285714199</v>
      </c>
      <c r="AC62">
        <v>0.42857142857142799</v>
      </c>
      <c r="AD62">
        <v>-0.25482359571881202</v>
      </c>
      <c r="AE62">
        <v>-0.14285714285714199</v>
      </c>
      <c r="AF62">
        <v>-9.7590007294853301E-2</v>
      </c>
      <c r="AG62">
        <v>-0.18156825980064001</v>
      </c>
      <c r="AH62">
        <v>-0.14285714285714199</v>
      </c>
      <c r="AI62">
        <v>-0.14285714285714199</v>
      </c>
      <c r="AJ62">
        <v>0.42857142857142799</v>
      </c>
      <c r="AK62">
        <v>1</v>
      </c>
      <c r="AL62">
        <v>-9.7590007294853301E-2</v>
      </c>
      <c r="AM62">
        <v>-0.14285714285714199</v>
      </c>
      <c r="AN62">
        <v>-0.18156825980064001</v>
      </c>
      <c r="AO62">
        <v>-9.7590007294853301E-2</v>
      </c>
      <c r="AP62">
        <v>-0.18156825980064001</v>
      </c>
      <c r="AQ62">
        <v>0.30261376633440101</v>
      </c>
      <c r="AR62">
        <v>0.42857142857142799</v>
      </c>
      <c r="AS62">
        <v>-0.14285714285714199</v>
      </c>
      <c r="AT62">
        <v>0.15289415743128701</v>
      </c>
      <c r="AU62">
        <v>0.42857142857142799</v>
      </c>
      <c r="AV62">
        <v>-0.18156825980064001</v>
      </c>
      <c r="AW62">
        <v>0.78679579246944298</v>
      </c>
      <c r="AX62">
        <v>-0.14285714285714199</v>
      </c>
      <c r="AY62">
        <v>0.42857142857142799</v>
      </c>
      <c r="AZ62">
        <v>-9.7590007294853301E-2</v>
      </c>
      <c r="BA62">
        <v>-9.7590007294853301E-2</v>
      </c>
      <c r="BB62">
        <v>0.78679579246944298</v>
      </c>
      <c r="BC62">
        <v>-0.18156825980064001</v>
      </c>
      <c r="BD62">
        <v>-0.14285714285714199</v>
      </c>
      <c r="BE62">
        <v>-9.7590007294853301E-2</v>
      </c>
      <c r="BF62">
        <v>0.42857142857142799</v>
      </c>
      <c r="BG62">
        <v>1</v>
      </c>
      <c r="BH62">
        <v>0.68313005106397295</v>
      </c>
      <c r="BI62">
        <v>-0.18156825980064001</v>
      </c>
      <c r="BJ62">
        <v>1</v>
      </c>
      <c r="BK62">
        <v>0.68313005106397295</v>
      </c>
      <c r="BL62">
        <v>0.218217890235992</v>
      </c>
      <c r="BM62">
        <v>-9.7590007294853204E-2</v>
      </c>
      <c r="BN62">
        <v>0.42857142857142799</v>
      </c>
      <c r="BO62">
        <v>-0.14285714285714199</v>
      </c>
      <c r="BP62">
        <v>0.42857142857142799</v>
      </c>
      <c r="BQ62">
        <v>0.42857142857142799</v>
      </c>
      <c r="BR62">
        <v>-0.18156825980064001</v>
      </c>
      <c r="BS62">
        <v>-9.7590007294853204E-2</v>
      </c>
      <c r="BT62">
        <v>-0.218217890235992</v>
      </c>
      <c r="BU62">
        <v>-0.14285714285714199</v>
      </c>
      <c r="BV62">
        <v>-0.14285714285714199</v>
      </c>
      <c r="BW62">
        <v>0.30261376633440101</v>
      </c>
      <c r="BX62">
        <v>0.42857142857142799</v>
      </c>
      <c r="BY62">
        <v>0.42857142857142799</v>
      </c>
      <c r="BZ62">
        <v>0.42857142857142799</v>
      </c>
      <c r="CA62">
        <v>-0.18156825980064001</v>
      </c>
      <c r="CB62">
        <v>0.42857142857142799</v>
      </c>
      <c r="CC62">
        <v>0.68313005106397295</v>
      </c>
      <c r="CD62">
        <v>-0.14285714285714199</v>
      </c>
      <c r="CE62">
        <v>-0.18156825980064001</v>
      </c>
      <c r="CF62">
        <v>0.78679579246944298</v>
      </c>
      <c r="CG62">
        <v>0.78679579246944298</v>
      </c>
      <c r="CH62">
        <v>-0.18156825980064001</v>
      </c>
      <c r="CI62">
        <v>0.42857142857142799</v>
      </c>
      <c r="CJ62">
        <v>-0.14285714285714199</v>
      </c>
      <c r="CK62">
        <v>-9.7590007294853204E-2</v>
      </c>
      <c r="CL62">
        <v>-0.14285714285714199</v>
      </c>
      <c r="CM62">
        <v>0.65465367070797698</v>
      </c>
      <c r="CN62">
        <v>0.68313005106397295</v>
      </c>
      <c r="CO62">
        <v>-0.18156825980064001</v>
      </c>
      <c r="CP62">
        <v>0.68313005106397295</v>
      </c>
      <c r="CQ62">
        <v>0.42857142857142799</v>
      </c>
      <c r="CR62">
        <v>0.42857142857142799</v>
      </c>
      <c r="CS62">
        <v>0.218217890235992</v>
      </c>
      <c r="CT62">
        <v>-9.7590007294853204E-2</v>
      </c>
      <c r="CU62">
        <v>-0.18156825980064001</v>
      </c>
      <c r="CV62">
        <v>-0.18156825980064001</v>
      </c>
      <c r="CW62">
        <v>0.218217890235992</v>
      </c>
    </row>
    <row r="63" spans="1:101">
      <c r="A63">
        <v>69</v>
      </c>
      <c r="B63">
        <v>0.38297084310253499</v>
      </c>
      <c r="C63">
        <v>-0.124034734589208</v>
      </c>
      <c r="D63">
        <v>0.68313005106397295</v>
      </c>
      <c r="E63">
        <v>0.53748384988657005</v>
      </c>
      <c r="F63">
        <v>1</v>
      </c>
      <c r="G63">
        <v>-0.124034734589208</v>
      </c>
      <c r="H63">
        <v>0.68313005106397295</v>
      </c>
      <c r="I63">
        <v>-9.7590007294853301E-2</v>
      </c>
      <c r="J63">
        <v>-6.6666666666666596E-2</v>
      </c>
      <c r="K63">
        <v>-0.124034734589208</v>
      </c>
      <c r="L63">
        <v>0.53748384988657005</v>
      </c>
      <c r="M63">
        <v>0.68313005106397295</v>
      </c>
      <c r="N63">
        <v>-0.124034734589208</v>
      </c>
      <c r="O63">
        <v>-6.6666666666666596E-2</v>
      </c>
      <c r="P63">
        <v>-0.124034734589208</v>
      </c>
      <c r="Q63">
        <v>-9.7590007294853204E-2</v>
      </c>
      <c r="R63">
        <v>-9.7590007294853204E-2</v>
      </c>
      <c r="S63">
        <v>1</v>
      </c>
      <c r="T63">
        <v>1</v>
      </c>
      <c r="U63">
        <v>0.38297084310253499</v>
      </c>
      <c r="V63">
        <v>0.53748384988657005</v>
      </c>
      <c r="W63">
        <v>-0.17407765595569699</v>
      </c>
      <c r="X63">
        <v>-0.124034734589208</v>
      </c>
      <c r="Y63">
        <v>-9.7590007294853204E-2</v>
      </c>
      <c r="Z63">
        <v>-9.7590007294853204E-2</v>
      </c>
      <c r="AA63">
        <v>-6.6666666666666596E-2</v>
      </c>
      <c r="AB63">
        <v>-9.7590007294853204E-2</v>
      </c>
      <c r="AC63">
        <v>-9.7590007294853204E-2</v>
      </c>
      <c r="AD63">
        <v>-0.17407765595569699</v>
      </c>
      <c r="AE63">
        <v>-9.7590007294853204E-2</v>
      </c>
      <c r="AF63">
        <v>-6.6666666666666596E-2</v>
      </c>
      <c r="AG63">
        <v>-0.124034734589208</v>
      </c>
      <c r="AH63">
        <v>-9.7590007294853204E-2</v>
      </c>
      <c r="AI63">
        <v>-9.7590007294853204E-2</v>
      </c>
      <c r="AJ63">
        <v>0.68313005106397295</v>
      </c>
      <c r="AK63">
        <v>0.68313005106397295</v>
      </c>
      <c r="AL63">
        <v>-6.6666666666666596E-2</v>
      </c>
      <c r="AM63">
        <v>-9.7590007294853204E-2</v>
      </c>
      <c r="AN63">
        <v>-0.124034734589208</v>
      </c>
      <c r="AO63">
        <v>-6.6666666666666596E-2</v>
      </c>
      <c r="AP63">
        <v>-0.124034734589208</v>
      </c>
      <c r="AQ63">
        <v>0.53748384988657005</v>
      </c>
      <c r="AR63">
        <v>-9.7590007294853204E-2</v>
      </c>
      <c r="AS63">
        <v>-9.7590007294853204E-2</v>
      </c>
      <c r="AT63">
        <v>-0.17407765595569699</v>
      </c>
      <c r="AU63">
        <v>-9.7590007294853204E-2</v>
      </c>
      <c r="AV63">
        <v>-0.124034734589208</v>
      </c>
      <c r="AW63">
        <v>0.53748384988657005</v>
      </c>
      <c r="AX63">
        <v>-9.7590007294853204E-2</v>
      </c>
      <c r="AY63">
        <v>0.68313005106397295</v>
      </c>
      <c r="AZ63">
        <v>-6.6666666666666596E-2</v>
      </c>
      <c r="BA63">
        <v>-6.6666666666666596E-2</v>
      </c>
      <c r="BB63">
        <v>0.53748384988657005</v>
      </c>
      <c r="BC63">
        <v>-0.124034734589208</v>
      </c>
      <c r="BD63">
        <v>-9.7590007294853204E-2</v>
      </c>
      <c r="BE63">
        <v>-6.6666666666666596E-2</v>
      </c>
      <c r="BF63">
        <v>0.68313005106397295</v>
      </c>
      <c r="BG63">
        <v>0.68313005106397295</v>
      </c>
      <c r="BH63">
        <v>1</v>
      </c>
      <c r="BI63">
        <v>-0.124034734589208</v>
      </c>
      <c r="BJ63">
        <v>0.68313005106397295</v>
      </c>
      <c r="BK63">
        <v>1</v>
      </c>
      <c r="BL63">
        <v>0.44721359549995698</v>
      </c>
      <c r="BM63">
        <v>-6.6666666666666596E-2</v>
      </c>
      <c r="BN63">
        <v>0.68313005106397295</v>
      </c>
      <c r="BO63">
        <v>-9.7590007294853204E-2</v>
      </c>
      <c r="BP63">
        <v>-9.7590007294853204E-2</v>
      </c>
      <c r="BQ63">
        <v>0.68313005106397295</v>
      </c>
      <c r="BR63">
        <v>-0.124034734589208</v>
      </c>
      <c r="BS63">
        <v>-6.6666666666666596E-2</v>
      </c>
      <c r="BT63">
        <v>-0.14907119849998501</v>
      </c>
      <c r="BU63">
        <v>-9.7590007294853204E-2</v>
      </c>
      <c r="BV63">
        <v>-9.7590007294853204E-2</v>
      </c>
      <c r="BW63">
        <v>-0.124034734589208</v>
      </c>
      <c r="BX63">
        <v>0.68313005106397295</v>
      </c>
      <c r="BY63">
        <v>-9.7590007294853204E-2</v>
      </c>
      <c r="BZ63">
        <v>-9.7590007294853204E-2</v>
      </c>
      <c r="CA63">
        <v>-0.124034734589208</v>
      </c>
      <c r="CB63">
        <v>0.68313005106397295</v>
      </c>
      <c r="CC63">
        <v>1</v>
      </c>
      <c r="CD63">
        <v>-9.7590007294853204E-2</v>
      </c>
      <c r="CE63">
        <v>-0.124034734589208</v>
      </c>
      <c r="CF63">
        <v>0.53748384988657005</v>
      </c>
      <c r="CG63">
        <v>0.53748384988657005</v>
      </c>
      <c r="CH63">
        <v>-0.124034734589208</v>
      </c>
      <c r="CI63">
        <v>0.68313005106397295</v>
      </c>
      <c r="CJ63">
        <v>-9.7590007294853204E-2</v>
      </c>
      <c r="CK63">
        <v>-6.6666666666666596E-2</v>
      </c>
      <c r="CL63">
        <v>-9.7590007294853204E-2</v>
      </c>
      <c r="CM63">
        <v>0.44721359549995698</v>
      </c>
      <c r="CN63">
        <v>1</v>
      </c>
      <c r="CO63">
        <v>-0.124034734589208</v>
      </c>
      <c r="CP63">
        <v>1</v>
      </c>
      <c r="CQ63">
        <v>-9.7590007294853204E-2</v>
      </c>
      <c r="CR63">
        <v>0.68313005106397295</v>
      </c>
      <c r="CS63">
        <v>0.44721359549995698</v>
      </c>
      <c r="CT63">
        <v>-6.6666666666666596E-2</v>
      </c>
      <c r="CU63">
        <v>-0.124034734589208</v>
      </c>
      <c r="CV63">
        <v>-0.124034734589208</v>
      </c>
      <c r="CW63">
        <v>0.44721359549995698</v>
      </c>
    </row>
    <row r="64" spans="1:101">
      <c r="A64">
        <v>70</v>
      </c>
      <c r="B64">
        <v>-7.7849894416152199E-2</v>
      </c>
      <c r="C64">
        <v>-0.27735009811261402</v>
      </c>
      <c r="D64">
        <v>0.218217890235992</v>
      </c>
      <c r="E64">
        <v>9.2450032704204793E-2</v>
      </c>
      <c r="F64">
        <v>0.44721359549995698</v>
      </c>
      <c r="G64">
        <v>0.46225016352102399</v>
      </c>
      <c r="H64">
        <v>0.218217890235992</v>
      </c>
      <c r="I64">
        <v>-0.218217890235992</v>
      </c>
      <c r="J64">
        <v>0.44721359549995698</v>
      </c>
      <c r="K64">
        <v>0.46225016352102399</v>
      </c>
      <c r="L64">
        <v>9.2450032704204793E-2</v>
      </c>
      <c r="M64">
        <v>0.65465367070797598</v>
      </c>
      <c r="N64">
        <v>-0.27735009811261402</v>
      </c>
      <c r="O64">
        <v>-0.14907119849998501</v>
      </c>
      <c r="P64">
        <v>9.2450032704204904E-2</v>
      </c>
      <c r="Q64">
        <v>-0.218217890235992</v>
      </c>
      <c r="R64">
        <v>-0.218217890235992</v>
      </c>
      <c r="S64">
        <v>0.44721359549995698</v>
      </c>
      <c r="T64">
        <v>0.44721359549995698</v>
      </c>
      <c r="U64">
        <v>0.54494926091306595</v>
      </c>
      <c r="V64">
        <v>0.46225016352102399</v>
      </c>
      <c r="W64">
        <v>0.23354968324845601</v>
      </c>
      <c r="X64">
        <v>0.46225016352102399</v>
      </c>
      <c r="Y64">
        <v>-0.218217890235992</v>
      </c>
      <c r="Z64">
        <v>-0.218217890235992</v>
      </c>
      <c r="AA64">
        <v>-0.14907119849998501</v>
      </c>
      <c r="AB64">
        <v>-0.218217890235992</v>
      </c>
      <c r="AC64">
        <v>-0.218217890235992</v>
      </c>
      <c r="AD64">
        <v>-0.38924947208076099</v>
      </c>
      <c r="AE64">
        <v>-0.218217890235992</v>
      </c>
      <c r="AF64">
        <v>-0.14907119849998501</v>
      </c>
      <c r="AG64">
        <v>9.2450032704204793E-2</v>
      </c>
      <c r="AH64">
        <v>-0.218217890235992</v>
      </c>
      <c r="AI64">
        <v>-0.218217890235992</v>
      </c>
      <c r="AJ64">
        <v>0.218217890235992</v>
      </c>
      <c r="AK64">
        <v>0.218217890235992</v>
      </c>
      <c r="AL64">
        <v>-0.14907119849998501</v>
      </c>
      <c r="AM64">
        <v>-0.218217890235992</v>
      </c>
      <c r="AN64">
        <v>9.2450032704204793E-2</v>
      </c>
      <c r="AO64">
        <v>-0.14907119849998501</v>
      </c>
      <c r="AP64">
        <v>9.2450032704204793E-2</v>
      </c>
      <c r="AQ64">
        <v>0.46225016352102399</v>
      </c>
      <c r="AR64">
        <v>-0.218217890235992</v>
      </c>
      <c r="AS64">
        <v>0.218217890235992</v>
      </c>
      <c r="AT64">
        <v>-0.38924947208076099</v>
      </c>
      <c r="AU64">
        <v>-0.218217890235992</v>
      </c>
      <c r="AV64">
        <v>9.2450032704204793E-2</v>
      </c>
      <c r="AW64">
        <v>9.2450032704204793E-2</v>
      </c>
      <c r="AX64">
        <v>-0.218217890235992</v>
      </c>
      <c r="AY64">
        <v>0.218217890235992</v>
      </c>
      <c r="AZ64">
        <v>-0.14907119849998501</v>
      </c>
      <c r="BA64">
        <v>-0.14907119849998501</v>
      </c>
      <c r="BB64">
        <v>9.2450032704204793E-2</v>
      </c>
      <c r="BC64">
        <v>-0.27735009811261402</v>
      </c>
      <c r="BD64">
        <v>0.218217890235992</v>
      </c>
      <c r="BE64">
        <v>-0.14907119849998501</v>
      </c>
      <c r="BF64">
        <v>0.218217890235992</v>
      </c>
      <c r="BG64">
        <v>0.218217890235992</v>
      </c>
      <c r="BH64">
        <v>0.44721359549995698</v>
      </c>
      <c r="BI64">
        <v>0.46225016352102399</v>
      </c>
      <c r="BJ64">
        <v>0.218217890235992</v>
      </c>
      <c r="BK64">
        <v>0.44721359549995698</v>
      </c>
      <c r="BL64">
        <v>1</v>
      </c>
      <c r="BM64">
        <v>0.44721359549995698</v>
      </c>
      <c r="BN64">
        <v>0.218217890235992</v>
      </c>
      <c r="BO64">
        <v>-0.218217890235992</v>
      </c>
      <c r="BP64">
        <v>-0.218217890235992</v>
      </c>
      <c r="BQ64">
        <v>0.218217890235992</v>
      </c>
      <c r="BR64">
        <v>0.46225016352102399</v>
      </c>
      <c r="BS64">
        <v>-0.14907119849998501</v>
      </c>
      <c r="BT64">
        <v>0.33333333333333298</v>
      </c>
      <c r="BU64">
        <v>0.218217890235992</v>
      </c>
      <c r="BV64">
        <v>-0.218217890235992</v>
      </c>
      <c r="BW64">
        <v>-0.27735009811261402</v>
      </c>
      <c r="BX64">
        <v>0.218217890235992</v>
      </c>
      <c r="BY64">
        <v>-0.218217890235992</v>
      </c>
      <c r="BZ64">
        <v>-0.218217890235992</v>
      </c>
      <c r="CA64">
        <v>9.2450032704204793E-2</v>
      </c>
      <c r="CB64">
        <v>0.218217890235992</v>
      </c>
      <c r="CC64">
        <v>0.44721359549995698</v>
      </c>
      <c r="CD64">
        <v>0.65465367070797598</v>
      </c>
      <c r="CE64">
        <v>0.46225016352102399</v>
      </c>
      <c r="CF64">
        <v>0.46225016352102399</v>
      </c>
      <c r="CG64">
        <v>9.2450032704204793E-2</v>
      </c>
      <c r="CH64">
        <v>0.46225016352102399</v>
      </c>
      <c r="CI64">
        <v>0.218217890235992</v>
      </c>
      <c r="CJ64">
        <v>-0.218217890235992</v>
      </c>
      <c r="CK64">
        <v>-0.14907119849998501</v>
      </c>
      <c r="CL64">
        <v>0.218217890235992</v>
      </c>
      <c r="CM64">
        <v>0</v>
      </c>
      <c r="CN64">
        <v>0.44721359549995698</v>
      </c>
      <c r="CO64">
        <v>9.2450032704204793E-2</v>
      </c>
      <c r="CP64">
        <v>0.44721359549995698</v>
      </c>
      <c r="CQ64">
        <v>-0.218217890235992</v>
      </c>
      <c r="CR64">
        <v>0.218217890235992</v>
      </c>
      <c r="CS64">
        <v>0</v>
      </c>
      <c r="CT64">
        <v>-0.14907119849998501</v>
      </c>
      <c r="CU64">
        <v>9.2450032704204904E-2</v>
      </c>
      <c r="CV64">
        <v>9.2450032704204904E-2</v>
      </c>
      <c r="CW64">
        <v>0.33333333333333298</v>
      </c>
    </row>
    <row r="65" spans="1:101">
      <c r="A65">
        <v>71</v>
      </c>
      <c r="B65">
        <v>-0.17407765595569799</v>
      </c>
      <c r="C65">
        <v>-0.124034734589208</v>
      </c>
      <c r="D65">
        <v>-9.7590007294853204E-2</v>
      </c>
      <c r="E65">
        <v>-0.124034734589208</v>
      </c>
      <c r="F65">
        <v>-6.6666666666666596E-2</v>
      </c>
      <c r="G65">
        <v>0.53748384988657005</v>
      </c>
      <c r="H65">
        <v>-9.7590007294853204E-2</v>
      </c>
      <c r="I65">
        <v>-9.7590007294853301E-2</v>
      </c>
      <c r="J65">
        <v>1</v>
      </c>
      <c r="K65">
        <v>0.53748384988657005</v>
      </c>
      <c r="L65">
        <v>-0.124034734589208</v>
      </c>
      <c r="M65">
        <v>-9.7590007294853204E-2</v>
      </c>
      <c r="N65">
        <v>-0.124034734589208</v>
      </c>
      <c r="O65">
        <v>-6.6666666666666596E-2</v>
      </c>
      <c r="P65">
        <v>0.53748384988657005</v>
      </c>
      <c r="Q65">
        <v>-9.7590007294853204E-2</v>
      </c>
      <c r="R65">
        <v>-9.7590007294853204E-2</v>
      </c>
      <c r="S65">
        <v>-6.6666666666666596E-2</v>
      </c>
      <c r="T65">
        <v>-6.6666666666666596E-2</v>
      </c>
      <c r="U65">
        <v>0.38297084310253499</v>
      </c>
      <c r="V65">
        <v>-0.124034734589208</v>
      </c>
      <c r="W65">
        <v>-0.17407765595569699</v>
      </c>
      <c r="X65">
        <v>0.53748384988657005</v>
      </c>
      <c r="Y65">
        <v>-9.7590007294853204E-2</v>
      </c>
      <c r="Z65">
        <v>-9.7590007294853204E-2</v>
      </c>
      <c r="AA65">
        <v>-6.6666666666666596E-2</v>
      </c>
      <c r="AB65">
        <v>-9.7590007294853204E-2</v>
      </c>
      <c r="AC65">
        <v>-9.7590007294853204E-2</v>
      </c>
      <c r="AD65">
        <v>-0.17407765595569699</v>
      </c>
      <c r="AE65">
        <v>-9.7590007294853204E-2</v>
      </c>
      <c r="AF65">
        <v>-6.6666666666666596E-2</v>
      </c>
      <c r="AG65">
        <v>-0.124034734589208</v>
      </c>
      <c r="AH65">
        <v>-9.7590007294853204E-2</v>
      </c>
      <c r="AI65">
        <v>-9.7590007294853204E-2</v>
      </c>
      <c r="AJ65">
        <v>-9.7590007294853301E-2</v>
      </c>
      <c r="AK65">
        <v>-9.7590007294853204E-2</v>
      </c>
      <c r="AL65">
        <v>-6.6666666666666596E-2</v>
      </c>
      <c r="AM65">
        <v>-9.7590007294853204E-2</v>
      </c>
      <c r="AN65">
        <v>0.53748384988657005</v>
      </c>
      <c r="AO65">
        <v>-6.6666666666666596E-2</v>
      </c>
      <c r="AP65">
        <v>0.53748384988657005</v>
      </c>
      <c r="AQ65">
        <v>-0.124034734589208</v>
      </c>
      <c r="AR65">
        <v>-9.7590007294853204E-2</v>
      </c>
      <c r="AS65">
        <v>-9.7590007294853204E-2</v>
      </c>
      <c r="AT65">
        <v>-0.17407765595569699</v>
      </c>
      <c r="AU65">
        <v>-9.7590007294853204E-2</v>
      </c>
      <c r="AV65">
        <v>-0.124034734589208</v>
      </c>
      <c r="AW65">
        <v>-0.124034734589208</v>
      </c>
      <c r="AX65">
        <v>-9.7590007294853204E-2</v>
      </c>
      <c r="AY65">
        <v>-9.7590007294853301E-2</v>
      </c>
      <c r="AZ65">
        <v>-6.6666666666666596E-2</v>
      </c>
      <c r="BA65">
        <v>-6.6666666666666596E-2</v>
      </c>
      <c r="BB65">
        <v>-0.124034734589208</v>
      </c>
      <c r="BC65">
        <v>-0.124034734589208</v>
      </c>
      <c r="BD65">
        <v>-9.7590007294853204E-2</v>
      </c>
      <c r="BE65">
        <v>-6.6666666666666596E-2</v>
      </c>
      <c r="BF65">
        <v>-9.7590007294853301E-2</v>
      </c>
      <c r="BG65">
        <v>-9.7590007294853204E-2</v>
      </c>
      <c r="BH65">
        <v>-6.6666666666666596E-2</v>
      </c>
      <c r="BI65">
        <v>0.53748384988656905</v>
      </c>
      <c r="BJ65">
        <v>-9.7590007294853204E-2</v>
      </c>
      <c r="BK65">
        <v>-6.6666666666666596E-2</v>
      </c>
      <c r="BL65">
        <v>0.44721359549995698</v>
      </c>
      <c r="BM65">
        <v>1</v>
      </c>
      <c r="BN65">
        <v>-9.7590007294853204E-2</v>
      </c>
      <c r="BO65">
        <v>-9.7590007294853204E-2</v>
      </c>
      <c r="BP65">
        <v>-9.7590007294853204E-2</v>
      </c>
      <c r="BQ65">
        <v>-9.7590007294853204E-2</v>
      </c>
      <c r="BR65">
        <v>0.53748384988656905</v>
      </c>
      <c r="BS65">
        <v>-6.6666666666666596E-2</v>
      </c>
      <c r="BT65">
        <v>0.44721359549995698</v>
      </c>
      <c r="BU65">
        <v>-9.7590007294853204E-2</v>
      </c>
      <c r="BV65">
        <v>-9.7590007294853204E-2</v>
      </c>
      <c r="BW65">
        <v>-0.124034734589208</v>
      </c>
      <c r="BX65">
        <v>-9.7590007294853204E-2</v>
      </c>
      <c r="BY65">
        <v>-9.7590007294853204E-2</v>
      </c>
      <c r="BZ65">
        <v>-9.7590007294853204E-2</v>
      </c>
      <c r="CA65">
        <v>0.53748384988657005</v>
      </c>
      <c r="CB65">
        <v>-9.7590007294853301E-2</v>
      </c>
      <c r="CC65">
        <v>-6.6666666666666596E-2</v>
      </c>
      <c r="CD65">
        <v>0.68313005106397395</v>
      </c>
      <c r="CE65">
        <v>-0.124034734589208</v>
      </c>
      <c r="CF65">
        <v>-0.124034734589208</v>
      </c>
      <c r="CG65">
        <v>-0.124034734589208</v>
      </c>
      <c r="CH65">
        <v>0.53748384988657005</v>
      </c>
      <c r="CI65">
        <v>-9.7590007294853204E-2</v>
      </c>
      <c r="CJ65">
        <v>-9.7590007294853204E-2</v>
      </c>
      <c r="CK65">
        <v>-6.6666666666666596E-2</v>
      </c>
      <c r="CL65">
        <v>-9.7590007294853204E-2</v>
      </c>
      <c r="CM65">
        <v>-0.14907119849998501</v>
      </c>
      <c r="CN65">
        <v>-6.6666666666666596E-2</v>
      </c>
      <c r="CO65">
        <v>-0.124034734589208</v>
      </c>
      <c r="CP65">
        <v>-6.6666666666666596E-2</v>
      </c>
      <c r="CQ65">
        <v>-9.7590007294853204E-2</v>
      </c>
      <c r="CR65">
        <v>-9.7590007294853204E-2</v>
      </c>
      <c r="CS65">
        <v>-0.14907119849998501</v>
      </c>
      <c r="CT65">
        <v>-6.6666666666666596E-2</v>
      </c>
      <c r="CU65">
        <v>0.53748384988657005</v>
      </c>
      <c r="CV65">
        <v>-0.124034734589208</v>
      </c>
      <c r="CW65">
        <v>0.44721359549995698</v>
      </c>
    </row>
    <row r="66" spans="1:101">
      <c r="A66">
        <v>72</v>
      </c>
      <c r="B66">
        <v>0.15289415743128701</v>
      </c>
      <c r="C66">
        <v>-0.18156825980064001</v>
      </c>
      <c r="D66">
        <v>0.42857142857142799</v>
      </c>
      <c r="E66">
        <v>0.78679579246944298</v>
      </c>
      <c r="F66">
        <v>0.68313005106397295</v>
      </c>
      <c r="G66">
        <v>-0.18156825980064001</v>
      </c>
      <c r="H66">
        <v>0.42857142857142799</v>
      </c>
      <c r="I66">
        <v>-0.14285714285714199</v>
      </c>
      <c r="J66">
        <v>-9.7590007294853204E-2</v>
      </c>
      <c r="K66">
        <v>-0.18156825980064001</v>
      </c>
      <c r="L66">
        <v>0.78679579246944298</v>
      </c>
      <c r="M66">
        <v>0.42857142857142799</v>
      </c>
      <c r="N66">
        <v>-0.18156825980064001</v>
      </c>
      <c r="O66">
        <v>0.68313005106397295</v>
      </c>
      <c r="P66">
        <v>-0.18156825980064001</v>
      </c>
      <c r="Q66">
        <v>0.42857142857142799</v>
      </c>
      <c r="R66">
        <v>0.42857142857142799</v>
      </c>
      <c r="S66">
        <v>0.68313005106397295</v>
      </c>
      <c r="T66">
        <v>0.68313005106397295</v>
      </c>
      <c r="U66">
        <v>0.56061191058138804</v>
      </c>
      <c r="V66">
        <v>0.30261376633440101</v>
      </c>
      <c r="W66">
        <v>0.15289415743128701</v>
      </c>
      <c r="X66">
        <v>-0.18156825980064001</v>
      </c>
      <c r="Y66">
        <v>0.42857142857142799</v>
      </c>
      <c r="Z66">
        <v>0.42857142857142799</v>
      </c>
      <c r="AA66">
        <v>0.68313005106397295</v>
      </c>
      <c r="AB66">
        <v>0.42857142857142799</v>
      </c>
      <c r="AC66">
        <v>0.42857142857142799</v>
      </c>
      <c r="AD66">
        <v>0.15289415743128701</v>
      </c>
      <c r="AE66">
        <v>0.42857142857142799</v>
      </c>
      <c r="AF66">
        <v>0.68313005106397295</v>
      </c>
      <c r="AG66">
        <v>-0.18156825980064001</v>
      </c>
      <c r="AH66">
        <v>0.42857142857142799</v>
      </c>
      <c r="AI66">
        <v>0.42857142857142799</v>
      </c>
      <c r="AJ66">
        <v>0.42857142857142799</v>
      </c>
      <c r="AK66">
        <v>0.42857142857142799</v>
      </c>
      <c r="AL66">
        <v>0.68313005106397295</v>
      </c>
      <c r="AM66">
        <v>0.42857142857142799</v>
      </c>
      <c r="AN66">
        <v>0.30261376633440101</v>
      </c>
      <c r="AO66">
        <v>0.68313005106397295</v>
      </c>
      <c r="AP66">
        <v>-0.18156825980064001</v>
      </c>
      <c r="AQ66">
        <v>0.78679579246944298</v>
      </c>
      <c r="AR66">
        <v>0.42857142857142799</v>
      </c>
      <c r="AS66">
        <v>-0.14285714285714199</v>
      </c>
      <c r="AT66">
        <v>0.15289415743128701</v>
      </c>
      <c r="AU66">
        <v>0.42857142857142799</v>
      </c>
      <c r="AV66">
        <v>-0.18156825980064001</v>
      </c>
      <c r="AW66">
        <v>0.78679579246944298</v>
      </c>
      <c r="AX66">
        <v>0.42857142857142799</v>
      </c>
      <c r="AY66">
        <v>0.42857142857142799</v>
      </c>
      <c r="AZ66">
        <v>0.68313005106397295</v>
      </c>
      <c r="BA66">
        <v>0.68313005106397295</v>
      </c>
      <c r="BB66">
        <v>0.78679579246944298</v>
      </c>
      <c r="BC66">
        <v>-0.18156825980064001</v>
      </c>
      <c r="BD66">
        <v>0.42857142857142799</v>
      </c>
      <c r="BE66">
        <v>0.68313005106397295</v>
      </c>
      <c r="BF66">
        <v>0.42857142857142799</v>
      </c>
      <c r="BG66">
        <v>0.42857142857142799</v>
      </c>
      <c r="BH66">
        <v>0.68313005106397295</v>
      </c>
      <c r="BI66">
        <v>-0.18156825980064001</v>
      </c>
      <c r="BJ66">
        <v>0.42857142857142799</v>
      </c>
      <c r="BK66">
        <v>0.68313005106397295</v>
      </c>
      <c r="BL66">
        <v>0.218217890235992</v>
      </c>
      <c r="BM66">
        <v>-9.7590007294853204E-2</v>
      </c>
      <c r="BN66">
        <v>1</v>
      </c>
      <c r="BO66">
        <v>0.42857142857142799</v>
      </c>
      <c r="BP66">
        <v>0.42857142857142799</v>
      </c>
      <c r="BQ66">
        <v>1</v>
      </c>
      <c r="BR66">
        <v>-0.18156825980064001</v>
      </c>
      <c r="BS66">
        <v>-9.7590007294853204E-2</v>
      </c>
      <c r="BT66">
        <v>0.218217890235992</v>
      </c>
      <c r="BU66">
        <v>0.42857142857142799</v>
      </c>
      <c r="BV66">
        <v>0.42857142857142799</v>
      </c>
      <c r="BW66">
        <v>0.30261376633440101</v>
      </c>
      <c r="BX66">
        <v>1</v>
      </c>
      <c r="BY66">
        <v>0.42857142857142799</v>
      </c>
      <c r="BZ66">
        <v>0.42857142857142799</v>
      </c>
      <c r="CA66">
        <v>0.30261376633440101</v>
      </c>
      <c r="CB66">
        <v>0.42857142857142799</v>
      </c>
      <c r="CC66">
        <v>0.68313005106397295</v>
      </c>
      <c r="CD66">
        <v>-0.14285714285714199</v>
      </c>
      <c r="CE66">
        <v>0.30261376633440101</v>
      </c>
      <c r="CF66">
        <v>0.30261376633440101</v>
      </c>
      <c r="CG66">
        <v>0.78679579246944298</v>
      </c>
      <c r="CH66">
        <v>-0.18156825980064001</v>
      </c>
      <c r="CI66">
        <v>1</v>
      </c>
      <c r="CJ66">
        <v>0.42857142857142799</v>
      </c>
      <c r="CK66">
        <v>-9.7590007294853204E-2</v>
      </c>
      <c r="CL66">
        <v>0.42857142857142799</v>
      </c>
      <c r="CM66">
        <v>0.218217890235992</v>
      </c>
      <c r="CN66">
        <v>0.68313005106397295</v>
      </c>
      <c r="CO66">
        <v>-0.18156825980064001</v>
      </c>
      <c r="CP66">
        <v>0.68313005106397295</v>
      </c>
      <c r="CQ66">
        <v>0.42857142857142799</v>
      </c>
      <c r="CR66">
        <v>1</v>
      </c>
      <c r="CS66">
        <v>0.218217890235992</v>
      </c>
      <c r="CT66">
        <v>-9.7590007294853204E-2</v>
      </c>
      <c r="CU66">
        <v>0.30261376633440101</v>
      </c>
      <c r="CV66">
        <v>0.30261376633440101</v>
      </c>
      <c r="CW66">
        <v>0.218217890235992</v>
      </c>
    </row>
    <row r="67" spans="1:101">
      <c r="A67">
        <v>73</v>
      </c>
      <c r="B67">
        <v>-0.25482359571881202</v>
      </c>
      <c r="C67">
        <v>-0.18156825980064001</v>
      </c>
      <c r="D67">
        <v>-0.14285714285714199</v>
      </c>
      <c r="E67">
        <v>0.30261376633440101</v>
      </c>
      <c r="F67">
        <v>-9.7590007294853204E-2</v>
      </c>
      <c r="G67">
        <v>-0.18156825980064001</v>
      </c>
      <c r="H67">
        <v>-0.14285714285714199</v>
      </c>
      <c r="I67">
        <v>-0.14285714285714199</v>
      </c>
      <c r="J67">
        <v>-9.7590007294853204E-2</v>
      </c>
      <c r="K67">
        <v>-0.18156825980064001</v>
      </c>
      <c r="L67">
        <v>0.30261376633440101</v>
      </c>
      <c r="M67">
        <v>-0.14285714285714199</v>
      </c>
      <c r="N67">
        <v>-0.18156825980064001</v>
      </c>
      <c r="O67">
        <v>0.68313005106397295</v>
      </c>
      <c r="P67">
        <v>-0.18156825980064001</v>
      </c>
      <c r="Q67">
        <v>0.42857142857142799</v>
      </c>
      <c r="R67">
        <v>0.42857142857142799</v>
      </c>
      <c r="S67">
        <v>-9.7590007294853204E-2</v>
      </c>
      <c r="T67">
        <v>-9.7590007294853204E-2</v>
      </c>
      <c r="U67">
        <v>0.15289415743128701</v>
      </c>
      <c r="V67">
        <v>-0.18156825980064001</v>
      </c>
      <c r="W67">
        <v>0.15289415743128701</v>
      </c>
      <c r="X67">
        <v>-0.18156825980064001</v>
      </c>
      <c r="Y67">
        <v>0.42857142857142799</v>
      </c>
      <c r="Z67">
        <v>0.42857142857142799</v>
      </c>
      <c r="AA67">
        <v>0.68313005106397295</v>
      </c>
      <c r="AB67">
        <v>0.42857142857142799</v>
      </c>
      <c r="AC67">
        <v>0.42857142857142799</v>
      </c>
      <c r="AD67">
        <v>0.15289415743128701</v>
      </c>
      <c r="AE67">
        <v>0.42857142857142799</v>
      </c>
      <c r="AF67">
        <v>0.68313005106397295</v>
      </c>
      <c r="AG67">
        <v>-0.18156825980064001</v>
      </c>
      <c r="AH67">
        <v>0.42857142857142799</v>
      </c>
      <c r="AI67">
        <v>0.42857142857142799</v>
      </c>
      <c r="AJ67">
        <v>-0.14285714285714199</v>
      </c>
      <c r="AK67">
        <v>-0.14285714285714199</v>
      </c>
      <c r="AL67">
        <v>0.68313005106397295</v>
      </c>
      <c r="AM67">
        <v>1</v>
      </c>
      <c r="AN67">
        <v>0.30261376633440101</v>
      </c>
      <c r="AO67">
        <v>0.68313005106397295</v>
      </c>
      <c r="AP67">
        <v>-0.18156825980064001</v>
      </c>
      <c r="AQ67">
        <v>0.30261376633440101</v>
      </c>
      <c r="AR67">
        <v>0.42857142857142799</v>
      </c>
      <c r="AS67">
        <v>-0.14285714285714199</v>
      </c>
      <c r="AT67">
        <v>0.15289415743128701</v>
      </c>
      <c r="AU67">
        <v>0.42857142857142799</v>
      </c>
      <c r="AV67">
        <v>-0.18156825980064001</v>
      </c>
      <c r="AW67">
        <v>0.30261376633440101</v>
      </c>
      <c r="AX67">
        <v>0.42857142857142799</v>
      </c>
      <c r="AY67">
        <v>-0.14285714285714199</v>
      </c>
      <c r="AZ67">
        <v>0.68313005106397295</v>
      </c>
      <c r="BA67">
        <v>0.68313005106397295</v>
      </c>
      <c r="BB67">
        <v>0.30261376633440101</v>
      </c>
      <c r="BC67">
        <v>-0.18156825980064001</v>
      </c>
      <c r="BD67">
        <v>0.42857142857142799</v>
      </c>
      <c r="BE67">
        <v>0.68313005106397295</v>
      </c>
      <c r="BF67">
        <v>-0.14285714285714199</v>
      </c>
      <c r="BG67">
        <v>-0.14285714285714199</v>
      </c>
      <c r="BH67">
        <v>-9.7590007294853204E-2</v>
      </c>
      <c r="BI67">
        <v>-0.18156825980064001</v>
      </c>
      <c r="BJ67">
        <v>-0.14285714285714199</v>
      </c>
      <c r="BK67">
        <v>-9.7590007294853204E-2</v>
      </c>
      <c r="BL67">
        <v>-0.218217890235992</v>
      </c>
      <c r="BM67">
        <v>-9.7590007294853204E-2</v>
      </c>
      <c r="BN67">
        <v>0.42857142857142799</v>
      </c>
      <c r="BO67">
        <v>1</v>
      </c>
      <c r="BP67">
        <v>0.42857142857142799</v>
      </c>
      <c r="BQ67">
        <v>0.42857142857142799</v>
      </c>
      <c r="BR67">
        <v>-0.18156825980064001</v>
      </c>
      <c r="BS67">
        <v>-9.7590007294853301E-2</v>
      </c>
      <c r="BT67">
        <v>0.218217890235992</v>
      </c>
      <c r="BU67">
        <v>0.42857142857142799</v>
      </c>
      <c r="BV67">
        <v>0.42857142857142799</v>
      </c>
      <c r="BW67">
        <v>0.30261376633440101</v>
      </c>
      <c r="BX67">
        <v>0.42857142857142799</v>
      </c>
      <c r="BY67">
        <v>0.42857142857142799</v>
      </c>
      <c r="BZ67">
        <v>0.42857142857142799</v>
      </c>
      <c r="CA67">
        <v>0.30261376633440101</v>
      </c>
      <c r="CB67">
        <v>-0.14285714285714199</v>
      </c>
      <c r="CC67">
        <v>-9.7590007294853204E-2</v>
      </c>
      <c r="CD67">
        <v>-0.14285714285714199</v>
      </c>
      <c r="CE67">
        <v>0.30261376633440101</v>
      </c>
      <c r="CF67">
        <v>-0.18156825980064001</v>
      </c>
      <c r="CG67">
        <v>0.30261376633440101</v>
      </c>
      <c r="CH67">
        <v>-0.18156825980064001</v>
      </c>
      <c r="CI67">
        <v>0.42857142857142799</v>
      </c>
      <c r="CJ67">
        <v>0.42857142857142799</v>
      </c>
      <c r="CK67">
        <v>-9.7590007294853301E-2</v>
      </c>
      <c r="CL67">
        <v>0.42857142857142799</v>
      </c>
      <c r="CM67">
        <v>-0.218217890235992</v>
      </c>
      <c r="CN67">
        <v>-9.7590007294853204E-2</v>
      </c>
      <c r="CO67">
        <v>-0.18156825980064001</v>
      </c>
      <c r="CP67">
        <v>-9.7590007294853204E-2</v>
      </c>
      <c r="CQ67">
        <v>0.42857142857142799</v>
      </c>
      <c r="CR67">
        <v>0.42857142857142799</v>
      </c>
      <c r="CS67">
        <v>-0.218217890235992</v>
      </c>
      <c r="CT67">
        <v>-9.7590007294853301E-2</v>
      </c>
      <c r="CU67">
        <v>0.78679579246944198</v>
      </c>
      <c r="CV67">
        <v>0.30261376633440101</v>
      </c>
      <c r="CW67">
        <v>-0.218217890235992</v>
      </c>
    </row>
    <row r="68" spans="1:101">
      <c r="A68">
        <v>74</v>
      </c>
      <c r="B68">
        <v>-0.25482359571881202</v>
      </c>
      <c r="C68">
        <v>-0.18156825980064001</v>
      </c>
      <c r="D68">
        <v>0.42857142857142799</v>
      </c>
      <c r="E68">
        <v>0.78679579246944298</v>
      </c>
      <c r="F68">
        <v>-9.7590007294853204E-2</v>
      </c>
      <c r="G68">
        <v>-0.18156825980064001</v>
      </c>
      <c r="H68">
        <v>0.42857142857142799</v>
      </c>
      <c r="I68">
        <v>-0.14285714285714199</v>
      </c>
      <c r="J68">
        <v>-9.7590007294853204E-2</v>
      </c>
      <c r="K68">
        <v>-0.18156825980064001</v>
      </c>
      <c r="L68">
        <v>0.78679579246944298</v>
      </c>
      <c r="M68">
        <v>-0.14285714285714199</v>
      </c>
      <c r="N68">
        <v>-0.18156825980064001</v>
      </c>
      <c r="O68">
        <v>0.68313005106397295</v>
      </c>
      <c r="P68">
        <v>0.30261376633440101</v>
      </c>
      <c r="Q68">
        <v>0.42857142857142799</v>
      </c>
      <c r="R68">
        <v>1</v>
      </c>
      <c r="S68">
        <v>-9.7590007294853204E-2</v>
      </c>
      <c r="T68">
        <v>-9.7590007294853204E-2</v>
      </c>
      <c r="U68">
        <v>0.15289415743128701</v>
      </c>
      <c r="V68">
        <v>-0.18156825980064001</v>
      </c>
      <c r="W68">
        <v>0.15289415743128701</v>
      </c>
      <c r="X68">
        <v>-0.18156825980064001</v>
      </c>
      <c r="Y68">
        <v>0.42857142857142799</v>
      </c>
      <c r="Z68">
        <v>1</v>
      </c>
      <c r="AA68">
        <v>0.68313005106397295</v>
      </c>
      <c r="AB68">
        <v>0.42857142857142799</v>
      </c>
      <c r="AC68">
        <v>1</v>
      </c>
      <c r="AD68">
        <v>0.15289415743128701</v>
      </c>
      <c r="AE68">
        <v>0.42857142857142799</v>
      </c>
      <c r="AF68">
        <v>0.68313005106397295</v>
      </c>
      <c r="AG68">
        <v>-0.18156825980064001</v>
      </c>
      <c r="AH68">
        <v>0.42857142857142799</v>
      </c>
      <c r="AI68">
        <v>0.42857142857142799</v>
      </c>
      <c r="AJ68">
        <v>-0.14285714285714199</v>
      </c>
      <c r="AK68">
        <v>0.42857142857142799</v>
      </c>
      <c r="AL68">
        <v>0.68313005106397295</v>
      </c>
      <c r="AM68">
        <v>0.42857142857142799</v>
      </c>
      <c r="AN68">
        <v>0.30261376633440101</v>
      </c>
      <c r="AO68">
        <v>0.68313005106397295</v>
      </c>
      <c r="AP68">
        <v>-0.18156825980064001</v>
      </c>
      <c r="AQ68">
        <v>0.30261376633440101</v>
      </c>
      <c r="AR68">
        <v>1</v>
      </c>
      <c r="AS68">
        <v>-0.14285714285714199</v>
      </c>
      <c r="AT68">
        <v>0.56061191058138804</v>
      </c>
      <c r="AU68">
        <v>1</v>
      </c>
      <c r="AV68">
        <v>-0.18156825980064001</v>
      </c>
      <c r="AW68">
        <v>0.78679579246944298</v>
      </c>
      <c r="AX68">
        <v>0.42857142857142799</v>
      </c>
      <c r="AY68">
        <v>-0.14285714285714199</v>
      </c>
      <c r="AZ68">
        <v>0.68313005106397295</v>
      </c>
      <c r="BA68">
        <v>0.68313005106397295</v>
      </c>
      <c r="BB68">
        <v>0.78679579246944298</v>
      </c>
      <c r="BC68">
        <v>-0.18156825980064001</v>
      </c>
      <c r="BD68">
        <v>0.42857142857142799</v>
      </c>
      <c r="BE68">
        <v>0.68313005106397295</v>
      </c>
      <c r="BF68">
        <v>-0.14285714285714199</v>
      </c>
      <c r="BG68">
        <v>0.42857142857142799</v>
      </c>
      <c r="BH68">
        <v>-9.7590007294853204E-2</v>
      </c>
      <c r="BI68">
        <v>-0.18156825980064001</v>
      </c>
      <c r="BJ68">
        <v>0.42857142857142799</v>
      </c>
      <c r="BK68">
        <v>-9.7590007294853204E-2</v>
      </c>
      <c r="BL68">
        <v>-0.218217890235992</v>
      </c>
      <c r="BM68">
        <v>-9.7590007294853204E-2</v>
      </c>
      <c r="BN68">
        <v>0.42857142857142799</v>
      </c>
      <c r="BO68">
        <v>0.42857142857142799</v>
      </c>
      <c r="BP68">
        <v>1</v>
      </c>
      <c r="BQ68">
        <v>0.42857142857142799</v>
      </c>
      <c r="BR68">
        <v>-0.18156825980064001</v>
      </c>
      <c r="BS68">
        <v>-9.7590007294853301E-2</v>
      </c>
      <c r="BT68">
        <v>0.218217890235992</v>
      </c>
      <c r="BU68">
        <v>0.42857142857142799</v>
      </c>
      <c r="BV68">
        <v>0.42857142857142799</v>
      </c>
      <c r="BW68">
        <v>0.78679579246944298</v>
      </c>
      <c r="BX68">
        <v>0.42857142857142799</v>
      </c>
      <c r="BY68">
        <v>1</v>
      </c>
      <c r="BZ68">
        <v>1</v>
      </c>
      <c r="CA68">
        <v>0.30261376633440101</v>
      </c>
      <c r="CB68">
        <v>-0.14285714285714199</v>
      </c>
      <c r="CC68">
        <v>-9.7590007294853204E-2</v>
      </c>
      <c r="CD68">
        <v>-0.14285714285714199</v>
      </c>
      <c r="CE68">
        <v>0.30261376633440101</v>
      </c>
      <c r="CF68">
        <v>0.30261376633440101</v>
      </c>
      <c r="CG68">
        <v>0.78679579246944298</v>
      </c>
      <c r="CH68">
        <v>-0.18156825980064001</v>
      </c>
      <c r="CI68">
        <v>0.42857142857142799</v>
      </c>
      <c r="CJ68">
        <v>0.42857142857142799</v>
      </c>
      <c r="CK68">
        <v>-9.7590007294853301E-2</v>
      </c>
      <c r="CL68">
        <v>0.42857142857142799</v>
      </c>
      <c r="CM68">
        <v>0.218217890235992</v>
      </c>
      <c r="CN68">
        <v>-9.7590007294853204E-2</v>
      </c>
      <c r="CO68">
        <v>-0.18156825980064001</v>
      </c>
      <c r="CP68">
        <v>-9.7590007294853204E-2</v>
      </c>
      <c r="CQ68">
        <v>1</v>
      </c>
      <c r="CR68">
        <v>0.42857142857142799</v>
      </c>
      <c r="CS68">
        <v>-0.218217890235992</v>
      </c>
      <c r="CT68">
        <v>-9.7590007294853301E-2</v>
      </c>
      <c r="CU68">
        <v>0.30261376633440101</v>
      </c>
      <c r="CV68">
        <v>0.30261376633440101</v>
      </c>
      <c r="CW68">
        <v>-0.218217890235992</v>
      </c>
    </row>
    <row r="69" spans="1:101">
      <c r="A69">
        <v>75</v>
      </c>
      <c r="B69">
        <v>0.15289415743128701</v>
      </c>
      <c r="C69">
        <v>-0.18156825980064001</v>
      </c>
      <c r="D69">
        <v>0.42857142857142799</v>
      </c>
      <c r="E69">
        <v>0.78679579246944298</v>
      </c>
      <c r="F69">
        <v>0.68313005106397295</v>
      </c>
      <c r="G69">
        <v>-0.18156825980064001</v>
      </c>
      <c r="H69">
        <v>0.42857142857142799</v>
      </c>
      <c r="I69">
        <v>-0.14285714285714199</v>
      </c>
      <c r="J69">
        <v>-9.7590007294853204E-2</v>
      </c>
      <c r="K69">
        <v>-0.18156825980064001</v>
      </c>
      <c r="L69">
        <v>0.78679579246944298</v>
      </c>
      <c r="M69">
        <v>0.42857142857142799</v>
      </c>
      <c r="N69">
        <v>-0.18156825980064001</v>
      </c>
      <c r="O69">
        <v>0.68313005106397295</v>
      </c>
      <c r="P69">
        <v>-0.18156825980064001</v>
      </c>
      <c r="Q69">
        <v>0.42857142857142799</v>
      </c>
      <c r="R69">
        <v>0.42857142857142799</v>
      </c>
      <c r="S69">
        <v>0.68313005106397295</v>
      </c>
      <c r="T69">
        <v>0.68313005106397295</v>
      </c>
      <c r="U69">
        <v>0.56061191058138804</v>
      </c>
      <c r="V69">
        <v>0.30261376633440101</v>
      </c>
      <c r="W69">
        <v>0.15289415743128701</v>
      </c>
      <c r="X69">
        <v>-0.18156825980064001</v>
      </c>
      <c r="Y69">
        <v>0.42857142857142799</v>
      </c>
      <c r="Z69">
        <v>0.42857142857142799</v>
      </c>
      <c r="AA69">
        <v>0.68313005106397295</v>
      </c>
      <c r="AB69">
        <v>0.42857142857142799</v>
      </c>
      <c r="AC69">
        <v>0.42857142857142799</v>
      </c>
      <c r="AD69">
        <v>0.15289415743128701</v>
      </c>
      <c r="AE69">
        <v>0.42857142857142799</v>
      </c>
      <c r="AF69">
        <v>0.68313005106397295</v>
      </c>
      <c r="AG69">
        <v>-0.18156825980064001</v>
      </c>
      <c r="AH69">
        <v>0.42857142857142799</v>
      </c>
      <c r="AI69">
        <v>0.42857142857142799</v>
      </c>
      <c r="AJ69">
        <v>0.42857142857142799</v>
      </c>
      <c r="AK69">
        <v>0.42857142857142799</v>
      </c>
      <c r="AL69">
        <v>0.68313005106397295</v>
      </c>
      <c r="AM69">
        <v>0.42857142857142799</v>
      </c>
      <c r="AN69">
        <v>0.30261376633440101</v>
      </c>
      <c r="AO69">
        <v>0.68313005106397295</v>
      </c>
      <c r="AP69">
        <v>-0.18156825980064001</v>
      </c>
      <c r="AQ69">
        <v>0.78679579246944298</v>
      </c>
      <c r="AR69">
        <v>0.42857142857142799</v>
      </c>
      <c r="AS69">
        <v>-0.14285714285714199</v>
      </c>
      <c r="AT69">
        <v>0.15289415743128701</v>
      </c>
      <c r="AU69">
        <v>0.42857142857142799</v>
      </c>
      <c r="AV69">
        <v>-0.18156825980064001</v>
      </c>
      <c r="AW69">
        <v>0.78679579246944298</v>
      </c>
      <c r="AX69">
        <v>0.42857142857142799</v>
      </c>
      <c r="AY69">
        <v>0.42857142857142799</v>
      </c>
      <c r="AZ69">
        <v>0.68313005106397295</v>
      </c>
      <c r="BA69">
        <v>0.68313005106397295</v>
      </c>
      <c r="BB69">
        <v>0.78679579246944298</v>
      </c>
      <c r="BC69">
        <v>-0.18156825980064001</v>
      </c>
      <c r="BD69">
        <v>0.42857142857142799</v>
      </c>
      <c r="BE69">
        <v>0.68313005106397295</v>
      </c>
      <c r="BF69">
        <v>0.42857142857142799</v>
      </c>
      <c r="BG69">
        <v>0.42857142857142799</v>
      </c>
      <c r="BH69">
        <v>0.68313005106397295</v>
      </c>
      <c r="BI69">
        <v>-0.18156825980064001</v>
      </c>
      <c r="BJ69">
        <v>0.42857142857142799</v>
      </c>
      <c r="BK69">
        <v>0.68313005106397295</v>
      </c>
      <c r="BL69">
        <v>0.218217890235992</v>
      </c>
      <c r="BM69">
        <v>-9.7590007294853204E-2</v>
      </c>
      <c r="BN69">
        <v>1</v>
      </c>
      <c r="BO69">
        <v>0.42857142857142799</v>
      </c>
      <c r="BP69">
        <v>0.42857142857142799</v>
      </c>
      <c r="BQ69">
        <v>1</v>
      </c>
      <c r="BR69">
        <v>-0.18156825980064001</v>
      </c>
      <c r="BS69">
        <v>-9.7590007294853204E-2</v>
      </c>
      <c r="BT69">
        <v>0.218217890235992</v>
      </c>
      <c r="BU69">
        <v>0.42857142857142799</v>
      </c>
      <c r="BV69">
        <v>0.42857142857142799</v>
      </c>
      <c r="BW69">
        <v>0.30261376633440101</v>
      </c>
      <c r="BX69">
        <v>1</v>
      </c>
      <c r="BY69">
        <v>0.42857142857142799</v>
      </c>
      <c r="BZ69">
        <v>0.42857142857142799</v>
      </c>
      <c r="CA69">
        <v>0.30261376633440101</v>
      </c>
      <c r="CB69">
        <v>0.42857142857142799</v>
      </c>
      <c r="CC69">
        <v>0.68313005106397295</v>
      </c>
      <c r="CD69">
        <v>-0.14285714285714199</v>
      </c>
      <c r="CE69">
        <v>0.30261376633440101</v>
      </c>
      <c r="CF69">
        <v>0.30261376633440101</v>
      </c>
      <c r="CG69">
        <v>0.78679579246944298</v>
      </c>
      <c r="CH69">
        <v>-0.18156825980064001</v>
      </c>
      <c r="CI69">
        <v>1</v>
      </c>
      <c r="CJ69">
        <v>0.42857142857142799</v>
      </c>
      <c r="CK69">
        <v>-9.7590007294853204E-2</v>
      </c>
      <c r="CL69">
        <v>0.42857142857142799</v>
      </c>
      <c r="CM69">
        <v>0.218217890235992</v>
      </c>
      <c r="CN69">
        <v>0.68313005106397295</v>
      </c>
      <c r="CO69">
        <v>-0.18156825980064001</v>
      </c>
      <c r="CP69">
        <v>0.68313005106397295</v>
      </c>
      <c r="CQ69">
        <v>0.42857142857142799</v>
      </c>
      <c r="CR69">
        <v>1</v>
      </c>
      <c r="CS69">
        <v>0.218217890235992</v>
      </c>
      <c r="CT69">
        <v>-9.7590007294853204E-2</v>
      </c>
      <c r="CU69">
        <v>0.30261376633440101</v>
      </c>
      <c r="CV69">
        <v>0.30261376633440101</v>
      </c>
      <c r="CW69">
        <v>0.218217890235992</v>
      </c>
    </row>
    <row r="70" spans="1:101">
      <c r="A70">
        <v>76</v>
      </c>
      <c r="B70">
        <v>-0.32387513781564697</v>
      </c>
      <c r="C70">
        <v>-0.23076923076923</v>
      </c>
      <c r="D70">
        <v>-0.18156825980064001</v>
      </c>
      <c r="E70">
        <v>-0.23076923076923</v>
      </c>
      <c r="F70">
        <v>-0.124034734589208</v>
      </c>
      <c r="G70">
        <v>0.58974358974358898</v>
      </c>
      <c r="H70">
        <v>-0.18156825980064001</v>
      </c>
      <c r="I70">
        <v>-0.18156825980064001</v>
      </c>
      <c r="J70">
        <v>0.53748384988656905</v>
      </c>
      <c r="K70">
        <v>0.58974358974358898</v>
      </c>
      <c r="L70">
        <v>-0.23076923076923</v>
      </c>
      <c r="M70">
        <v>-0.18156825980064001</v>
      </c>
      <c r="N70">
        <v>-0.23076923076923</v>
      </c>
      <c r="O70">
        <v>-0.124034734589208</v>
      </c>
      <c r="P70">
        <v>0.17948717948717899</v>
      </c>
      <c r="Q70">
        <v>-0.18156825980064001</v>
      </c>
      <c r="R70">
        <v>-0.18156825980064001</v>
      </c>
      <c r="S70">
        <v>-0.124034734589208</v>
      </c>
      <c r="T70">
        <v>-0.124034734589208</v>
      </c>
      <c r="U70">
        <v>0.36705848952440001</v>
      </c>
      <c r="V70">
        <v>0.17948717948717899</v>
      </c>
      <c r="W70">
        <v>2.1591675854376501E-2</v>
      </c>
      <c r="X70">
        <v>0.58974358974358898</v>
      </c>
      <c r="Y70">
        <v>0.30261376633440101</v>
      </c>
      <c r="Z70">
        <v>-0.18156825980064001</v>
      </c>
      <c r="AA70">
        <v>-0.124034734589208</v>
      </c>
      <c r="AB70">
        <v>-0.18156825980064001</v>
      </c>
      <c r="AC70">
        <v>-0.18156825980064001</v>
      </c>
      <c r="AD70">
        <v>2.1591675854376501E-2</v>
      </c>
      <c r="AE70">
        <v>-0.18156825980064001</v>
      </c>
      <c r="AF70">
        <v>-0.124034734589208</v>
      </c>
      <c r="AG70">
        <v>0.58974358974358898</v>
      </c>
      <c r="AH70">
        <v>-0.18156825980064001</v>
      </c>
      <c r="AI70">
        <v>-0.18156825980064001</v>
      </c>
      <c r="AJ70">
        <v>-0.18156825980064001</v>
      </c>
      <c r="AK70">
        <v>-0.18156825980064001</v>
      </c>
      <c r="AL70">
        <v>-0.124034734589208</v>
      </c>
      <c r="AM70">
        <v>-0.18156825980064001</v>
      </c>
      <c r="AN70">
        <v>0.17948717948717899</v>
      </c>
      <c r="AO70">
        <v>-0.124034734589208</v>
      </c>
      <c r="AP70">
        <v>0.17948717948717899</v>
      </c>
      <c r="AQ70">
        <v>0.17948717948717899</v>
      </c>
      <c r="AR70">
        <v>-0.18156825980064001</v>
      </c>
      <c r="AS70">
        <v>0.30261376633440101</v>
      </c>
      <c r="AT70">
        <v>-0.32387513781564697</v>
      </c>
      <c r="AU70">
        <v>-0.18156825980064001</v>
      </c>
      <c r="AV70">
        <v>0.17948717948717899</v>
      </c>
      <c r="AW70">
        <v>-0.23076923076923</v>
      </c>
      <c r="AX70">
        <v>-0.18156825980064001</v>
      </c>
      <c r="AY70">
        <v>-0.18156825980064001</v>
      </c>
      <c r="AZ70">
        <v>-0.124034734589208</v>
      </c>
      <c r="BA70">
        <v>-0.124034734589208</v>
      </c>
      <c r="BB70">
        <v>-0.23076923076923</v>
      </c>
      <c r="BC70">
        <v>-0.23076923076923</v>
      </c>
      <c r="BD70">
        <v>0.30261376633440101</v>
      </c>
      <c r="BE70">
        <v>-0.124034734589208</v>
      </c>
      <c r="BF70">
        <v>-0.18156825980064001</v>
      </c>
      <c r="BG70">
        <v>-0.18156825980064001</v>
      </c>
      <c r="BH70">
        <v>-0.124034734589208</v>
      </c>
      <c r="BI70">
        <v>1</v>
      </c>
      <c r="BJ70">
        <v>-0.18156825980064001</v>
      </c>
      <c r="BK70">
        <v>-0.124034734589208</v>
      </c>
      <c r="BL70">
        <v>0.46225016352102399</v>
      </c>
      <c r="BM70">
        <v>0.53748384988656905</v>
      </c>
      <c r="BN70">
        <v>-0.18156825980064001</v>
      </c>
      <c r="BO70">
        <v>-0.18156825980064001</v>
      </c>
      <c r="BP70">
        <v>-0.18156825980064001</v>
      </c>
      <c r="BQ70">
        <v>-0.18156825980064001</v>
      </c>
      <c r="BR70">
        <v>1</v>
      </c>
      <c r="BS70">
        <v>-0.124034734589208</v>
      </c>
      <c r="BT70">
        <v>0.46225016352102399</v>
      </c>
      <c r="BU70">
        <v>0.30261376633440101</v>
      </c>
      <c r="BV70">
        <v>-0.18156825980064001</v>
      </c>
      <c r="BW70">
        <v>-0.23076923076923</v>
      </c>
      <c r="BX70">
        <v>-0.18156825980064001</v>
      </c>
      <c r="BY70">
        <v>-0.18156825980064001</v>
      </c>
      <c r="BZ70">
        <v>-0.18156825980064001</v>
      </c>
      <c r="CA70">
        <v>0.17948717948717899</v>
      </c>
      <c r="CB70">
        <v>-0.18156825980064001</v>
      </c>
      <c r="CC70">
        <v>-0.124034734589208</v>
      </c>
      <c r="CD70">
        <v>0.78679579246944198</v>
      </c>
      <c r="CE70">
        <v>0.17948717948717899</v>
      </c>
      <c r="CF70">
        <v>-0.23076923076923</v>
      </c>
      <c r="CG70">
        <v>-0.23076923076923</v>
      </c>
      <c r="CH70">
        <v>0.58974358974358898</v>
      </c>
      <c r="CI70">
        <v>-0.18156825980064001</v>
      </c>
      <c r="CJ70">
        <v>-0.18156825980064001</v>
      </c>
      <c r="CK70">
        <v>-0.124034734589208</v>
      </c>
      <c r="CL70">
        <v>0.30261376633440101</v>
      </c>
      <c r="CM70">
        <v>-0.27735009811261402</v>
      </c>
      <c r="CN70">
        <v>-0.124034734589208</v>
      </c>
      <c r="CO70">
        <v>0.58974358974358898</v>
      </c>
      <c r="CP70">
        <v>-0.124034734589208</v>
      </c>
      <c r="CQ70">
        <v>-0.18156825980064001</v>
      </c>
      <c r="CR70">
        <v>-0.18156825980064001</v>
      </c>
      <c r="CS70">
        <v>-0.27735009811261402</v>
      </c>
      <c r="CT70">
        <v>-0.124034734589208</v>
      </c>
      <c r="CU70">
        <v>0.17948717948717899</v>
      </c>
      <c r="CV70">
        <v>0.17948717948717899</v>
      </c>
      <c r="CW70">
        <v>9.2450032704204904E-2</v>
      </c>
    </row>
    <row r="71" spans="1:101">
      <c r="A71">
        <v>77</v>
      </c>
      <c r="B71">
        <v>-0.17407765595569799</v>
      </c>
      <c r="C71">
        <v>-0.124034734589208</v>
      </c>
      <c r="D71">
        <v>-9.7590007294853204E-2</v>
      </c>
      <c r="E71">
        <v>-0.124034734589208</v>
      </c>
      <c r="F71">
        <v>-6.6666666666666596E-2</v>
      </c>
      <c r="G71">
        <v>-0.124034734589208</v>
      </c>
      <c r="H71">
        <v>-9.7590007294853204E-2</v>
      </c>
      <c r="I71">
        <v>-9.7590007294853204E-2</v>
      </c>
      <c r="J71">
        <v>-6.6666666666666596E-2</v>
      </c>
      <c r="K71">
        <v>-0.124034734589208</v>
      </c>
      <c r="L71">
        <v>-0.124034734589208</v>
      </c>
      <c r="M71">
        <v>-9.7590007294853204E-2</v>
      </c>
      <c r="N71">
        <v>-0.124034734589208</v>
      </c>
      <c r="O71">
        <v>-6.6666666666666596E-2</v>
      </c>
      <c r="P71">
        <v>-0.124034734589208</v>
      </c>
      <c r="Q71">
        <v>-9.7590007294853204E-2</v>
      </c>
      <c r="R71">
        <v>-9.7590007294853301E-2</v>
      </c>
      <c r="S71">
        <v>-6.6666666666666596E-2</v>
      </c>
      <c r="T71">
        <v>-6.6666666666666596E-2</v>
      </c>
      <c r="U71">
        <v>-0.17407765595569699</v>
      </c>
      <c r="V71">
        <v>-0.124034734589208</v>
      </c>
      <c r="W71">
        <v>-0.17407765595569699</v>
      </c>
      <c r="X71">
        <v>-0.124034734589208</v>
      </c>
      <c r="Y71">
        <v>-9.7590007294853301E-2</v>
      </c>
      <c r="Z71">
        <v>-9.7590007294853301E-2</v>
      </c>
      <c r="AA71">
        <v>-6.6666666666666596E-2</v>
      </c>
      <c r="AB71">
        <v>-9.7590007294853204E-2</v>
      </c>
      <c r="AC71">
        <v>-9.7590007294853301E-2</v>
      </c>
      <c r="AD71">
        <v>-0.17407765595569699</v>
      </c>
      <c r="AE71">
        <v>-9.7590007294853204E-2</v>
      </c>
      <c r="AF71">
        <v>-6.6666666666666596E-2</v>
      </c>
      <c r="AG71">
        <v>-0.124034734589208</v>
      </c>
      <c r="AH71">
        <v>-9.7590007294853204E-2</v>
      </c>
      <c r="AI71">
        <v>-9.7590007294853204E-2</v>
      </c>
      <c r="AJ71">
        <v>-9.7590007294853301E-2</v>
      </c>
      <c r="AK71">
        <v>-9.7590007294853204E-2</v>
      </c>
      <c r="AL71">
        <v>-6.6666666666666596E-2</v>
      </c>
      <c r="AM71">
        <v>-9.7590007294853301E-2</v>
      </c>
      <c r="AN71">
        <v>-0.124034734589208</v>
      </c>
      <c r="AO71">
        <v>-6.6666666666666596E-2</v>
      </c>
      <c r="AP71">
        <v>-0.124034734589208</v>
      </c>
      <c r="AQ71">
        <v>-0.124034734589208</v>
      </c>
      <c r="AR71">
        <v>-9.7590007294853301E-2</v>
      </c>
      <c r="AS71">
        <v>-9.7590007294853301E-2</v>
      </c>
      <c r="AT71">
        <v>-0.17407765595569699</v>
      </c>
      <c r="AU71">
        <v>-9.7590007294853301E-2</v>
      </c>
      <c r="AV71">
        <v>-0.124034734589208</v>
      </c>
      <c r="AW71">
        <v>-0.124034734589208</v>
      </c>
      <c r="AX71">
        <v>-9.7590007294853204E-2</v>
      </c>
      <c r="AY71">
        <v>-9.7590007294853301E-2</v>
      </c>
      <c r="AZ71">
        <v>-6.6666666666666596E-2</v>
      </c>
      <c r="BA71">
        <v>-6.6666666666666596E-2</v>
      </c>
      <c r="BB71">
        <v>-0.124034734589208</v>
      </c>
      <c r="BC71">
        <v>-0.124034734589208</v>
      </c>
      <c r="BD71">
        <v>-9.7590007294853301E-2</v>
      </c>
      <c r="BE71">
        <v>-6.6666666666666596E-2</v>
      </c>
      <c r="BF71">
        <v>-9.7590007294853301E-2</v>
      </c>
      <c r="BG71">
        <v>-9.7590007294853204E-2</v>
      </c>
      <c r="BH71">
        <v>-6.6666666666666596E-2</v>
      </c>
      <c r="BI71">
        <v>-0.124034734589208</v>
      </c>
      <c r="BJ71">
        <v>-9.7590007294853204E-2</v>
      </c>
      <c r="BK71">
        <v>-6.6666666666666596E-2</v>
      </c>
      <c r="BL71">
        <v>-0.14907119849998501</v>
      </c>
      <c r="BM71">
        <v>-6.6666666666666596E-2</v>
      </c>
      <c r="BN71">
        <v>-9.7590007294853204E-2</v>
      </c>
      <c r="BO71">
        <v>-9.7590007294853301E-2</v>
      </c>
      <c r="BP71">
        <v>-9.7590007294853301E-2</v>
      </c>
      <c r="BQ71">
        <v>-9.7590007294853204E-2</v>
      </c>
      <c r="BR71">
        <v>-0.124034734589208</v>
      </c>
      <c r="BS71">
        <v>1</v>
      </c>
      <c r="BT71">
        <v>-0.14907119849998501</v>
      </c>
      <c r="BU71">
        <v>-9.7590007294853301E-2</v>
      </c>
      <c r="BV71">
        <v>-9.7590007294853204E-2</v>
      </c>
      <c r="BW71">
        <v>-0.124034734589208</v>
      </c>
      <c r="BX71">
        <v>-9.7590007294853204E-2</v>
      </c>
      <c r="BY71">
        <v>-9.7590007294853301E-2</v>
      </c>
      <c r="BZ71">
        <v>-9.7590007294853301E-2</v>
      </c>
      <c r="CA71">
        <v>-0.124034734589208</v>
      </c>
      <c r="CB71">
        <v>-9.7590007294853301E-2</v>
      </c>
      <c r="CC71">
        <v>-6.6666666666666596E-2</v>
      </c>
      <c r="CD71">
        <v>-9.7590007294853204E-2</v>
      </c>
      <c r="CE71">
        <v>-0.124034734589208</v>
      </c>
      <c r="CF71">
        <v>-0.124034734589208</v>
      </c>
      <c r="CG71">
        <v>-0.124034734589208</v>
      </c>
      <c r="CH71">
        <v>-0.124034734589208</v>
      </c>
      <c r="CI71">
        <v>-9.7590007294853204E-2</v>
      </c>
      <c r="CJ71">
        <v>-9.7590007294853204E-2</v>
      </c>
      <c r="CK71">
        <v>1</v>
      </c>
      <c r="CL71">
        <v>-9.7590007294853301E-2</v>
      </c>
      <c r="CM71">
        <v>-0.14907119849998501</v>
      </c>
      <c r="CN71">
        <v>-6.6666666666666596E-2</v>
      </c>
      <c r="CO71">
        <v>-0.124034734589208</v>
      </c>
      <c r="CP71">
        <v>-6.6666666666666596E-2</v>
      </c>
      <c r="CQ71">
        <v>-9.7590007294853301E-2</v>
      </c>
      <c r="CR71">
        <v>-9.7590007294853204E-2</v>
      </c>
      <c r="CS71">
        <v>-0.14907119849998501</v>
      </c>
      <c r="CT71">
        <v>1</v>
      </c>
      <c r="CU71">
        <v>-0.124034734589208</v>
      </c>
      <c r="CV71">
        <v>-0.124034734589208</v>
      </c>
      <c r="CW71">
        <v>-0.14907119849998501</v>
      </c>
    </row>
    <row r="72" spans="1:101">
      <c r="A72">
        <v>78</v>
      </c>
      <c r="B72">
        <v>-0.38924947208076099</v>
      </c>
      <c r="C72">
        <v>-0.27735009811261402</v>
      </c>
      <c r="D72">
        <v>-0.218217890235992</v>
      </c>
      <c r="E72">
        <v>9.2450032704204793E-2</v>
      </c>
      <c r="F72">
        <v>-0.14907119849998501</v>
      </c>
      <c r="G72">
        <v>0.83205029433784305</v>
      </c>
      <c r="H72">
        <v>-0.218217890235992</v>
      </c>
      <c r="I72">
        <v>-0.218217890235992</v>
      </c>
      <c r="J72">
        <v>0.44721359549995698</v>
      </c>
      <c r="K72">
        <v>0.46225016352102399</v>
      </c>
      <c r="L72">
        <v>9.2450032704204793E-2</v>
      </c>
      <c r="M72">
        <v>-0.218217890235992</v>
      </c>
      <c r="N72">
        <v>-0.27735009811261402</v>
      </c>
      <c r="O72">
        <v>0.44721359549995698</v>
      </c>
      <c r="P72">
        <v>9.2450032704204904E-2</v>
      </c>
      <c r="Q72">
        <v>0.65465367070797598</v>
      </c>
      <c r="R72">
        <v>0.218217890235992</v>
      </c>
      <c r="S72">
        <v>-0.14907119849998501</v>
      </c>
      <c r="T72">
        <v>-0.14907119849998501</v>
      </c>
      <c r="U72">
        <v>0.85634883857767496</v>
      </c>
      <c r="V72">
        <v>0.46225016352102399</v>
      </c>
      <c r="W72">
        <v>0.54494926091306595</v>
      </c>
      <c r="X72">
        <v>0.83205029433784305</v>
      </c>
      <c r="Y72">
        <v>0.218217890235992</v>
      </c>
      <c r="Z72">
        <v>0.218217890235992</v>
      </c>
      <c r="AA72">
        <v>0.44721359549995698</v>
      </c>
      <c r="AB72">
        <v>0.218217890235992</v>
      </c>
      <c r="AC72">
        <v>0.218217890235992</v>
      </c>
      <c r="AD72">
        <v>-7.7849894416152296E-2</v>
      </c>
      <c r="AE72">
        <v>0.65465367070797598</v>
      </c>
      <c r="AF72">
        <v>0.44721359549995698</v>
      </c>
      <c r="AG72">
        <v>9.2450032704204793E-2</v>
      </c>
      <c r="AH72">
        <v>0.218217890235992</v>
      </c>
      <c r="AI72">
        <v>0.65465367070797598</v>
      </c>
      <c r="AJ72">
        <v>-0.218217890235992</v>
      </c>
      <c r="AK72">
        <v>-0.218217890235992</v>
      </c>
      <c r="AL72">
        <v>0.44721359549995698</v>
      </c>
      <c r="AM72">
        <v>0.218217890235992</v>
      </c>
      <c r="AN72">
        <v>0.83205029433784405</v>
      </c>
      <c r="AO72">
        <v>0.44721359549995698</v>
      </c>
      <c r="AP72">
        <v>9.2450032704204793E-2</v>
      </c>
      <c r="AQ72">
        <v>0.46225016352102399</v>
      </c>
      <c r="AR72">
        <v>0.218217890235992</v>
      </c>
      <c r="AS72">
        <v>0.218217890235992</v>
      </c>
      <c r="AT72">
        <v>-7.7849894416152199E-2</v>
      </c>
      <c r="AU72">
        <v>0.218217890235992</v>
      </c>
      <c r="AV72">
        <v>0.46225016352102399</v>
      </c>
      <c r="AW72">
        <v>9.2450032704204793E-2</v>
      </c>
      <c r="AX72">
        <v>0.218217890235992</v>
      </c>
      <c r="AY72">
        <v>-0.218217890235992</v>
      </c>
      <c r="AZ72">
        <v>0.44721359549995698</v>
      </c>
      <c r="BA72">
        <v>0.44721359549995698</v>
      </c>
      <c r="BB72">
        <v>9.2450032704204793E-2</v>
      </c>
      <c r="BC72">
        <v>-0.27735009811261402</v>
      </c>
      <c r="BD72">
        <v>0.65465367070797698</v>
      </c>
      <c r="BE72">
        <v>0.44721359549995698</v>
      </c>
      <c r="BF72">
        <v>0.218217890235992</v>
      </c>
      <c r="BG72">
        <v>-0.218217890235992</v>
      </c>
      <c r="BH72">
        <v>-0.14907119849998501</v>
      </c>
      <c r="BI72">
        <v>0.46225016352102399</v>
      </c>
      <c r="BJ72">
        <v>-0.218217890235992</v>
      </c>
      <c r="BK72">
        <v>-0.14907119849998501</v>
      </c>
      <c r="BL72">
        <v>0.33333333333333298</v>
      </c>
      <c r="BM72">
        <v>0.44721359549995698</v>
      </c>
      <c r="BN72">
        <v>0.218217890235992</v>
      </c>
      <c r="BO72">
        <v>0.218217890235992</v>
      </c>
      <c r="BP72">
        <v>0.218217890235992</v>
      </c>
      <c r="BQ72">
        <v>0.218217890235992</v>
      </c>
      <c r="BR72">
        <v>0.46225016352102399</v>
      </c>
      <c r="BS72">
        <v>-0.14907119849998501</v>
      </c>
      <c r="BT72">
        <v>1</v>
      </c>
      <c r="BU72">
        <v>0.65465367070797698</v>
      </c>
      <c r="BV72">
        <v>0.218217890235992</v>
      </c>
      <c r="BW72">
        <v>0.46225016352102399</v>
      </c>
      <c r="BX72">
        <v>0.218217890235992</v>
      </c>
      <c r="BY72">
        <v>0.218217890235992</v>
      </c>
      <c r="BZ72">
        <v>0.218217890235992</v>
      </c>
      <c r="CA72">
        <v>0.46225016352102399</v>
      </c>
      <c r="CB72">
        <v>-0.218217890235992</v>
      </c>
      <c r="CC72">
        <v>-0.14907119849998501</v>
      </c>
      <c r="CD72">
        <v>0.65465367070797598</v>
      </c>
      <c r="CE72">
        <v>0.46225016352102399</v>
      </c>
      <c r="CF72">
        <v>-0.27735009811261402</v>
      </c>
      <c r="CG72">
        <v>9.2450032704204793E-2</v>
      </c>
      <c r="CH72">
        <v>0.46225016352102399</v>
      </c>
      <c r="CI72">
        <v>0.218217890235992</v>
      </c>
      <c r="CJ72">
        <v>0.65465367070797598</v>
      </c>
      <c r="CK72">
        <v>-0.14907119849998501</v>
      </c>
      <c r="CL72">
        <v>0.65465367070797698</v>
      </c>
      <c r="CM72">
        <v>0</v>
      </c>
      <c r="CN72">
        <v>-0.14907119849998501</v>
      </c>
      <c r="CO72">
        <v>9.2450032704204793E-2</v>
      </c>
      <c r="CP72">
        <v>-0.14907119849998501</v>
      </c>
      <c r="CQ72">
        <v>0.218217890235992</v>
      </c>
      <c r="CR72">
        <v>0.218217890235992</v>
      </c>
      <c r="CS72">
        <v>-0.33333333333333298</v>
      </c>
      <c r="CT72">
        <v>-0.14907119849998501</v>
      </c>
      <c r="CU72">
        <v>0.46225016352102399</v>
      </c>
      <c r="CV72">
        <v>0.83205029433784305</v>
      </c>
      <c r="CW72">
        <v>0.33333333333333298</v>
      </c>
    </row>
    <row r="73" spans="1:101">
      <c r="A73">
        <v>79</v>
      </c>
      <c r="B73">
        <v>-0.25482359571881202</v>
      </c>
      <c r="C73">
        <v>-0.18156825980064001</v>
      </c>
      <c r="D73">
        <v>-0.14285714285714199</v>
      </c>
      <c r="E73">
        <v>0.30261376633440101</v>
      </c>
      <c r="F73">
        <v>-9.7590007294853204E-2</v>
      </c>
      <c r="G73">
        <v>0.30261376633440101</v>
      </c>
      <c r="H73">
        <v>-0.14285714285714199</v>
      </c>
      <c r="I73">
        <v>-0.14285714285714199</v>
      </c>
      <c r="J73">
        <v>-9.7590007294853204E-2</v>
      </c>
      <c r="K73">
        <v>0.30261376633440101</v>
      </c>
      <c r="L73">
        <v>0.30261376633440101</v>
      </c>
      <c r="M73">
        <v>-0.14285714285714199</v>
      </c>
      <c r="N73">
        <v>-0.18156825980064001</v>
      </c>
      <c r="O73">
        <v>0.68313005106397295</v>
      </c>
      <c r="P73">
        <v>-0.18156825980064001</v>
      </c>
      <c r="Q73">
        <v>0.42857142857142799</v>
      </c>
      <c r="R73">
        <v>0.42857142857142799</v>
      </c>
      <c r="S73">
        <v>-9.7590007294853204E-2</v>
      </c>
      <c r="T73">
        <v>-9.7590007294853204E-2</v>
      </c>
      <c r="U73">
        <v>0.56061191058138804</v>
      </c>
      <c r="V73">
        <v>0.30261376633440101</v>
      </c>
      <c r="W73">
        <v>0.56061191058138804</v>
      </c>
      <c r="X73">
        <v>0.30261376633440101</v>
      </c>
      <c r="Y73">
        <v>0.42857142857142799</v>
      </c>
      <c r="Z73">
        <v>0.42857142857142799</v>
      </c>
      <c r="AA73">
        <v>0.68313005106397295</v>
      </c>
      <c r="AB73">
        <v>0.42857142857142799</v>
      </c>
      <c r="AC73">
        <v>0.42857142857142799</v>
      </c>
      <c r="AD73">
        <v>0.15289415743128701</v>
      </c>
      <c r="AE73">
        <v>0.42857142857142799</v>
      </c>
      <c r="AF73">
        <v>0.68313005106397295</v>
      </c>
      <c r="AG73">
        <v>0.30261376633440101</v>
      </c>
      <c r="AH73">
        <v>0.42857142857142799</v>
      </c>
      <c r="AI73">
        <v>0.42857142857142799</v>
      </c>
      <c r="AJ73">
        <v>-0.14285714285714199</v>
      </c>
      <c r="AK73">
        <v>-0.14285714285714199</v>
      </c>
      <c r="AL73">
        <v>0.68313005106397295</v>
      </c>
      <c r="AM73">
        <v>0.42857142857142799</v>
      </c>
      <c r="AN73">
        <v>0.30261376633440101</v>
      </c>
      <c r="AO73">
        <v>0.68313005106397295</v>
      </c>
      <c r="AP73">
        <v>-0.18156825980064001</v>
      </c>
      <c r="AQ73">
        <v>0.78679579246944298</v>
      </c>
      <c r="AR73">
        <v>0.42857142857142799</v>
      </c>
      <c r="AS73">
        <v>0.42857142857142799</v>
      </c>
      <c r="AT73">
        <v>0.15289415743128701</v>
      </c>
      <c r="AU73">
        <v>0.42857142857142799</v>
      </c>
      <c r="AV73">
        <v>0.30261376633440101</v>
      </c>
      <c r="AW73">
        <v>0.30261376633440101</v>
      </c>
      <c r="AX73">
        <v>0.42857142857142799</v>
      </c>
      <c r="AY73">
        <v>-0.14285714285714199</v>
      </c>
      <c r="AZ73">
        <v>0.68313005106397295</v>
      </c>
      <c r="BA73">
        <v>0.68313005106397295</v>
      </c>
      <c r="BB73">
        <v>0.30261376633440101</v>
      </c>
      <c r="BC73">
        <v>-0.18156825980064001</v>
      </c>
      <c r="BD73">
        <v>1</v>
      </c>
      <c r="BE73">
        <v>0.68313005106397295</v>
      </c>
      <c r="BF73">
        <v>-0.14285714285714199</v>
      </c>
      <c r="BG73">
        <v>-0.14285714285714199</v>
      </c>
      <c r="BH73">
        <v>-9.7590007294853204E-2</v>
      </c>
      <c r="BI73">
        <v>0.30261376633440101</v>
      </c>
      <c r="BJ73">
        <v>-0.14285714285714199</v>
      </c>
      <c r="BK73">
        <v>-9.7590007294853204E-2</v>
      </c>
      <c r="BL73">
        <v>0.218217890235992</v>
      </c>
      <c r="BM73">
        <v>-9.7590007294853204E-2</v>
      </c>
      <c r="BN73">
        <v>0.42857142857142799</v>
      </c>
      <c r="BO73">
        <v>0.42857142857142799</v>
      </c>
      <c r="BP73">
        <v>0.42857142857142799</v>
      </c>
      <c r="BQ73">
        <v>0.42857142857142799</v>
      </c>
      <c r="BR73">
        <v>0.30261376633440101</v>
      </c>
      <c r="BS73">
        <v>-9.7590007294853301E-2</v>
      </c>
      <c r="BT73">
        <v>0.65465367070797698</v>
      </c>
      <c r="BU73">
        <v>1</v>
      </c>
      <c r="BV73">
        <v>0.42857142857142799</v>
      </c>
      <c r="BW73">
        <v>0.30261376633440101</v>
      </c>
      <c r="BX73">
        <v>0.42857142857142799</v>
      </c>
      <c r="BY73">
        <v>0.42857142857142799</v>
      </c>
      <c r="BZ73">
        <v>0.42857142857142799</v>
      </c>
      <c r="CA73">
        <v>0.30261376633440101</v>
      </c>
      <c r="CB73">
        <v>-0.14285714285714199</v>
      </c>
      <c r="CC73">
        <v>-9.7590007294853204E-2</v>
      </c>
      <c r="CD73">
        <v>0.42857142857142799</v>
      </c>
      <c r="CE73">
        <v>0.78679579246944298</v>
      </c>
      <c r="CF73">
        <v>-0.18156825980064001</v>
      </c>
      <c r="CG73">
        <v>0.30261376633440101</v>
      </c>
      <c r="CH73">
        <v>0.30261376633440101</v>
      </c>
      <c r="CI73">
        <v>0.42857142857142799</v>
      </c>
      <c r="CJ73">
        <v>0.42857142857142799</v>
      </c>
      <c r="CK73">
        <v>-9.7590007294853301E-2</v>
      </c>
      <c r="CL73">
        <v>1</v>
      </c>
      <c r="CM73">
        <v>-0.218217890235992</v>
      </c>
      <c r="CN73">
        <v>-9.7590007294853204E-2</v>
      </c>
      <c r="CO73">
        <v>0.30261376633440101</v>
      </c>
      <c r="CP73">
        <v>-9.7590007294853204E-2</v>
      </c>
      <c r="CQ73">
        <v>0.42857142857142799</v>
      </c>
      <c r="CR73">
        <v>0.42857142857142799</v>
      </c>
      <c r="CS73">
        <v>-0.218217890235992</v>
      </c>
      <c r="CT73">
        <v>-9.7590007294853301E-2</v>
      </c>
      <c r="CU73">
        <v>0.30261376633440101</v>
      </c>
      <c r="CV73">
        <v>0.78679579246944298</v>
      </c>
      <c r="CW73">
        <v>-0.218217890235992</v>
      </c>
    </row>
    <row r="74" spans="1:101">
      <c r="A74">
        <v>80</v>
      </c>
      <c r="B74">
        <v>0.15289415743128701</v>
      </c>
      <c r="C74">
        <v>0.30261376633440101</v>
      </c>
      <c r="D74">
        <v>-0.14285714285714199</v>
      </c>
      <c r="E74">
        <v>0.30261376633440101</v>
      </c>
      <c r="F74">
        <v>-9.7590007294853204E-2</v>
      </c>
      <c r="G74">
        <v>-0.18156825980064001</v>
      </c>
      <c r="H74">
        <v>-0.14285714285714199</v>
      </c>
      <c r="I74">
        <v>0.42857142857142799</v>
      </c>
      <c r="J74">
        <v>-9.7590007294853204E-2</v>
      </c>
      <c r="K74">
        <v>-0.18156825980064001</v>
      </c>
      <c r="L74">
        <v>0.30261376633440101</v>
      </c>
      <c r="M74">
        <v>-0.14285714285714199</v>
      </c>
      <c r="N74">
        <v>0.30261376633440101</v>
      </c>
      <c r="O74">
        <v>0.68313005106397295</v>
      </c>
      <c r="P74">
        <v>-0.18156825980064001</v>
      </c>
      <c r="Q74">
        <v>0.42857142857142799</v>
      </c>
      <c r="R74">
        <v>0.42857142857142799</v>
      </c>
      <c r="S74">
        <v>-9.7590007294853204E-2</v>
      </c>
      <c r="T74">
        <v>-9.7590007294853204E-2</v>
      </c>
      <c r="U74">
        <v>0.15289415743128701</v>
      </c>
      <c r="V74">
        <v>-0.18156825980064001</v>
      </c>
      <c r="W74">
        <v>0.15289415743128701</v>
      </c>
      <c r="X74">
        <v>-0.18156825980064001</v>
      </c>
      <c r="Y74">
        <v>0.42857142857142799</v>
      </c>
      <c r="Z74">
        <v>0.42857142857142799</v>
      </c>
      <c r="AA74">
        <v>0.68313005106397295</v>
      </c>
      <c r="AB74">
        <v>1</v>
      </c>
      <c r="AC74">
        <v>0.42857142857142799</v>
      </c>
      <c r="AD74">
        <v>0.15289415743128701</v>
      </c>
      <c r="AE74">
        <v>0.42857142857142799</v>
      </c>
      <c r="AF74">
        <v>0.68313005106397295</v>
      </c>
      <c r="AG74">
        <v>-0.18156825980064001</v>
      </c>
      <c r="AH74">
        <v>1</v>
      </c>
      <c r="AI74">
        <v>0.42857142857142799</v>
      </c>
      <c r="AJ74">
        <v>0.42857142857142799</v>
      </c>
      <c r="AK74">
        <v>-0.14285714285714199</v>
      </c>
      <c r="AL74">
        <v>0.68313005106397295</v>
      </c>
      <c r="AM74">
        <v>0.42857142857142799</v>
      </c>
      <c r="AN74">
        <v>0.30261376633440101</v>
      </c>
      <c r="AO74">
        <v>0.68313005106397295</v>
      </c>
      <c r="AP74">
        <v>-0.18156825980064001</v>
      </c>
      <c r="AQ74">
        <v>0.30261376633440101</v>
      </c>
      <c r="AR74">
        <v>0.42857142857142799</v>
      </c>
      <c r="AS74">
        <v>-0.14285714285714199</v>
      </c>
      <c r="AT74">
        <v>0.56061191058138804</v>
      </c>
      <c r="AU74">
        <v>0.42857142857142799</v>
      </c>
      <c r="AV74">
        <v>-0.18156825980064001</v>
      </c>
      <c r="AW74">
        <v>0.30261376633440101</v>
      </c>
      <c r="AX74">
        <v>0.42857142857142799</v>
      </c>
      <c r="AY74">
        <v>0.42857142857142799</v>
      </c>
      <c r="AZ74">
        <v>0.68313005106397295</v>
      </c>
      <c r="BA74">
        <v>0.68313005106397295</v>
      </c>
      <c r="BB74">
        <v>0.30261376633440101</v>
      </c>
      <c r="BC74">
        <v>0.30261376633440101</v>
      </c>
      <c r="BD74">
        <v>0.42857142857142799</v>
      </c>
      <c r="BE74">
        <v>0.68313005106397295</v>
      </c>
      <c r="BF74">
        <v>-0.14285714285714199</v>
      </c>
      <c r="BG74">
        <v>-0.14285714285714199</v>
      </c>
      <c r="BH74">
        <v>-9.7590007294853204E-2</v>
      </c>
      <c r="BI74">
        <v>-0.18156825980064001</v>
      </c>
      <c r="BJ74">
        <v>-0.14285714285714199</v>
      </c>
      <c r="BK74">
        <v>-9.7590007294853204E-2</v>
      </c>
      <c r="BL74">
        <v>-0.218217890235992</v>
      </c>
      <c r="BM74">
        <v>-9.7590007294853204E-2</v>
      </c>
      <c r="BN74">
        <v>0.42857142857142799</v>
      </c>
      <c r="BO74">
        <v>0.42857142857142799</v>
      </c>
      <c r="BP74">
        <v>0.42857142857142799</v>
      </c>
      <c r="BQ74">
        <v>0.42857142857142799</v>
      </c>
      <c r="BR74">
        <v>-0.18156825980064001</v>
      </c>
      <c r="BS74">
        <v>-9.7590007294853204E-2</v>
      </c>
      <c r="BT74">
        <v>0.218217890235992</v>
      </c>
      <c r="BU74">
        <v>0.42857142857142799</v>
      </c>
      <c r="BV74">
        <v>1</v>
      </c>
      <c r="BW74">
        <v>0.30261376633440101</v>
      </c>
      <c r="BX74">
        <v>0.42857142857142799</v>
      </c>
      <c r="BY74">
        <v>0.42857142857142799</v>
      </c>
      <c r="BZ74">
        <v>0.42857142857142799</v>
      </c>
      <c r="CA74">
        <v>0.30261376633440101</v>
      </c>
      <c r="CB74">
        <v>0.42857142857142799</v>
      </c>
      <c r="CC74">
        <v>-9.7590007294853204E-2</v>
      </c>
      <c r="CD74">
        <v>-0.14285714285714199</v>
      </c>
      <c r="CE74">
        <v>0.30261376633440101</v>
      </c>
      <c r="CF74">
        <v>-0.18156825980064001</v>
      </c>
      <c r="CG74">
        <v>0.30261376633440101</v>
      </c>
      <c r="CH74">
        <v>-0.18156825980064001</v>
      </c>
      <c r="CI74">
        <v>0.42857142857142799</v>
      </c>
      <c r="CJ74">
        <v>0.42857142857142799</v>
      </c>
      <c r="CK74">
        <v>-9.7590007294853204E-2</v>
      </c>
      <c r="CL74">
        <v>0.42857142857142799</v>
      </c>
      <c r="CM74">
        <v>-0.218217890235992</v>
      </c>
      <c r="CN74">
        <v>-9.7590007294853204E-2</v>
      </c>
      <c r="CO74">
        <v>-0.18156825980064001</v>
      </c>
      <c r="CP74">
        <v>-9.7590007294853204E-2</v>
      </c>
      <c r="CQ74">
        <v>0.42857142857142799</v>
      </c>
      <c r="CR74">
        <v>0.42857142857142799</v>
      </c>
      <c r="CS74">
        <v>0.218217890235992</v>
      </c>
      <c r="CT74">
        <v>-9.7590007294853204E-2</v>
      </c>
      <c r="CU74">
        <v>0.30261376633440101</v>
      </c>
      <c r="CV74">
        <v>0.30261376633440101</v>
      </c>
      <c r="CW74">
        <v>-0.218217890235992</v>
      </c>
    </row>
    <row r="75" spans="1:101">
      <c r="A75">
        <v>81</v>
      </c>
      <c r="B75">
        <v>-0.32387513781564697</v>
      </c>
      <c r="C75">
        <v>-0.23076923076923</v>
      </c>
      <c r="D75">
        <v>0.30261376633440101</v>
      </c>
      <c r="E75">
        <v>0.58974358974358898</v>
      </c>
      <c r="F75">
        <v>-0.124034734589208</v>
      </c>
      <c r="G75">
        <v>0.17948717948717899</v>
      </c>
      <c r="H75">
        <v>0.30261376633440101</v>
      </c>
      <c r="I75">
        <v>-0.18156825980064001</v>
      </c>
      <c r="J75">
        <v>-0.124034734589208</v>
      </c>
      <c r="K75">
        <v>-0.23076923076923</v>
      </c>
      <c r="L75">
        <v>0.58974358974358898</v>
      </c>
      <c r="M75">
        <v>-0.18156825980064001</v>
      </c>
      <c r="N75">
        <v>-0.23076923076923</v>
      </c>
      <c r="O75">
        <v>0.53748384988657005</v>
      </c>
      <c r="P75">
        <v>0.17948717948717899</v>
      </c>
      <c r="Q75">
        <v>0.78679579246944298</v>
      </c>
      <c r="R75">
        <v>0.78679579246944298</v>
      </c>
      <c r="S75">
        <v>-0.124034734589208</v>
      </c>
      <c r="T75">
        <v>-0.124034734589208</v>
      </c>
      <c r="U75">
        <v>0.36705848952440001</v>
      </c>
      <c r="V75">
        <v>0.17948717948717899</v>
      </c>
      <c r="W75">
        <v>0.36705848952440001</v>
      </c>
      <c r="X75">
        <v>0.17948717948717899</v>
      </c>
      <c r="Y75">
        <v>0.30261376633440101</v>
      </c>
      <c r="Z75">
        <v>0.78679579246944298</v>
      </c>
      <c r="AA75">
        <v>0.53748384988657005</v>
      </c>
      <c r="AB75">
        <v>0.30261376633440101</v>
      </c>
      <c r="AC75">
        <v>0.78679579246944298</v>
      </c>
      <c r="AD75">
        <v>2.1591675854376501E-2</v>
      </c>
      <c r="AE75">
        <v>0.78679579246944298</v>
      </c>
      <c r="AF75">
        <v>0.53748384988657005</v>
      </c>
      <c r="AG75">
        <v>-0.23076923076923</v>
      </c>
      <c r="AH75">
        <v>0.30261376633440101</v>
      </c>
      <c r="AI75">
        <v>0.78679579246944298</v>
      </c>
      <c r="AJ75">
        <v>-0.18156825980064001</v>
      </c>
      <c r="AK75">
        <v>0.30261376633440101</v>
      </c>
      <c r="AL75">
        <v>0.53748384988657005</v>
      </c>
      <c r="AM75">
        <v>0.30261376633440101</v>
      </c>
      <c r="AN75">
        <v>0.58974358974358898</v>
      </c>
      <c r="AO75">
        <v>0.53748384988657005</v>
      </c>
      <c r="AP75">
        <v>-0.23076923076923</v>
      </c>
      <c r="AQ75">
        <v>0.17948717948717899</v>
      </c>
      <c r="AR75">
        <v>0.78679579246944298</v>
      </c>
      <c r="AS75">
        <v>-0.18156825980064001</v>
      </c>
      <c r="AT75">
        <v>0.36705848952440001</v>
      </c>
      <c r="AU75">
        <v>0.78679579246944298</v>
      </c>
      <c r="AV75">
        <v>0.17948717948717899</v>
      </c>
      <c r="AW75">
        <v>0.58974358974358898</v>
      </c>
      <c r="AX75">
        <v>0.30261376633440101</v>
      </c>
      <c r="AY75">
        <v>-0.18156825980064001</v>
      </c>
      <c r="AZ75">
        <v>0.53748384988657005</v>
      </c>
      <c r="BA75">
        <v>0.53748384988657005</v>
      </c>
      <c r="BB75">
        <v>0.58974358974358898</v>
      </c>
      <c r="BC75">
        <v>-0.23076923076923</v>
      </c>
      <c r="BD75">
        <v>0.30261376633440101</v>
      </c>
      <c r="BE75">
        <v>0.53748384988657005</v>
      </c>
      <c r="BF75">
        <v>0.30261376633440101</v>
      </c>
      <c r="BG75">
        <v>0.30261376633440101</v>
      </c>
      <c r="BH75">
        <v>-0.124034734589208</v>
      </c>
      <c r="BI75">
        <v>-0.23076923076923</v>
      </c>
      <c r="BJ75">
        <v>0.30261376633440101</v>
      </c>
      <c r="BK75">
        <v>-0.124034734589208</v>
      </c>
      <c r="BL75">
        <v>-0.27735009811261402</v>
      </c>
      <c r="BM75">
        <v>-0.124034734589208</v>
      </c>
      <c r="BN75">
        <v>0.30261376633440101</v>
      </c>
      <c r="BO75">
        <v>0.30261376633440101</v>
      </c>
      <c r="BP75">
        <v>0.78679579246944298</v>
      </c>
      <c r="BQ75">
        <v>0.30261376633440101</v>
      </c>
      <c r="BR75">
        <v>-0.23076923076923</v>
      </c>
      <c r="BS75">
        <v>-0.124034734589208</v>
      </c>
      <c r="BT75">
        <v>0.46225016352102399</v>
      </c>
      <c r="BU75">
        <v>0.30261376633440101</v>
      </c>
      <c r="BV75">
        <v>0.30261376633440101</v>
      </c>
      <c r="BW75">
        <v>1</v>
      </c>
      <c r="BX75">
        <v>0.30261376633440101</v>
      </c>
      <c r="BY75">
        <v>0.78679579246944298</v>
      </c>
      <c r="BZ75">
        <v>0.78679579246944298</v>
      </c>
      <c r="CA75">
        <v>0.17948717948717899</v>
      </c>
      <c r="CB75">
        <v>-0.18156825980064001</v>
      </c>
      <c r="CC75">
        <v>-0.124034734589208</v>
      </c>
      <c r="CD75">
        <v>-0.18156825980064001</v>
      </c>
      <c r="CE75">
        <v>0.17948717948717899</v>
      </c>
      <c r="CF75">
        <v>0.17948717948717899</v>
      </c>
      <c r="CG75">
        <v>0.58974358974358898</v>
      </c>
      <c r="CH75">
        <v>-0.23076923076923</v>
      </c>
      <c r="CI75">
        <v>0.30261376633440101</v>
      </c>
      <c r="CJ75">
        <v>0.78679579246944298</v>
      </c>
      <c r="CK75">
        <v>-0.124034734589208</v>
      </c>
      <c r="CL75">
        <v>0.30261376633440101</v>
      </c>
      <c r="CM75">
        <v>0.46225016352102399</v>
      </c>
      <c r="CN75">
        <v>-0.124034734589208</v>
      </c>
      <c r="CO75">
        <v>-0.23076923076923</v>
      </c>
      <c r="CP75">
        <v>-0.124034734589208</v>
      </c>
      <c r="CQ75">
        <v>0.78679579246944298</v>
      </c>
      <c r="CR75">
        <v>0.30261376633440101</v>
      </c>
      <c r="CS75">
        <v>-0.27735009811261402</v>
      </c>
      <c r="CT75">
        <v>-0.124034734589208</v>
      </c>
      <c r="CU75">
        <v>0.17948717948717899</v>
      </c>
      <c r="CV75">
        <v>0.58974358974358898</v>
      </c>
      <c r="CW75">
        <v>9.2450032704204793E-2</v>
      </c>
    </row>
    <row r="76" spans="1:101">
      <c r="A76">
        <v>82</v>
      </c>
      <c r="B76">
        <v>0.15289415743128701</v>
      </c>
      <c r="C76">
        <v>-0.18156825980064001</v>
      </c>
      <c r="D76">
        <v>0.42857142857142799</v>
      </c>
      <c r="E76">
        <v>0.78679579246944298</v>
      </c>
      <c r="F76">
        <v>0.68313005106397295</v>
      </c>
      <c r="G76">
        <v>-0.18156825980064001</v>
      </c>
      <c r="H76">
        <v>0.42857142857142799</v>
      </c>
      <c r="I76">
        <v>-0.14285714285714199</v>
      </c>
      <c r="J76">
        <v>-9.7590007294853204E-2</v>
      </c>
      <c r="K76">
        <v>-0.18156825980064001</v>
      </c>
      <c r="L76">
        <v>0.78679579246944298</v>
      </c>
      <c r="M76">
        <v>0.42857142857142799</v>
      </c>
      <c r="N76">
        <v>-0.18156825980064001</v>
      </c>
      <c r="O76">
        <v>0.68313005106397295</v>
      </c>
      <c r="P76">
        <v>-0.18156825980064001</v>
      </c>
      <c r="Q76">
        <v>0.42857142857142799</v>
      </c>
      <c r="R76">
        <v>0.42857142857142799</v>
      </c>
      <c r="S76">
        <v>0.68313005106397295</v>
      </c>
      <c r="T76">
        <v>0.68313005106397295</v>
      </c>
      <c r="U76">
        <v>0.56061191058138804</v>
      </c>
      <c r="V76">
        <v>0.30261376633440101</v>
      </c>
      <c r="W76">
        <v>0.15289415743128701</v>
      </c>
      <c r="X76">
        <v>-0.18156825980064001</v>
      </c>
      <c r="Y76">
        <v>0.42857142857142799</v>
      </c>
      <c r="Z76">
        <v>0.42857142857142799</v>
      </c>
      <c r="AA76">
        <v>0.68313005106397295</v>
      </c>
      <c r="AB76">
        <v>0.42857142857142799</v>
      </c>
      <c r="AC76">
        <v>0.42857142857142799</v>
      </c>
      <c r="AD76">
        <v>0.15289415743128701</v>
      </c>
      <c r="AE76">
        <v>0.42857142857142799</v>
      </c>
      <c r="AF76">
        <v>0.68313005106397295</v>
      </c>
      <c r="AG76">
        <v>-0.18156825980064001</v>
      </c>
      <c r="AH76">
        <v>0.42857142857142799</v>
      </c>
      <c r="AI76">
        <v>0.42857142857142799</v>
      </c>
      <c r="AJ76">
        <v>0.42857142857142799</v>
      </c>
      <c r="AK76">
        <v>0.42857142857142799</v>
      </c>
      <c r="AL76">
        <v>0.68313005106397295</v>
      </c>
      <c r="AM76">
        <v>0.42857142857142799</v>
      </c>
      <c r="AN76">
        <v>0.30261376633440101</v>
      </c>
      <c r="AO76">
        <v>0.68313005106397295</v>
      </c>
      <c r="AP76">
        <v>-0.18156825980064001</v>
      </c>
      <c r="AQ76">
        <v>0.78679579246944298</v>
      </c>
      <c r="AR76">
        <v>0.42857142857142799</v>
      </c>
      <c r="AS76">
        <v>-0.14285714285714199</v>
      </c>
      <c r="AT76">
        <v>0.15289415743128701</v>
      </c>
      <c r="AU76">
        <v>0.42857142857142799</v>
      </c>
      <c r="AV76">
        <v>-0.18156825980064001</v>
      </c>
      <c r="AW76">
        <v>0.78679579246944298</v>
      </c>
      <c r="AX76">
        <v>0.42857142857142799</v>
      </c>
      <c r="AY76">
        <v>0.42857142857142799</v>
      </c>
      <c r="AZ76">
        <v>0.68313005106397295</v>
      </c>
      <c r="BA76">
        <v>0.68313005106397295</v>
      </c>
      <c r="BB76">
        <v>0.78679579246944298</v>
      </c>
      <c r="BC76">
        <v>-0.18156825980064001</v>
      </c>
      <c r="BD76">
        <v>0.42857142857142799</v>
      </c>
      <c r="BE76">
        <v>0.68313005106397295</v>
      </c>
      <c r="BF76">
        <v>0.42857142857142799</v>
      </c>
      <c r="BG76">
        <v>0.42857142857142799</v>
      </c>
      <c r="BH76">
        <v>0.68313005106397295</v>
      </c>
      <c r="BI76">
        <v>-0.18156825980064001</v>
      </c>
      <c r="BJ76">
        <v>0.42857142857142799</v>
      </c>
      <c r="BK76">
        <v>0.68313005106397295</v>
      </c>
      <c r="BL76">
        <v>0.218217890235992</v>
      </c>
      <c r="BM76">
        <v>-9.7590007294853204E-2</v>
      </c>
      <c r="BN76">
        <v>1</v>
      </c>
      <c r="BO76">
        <v>0.42857142857142799</v>
      </c>
      <c r="BP76">
        <v>0.42857142857142799</v>
      </c>
      <c r="BQ76">
        <v>1</v>
      </c>
      <c r="BR76">
        <v>-0.18156825980064001</v>
      </c>
      <c r="BS76">
        <v>-9.7590007294853204E-2</v>
      </c>
      <c r="BT76">
        <v>0.218217890235992</v>
      </c>
      <c r="BU76">
        <v>0.42857142857142799</v>
      </c>
      <c r="BV76">
        <v>0.42857142857142799</v>
      </c>
      <c r="BW76">
        <v>0.30261376633440101</v>
      </c>
      <c r="BX76">
        <v>1</v>
      </c>
      <c r="BY76">
        <v>0.42857142857142799</v>
      </c>
      <c r="BZ76">
        <v>0.42857142857142799</v>
      </c>
      <c r="CA76">
        <v>0.30261376633440101</v>
      </c>
      <c r="CB76">
        <v>0.42857142857142799</v>
      </c>
      <c r="CC76">
        <v>0.68313005106397295</v>
      </c>
      <c r="CD76">
        <v>-0.14285714285714199</v>
      </c>
      <c r="CE76">
        <v>0.30261376633440101</v>
      </c>
      <c r="CF76">
        <v>0.30261376633440101</v>
      </c>
      <c r="CG76">
        <v>0.78679579246944298</v>
      </c>
      <c r="CH76">
        <v>-0.18156825980064001</v>
      </c>
      <c r="CI76">
        <v>1</v>
      </c>
      <c r="CJ76">
        <v>0.42857142857142799</v>
      </c>
      <c r="CK76">
        <v>-9.7590007294853204E-2</v>
      </c>
      <c r="CL76">
        <v>0.42857142857142799</v>
      </c>
      <c r="CM76">
        <v>0.218217890235992</v>
      </c>
      <c r="CN76">
        <v>0.68313005106397295</v>
      </c>
      <c r="CO76">
        <v>-0.18156825980064001</v>
      </c>
      <c r="CP76">
        <v>0.68313005106397295</v>
      </c>
      <c r="CQ76">
        <v>0.42857142857142799</v>
      </c>
      <c r="CR76">
        <v>1</v>
      </c>
      <c r="CS76">
        <v>0.218217890235992</v>
      </c>
      <c r="CT76">
        <v>-9.7590007294853204E-2</v>
      </c>
      <c r="CU76">
        <v>0.30261376633440101</v>
      </c>
      <c r="CV76">
        <v>0.30261376633440101</v>
      </c>
      <c r="CW76">
        <v>0.218217890235992</v>
      </c>
    </row>
    <row r="77" spans="1:101">
      <c r="A77">
        <v>83</v>
      </c>
      <c r="B77">
        <v>-0.25482359571881202</v>
      </c>
      <c r="C77">
        <v>-0.18156825980064001</v>
      </c>
      <c r="D77">
        <v>0.42857142857142799</v>
      </c>
      <c r="E77">
        <v>0.78679579246944298</v>
      </c>
      <c r="F77">
        <v>-9.7590007294853204E-2</v>
      </c>
      <c r="G77">
        <v>-0.18156825980064001</v>
      </c>
      <c r="H77">
        <v>0.42857142857142799</v>
      </c>
      <c r="I77">
        <v>-0.14285714285714199</v>
      </c>
      <c r="J77">
        <v>-9.7590007294853204E-2</v>
      </c>
      <c r="K77">
        <v>-0.18156825980064001</v>
      </c>
      <c r="L77">
        <v>0.78679579246944298</v>
      </c>
      <c r="M77">
        <v>-0.14285714285714199</v>
      </c>
      <c r="N77">
        <v>-0.18156825980064001</v>
      </c>
      <c r="O77">
        <v>0.68313005106397295</v>
      </c>
      <c r="P77">
        <v>0.30261376633440101</v>
      </c>
      <c r="Q77">
        <v>0.42857142857142799</v>
      </c>
      <c r="R77">
        <v>1</v>
      </c>
      <c r="S77">
        <v>-9.7590007294853204E-2</v>
      </c>
      <c r="T77">
        <v>-9.7590007294853204E-2</v>
      </c>
      <c r="U77">
        <v>0.15289415743128701</v>
      </c>
      <c r="V77">
        <v>-0.18156825980064001</v>
      </c>
      <c r="W77">
        <v>0.15289415743128701</v>
      </c>
      <c r="X77">
        <v>-0.18156825980064001</v>
      </c>
      <c r="Y77">
        <v>0.42857142857142799</v>
      </c>
      <c r="Z77">
        <v>1</v>
      </c>
      <c r="AA77">
        <v>0.68313005106397295</v>
      </c>
      <c r="AB77">
        <v>0.42857142857142799</v>
      </c>
      <c r="AC77">
        <v>1</v>
      </c>
      <c r="AD77">
        <v>0.15289415743128701</v>
      </c>
      <c r="AE77">
        <v>0.42857142857142799</v>
      </c>
      <c r="AF77">
        <v>0.68313005106397295</v>
      </c>
      <c r="AG77">
        <v>-0.18156825980064001</v>
      </c>
      <c r="AH77">
        <v>0.42857142857142799</v>
      </c>
      <c r="AI77">
        <v>0.42857142857142799</v>
      </c>
      <c r="AJ77">
        <v>-0.14285714285714199</v>
      </c>
      <c r="AK77">
        <v>0.42857142857142799</v>
      </c>
      <c r="AL77">
        <v>0.68313005106397295</v>
      </c>
      <c r="AM77">
        <v>0.42857142857142799</v>
      </c>
      <c r="AN77">
        <v>0.30261376633440101</v>
      </c>
      <c r="AO77">
        <v>0.68313005106397295</v>
      </c>
      <c r="AP77">
        <v>-0.18156825980064001</v>
      </c>
      <c r="AQ77">
        <v>0.30261376633440101</v>
      </c>
      <c r="AR77">
        <v>1</v>
      </c>
      <c r="AS77">
        <v>-0.14285714285714199</v>
      </c>
      <c r="AT77">
        <v>0.56061191058138804</v>
      </c>
      <c r="AU77">
        <v>1</v>
      </c>
      <c r="AV77">
        <v>-0.18156825980064001</v>
      </c>
      <c r="AW77">
        <v>0.78679579246944298</v>
      </c>
      <c r="AX77">
        <v>0.42857142857142799</v>
      </c>
      <c r="AY77">
        <v>-0.14285714285714199</v>
      </c>
      <c r="AZ77">
        <v>0.68313005106397295</v>
      </c>
      <c r="BA77">
        <v>0.68313005106397295</v>
      </c>
      <c r="BB77">
        <v>0.78679579246944298</v>
      </c>
      <c r="BC77">
        <v>-0.18156825980064001</v>
      </c>
      <c r="BD77">
        <v>0.42857142857142799</v>
      </c>
      <c r="BE77">
        <v>0.68313005106397295</v>
      </c>
      <c r="BF77">
        <v>-0.14285714285714199</v>
      </c>
      <c r="BG77">
        <v>0.42857142857142799</v>
      </c>
      <c r="BH77">
        <v>-9.7590007294853204E-2</v>
      </c>
      <c r="BI77">
        <v>-0.18156825980064001</v>
      </c>
      <c r="BJ77">
        <v>0.42857142857142799</v>
      </c>
      <c r="BK77">
        <v>-9.7590007294853204E-2</v>
      </c>
      <c r="BL77">
        <v>-0.218217890235992</v>
      </c>
      <c r="BM77">
        <v>-9.7590007294853204E-2</v>
      </c>
      <c r="BN77">
        <v>0.42857142857142799</v>
      </c>
      <c r="BO77">
        <v>0.42857142857142799</v>
      </c>
      <c r="BP77">
        <v>1</v>
      </c>
      <c r="BQ77">
        <v>0.42857142857142799</v>
      </c>
      <c r="BR77">
        <v>-0.18156825980064001</v>
      </c>
      <c r="BS77">
        <v>-9.7590007294853301E-2</v>
      </c>
      <c r="BT77">
        <v>0.218217890235992</v>
      </c>
      <c r="BU77">
        <v>0.42857142857142799</v>
      </c>
      <c r="BV77">
        <v>0.42857142857142799</v>
      </c>
      <c r="BW77">
        <v>0.78679579246944298</v>
      </c>
      <c r="BX77">
        <v>0.42857142857142799</v>
      </c>
      <c r="BY77">
        <v>1</v>
      </c>
      <c r="BZ77">
        <v>1</v>
      </c>
      <c r="CA77">
        <v>0.30261376633440101</v>
      </c>
      <c r="CB77">
        <v>-0.14285714285714199</v>
      </c>
      <c r="CC77">
        <v>-9.7590007294853204E-2</v>
      </c>
      <c r="CD77">
        <v>-0.14285714285714199</v>
      </c>
      <c r="CE77">
        <v>0.30261376633440101</v>
      </c>
      <c r="CF77">
        <v>0.30261376633440101</v>
      </c>
      <c r="CG77">
        <v>0.78679579246944298</v>
      </c>
      <c r="CH77">
        <v>-0.18156825980064001</v>
      </c>
      <c r="CI77">
        <v>0.42857142857142799</v>
      </c>
      <c r="CJ77">
        <v>0.42857142857142799</v>
      </c>
      <c r="CK77">
        <v>-9.7590007294853301E-2</v>
      </c>
      <c r="CL77">
        <v>0.42857142857142799</v>
      </c>
      <c r="CM77">
        <v>0.218217890235992</v>
      </c>
      <c r="CN77">
        <v>-9.7590007294853204E-2</v>
      </c>
      <c r="CO77">
        <v>-0.18156825980064001</v>
      </c>
      <c r="CP77">
        <v>-9.7590007294853204E-2</v>
      </c>
      <c r="CQ77">
        <v>1</v>
      </c>
      <c r="CR77">
        <v>0.42857142857142799</v>
      </c>
      <c r="CS77">
        <v>-0.218217890235992</v>
      </c>
      <c r="CT77">
        <v>-9.7590007294853301E-2</v>
      </c>
      <c r="CU77">
        <v>0.30261376633440101</v>
      </c>
      <c r="CV77">
        <v>0.30261376633440101</v>
      </c>
      <c r="CW77">
        <v>-0.218217890235992</v>
      </c>
    </row>
    <row r="78" spans="1:101">
      <c r="A78">
        <v>85</v>
      </c>
      <c r="B78">
        <v>-0.25482359571881202</v>
      </c>
      <c r="C78">
        <v>-0.18156825980064001</v>
      </c>
      <c r="D78">
        <v>0.42857142857142799</v>
      </c>
      <c r="E78">
        <v>0.78679579246944298</v>
      </c>
      <c r="F78">
        <v>-9.7590007294853204E-2</v>
      </c>
      <c r="G78">
        <v>-0.18156825980064001</v>
      </c>
      <c r="H78">
        <v>0.42857142857142799</v>
      </c>
      <c r="I78">
        <v>-0.14285714285714199</v>
      </c>
      <c r="J78">
        <v>-9.7590007294853204E-2</v>
      </c>
      <c r="K78">
        <v>-0.18156825980064001</v>
      </c>
      <c r="L78">
        <v>0.78679579246944298</v>
      </c>
      <c r="M78">
        <v>-0.14285714285714199</v>
      </c>
      <c r="N78">
        <v>-0.18156825980064001</v>
      </c>
      <c r="O78">
        <v>0.68313005106397295</v>
      </c>
      <c r="P78">
        <v>0.30261376633440101</v>
      </c>
      <c r="Q78">
        <v>0.42857142857142799</v>
      </c>
      <c r="R78">
        <v>1</v>
      </c>
      <c r="S78">
        <v>-9.7590007294853204E-2</v>
      </c>
      <c r="T78">
        <v>-9.7590007294853204E-2</v>
      </c>
      <c r="U78">
        <v>0.15289415743128701</v>
      </c>
      <c r="V78">
        <v>-0.18156825980064001</v>
      </c>
      <c r="W78">
        <v>0.15289415743128701</v>
      </c>
      <c r="X78">
        <v>-0.18156825980064001</v>
      </c>
      <c r="Y78">
        <v>0.42857142857142799</v>
      </c>
      <c r="Z78">
        <v>1</v>
      </c>
      <c r="AA78">
        <v>0.68313005106397295</v>
      </c>
      <c r="AB78">
        <v>0.42857142857142799</v>
      </c>
      <c r="AC78">
        <v>1</v>
      </c>
      <c r="AD78">
        <v>0.15289415743128701</v>
      </c>
      <c r="AE78">
        <v>0.42857142857142799</v>
      </c>
      <c r="AF78">
        <v>0.68313005106397295</v>
      </c>
      <c r="AG78">
        <v>-0.18156825980064001</v>
      </c>
      <c r="AH78">
        <v>0.42857142857142799</v>
      </c>
      <c r="AI78">
        <v>0.42857142857142799</v>
      </c>
      <c r="AJ78">
        <v>-0.14285714285714199</v>
      </c>
      <c r="AK78">
        <v>0.42857142857142799</v>
      </c>
      <c r="AL78">
        <v>0.68313005106397295</v>
      </c>
      <c r="AM78">
        <v>0.42857142857142799</v>
      </c>
      <c r="AN78">
        <v>0.30261376633440101</v>
      </c>
      <c r="AO78">
        <v>0.68313005106397295</v>
      </c>
      <c r="AP78">
        <v>-0.18156825980064001</v>
      </c>
      <c r="AQ78">
        <v>0.30261376633440101</v>
      </c>
      <c r="AR78">
        <v>1</v>
      </c>
      <c r="AS78">
        <v>-0.14285714285714199</v>
      </c>
      <c r="AT78">
        <v>0.56061191058138804</v>
      </c>
      <c r="AU78">
        <v>1</v>
      </c>
      <c r="AV78">
        <v>-0.18156825980064001</v>
      </c>
      <c r="AW78">
        <v>0.78679579246944298</v>
      </c>
      <c r="AX78">
        <v>0.42857142857142799</v>
      </c>
      <c r="AY78">
        <v>-0.14285714285714199</v>
      </c>
      <c r="AZ78">
        <v>0.68313005106397295</v>
      </c>
      <c r="BA78">
        <v>0.68313005106397295</v>
      </c>
      <c r="BB78">
        <v>0.78679579246944298</v>
      </c>
      <c r="BC78">
        <v>-0.18156825980064001</v>
      </c>
      <c r="BD78">
        <v>0.42857142857142799</v>
      </c>
      <c r="BE78">
        <v>0.68313005106397295</v>
      </c>
      <c r="BF78">
        <v>-0.14285714285714199</v>
      </c>
      <c r="BG78">
        <v>0.42857142857142799</v>
      </c>
      <c r="BH78">
        <v>-9.7590007294853204E-2</v>
      </c>
      <c r="BI78">
        <v>-0.18156825980064001</v>
      </c>
      <c r="BJ78">
        <v>0.42857142857142799</v>
      </c>
      <c r="BK78">
        <v>-9.7590007294853204E-2</v>
      </c>
      <c r="BL78">
        <v>-0.218217890235992</v>
      </c>
      <c r="BM78">
        <v>-9.7590007294853204E-2</v>
      </c>
      <c r="BN78">
        <v>0.42857142857142799</v>
      </c>
      <c r="BO78">
        <v>0.42857142857142799</v>
      </c>
      <c r="BP78">
        <v>1</v>
      </c>
      <c r="BQ78">
        <v>0.42857142857142799</v>
      </c>
      <c r="BR78">
        <v>-0.18156825980064001</v>
      </c>
      <c r="BS78">
        <v>-9.7590007294853301E-2</v>
      </c>
      <c r="BT78">
        <v>0.218217890235992</v>
      </c>
      <c r="BU78">
        <v>0.42857142857142799</v>
      </c>
      <c r="BV78">
        <v>0.42857142857142799</v>
      </c>
      <c r="BW78">
        <v>0.78679579246944298</v>
      </c>
      <c r="BX78">
        <v>0.42857142857142799</v>
      </c>
      <c r="BY78">
        <v>1</v>
      </c>
      <c r="BZ78">
        <v>1</v>
      </c>
      <c r="CA78">
        <v>0.30261376633440101</v>
      </c>
      <c r="CB78">
        <v>-0.14285714285714199</v>
      </c>
      <c r="CC78">
        <v>-9.7590007294853204E-2</v>
      </c>
      <c r="CD78">
        <v>-0.14285714285714199</v>
      </c>
      <c r="CE78">
        <v>0.30261376633440101</v>
      </c>
      <c r="CF78">
        <v>0.30261376633440101</v>
      </c>
      <c r="CG78">
        <v>0.78679579246944298</v>
      </c>
      <c r="CH78">
        <v>-0.18156825980064001</v>
      </c>
      <c r="CI78">
        <v>0.42857142857142799</v>
      </c>
      <c r="CJ78">
        <v>0.42857142857142799</v>
      </c>
      <c r="CK78">
        <v>-9.7590007294853301E-2</v>
      </c>
      <c r="CL78">
        <v>0.42857142857142799</v>
      </c>
      <c r="CM78">
        <v>0.218217890235992</v>
      </c>
      <c r="CN78">
        <v>-9.7590007294853204E-2</v>
      </c>
      <c r="CO78">
        <v>-0.18156825980064001</v>
      </c>
      <c r="CP78">
        <v>-9.7590007294853204E-2</v>
      </c>
      <c r="CQ78">
        <v>1</v>
      </c>
      <c r="CR78">
        <v>0.42857142857142799</v>
      </c>
      <c r="CS78">
        <v>-0.218217890235992</v>
      </c>
      <c r="CT78">
        <v>-9.7590007294853301E-2</v>
      </c>
      <c r="CU78">
        <v>0.30261376633440101</v>
      </c>
      <c r="CV78">
        <v>0.30261376633440101</v>
      </c>
      <c r="CW78">
        <v>-0.218217890235992</v>
      </c>
    </row>
    <row r="79" spans="1:101">
      <c r="A79">
        <v>86</v>
      </c>
      <c r="B79">
        <v>2.1591675854376401E-2</v>
      </c>
      <c r="C79">
        <v>0.17948717948717899</v>
      </c>
      <c r="D79">
        <v>-0.18156825980064001</v>
      </c>
      <c r="E79">
        <v>0.17948717948717899</v>
      </c>
      <c r="F79">
        <v>-0.124034734589208</v>
      </c>
      <c r="G79">
        <v>0.17948717948717899</v>
      </c>
      <c r="H79">
        <v>-0.18156825980064001</v>
      </c>
      <c r="I79">
        <v>0.30261376633440101</v>
      </c>
      <c r="J79">
        <v>0.53748384988657005</v>
      </c>
      <c r="K79">
        <v>0.58974358974358898</v>
      </c>
      <c r="L79">
        <v>0.17948717948717899</v>
      </c>
      <c r="M79">
        <v>-0.18156825980064001</v>
      </c>
      <c r="N79">
        <v>0.17948717948717899</v>
      </c>
      <c r="O79">
        <v>0.53748384988657005</v>
      </c>
      <c r="P79">
        <v>0.58974358974358898</v>
      </c>
      <c r="Q79">
        <v>0.30261376633440101</v>
      </c>
      <c r="R79">
        <v>0.30261376633440101</v>
      </c>
      <c r="S79">
        <v>-0.124034734589208</v>
      </c>
      <c r="T79">
        <v>-0.124034734589208</v>
      </c>
      <c r="U79">
        <v>0.36705848952440001</v>
      </c>
      <c r="V79">
        <v>-0.23076923076923</v>
      </c>
      <c r="W79">
        <v>2.1591675854376501E-2</v>
      </c>
      <c r="X79">
        <v>0.17948717948717899</v>
      </c>
      <c r="Y79">
        <v>0.30261376633440101</v>
      </c>
      <c r="Z79">
        <v>0.30261376633440101</v>
      </c>
      <c r="AA79">
        <v>0.53748384988657005</v>
      </c>
      <c r="AB79">
        <v>0.30261376633440101</v>
      </c>
      <c r="AC79">
        <v>0.30261376633440101</v>
      </c>
      <c r="AD79">
        <v>0.36705848952440001</v>
      </c>
      <c r="AE79">
        <v>0.30261376633440101</v>
      </c>
      <c r="AF79">
        <v>0.53748384988657005</v>
      </c>
      <c r="AG79">
        <v>-0.23076923076923</v>
      </c>
      <c r="AH79">
        <v>0.30261376633440101</v>
      </c>
      <c r="AI79">
        <v>0.30261376633440101</v>
      </c>
      <c r="AJ79">
        <v>-0.18156825980064001</v>
      </c>
      <c r="AK79">
        <v>-0.18156825980064001</v>
      </c>
      <c r="AL79">
        <v>0.53748384988657005</v>
      </c>
      <c r="AM79">
        <v>0.30261376633440101</v>
      </c>
      <c r="AN79">
        <v>0.58974358974358898</v>
      </c>
      <c r="AO79">
        <v>0.53748384988657005</v>
      </c>
      <c r="AP79">
        <v>0.58974358974358898</v>
      </c>
      <c r="AQ79">
        <v>0.17948717948717899</v>
      </c>
      <c r="AR79">
        <v>0.30261376633440101</v>
      </c>
      <c r="AS79">
        <v>-0.18156825980064001</v>
      </c>
      <c r="AT79">
        <v>2.1591675854376501E-2</v>
      </c>
      <c r="AU79">
        <v>0.30261376633440101</v>
      </c>
      <c r="AV79">
        <v>-0.23076923076923</v>
      </c>
      <c r="AW79">
        <v>0.17948717948717899</v>
      </c>
      <c r="AX79">
        <v>0.78679579246944298</v>
      </c>
      <c r="AY79">
        <v>-0.18156825980064001</v>
      </c>
      <c r="AZ79">
        <v>0.53748384988657005</v>
      </c>
      <c r="BA79">
        <v>0.53748384988657005</v>
      </c>
      <c r="BB79">
        <v>0.17948717948717899</v>
      </c>
      <c r="BC79">
        <v>0.17948717948717899</v>
      </c>
      <c r="BD79">
        <v>0.30261376633440101</v>
      </c>
      <c r="BE79">
        <v>0.53748384988657005</v>
      </c>
      <c r="BF79">
        <v>-0.18156825980064001</v>
      </c>
      <c r="BG79">
        <v>-0.18156825980064001</v>
      </c>
      <c r="BH79">
        <v>-0.124034734589208</v>
      </c>
      <c r="BI79">
        <v>0.17948717948717899</v>
      </c>
      <c r="BJ79">
        <v>-0.18156825980064001</v>
      </c>
      <c r="BK79">
        <v>-0.124034734589208</v>
      </c>
      <c r="BL79">
        <v>9.2450032704204793E-2</v>
      </c>
      <c r="BM79">
        <v>0.53748384988657005</v>
      </c>
      <c r="BN79">
        <v>0.30261376633440101</v>
      </c>
      <c r="BO79">
        <v>0.30261376633440101</v>
      </c>
      <c r="BP79">
        <v>0.30261376633440101</v>
      </c>
      <c r="BQ79">
        <v>0.30261376633440101</v>
      </c>
      <c r="BR79">
        <v>0.17948717948717899</v>
      </c>
      <c r="BS79">
        <v>-0.124034734589208</v>
      </c>
      <c r="BT79">
        <v>0.46225016352102399</v>
      </c>
      <c r="BU79">
        <v>0.30261376633440101</v>
      </c>
      <c r="BV79">
        <v>0.30261376633440101</v>
      </c>
      <c r="BW79">
        <v>0.17948717948717899</v>
      </c>
      <c r="BX79">
        <v>0.30261376633440101</v>
      </c>
      <c r="BY79">
        <v>0.30261376633440101</v>
      </c>
      <c r="BZ79">
        <v>0.30261376633440101</v>
      </c>
      <c r="CA79">
        <v>1</v>
      </c>
      <c r="CB79">
        <v>-0.18156825980064001</v>
      </c>
      <c r="CC79">
        <v>-0.124034734589208</v>
      </c>
      <c r="CD79">
        <v>0.30261376633440001</v>
      </c>
      <c r="CE79">
        <v>0.17948717948717899</v>
      </c>
      <c r="CF79">
        <v>-0.23076923076923</v>
      </c>
      <c r="CG79">
        <v>0.17948717948717899</v>
      </c>
      <c r="CH79">
        <v>0.58974358974358898</v>
      </c>
      <c r="CI79">
        <v>0.30261376633440101</v>
      </c>
      <c r="CJ79">
        <v>0.30261376633440101</v>
      </c>
      <c r="CK79">
        <v>-0.124034734589208</v>
      </c>
      <c r="CL79">
        <v>0.30261376633440101</v>
      </c>
      <c r="CM79">
        <v>9.2450032704204793E-2</v>
      </c>
      <c r="CN79">
        <v>-0.124034734589208</v>
      </c>
      <c r="CO79">
        <v>-0.23076923076923</v>
      </c>
      <c r="CP79">
        <v>-0.124034734589208</v>
      </c>
      <c r="CQ79">
        <v>0.30261376633440101</v>
      </c>
      <c r="CR79">
        <v>0.30261376633440101</v>
      </c>
      <c r="CS79">
        <v>9.2450032704204793E-2</v>
      </c>
      <c r="CT79">
        <v>-0.124034734589208</v>
      </c>
      <c r="CU79">
        <v>0.58974358974358898</v>
      </c>
      <c r="CV79">
        <v>0.17948717948717899</v>
      </c>
      <c r="CW79">
        <v>0.46225016352102299</v>
      </c>
    </row>
    <row r="80" spans="1:101">
      <c r="A80">
        <v>87</v>
      </c>
      <c r="B80">
        <v>0.56061191058138804</v>
      </c>
      <c r="C80">
        <v>0.30261376633440101</v>
      </c>
      <c r="D80">
        <v>0.42857142857142799</v>
      </c>
      <c r="E80">
        <v>0.30261376633440101</v>
      </c>
      <c r="F80">
        <v>0.68313005106397295</v>
      </c>
      <c r="G80">
        <v>-0.18156825980064001</v>
      </c>
      <c r="H80">
        <v>0.42857142857142799</v>
      </c>
      <c r="I80">
        <v>0.42857142857142799</v>
      </c>
      <c r="J80">
        <v>-9.7590007294853301E-2</v>
      </c>
      <c r="K80">
        <v>-0.18156825980064001</v>
      </c>
      <c r="L80">
        <v>0.30261376633440101</v>
      </c>
      <c r="M80">
        <v>0.42857142857142799</v>
      </c>
      <c r="N80">
        <v>0.30261376633440101</v>
      </c>
      <c r="O80">
        <v>-9.7590007294853204E-2</v>
      </c>
      <c r="P80">
        <v>-0.18156825980064001</v>
      </c>
      <c r="Q80">
        <v>-0.14285714285714199</v>
      </c>
      <c r="R80">
        <v>-0.14285714285714199</v>
      </c>
      <c r="S80">
        <v>0.68313005106397295</v>
      </c>
      <c r="T80">
        <v>0.68313005106397295</v>
      </c>
      <c r="U80">
        <v>0.15289415743128701</v>
      </c>
      <c r="V80">
        <v>0.30261376633440101</v>
      </c>
      <c r="W80">
        <v>-0.25482359571881202</v>
      </c>
      <c r="X80">
        <v>-0.18156825980064001</v>
      </c>
      <c r="Y80">
        <v>-0.14285714285714199</v>
      </c>
      <c r="Z80">
        <v>-0.14285714285714199</v>
      </c>
      <c r="AA80">
        <v>-9.7590007294853204E-2</v>
      </c>
      <c r="AB80">
        <v>0.42857142857142799</v>
      </c>
      <c r="AC80">
        <v>-0.14285714285714199</v>
      </c>
      <c r="AD80">
        <v>-0.25482359571881202</v>
      </c>
      <c r="AE80">
        <v>-0.14285714285714199</v>
      </c>
      <c r="AF80">
        <v>-9.7590007294853204E-2</v>
      </c>
      <c r="AG80">
        <v>-0.18156825980064001</v>
      </c>
      <c r="AH80">
        <v>0.42857142857142799</v>
      </c>
      <c r="AI80">
        <v>-0.14285714285714199</v>
      </c>
      <c r="AJ80">
        <v>1</v>
      </c>
      <c r="AK80">
        <v>0.42857142857142799</v>
      </c>
      <c r="AL80">
        <v>-9.7590007294853204E-2</v>
      </c>
      <c r="AM80">
        <v>-0.14285714285714199</v>
      </c>
      <c r="AN80">
        <v>-0.18156825980064001</v>
      </c>
      <c r="AO80">
        <v>-9.7590007294853204E-2</v>
      </c>
      <c r="AP80">
        <v>-0.18156825980064001</v>
      </c>
      <c r="AQ80">
        <v>0.30261376633440101</v>
      </c>
      <c r="AR80">
        <v>-0.14285714285714199</v>
      </c>
      <c r="AS80">
        <v>-0.14285714285714199</v>
      </c>
      <c r="AT80">
        <v>0.15289415743128701</v>
      </c>
      <c r="AU80">
        <v>-0.14285714285714199</v>
      </c>
      <c r="AV80">
        <v>-0.18156825980064001</v>
      </c>
      <c r="AW80">
        <v>0.30261376633440101</v>
      </c>
      <c r="AX80">
        <v>-0.14285714285714199</v>
      </c>
      <c r="AY80">
        <v>1</v>
      </c>
      <c r="AZ80">
        <v>-9.7590007294853204E-2</v>
      </c>
      <c r="BA80">
        <v>-9.7590007294853204E-2</v>
      </c>
      <c r="BB80">
        <v>0.30261376633440101</v>
      </c>
      <c r="BC80">
        <v>0.30261376633440101</v>
      </c>
      <c r="BD80">
        <v>-0.14285714285714199</v>
      </c>
      <c r="BE80">
        <v>-9.7590007294853204E-2</v>
      </c>
      <c r="BF80">
        <v>0.42857142857142799</v>
      </c>
      <c r="BG80">
        <v>0.42857142857142799</v>
      </c>
      <c r="BH80">
        <v>0.68313005106397295</v>
      </c>
      <c r="BI80">
        <v>-0.18156825980064001</v>
      </c>
      <c r="BJ80">
        <v>0.42857142857142799</v>
      </c>
      <c r="BK80">
        <v>0.68313005106397295</v>
      </c>
      <c r="BL80">
        <v>0.218217890235992</v>
      </c>
      <c r="BM80">
        <v>-9.7590007294853301E-2</v>
      </c>
      <c r="BN80">
        <v>0.42857142857142799</v>
      </c>
      <c r="BO80">
        <v>-0.14285714285714199</v>
      </c>
      <c r="BP80">
        <v>-0.14285714285714199</v>
      </c>
      <c r="BQ80">
        <v>0.42857142857142799</v>
      </c>
      <c r="BR80">
        <v>-0.18156825980064001</v>
      </c>
      <c r="BS80">
        <v>-9.7590007294853301E-2</v>
      </c>
      <c r="BT80">
        <v>-0.218217890235992</v>
      </c>
      <c r="BU80">
        <v>-0.14285714285714199</v>
      </c>
      <c r="BV80">
        <v>0.42857142857142799</v>
      </c>
      <c r="BW80">
        <v>-0.18156825980064001</v>
      </c>
      <c r="BX80">
        <v>0.42857142857142799</v>
      </c>
      <c r="BY80">
        <v>-0.14285714285714199</v>
      </c>
      <c r="BZ80">
        <v>-0.14285714285714199</v>
      </c>
      <c r="CA80">
        <v>-0.18156825980064001</v>
      </c>
      <c r="CB80">
        <v>1</v>
      </c>
      <c r="CC80">
        <v>0.68313005106397295</v>
      </c>
      <c r="CD80">
        <v>-0.14285714285714199</v>
      </c>
      <c r="CE80">
        <v>-0.18156825980064001</v>
      </c>
      <c r="CF80">
        <v>0.30261376633440101</v>
      </c>
      <c r="CG80">
        <v>0.30261376633440101</v>
      </c>
      <c r="CH80">
        <v>-0.18156825980064001</v>
      </c>
      <c r="CI80">
        <v>0.42857142857142799</v>
      </c>
      <c r="CJ80">
        <v>-0.14285714285714199</v>
      </c>
      <c r="CK80">
        <v>-9.7590007294853301E-2</v>
      </c>
      <c r="CL80">
        <v>-0.14285714285714199</v>
      </c>
      <c r="CM80">
        <v>0.218217890235992</v>
      </c>
      <c r="CN80">
        <v>0.68313005106397295</v>
      </c>
      <c r="CO80">
        <v>-0.18156825980064001</v>
      </c>
      <c r="CP80">
        <v>0.68313005106397295</v>
      </c>
      <c r="CQ80">
        <v>-0.14285714285714199</v>
      </c>
      <c r="CR80">
        <v>0.42857142857142799</v>
      </c>
      <c r="CS80">
        <v>0.65465367070797598</v>
      </c>
      <c r="CT80">
        <v>-9.7590007294853301E-2</v>
      </c>
      <c r="CU80">
        <v>-0.18156825980064001</v>
      </c>
      <c r="CV80">
        <v>-0.18156825980064001</v>
      </c>
      <c r="CW80">
        <v>0.218217890235992</v>
      </c>
    </row>
    <row r="81" spans="1:101">
      <c r="A81">
        <v>88</v>
      </c>
      <c r="B81">
        <v>0.38297084310253499</v>
      </c>
      <c r="C81">
        <v>-0.124034734589208</v>
      </c>
      <c r="D81">
        <v>0.68313005106397295</v>
      </c>
      <c r="E81">
        <v>0.53748384988657005</v>
      </c>
      <c r="F81">
        <v>1</v>
      </c>
      <c r="G81">
        <v>-0.124034734589208</v>
      </c>
      <c r="H81">
        <v>0.68313005106397295</v>
      </c>
      <c r="I81">
        <v>-9.7590007294853301E-2</v>
      </c>
      <c r="J81">
        <v>-6.6666666666666596E-2</v>
      </c>
      <c r="K81">
        <v>-0.124034734589208</v>
      </c>
      <c r="L81">
        <v>0.53748384988657005</v>
      </c>
      <c r="M81">
        <v>0.68313005106397295</v>
      </c>
      <c r="N81">
        <v>-0.124034734589208</v>
      </c>
      <c r="O81">
        <v>-6.6666666666666596E-2</v>
      </c>
      <c r="P81">
        <v>-0.124034734589208</v>
      </c>
      <c r="Q81">
        <v>-9.7590007294853204E-2</v>
      </c>
      <c r="R81">
        <v>-9.7590007294853204E-2</v>
      </c>
      <c r="S81">
        <v>1</v>
      </c>
      <c r="T81">
        <v>1</v>
      </c>
      <c r="U81">
        <v>0.38297084310253499</v>
      </c>
      <c r="V81">
        <v>0.53748384988657005</v>
      </c>
      <c r="W81">
        <v>-0.17407765595569699</v>
      </c>
      <c r="X81">
        <v>-0.124034734589208</v>
      </c>
      <c r="Y81">
        <v>-9.7590007294853204E-2</v>
      </c>
      <c r="Z81">
        <v>-9.7590007294853204E-2</v>
      </c>
      <c r="AA81">
        <v>-6.6666666666666596E-2</v>
      </c>
      <c r="AB81">
        <v>-9.7590007294853204E-2</v>
      </c>
      <c r="AC81">
        <v>-9.7590007294853204E-2</v>
      </c>
      <c r="AD81">
        <v>-0.17407765595569699</v>
      </c>
      <c r="AE81">
        <v>-9.7590007294853204E-2</v>
      </c>
      <c r="AF81">
        <v>-6.6666666666666596E-2</v>
      </c>
      <c r="AG81">
        <v>-0.124034734589208</v>
      </c>
      <c r="AH81">
        <v>-9.7590007294853204E-2</v>
      </c>
      <c r="AI81">
        <v>-9.7590007294853204E-2</v>
      </c>
      <c r="AJ81">
        <v>0.68313005106397295</v>
      </c>
      <c r="AK81">
        <v>0.68313005106397295</v>
      </c>
      <c r="AL81">
        <v>-6.6666666666666596E-2</v>
      </c>
      <c r="AM81">
        <v>-9.7590007294853204E-2</v>
      </c>
      <c r="AN81">
        <v>-0.124034734589208</v>
      </c>
      <c r="AO81">
        <v>-6.6666666666666596E-2</v>
      </c>
      <c r="AP81">
        <v>-0.124034734589208</v>
      </c>
      <c r="AQ81">
        <v>0.53748384988657005</v>
      </c>
      <c r="AR81">
        <v>-9.7590007294853204E-2</v>
      </c>
      <c r="AS81">
        <v>-9.7590007294853204E-2</v>
      </c>
      <c r="AT81">
        <v>-0.17407765595569699</v>
      </c>
      <c r="AU81">
        <v>-9.7590007294853204E-2</v>
      </c>
      <c r="AV81">
        <v>-0.124034734589208</v>
      </c>
      <c r="AW81">
        <v>0.53748384988657005</v>
      </c>
      <c r="AX81">
        <v>-9.7590007294853204E-2</v>
      </c>
      <c r="AY81">
        <v>0.68313005106397295</v>
      </c>
      <c r="AZ81">
        <v>-6.6666666666666596E-2</v>
      </c>
      <c r="BA81">
        <v>-6.6666666666666596E-2</v>
      </c>
      <c r="BB81">
        <v>0.53748384988657005</v>
      </c>
      <c r="BC81">
        <v>-0.124034734589208</v>
      </c>
      <c r="BD81">
        <v>-9.7590007294853204E-2</v>
      </c>
      <c r="BE81">
        <v>-6.6666666666666596E-2</v>
      </c>
      <c r="BF81">
        <v>0.68313005106397295</v>
      </c>
      <c r="BG81">
        <v>0.68313005106397295</v>
      </c>
      <c r="BH81">
        <v>1</v>
      </c>
      <c r="BI81">
        <v>-0.124034734589208</v>
      </c>
      <c r="BJ81">
        <v>0.68313005106397295</v>
      </c>
      <c r="BK81">
        <v>1</v>
      </c>
      <c r="BL81">
        <v>0.44721359549995698</v>
      </c>
      <c r="BM81">
        <v>-6.6666666666666596E-2</v>
      </c>
      <c r="BN81">
        <v>0.68313005106397295</v>
      </c>
      <c r="BO81">
        <v>-9.7590007294853204E-2</v>
      </c>
      <c r="BP81">
        <v>-9.7590007294853204E-2</v>
      </c>
      <c r="BQ81">
        <v>0.68313005106397295</v>
      </c>
      <c r="BR81">
        <v>-0.124034734589208</v>
      </c>
      <c r="BS81">
        <v>-6.6666666666666596E-2</v>
      </c>
      <c r="BT81">
        <v>-0.14907119849998501</v>
      </c>
      <c r="BU81">
        <v>-9.7590007294853204E-2</v>
      </c>
      <c r="BV81">
        <v>-9.7590007294853204E-2</v>
      </c>
      <c r="BW81">
        <v>-0.124034734589208</v>
      </c>
      <c r="BX81">
        <v>0.68313005106397295</v>
      </c>
      <c r="BY81">
        <v>-9.7590007294853204E-2</v>
      </c>
      <c r="BZ81">
        <v>-9.7590007294853204E-2</v>
      </c>
      <c r="CA81">
        <v>-0.124034734589208</v>
      </c>
      <c r="CB81">
        <v>0.68313005106397295</v>
      </c>
      <c r="CC81">
        <v>1</v>
      </c>
      <c r="CD81">
        <v>-9.7590007294853204E-2</v>
      </c>
      <c r="CE81">
        <v>-0.124034734589208</v>
      </c>
      <c r="CF81">
        <v>0.53748384988657005</v>
      </c>
      <c r="CG81">
        <v>0.53748384988657005</v>
      </c>
      <c r="CH81">
        <v>-0.124034734589208</v>
      </c>
      <c r="CI81">
        <v>0.68313005106397295</v>
      </c>
      <c r="CJ81">
        <v>-9.7590007294853204E-2</v>
      </c>
      <c r="CK81">
        <v>-6.6666666666666596E-2</v>
      </c>
      <c r="CL81">
        <v>-9.7590007294853204E-2</v>
      </c>
      <c r="CM81">
        <v>0.44721359549995698</v>
      </c>
      <c r="CN81">
        <v>1</v>
      </c>
      <c r="CO81">
        <v>-0.124034734589208</v>
      </c>
      <c r="CP81">
        <v>1</v>
      </c>
      <c r="CQ81">
        <v>-9.7590007294853204E-2</v>
      </c>
      <c r="CR81">
        <v>0.68313005106397295</v>
      </c>
      <c r="CS81">
        <v>0.44721359549995698</v>
      </c>
      <c r="CT81">
        <v>-6.6666666666666596E-2</v>
      </c>
      <c r="CU81">
        <v>-0.124034734589208</v>
      </c>
      <c r="CV81">
        <v>-0.124034734589208</v>
      </c>
      <c r="CW81">
        <v>0.44721359549995698</v>
      </c>
    </row>
    <row r="82" spans="1:101">
      <c r="A82">
        <v>89</v>
      </c>
      <c r="B82">
        <v>-0.25482359571881202</v>
      </c>
      <c r="C82">
        <v>-0.18156825980064001</v>
      </c>
      <c r="D82">
        <v>-0.14285714285714199</v>
      </c>
      <c r="E82">
        <v>-0.18156825980064001</v>
      </c>
      <c r="F82">
        <v>-9.7590007294853204E-2</v>
      </c>
      <c r="G82">
        <v>0.78679579246944198</v>
      </c>
      <c r="H82">
        <v>-0.14285714285714199</v>
      </c>
      <c r="I82">
        <v>-0.14285714285714199</v>
      </c>
      <c r="J82">
        <v>0.68313005106397395</v>
      </c>
      <c r="K82">
        <v>0.78679579246944198</v>
      </c>
      <c r="L82">
        <v>-0.18156825980064001</v>
      </c>
      <c r="M82">
        <v>-0.14285714285714199</v>
      </c>
      <c r="N82">
        <v>-0.18156825980064001</v>
      </c>
      <c r="O82">
        <v>-9.7590007294853204E-2</v>
      </c>
      <c r="P82">
        <v>0.30261376633440001</v>
      </c>
      <c r="Q82">
        <v>-0.14285714285714199</v>
      </c>
      <c r="R82">
        <v>-0.14285714285714199</v>
      </c>
      <c r="S82">
        <v>-9.7590007294853204E-2</v>
      </c>
      <c r="T82">
        <v>-9.7590007294853204E-2</v>
      </c>
      <c r="U82">
        <v>0.56061191058138804</v>
      </c>
      <c r="V82">
        <v>0.30261376633440101</v>
      </c>
      <c r="W82">
        <v>0.15289415743128701</v>
      </c>
      <c r="X82">
        <v>0.78679579246944198</v>
      </c>
      <c r="Y82">
        <v>-0.14285714285714199</v>
      </c>
      <c r="Z82">
        <v>-0.14285714285714199</v>
      </c>
      <c r="AA82">
        <v>-9.7590007294853204E-2</v>
      </c>
      <c r="AB82">
        <v>-0.14285714285714199</v>
      </c>
      <c r="AC82">
        <v>-0.14285714285714199</v>
      </c>
      <c r="AD82">
        <v>-0.25482359571881202</v>
      </c>
      <c r="AE82">
        <v>-0.14285714285714199</v>
      </c>
      <c r="AF82">
        <v>-9.7590007294853204E-2</v>
      </c>
      <c r="AG82">
        <v>0.30261376633440101</v>
      </c>
      <c r="AH82">
        <v>-0.14285714285714199</v>
      </c>
      <c r="AI82">
        <v>-0.14285714285714199</v>
      </c>
      <c r="AJ82">
        <v>-0.14285714285714199</v>
      </c>
      <c r="AK82">
        <v>-0.14285714285714199</v>
      </c>
      <c r="AL82">
        <v>-9.7590007294853204E-2</v>
      </c>
      <c r="AM82">
        <v>-0.14285714285714199</v>
      </c>
      <c r="AN82">
        <v>0.30261376633440001</v>
      </c>
      <c r="AO82">
        <v>-9.7590007294853204E-2</v>
      </c>
      <c r="AP82">
        <v>0.30261376633440001</v>
      </c>
      <c r="AQ82">
        <v>0.30261376633440101</v>
      </c>
      <c r="AR82">
        <v>-0.14285714285714199</v>
      </c>
      <c r="AS82">
        <v>0.42857142857142799</v>
      </c>
      <c r="AT82">
        <v>-0.25482359571881202</v>
      </c>
      <c r="AU82">
        <v>-0.14285714285714199</v>
      </c>
      <c r="AV82">
        <v>0.30261376633440101</v>
      </c>
      <c r="AW82">
        <v>-0.18156825980064001</v>
      </c>
      <c r="AX82">
        <v>-0.14285714285714199</v>
      </c>
      <c r="AY82">
        <v>-0.14285714285714199</v>
      </c>
      <c r="AZ82">
        <v>-9.7590007294853204E-2</v>
      </c>
      <c r="BA82">
        <v>-9.7590007294853204E-2</v>
      </c>
      <c r="BB82">
        <v>-0.18156825980064001</v>
      </c>
      <c r="BC82">
        <v>-0.18156825980064001</v>
      </c>
      <c r="BD82">
        <v>0.42857142857142799</v>
      </c>
      <c r="BE82">
        <v>-9.7590007294853204E-2</v>
      </c>
      <c r="BF82">
        <v>-0.14285714285714199</v>
      </c>
      <c r="BG82">
        <v>-0.14285714285714199</v>
      </c>
      <c r="BH82">
        <v>-9.7590007294853204E-2</v>
      </c>
      <c r="BI82">
        <v>0.78679579246944198</v>
      </c>
      <c r="BJ82">
        <v>-0.14285714285714199</v>
      </c>
      <c r="BK82">
        <v>-9.7590007294853204E-2</v>
      </c>
      <c r="BL82">
        <v>0.65465367070797598</v>
      </c>
      <c r="BM82">
        <v>0.68313005106397395</v>
      </c>
      <c r="BN82">
        <v>-0.14285714285714199</v>
      </c>
      <c r="BO82">
        <v>-0.14285714285714199</v>
      </c>
      <c r="BP82">
        <v>-0.14285714285714199</v>
      </c>
      <c r="BQ82">
        <v>-0.14285714285714199</v>
      </c>
      <c r="BR82">
        <v>0.78679579246944198</v>
      </c>
      <c r="BS82">
        <v>-9.7590007294853204E-2</v>
      </c>
      <c r="BT82">
        <v>0.65465367070797598</v>
      </c>
      <c r="BU82">
        <v>0.42857142857142799</v>
      </c>
      <c r="BV82">
        <v>-0.14285714285714199</v>
      </c>
      <c r="BW82">
        <v>-0.18156825980064001</v>
      </c>
      <c r="BX82">
        <v>-0.14285714285714199</v>
      </c>
      <c r="BY82">
        <v>-0.14285714285714199</v>
      </c>
      <c r="BZ82">
        <v>-0.14285714285714199</v>
      </c>
      <c r="CA82">
        <v>0.30261376633440001</v>
      </c>
      <c r="CB82">
        <v>-0.14285714285714199</v>
      </c>
      <c r="CC82">
        <v>-9.7590007294853204E-2</v>
      </c>
      <c r="CD82">
        <v>1</v>
      </c>
      <c r="CE82">
        <v>0.30261376633440101</v>
      </c>
      <c r="CF82">
        <v>-0.18156825980064001</v>
      </c>
      <c r="CG82">
        <v>-0.18156825980064001</v>
      </c>
      <c r="CH82">
        <v>0.78679579246944198</v>
      </c>
      <c r="CI82">
        <v>-0.14285714285714199</v>
      </c>
      <c r="CJ82">
        <v>-0.14285714285714199</v>
      </c>
      <c r="CK82">
        <v>-9.7590007294853204E-2</v>
      </c>
      <c r="CL82">
        <v>0.42857142857142799</v>
      </c>
      <c r="CM82">
        <v>-0.218217890235992</v>
      </c>
      <c r="CN82">
        <v>-9.7590007294853204E-2</v>
      </c>
      <c r="CO82">
        <v>0.30261376633440101</v>
      </c>
      <c r="CP82">
        <v>-9.7590007294853204E-2</v>
      </c>
      <c r="CQ82">
        <v>-0.14285714285714199</v>
      </c>
      <c r="CR82">
        <v>-0.14285714285714199</v>
      </c>
      <c r="CS82">
        <v>-0.218217890235992</v>
      </c>
      <c r="CT82">
        <v>-9.7590007294853204E-2</v>
      </c>
      <c r="CU82">
        <v>0.30261376633440001</v>
      </c>
      <c r="CV82">
        <v>0.30261376633440101</v>
      </c>
      <c r="CW82">
        <v>0.218217890235992</v>
      </c>
    </row>
    <row r="83" spans="1:101">
      <c r="A83">
        <v>92</v>
      </c>
      <c r="B83">
        <v>-0.32387513781564697</v>
      </c>
      <c r="C83">
        <v>-0.23076923076923</v>
      </c>
      <c r="D83">
        <v>-0.18156825980064001</v>
      </c>
      <c r="E83">
        <v>0.17948717948717899</v>
      </c>
      <c r="F83">
        <v>-0.124034734589208</v>
      </c>
      <c r="G83">
        <v>0.17948717948717899</v>
      </c>
      <c r="H83">
        <v>-0.18156825980064001</v>
      </c>
      <c r="I83">
        <v>-0.18156825980064001</v>
      </c>
      <c r="J83">
        <v>-0.124034734589208</v>
      </c>
      <c r="K83">
        <v>0.17948717948717899</v>
      </c>
      <c r="L83">
        <v>0.17948717948717899</v>
      </c>
      <c r="M83">
        <v>0.30261376633440101</v>
      </c>
      <c r="N83">
        <v>-0.23076923076923</v>
      </c>
      <c r="O83">
        <v>0.53748384988657005</v>
      </c>
      <c r="P83">
        <v>-0.23076923076923</v>
      </c>
      <c r="Q83">
        <v>0.30261376633440101</v>
      </c>
      <c r="R83">
        <v>0.30261376633440101</v>
      </c>
      <c r="S83">
        <v>-0.124034734589208</v>
      </c>
      <c r="T83">
        <v>-0.124034734589208</v>
      </c>
      <c r="U83">
        <v>0.36705848952440001</v>
      </c>
      <c r="V83">
        <v>0.17948717948717899</v>
      </c>
      <c r="W83">
        <v>0.71252530319442497</v>
      </c>
      <c r="X83">
        <v>0.17948717948717899</v>
      </c>
      <c r="Y83">
        <v>0.30261376633440101</v>
      </c>
      <c r="Z83">
        <v>0.30261376633440101</v>
      </c>
      <c r="AA83">
        <v>0.53748384988657005</v>
      </c>
      <c r="AB83">
        <v>0.30261376633440101</v>
      </c>
      <c r="AC83">
        <v>0.30261376633440101</v>
      </c>
      <c r="AD83">
        <v>2.1591675854376401E-2</v>
      </c>
      <c r="AE83">
        <v>0.30261376633440101</v>
      </c>
      <c r="AF83">
        <v>0.53748384988657005</v>
      </c>
      <c r="AG83">
        <v>0.17948717948717899</v>
      </c>
      <c r="AH83">
        <v>0.30261376633440101</v>
      </c>
      <c r="AI83">
        <v>0.30261376633440101</v>
      </c>
      <c r="AJ83">
        <v>-0.18156825980064001</v>
      </c>
      <c r="AK83">
        <v>-0.18156825980064001</v>
      </c>
      <c r="AL83">
        <v>0.53748384988657005</v>
      </c>
      <c r="AM83">
        <v>0.30261376633440101</v>
      </c>
      <c r="AN83">
        <v>0.17948717948717899</v>
      </c>
      <c r="AO83">
        <v>0.53748384988657005</v>
      </c>
      <c r="AP83">
        <v>-0.23076923076923</v>
      </c>
      <c r="AQ83">
        <v>0.58974358974358898</v>
      </c>
      <c r="AR83">
        <v>0.30261376633440101</v>
      </c>
      <c r="AS83">
        <v>0.30261376633440101</v>
      </c>
      <c r="AT83">
        <v>2.1591675854376501E-2</v>
      </c>
      <c r="AU83">
        <v>0.30261376633440101</v>
      </c>
      <c r="AV83">
        <v>0.17948717948717899</v>
      </c>
      <c r="AW83">
        <v>0.17948717948717899</v>
      </c>
      <c r="AX83">
        <v>0.30261376633440101</v>
      </c>
      <c r="AY83">
        <v>-0.18156825980064001</v>
      </c>
      <c r="AZ83">
        <v>0.53748384988657005</v>
      </c>
      <c r="BA83">
        <v>0.53748384988657005</v>
      </c>
      <c r="BB83">
        <v>0.17948717948717899</v>
      </c>
      <c r="BC83">
        <v>-0.23076923076923</v>
      </c>
      <c r="BD83">
        <v>0.78679579246944298</v>
      </c>
      <c r="BE83">
        <v>0.53748384988657005</v>
      </c>
      <c r="BF83">
        <v>-0.18156825980064001</v>
      </c>
      <c r="BG83">
        <v>-0.18156825980064001</v>
      </c>
      <c r="BH83">
        <v>-0.124034734589208</v>
      </c>
      <c r="BI83">
        <v>0.17948717948717899</v>
      </c>
      <c r="BJ83">
        <v>-0.18156825980064001</v>
      </c>
      <c r="BK83">
        <v>-0.124034734589208</v>
      </c>
      <c r="BL83">
        <v>0.46225016352102399</v>
      </c>
      <c r="BM83">
        <v>-0.124034734589208</v>
      </c>
      <c r="BN83">
        <v>0.30261376633440101</v>
      </c>
      <c r="BO83">
        <v>0.30261376633440101</v>
      </c>
      <c r="BP83">
        <v>0.30261376633440101</v>
      </c>
      <c r="BQ83">
        <v>0.30261376633440101</v>
      </c>
      <c r="BR83">
        <v>0.17948717948717899</v>
      </c>
      <c r="BS83">
        <v>-0.124034734589208</v>
      </c>
      <c r="BT83">
        <v>0.46225016352102399</v>
      </c>
      <c r="BU83">
        <v>0.78679579246944298</v>
      </c>
      <c r="BV83">
        <v>0.30261376633440101</v>
      </c>
      <c r="BW83">
        <v>0.17948717948717899</v>
      </c>
      <c r="BX83">
        <v>0.30261376633440101</v>
      </c>
      <c r="BY83">
        <v>0.30261376633440101</v>
      </c>
      <c r="BZ83">
        <v>0.30261376633440101</v>
      </c>
      <c r="CA83">
        <v>0.17948717948717899</v>
      </c>
      <c r="CB83">
        <v>-0.18156825980064001</v>
      </c>
      <c r="CC83">
        <v>-0.124034734589208</v>
      </c>
      <c r="CD83">
        <v>0.30261376633440101</v>
      </c>
      <c r="CE83">
        <v>1</v>
      </c>
      <c r="CF83">
        <v>0.17948717948717899</v>
      </c>
      <c r="CG83">
        <v>0.17948717948717899</v>
      </c>
      <c r="CH83">
        <v>0.17948717948717899</v>
      </c>
      <c r="CI83">
        <v>0.30261376633440101</v>
      </c>
      <c r="CJ83">
        <v>0.30261376633440101</v>
      </c>
      <c r="CK83">
        <v>-0.124034734589208</v>
      </c>
      <c r="CL83">
        <v>0.78679579246944298</v>
      </c>
      <c r="CM83">
        <v>-0.27735009811261402</v>
      </c>
      <c r="CN83">
        <v>-0.124034734589208</v>
      </c>
      <c r="CO83">
        <v>0.17948717948717899</v>
      </c>
      <c r="CP83">
        <v>-0.124034734589208</v>
      </c>
      <c r="CQ83">
        <v>0.30261376633440101</v>
      </c>
      <c r="CR83">
        <v>0.30261376633440101</v>
      </c>
      <c r="CS83">
        <v>-0.27735009811261402</v>
      </c>
      <c r="CT83">
        <v>-0.124034734589208</v>
      </c>
      <c r="CU83">
        <v>0.17948717948717899</v>
      </c>
      <c r="CV83">
        <v>0.58974358974358898</v>
      </c>
      <c r="CW83">
        <v>-0.27735009811261402</v>
      </c>
    </row>
    <row r="84" spans="1:101">
      <c r="A84">
        <v>93</v>
      </c>
      <c r="B84">
        <v>2.1591675854376501E-2</v>
      </c>
      <c r="C84">
        <v>-0.23076923076923</v>
      </c>
      <c r="D84">
        <v>0.78679579246944298</v>
      </c>
      <c r="E84">
        <v>0.58974358974358898</v>
      </c>
      <c r="F84">
        <v>0.53748384988657005</v>
      </c>
      <c r="G84">
        <v>-0.23076923076923</v>
      </c>
      <c r="H84">
        <v>0.78679579246944298</v>
      </c>
      <c r="I84">
        <v>-0.18156825980064001</v>
      </c>
      <c r="J84">
        <v>-0.124034734589208</v>
      </c>
      <c r="K84">
        <v>-0.23076923076923</v>
      </c>
      <c r="L84">
        <v>0.58974358974358898</v>
      </c>
      <c r="M84">
        <v>0.78679579246944298</v>
      </c>
      <c r="N84">
        <v>-0.23076923076923</v>
      </c>
      <c r="O84">
        <v>-0.124034734589208</v>
      </c>
      <c r="P84">
        <v>0.17948717948717899</v>
      </c>
      <c r="Q84">
        <v>-0.18156825980064001</v>
      </c>
      <c r="R84">
        <v>0.30261376633440101</v>
      </c>
      <c r="S84">
        <v>0.53748384988657005</v>
      </c>
      <c r="T84">
        <v>0.53748384988657005</v>
      </c>
      <c r="U84">
        <v>2.1591675854376401E-2</v>
      </c>
      <c r="V84">
        <v>0.17948717948717899</v>
      </c>
      <c r="W84">
        <v>2.1591675854376501E-2</v>
      </c>
      <c r="X84">
        <v>-0.23076923076923</v>
      </c>
      <c r="Y84">
        <v>-0.18156825980064001</v>
      </c>
      <c r="Z84">
        <v>0.30261376633440101</v>
      </c>
      <c r="AA84">
        <v>-0.124034734589208</v>
      </c>
      <c r="AB84">
        <v>-0.18156825980064001</v>
      </c>
      <c r="AC84">
        <v>0.30261376633440101</v>
      </c>
      <c r="AD84">
        <v>-0.32387513781564697</v>
      </c>
      <c r="AE84">
        <v>-0.18156825980064001</v>
      </c>
      <c r="AF84">
        <v>-0.124034734589208</v>
      </c>
      <c r="AG84">
        <v>-0.23076923076923</v>
      </c>
      <c r="AH84">
        <v>-0.18156825980064001</v>
      </c>
      <c r="AI84">
        <v>-0.18156825980064001</v>
      </c>
      <c r="AJ84">
        <v>0.30261376633440101</v>
      </c>
      <c r="AK84">
        <v>0.78679579246944298</v>
      </c>
      <c r="AL84">
        <v>-0.124034734589208</v>
      </c>
      <c r="AM84">
        <v>-0.18156825980064001</v>
      </c>
      <c r="AN84">
        <v>-0.23076923076923</v>
      </c>
      <c r="AO84">
        <v>-0.124034734589208</v>
      </c>
      <c r="AP84">
        <v>-0.23076923076923</v>
      </c>
      <c r="AQ84">
        <v>0.17948717948717899</v>
      </c>
      <c r="AR84">
        <v>0.30261376633440101</v>
      </c>
      <c r="AS84">
        <v>-0.18156825980064001</v>
      </c>
      <c r="AT84">
        <v>2.1591675854376501E-2</v>
      </c>
      <c r="AU84">
        <v>0.30261376633440101</v>
      </c>
      <c r="AV84">
        <v>-0.23076923076923</v>
      </c>
      <c r="AW84">
        <v>0.58974358974358898</v>
      </c>
      <c r="AX84">
        <v>-0.18156825980064001</v>
      </c>
      <c r="AY84">
        <v>0.30261376633440101</v>
      </c>
      <c r="AZ84">
        <v>-0.124034734589208</v>
      </c>
      <c r="BA84">
        <v>-0.124034734589208</v>
      </c>
      <c r="BB84">
        <v>0.58974358974358898</v>
      </c>
      <c r="BC84">
        <v>-0.23076923076923</v>
      </c>
      <c r="BD84">
        <v>-0.18156825980064001</v>
      </c>
      <c r="BE84">
        <v>-0.124034734589208</v>
      </c>
      <c r="BF84">
        <v>0.30261376633440101</v>
      </c>
      <c r="BG84">
        <v>0.78679579246944298</v>
      </c>
      <c r="BH84">
        <v>0.53748384988657005</v>
      </c>
      <c r="BI84">
        <v>-0.23076923076923</v>
      </c>
      <c r="BJ84">
        <v>0.78679579246944298</v>
      </c>
      <c r="BK84">
        <v>0.53748384988657005</v>
      </c>
      <c r="BL84">
        <v>0.46225016352102399</v>
      </c>
      <c r="BM84">
        <v>-0.124034734589208</v>
      </c>
      <c r="BN84">
        <v>0.30261376633440101</v>
      </c>
      <c r="BO84">
        <v>-0.18156825980064001</v>
      </c>
      <c r="BP84">
        <v>0.30261376633440101</v>
      </c>
      <c r="BQ84">
        <v>0.30261376633440101</v>
      </c>
      <c r="BR84">
        <v>-0.23076923076923</v>
      </c>
      <c r="BS84">
        <v>-0.124034734589208</v>
      </c>
      <c r="BT84">
        <v>-0.27735009811261402</v>
      </c>
      <c r="BU84">
        <v>-0.18156825980064001</v>
      </c>
      <c r="BV84">
        <v>-0.18156825980064001</v>
      </c>
      <c r="BW84">
        <v>0.17948717948717899</v>
      </c>
      <c r="BX84">
        <v>0.30261376633440101</v>
      </c>
      <c r="BY84">
        <v>0.30261376633440101</v>
      </c>
      <c r="BZ84">
        <v>0.30261376633440101</v>
      </c>
      <c r="CA84">
        <v>-0.23076923076923</v>
      </c>
      <c r="CB84">
        <v>0.30261376633440101</v>
      </c>
      <c r="CC84">
        <v>0.53748384988657005</v>
      </c>
      <c r="CD84">
        <v>-0.18156825980064001</v>
      </c>
      <c r="CE84">
        <v>0.17948717948717899</v>
      </c>
      <c r="CF84">
        <v>1</v>
      </c>
      <c r="CG84">
        <v>0.58974358974358898</v>
      </c>
      <c r="CH84">
        <v>-0.23076923076923</v>
      </c>
      <c r="CI84">
        <v>0.30261376633440101</v>
      </c>
      <c r="CJ84">
        <v>-0.18156825980064001</v>
      </c>
      <c r="CK84">
        <v>-0.124034734589208</v>
      </c>
      <c r="CL84">
        <v>-0.18156825980064001</v>
      </c>
      <c r="CM84">
        <v>0.46225016352102399</v>
      </c>
      <c r="CN84">
        <v>0.53748384988657005</v>
      </c>
      <c r="CO84">
        <v>-0.23076923076923</v>
      </c>
      <c r="CP84">
        <v>0.53748384988657005</v>
      </c>
      <c r="CQ84">
        <v>0.30261376633440101</v>
      </c>
      <c r="CR84">
        <v>0.30261376633440101</v>
      </c>
      <c r="CS84">
        <v>9.2450032704204793E-2</v>
      </c>
      <c r="CT84">
        <v>-0.124034734589208</v>
      </c>
      <c r="CU84">
        <v>-0.23076923076923</v>
      </c>
      <c r="CV84">
        <v>-0.23076923076923</v>
      </c>
      <c r="CW84">
        <v>9.2450032704204793E-2</v>
      </c>
    </row>
    <row r="85" spans="1:101">
      <c r="A85">
        <v>94</v>
      </c>
      <c r="B85">
        <v>2.1591675854376501E-2</v>
      </c>
      <c r="C85">
        <v>-0.23076923076923</v>
      </c>
      <c r="D85">
        <v>0.78679579246944298</v>
      </c>
      <c r="E85">
        <v>1</v>
      </c>
      <c r="F85">
        <v>0.53748384988657005</v>
      </c>
      <c r="G85">
        <v>-0.23076923076923</v>
      </c>
      <c r="H85">
        <v>0.78679579246944298</v>
      </c>
      <c r="I85">
        <v>-0.18156825980064001</v>
      </c>
      <c r="J85">
        <v>-0.124034734589208</v>
      </c>
      <c r="K85">
        <v>-0.23076923076923</v>
      </c>
      <c r="L85">
        <v>1</v>
      </c>
      <c r="M85">
        <v>0.30261376633440101</v>
      </c>
      <c r="N85">
        <v>-0.23076923076923</v>
      </c>
      <c r="O85">
        <v>0.53748384988657005</v>
      </c>
      <c r="P85">
        <v>0.17948717948717899</v>
      </c>
      <c r="Q85">
        <v>0.30261376633440101</v>
      </c>
      <c r="R85">
        <v>0.78679579246944298</v>
      </c>
      <c r="S85">
        <v>0.53748384988657005</v>
      </c>
      <c r="T85">
        <v>0.53748384988657005</v>
      </c>
      <c r="U85">
        <v>0.36705848952440001</v>
      </c>
      <c r="V85">
        <v>0.17948717948717899</v>
      </c>
      <c r="W85">
        <v>2.1591675854376501E-2</v>
      </c>
      <c r="X85">
        <v>-0.23076923076923</v>
      </c>
      <c r="Y85">
        <v>0.30261376633440101</v>
      </c>
      <c r="Z85">
        <v>0.78679579246944298</v>
      </c>
      <c r="AA85">
        <v>0.53748384988657005</v>
      </c>
      <c r="AB85">
        <v>0.30261376633440101</v>
      </c>
      <c r="AC85">
        <v>0.78679579246944298</v>
      </c>
      <c r="AD85">
        <v>2.1591675854376501E-2</v>
      </c>
      <c r="AE85">
        <v>0.30261376633440101</v>
      </c>
      <c r="AF85">
        <v>0.53748384988657005</v>
      </c>
      <c r="AG85">
        <v>-0.23076923076923</v>
      </c>
      <c r="AH85">
        <v>0.30261376633440101</v>
      </c>
      <c r="AI85">
        <v>0.30261376633440101</v>
      </c>
      <c r="AJ85">
        <v>0.30261376633440101</v>
      </c>
      <c r="AK85">
        <v>0.78679579246944298</v>
      </c>
      <c r="AL85">
        <v>0.53748384988657005</v>
      </c>
      <c r="AM85">
        <v>0.30261376633440101</v>
      </c>
      <c r="AN85">
        <v>0.17948717948717899</v>
      </c>
      <c r="AO85">
        <v>0.53748384988657005</v>
      </c>
      <c r="AP85">
        <v>-0.23076923076923</v>
      </c>
      <c r="AQ85">
        <v>0.58974358974358898</v>
      </c>
      <c r="AR85">
        <v>0.78679579246944298</v>
      </c>
      <c r="AS85">
        <v>-0.18156825980064001</v>
      </c>
      <c r="AT85">
        <v>0.36705848952440001</v>
      </c>
      <c r="AU85">
        <v>0.78679579246944298</v>
      </c>
      <c r="AV85">
        <v>-0.23076923076923</v>
      </c>
      <c r="AW85">
        <v>1</v>
      </c>
      <c r="AX85">
        <v>0.30261376633440101</v>
      </c>
      <c r="AY85">
        <v>0.30261376633440101</v>
      </c>
      <c r="AZ85">
        <v>0.53748384988657005</v>
      </c>
      <c r="BA85">
        <v>0.53748384988657005</v>
      </c>
      <c r="BB85">
        <v>1</v>
      </c>
      <c r="BC85">
        <v>-0.23076923076923</v>
      </c>
      <c r="BD85">
        <v>0.30261376633440101</v>
      </c>
      <c r="BE85">
        <v>0.53748384988657005</v>
      </c>
      <c r="BF85">
        <v>0.30261376633440101</v>
      </c>
      <c r="BG85">
        <v>0.78679579246944298</v>
      </c>
      <c r="BH85">
        <v>0.53748384988657005</v>
      </c>
      <c r="BI85">
        <v>-0.23076923076923</v>
      </c>
      <c r="BJ85">
        <v>0.78679579246944298</v>
      </c>
      <c r="BK85">
        <v>0.53748384988657005</v>
      </c>
      <c r="BL85">
        <v>9.2450032704204793E-2</v>
      </c>
      <c r="BM85">
        <v>-0.124034734589208</v>
      </c>
      <c r="BN85">
        <v>0.78679579246944298</v>
      </c>
      <c r="BO85">
        <v>0.30261376633440101</v>
      </c>
      <c r="BP85">
        <v>0.78679579246944298</v>
      </c>
      <c r="BQ85">
        <v>0.78679579246944298</v>
      </c>
      <c r="BR85">
        <v>-0.23076923076923</v>
      </c>
      <c r="BS85">
        <v>-0.124034734589208</v>
      </c>
      <c r="BT85">
        <v>9.2450032704204793E-2</v>
      </c>
      <c r="BU85">
        <v>0.30261376633440101</v>
      </c>
      <c r="BV85">
        <v>0.30261376633440101</v>
      </c>
      <c r="BW85">
        <v>0.58974358974358898</v>
      </c>
      <c r="BX85">
        <v>0.78679579246944298</v>
      </c>
      <c r="BY85">
        <v>0.78679579246944298</v>
      </c>
      <c r="BZ85">
        <v>0.78679579246944298</v>
      </c>
      <c r="CA85">
        <v>0.17948717948717899</v>
      </c>
      <c r="CB85">
        <v>0.30261376633440101</v>
      </c>
      <c r="CC85">
        <v>0.53748384988657005</v>
      </c>
      <c r="CD85">
        <v>-0.18156825980064001</v>
      </c>
      <c r="CE85">
        <v>0.17948717948717899</v>
      </c>
      <c r="CF85">
        <v>0.58974358974358898</v>
      </c>
      <c r="CG85">
        <v>1</v>
      </c>
      <c r="CH85">
        <v>-0.23076923076923</v>
      </c>
      <c r="CI85">
        <v>0.78679579246944298</v>
      </c>
      <c r="CJ85">
        <v>0.30261376633440101</v>
      </c>
      <c r="CK85">
        <v>-0.124034734589208</v>
      </c>
      <c r="CL85">
        <v>0.30261376633440101</v>
      </c>
      <c r="CM85">
        <v>0.46225016352102399</v>
      </c>
      <c r="CN85">
        <v>0.53748384988657005</v>
      </c>
      <c r="CO85">
        <v>-0.23076923076923</v>
      </c>
      <c r="CP85">
        <v>0.53748384988657005</v>
      </c>
      <c r="CQ85">
        <v>0.78679579246944298</v>
      </c>
      <c r="CR85">
        <v>0.78679579246944298</v>
      </c>
      <c r="CS85">
        <v>9.2450032704204793E-2</v>
      </c>
      <c r="CT85">
        <v>-0.124034734589208</v>
      </c>
      <c r="CU85">
        <v>0.17948717948717899</v>
      </c>
      <c r="CV85">
        <v>0.17948717948717899</v>
      </c>
      <c r="CW85">
        <v>9.2450032704204793E-2</v>
      </c>
    </row>
    <row r="86" spans="1:101">
      <c r="A86">
        <v>95</v>
      </c>
      <c r="B86">
        <v>2.1591675854376401E-2</v>
      </c>
      <c r="C86">
        <v>0.17948717948717899</v>
      </c>
      <c r="D86">
        <v>-0.18156825980064001</v>
      </c>
      <c r="E86">
        <v>-0.23076923076923</v>
      </c>
      <c r="F86">
        <v>-0.124034734589208</v>
      </c>
      <c r="G86">
        <v>0.58974358974358898</v>
      </c>
      <c r="H86">
        <v>-0.18156825980064001</v>
      </c>
      <c r="I86">
        <v>0.30261376633440101</v>
      </c>
      <c r="J86">
        <v>0.53748384988657005</v>
      </c>
      <c r="K86">
        <v>1</v>
      </c>
      <c r="L86">
        <v>-0.23076923076923</v>
      </c>
      <c r="M86">
        <v>-0.18156825980064001</v>
      </c>
      <c r="N86">
        <v>0.17948717948717899</v>
      </c>
      <c r="O86">
        <v>-0.124034734589208</v>
      </c>
      <c r="P86">
        <v>0.58974358974358898</v>
      </c>
      <c r="Q86">
        <v>-0.18156825980064001</v>
      </c>
      <c r="R86">
        <v>-0.18156825980064001</v>
      </c>
      <c r="S86">
        <v>-0.124034734589208</v>
      </c>
      <c r="T86">
        <v>-0.124034734589208</v>
      </c>
      <c r="U86">
        <v>0.36705848952440001</v>
      </c>
      <c r="V86">
        <v>0.17948717948717899</v>
      </c>
      <c r="W86">
        <v>2.1591675854376598E-2</v>
      </c>
      <c r="X86">
        <v>0.58974358974358898</v>
      </c>
      <c r="Y86">
        <v>-0.18156825980064001</v>
      </c>
      <c r="Z86">
        <v>-0.18156825980064001</v>
      </c>
      <c r="AA86">
        <v>-0.124034734589208</v>
      </c>
      <c r="AB86">
        <v>-0.18156825980064001</v>
      </c>
      <c r="AC86">
        <v>-0.18156825980064001</v>
      </c>
      <c r="AD86">
        <v>2.1591675854376501E-2</v>
      </c>
      <c r="AE86">
        <v>-0.18156825980064001</v>
      </c>
      <c r="AF86">
        <v>-0.124034734589208</v>
      </c>
      <c r="AG86">
        <v>0.17948717948717899</v>
      </c>
      <c r="AH86">
        <v>-0.18156825980064001</v>
      </c>
      <c r="AI86">
        <v>-0.18156825980064001</v>
      </c>
      <c r="AJ86">
        <v>-0.18156825980064001</v>
      </c>
      <c r="AK86">
        <v>-0.18156825980064001</v>
      </c>
      <c r="AL86">
        <v>-0.124034734589208</v>
      </c>
      <c r="AM86">
        <v>-0.18156825980064001</v>
      </c>
      <c r="AN86">
        <v>0.17948717948717899</v>
      </c>
      <c r="AO86">
        <v>-0.124034734589208</v>
      </c>
      <c r="AP86">
        <v>0.58974358974358898</v>
      </c>
      <c r="AQ86">
        <v>0.17948717948717899</v>
      </c>
      <c r="AR86">
        <v>-0.18156825980064001</v>
      </c>
      <c r="AS86">
        <v>0.30261376633440101</v>
      </c>
      <c r="AT86">
        <v>-0.32387513781564697</v>
      </c>
      <c r="AU86">
        <v>-0.18156825980064001</v>
      </c>
      <c r="AV86">
        <v>0.17948717948717899</v>
      </c>
      <c r="AW86">
        <v>-0.23076923076923</v>
      </c>
      <c r="AX86">
        <v>0.30261376633440001</v>
      </c>
      <c r="AY86">
        <v>-0.18156825980064001</v>
      </c>
      <c r="AZ86">
        <v>-0.124034734589208</v>
      </c>
      <c r="BA86">
        <v>-0.124034734589208</v>
      </c>
      <c r="BB86">
        <v>-0.23076923076923</v>
      </c>
      <c r="BC86">
        <v>0.17948717948717899</v>
      </c>
      <c r="BD86">
        <v>0.30261376633440101</v>
      </c>
      <c r="BE86">
        <v>-0.124034734589208</v>
      </c>
      <c r="BF86">
        <v>-0.18156825980064001</v>
      </c>
      <c r="BG86">
        <v>-0.18156825980064001</v>
      </c>
      <c r="BH86">
        <v>-0.124034734589208</v>
      </c>
      <c r="BI86">
        <v>0.58974358974358898</v>
      </c>
      <c r="BJ86">
        <v>-0.18156825980064001</v>
      </c>
      <c r="BK86">
        <v>-0.124034734589208</v>
      </c>
      <c r="BL86">
        <v>0.46225016352102399</v>
      </c>
      <c r="BM86">
        <v>0.53748384988657005</v>
      </c>
      <c r="BN86">
        <v>-0.18156825980064001</v>
      </c>
      <c r="BO86">
        <v>-0.18156825980064001</v>
      </c>
      <c r="BP86">
        <v>-0.18156825980064001</v>
      </c>
      <c r="BQ86">
        <v>-0.18156825980064001</v>
      </c>
      <c r="BR86">
        <v>0.58974358974358898</v>
      </c>
      <c r="BS86">
        <v>-0.124034734589208</v>
      </c>
      <c r="BT86">
        <v>0.46225016352102399</v>
      </c>
      <c r="BU86">
        <v>0.30261376633440101</v>
      </c>
      <c r="BV86">
        <v>-0.18156825980064001</v>
      </c>
      <c r="BW86">
        <v>-0.23076923076923</v>
      </c>
      <c r="BX86">
        <v>-0.18156825980064001</v>
      </c>
      <c r="BY86">
        <v>-0.18156825980064001</v>
      </c>
      <c r="BZ86">
        <v>-0.18156825980064001</v>
      </c>
      <c r="CA86">
        <v>0.58974358974358898</v>
      </c>
      <c r="CB86">
        <v>-0.18156825980064001</v>
      </c>
      <c r="CC86">
        <v>-0.124034734589208</v>
      </c>
      <c r="CD86">
        <v>0.78679579246944198</v>
      </c>
      <c r="CE86">
        <v>0.17948717948717899</v>
      </c>
      <c r="CF86">
        <v>-0.23076923076923</v>
      </c>
      <c r="CG86">
        <v>-0.23076923076923</v>
      </c>
      <c r="CH86">
        <v>1</v>
      </c>
      <c r="CI86">
        <v>-0.18156825980064001</v>
      </c>
      <c r="CJ86">
        <v>-0.18156825980064001</v>
      </c>
      <c r="CK86">
        <v>-0.124034734589208</v>
      </c>
      <c r="CL86">
        <v>0.30261376633440101</v>
      </c>
      <c r="CM86">
        <v>9.2450032704204904E-2</v>
      </c>
      <c r="CN86">
        <v>-0.124034734589208</v>
      </c>
      <c r="CO86">
        <v>0.17948717948717899</v>
      </c>
      <c r="CP86">
        <v>-0.124034734589208</v>
      </c>
      <c r="CQ86">
        <v>-0.18156825980064001</v>
      </c>
      <c r="CR86">
        <v>-0.18156825980064001</v>
      </c>
      <c r="CS86">
        <v>9.2450032704204904E-2</v>
      </c>
      <c r="CT86">
        <v>-0.124034734589208</v>
      </c>
      <c r="CU86">
        <v>0.17948717948717899</v>
      </c>
      <c r="CV86">
        <v>0.17948717948717899</v>
      </c>
      <c r="CW86">
        <v>0.46225016352102299</v>
      </c>
    </row>
    <row r="87" spans="1:101">
      <c r="A87">
        <v>96</v>
      </c>
      <c r="B87">
        <v>0.15289415743128701</v>
      </c>
      <c r="C87">
        <v>-0.18156825980064001</v>
      </c>
      <c r="D87">
        <v>0.42857142857142799</v>
      </c>
      <c r="E87">
        <v>0.78679579246944298</v>
      </c>
      <c r="F87">
        <v>0.68313005106397295</v>
      </c>
      <c r="G87">
        <v>-0.18156825980064001</v>
      </c>
      <c r="H87">
        <v>0.42857142857142799</v>
      </c>
      <c r="I87">
        <v>-0.14285714285714199</v>
      </c>
      <c r="J87">
        <v>-9.7590007294853204E-2</v>
      </c>
      <c r="K87">
        <v>-0.18156825980064001</v>
      </c>
      <c r="L87">
        <v>0.78679579246944298</v>
      </c>
      <c r="M87">
        <v>0.42857142857142799</v>
      </c>
      <c r="N87">
        <v>-0.18156825980064001</v>
      </c>
      <c r="O87">
        <v>0.68313005106397295</v>
      </c>
      <c r="P87">
        <v>-0.18156825980064001</v>
      </c>
      <c r="Q87">
        <v>0.42857142857142799</v>
      </c>
      <c r="R87">
        <v>0.42857142857142799</v>
      </c>
      <c r="S87">
        <v>0.68313005106397295</v>
      </c>
      <c r="T87">
        <v>0.68313005106397295</v>
      </c>
      <c r="U87">
        <v>0.56061191058138804</v>
      </c>
      <c r="V87">
        <v>0.30261376633440101</v>
      </c>
      <c r="W87">
        <v>0.15289415743128701</v>
      </c>
      <c r="X87">
        <v>-0.18156825980064001</v>
      </c>
      <c r="Y87">
        <v>0.42857142857142799</v>
      </c>
      <c r="Z87">
        <v>0.42857142857142799</v>
      </c>
      <c r="AA87">
        <v>0.68313005106397295</v>
      </c>
      <c r="AB87">
        <v>0.42857142857142799</v>
      </c>
      <c r="AC87">
        <v>0.42857142857142799</v>
      </c>
      <c r="AD87">
        <v>0.15289415743128701</v>
      </c>
      <c r="AE87">
        <v>0.42857142857142799</v>
      </c>
      <c r="AF87">
        <v>0.68313005106397295</v>
      </c>
      <c r="AG87">
        <v>-0.18156825980064001</v>
      </c>
      <c r="AH87">
        <v>0.42857142857142799</v>
      </c>
      <c r="AI87">
        <v>0.42857142857142799</v>
      </c>
      <c r="AJ87">
        <v>0.42857142857142799</v>
      </c>
      <c r="AK87">
        <v>0.42857142857142799</v>
      </c>
      <c r="AL87">
        <v>0.68313005106397295</v>
      </c>
      <c r="AM87">
        <v>0.42857142857142799</v>
      </c>
      <c r="AN87">
        <v>0.30261376633440101</v>
      </c>
      <c r="AO87">
        <v>0.68313005106397295</v>
      </c>
      <c r="AP87">
        <v>-0.18156825980064001</v>
      </c>
      <c r="AQ87">
        <v>0.78679579246944298</v>
      </c>
      <c r="AR87">
        <v>0.42857142857142799</v>
      </c>
      <c r="AS87">
        <v>-0.14285714285714199</v>
      </c>
      <c r="AT87">
        <v>0.15289415743128701</v>
      </c>
      <c r="AU87">
        <v>0.42857142857142799</v>
      </c>
      <c r="AV87">
        <v>-0.18156825980064001</v>
      </c>
      <c r="AW87">
        <v>0.78679579246944298</v>
      </c>
      <c r="AX87">
        <v>0.42857142857142799</v>
      </c>
      <c r="AY87">
        <v>0.42857142857142799</v>
      </c>
      <c r="AZ87">
        <v>0.68313005106397295</v>
      </c>
      <c r="BA87">
        <v>0.68313005106397295</v>
      </c>
      <c r="BB87">
        <v>0.78679579246944298</v>
      </c>
      <c r="BC87">
        <v>-0.18156825980064001</v>
      </c>
      <c r="BD87">
        <v>0.42857142857142799</v>
      </c>
      <c r="BE87">
        <v>0.68313005106397295</v>
      </c>
      <c r="BF87">
        <v>0.42857142857142799</v>
      </c>
      <c r="BG87">
        <v>0.42857142857142799</v>
      </c>
      <c r="BH87">
        <v>0.68313005106397295</v>
      </c>
      <c r="BI87">
        <v>-0.18156825980064001</v>
      </c>
      <c r="BJ87">
        <v>0.42857142857142799</v>
      </c>
      <c r="BK87">
        <v>0.68313005106397295</v>
      </c>
      <c r="BL87">
        <v>0.218217890235992</v>
      </c>
      <c r="BM87">
        <v>-9.7590007294853204E-2</v>
      </c>
      <c r="BN87">
        <v>1</v>
      </c>
      <c r="BO87">
        <v>0.42857142857142799</v>
      </c>
      <c r="BP87">
        <v>0.42857142857142799</v>
      </c>
      <c r="BQ87">
        <v>1</v>
      </c>
      <c r="BR87">
        <v>-0.18156825980064001</v>
      </c>
      <c r="BS87">
        <v>-9.7590007294853204E-2</v>
      </c>
      <c r="BT87">
        <v>0.218217890235992</v>
      </c>
      <c r="BU87">
        <v>0.42857142857142799</v>
      </c>
      <c r="BV87">
        <v>0.42857142857142799</v>
      </c>
      <c r="BW87">
        <v>0.30261376633440101</v>
      </c>
      <c r="BX87">
        <v>1</v>
      </c>
      <c r="BY87">
        <v>0.42857142857142799</v>
      </c>
      <c r="BZ87">
        <v>0.42857142857142799</v>
      </c>
      <c r="CA87">
        <v>0.30261376633440101</v>
      </c>
      <c r="CB87">
        <v>0.42857142857142799</v>
      </c>
      <c r="CC87">
        <v>0.68313005106397295</v>
      </c>
      <c r="CD87">
        <v>-0.14285714285714199</v>
      </c>
      <c r="CE87">
        <v>0.30261376633440101</v>
      </c>
      <c r="CF87">
        <v>0.30261376633440101</v>
      </c>
      <c r="CG87">
        <v>0.78679579246944298</v>
      </c>
      <c r="CH87">
        <v>-0.18156825980064001</v>
      </c>
      <c r="CI87">
        <v>1</v>
      </c>
      <c r="CJ87">
        <v>0.42857142857142799</v>
      </c>
      <c r="CK87">
        <v>-9.7590007294853204E-2</v>
      </c>
      <c r="CL87">
        <v>0.42857142857142799</v>
      </c>
      <c r="CM87">
        <v>0.218217890235992</v>
      </c>
      <c r="CN87">
        <v>0.68313005106397295</v>
      </c>
      <c r="CO87">
        <v>-0.18156825980064001</v>
      </c>
      <c r="CP87">
        <v>0.68313005106397295</v>
      </c>
      <c r="CQ87">
        <v>0.42857142857142799</v>
      </c>
      <c r="CR87">
        <v>1</v>
      </c>
      <c r="CS87">
        <v>0.218217890235992</v>
      </c>
      <c r="CT87">
        <v>-9.7590007294853204E-2</v>
      </c>
      <c r="CU87">
        <v>0.30261376633440101</v>
      </c>
      <c r="CV87">
        <v>0.30261376633440101</v>
      </c>
      <c r="CW87">
        <v>0.218217890235992</v>
      </c>
    </row>
    <row r="88" spans="1:101">
      <c r="A88">
        <v>97</v>
      </c>
      <c r="B88">
        <v>-0.25482359571881202</v>
      </c>
      <c r="C88">
        <v>-0.18156825980064001</v>
      </c>
      <c r="D88">
        <v>-0.14285714285714199</v>
      </c>
      <c r="E88">
        <v>0.30261376633440101</v>
      </c>
      <c r="F88">
        <v>-9.7590007294853204E-2</v>
      </c>
      <c r="G88">
        <v>0.30261376633440101</v>
      </c>
      <c r="H88">
        <v>-0.14285714285714199</v>
      </c>
      <c r="I88">
        <v>-0.14285714285714199</v>
      </c>
      <c r="J88">
        <v>-9.7590007294853204E-2</v>
      </c>
      <c r="K88">
        <v>-0.18156825980064001</v>
      </c>
      <c r="L88">
        <v>0.30261376633440101</v>
      </c>
      <c r="M88">
        <v>-0.14285714285714199</v>
      </c>
      <c r="N88">
        <v>-0.18156825980064001</v>
      </c>
      <c r="O88">
        <v>0.68313005106397295</v>
      </c>
      <c r="P88">
        <v>-0.18156825980064001</v>
      </c>
      <c r="Q88">
        <v>1</v>
      </c>
      <c r="R88">
        <v>0.42857142857142799</v>
      </c>
      <c r="S88">
        <v>-9.7590007294853204E-2</v>
      </c>
      <c r="T88">
        <v>-9.7590007294853204E-2</v>
      </c>
      <c r="U88">
        <v>0.56061191058138804</v>
      </c>
      <c r="V88">
        <v>0.30261376633440101</v>
      </c>
      <c r="W88">
        <v>0.56061191058138804</v>
      </c>
      <c r="X88">
        <v>0.30261376633440101</v>
      </c>
      <c r="Y88">
        <v>0.42857142857142799</v>
      </c>
      <c r="Z88">
        <v>0.42857142857142799</v>
      </c>
      <c r="AA88">
        <v>0.68313005106397295</v>
      </c>
      <c r="AB88">
        <v>0.42857142857142799</v>
      </c>
      <c r="AC88">
        <v>0.42857142857142799</v>
      </c>
      <c r="AD88">
        <v>0.15289415743128701</v>
      </c>
      <c r="AE88">
        <v>1</v>
      </c>
      <c r="AF88">
        <v>0.68313005106397295</v>
      </c>
      <c r="AG88">
        <v>-0.18156825980064001</v>
      </c>
      <c r="AH88">
        <v>0.42857142857142799</v>
      </c>
      <c r="AI88">
        <v>1</v>
      </c>
      <c r="AJ88">
        <v>-0.14285714285714199</v>
      </c>
      <c r="AK88">
        <v>-0.14285714285714199</v>
      </c>
      <c r="AL88">
        <v>0.68313005106397295</v>
      </c>
      <c r="AM88">
        <v>0.42857142857142799</v>
      </c>
      <c r="AN88">
        <v>0.78679579246944298</v>
      </c>
      <c r="AO88">
        <v>0.68313005106397295</v>
      </c>
      <c r="AP88">
        <v>-0.18156825980064001</v>
      </c>
      <c r="AQ88">
        <v>0.30261376633440101</v>
      </c>
      <c r="AR88">
        <v>0.42857142857142799</v>
      </c>
      <c r="AS88">
        <v>-0.14285714285714199</v>
      </c>
      <c r="AT88">
        <v>0.15289415743128701</v>
      </c>
      <c r="AU88">
        <v>0.42857142857142799</v>
      </c>
      <c r="AV88">
        <v>0.30261376633440101</v>
      </c>
      <c r="AW88">
        <v>0.30261376633440101</v>
      </c>
      <c r="AX88">
        <v>0.42857142857142799</v>
      </c>
      <c r="AY88">
        <v>-0.14285714285714199</v>
      </c>
      <c r="AZ88">
        <v>0.68313005106397295</v>
      </c>
      <c r="BA88">
        <v>0.68313005106397295</v>
      </c>
      <c r="BB88">
        <v>0.30261376633440101</v>
      </c>
      <c r="BC88">
        <v>-0.18156825980064001</v>
      </c>
      <c r="BD88">
        <v>0.42857142857142799</v>
      </c>
      <c r="BE88">
        <v>0.68313005106397295</v>
      </c>
      <c r="BF88">
        <v>0.42857142857142799</v>
      </c>
      <c r="BG88">
        <v>-0.14285714285714199</v>
      </c>
      <c r="BH88">
        <v>-9.7590007294853204E-2</v>
      </c>
      <c r="BI88">
        <v>-0.18156825980064001</v>
      </c>
      <c r="BJ88">
        <v>-0.14285714285714199</v>
      </c>
      <c r="BK88">
        <v>-9.7590007294853204E-2</v>
      </c>
      <c r="BL88">
        <v>-0.218217890235992</v>
      </c>
      <c r="BM88">
        <v>-9.7590007294853204E-2</v>
      </c>
      <c r="BN88">
        <v>0.42857142857142799</v>
      </c>
      <c r="BO88">
        <v>0.42857142857142799</v>
      </c>
      <c r="BP88">
        <v>0.42857142857142799</v>
      </c>
      <c r="BQ88">
        <v>0.42857142857142799</v>
      </c>
      <c r="BR88">
        <v>-0.18156825980064001</v>
      </c>
      <c r="BS88">
        <v>-9.7590007294853204E-2</v>
      </c>
      <c r="BT88">
        <v>0.65465367070797598</v>
      </c>
      <c r="BU88">
        <v>0.42857142857142799</v>
      </c>
      <c r="BV88">
        <v>0.42857142857142799</v>
      </c>
      <c r="BW88">
        <v>0.78679579246944298</v>
      </c>
      <c r="BX88">
        <v>0.42857142857142799</v>
      </c>
      <c r="BY88">
        <v>0.42857142857142799</v>
      </c>
      <c r="BZ88">
        <v>0.42857142857142799</v>
      </c>
      <c r="CA88">
        <v>0.30261376633440101</v>
      </c>
      <c r="CB88">
        <v>-0.14285714285714199</v>
      </c>
      <c r="CC88">
        <v>-9.7590007294853204E-2</v>
      </c>
      <c r="CD88">
        <v>-0.14285714285714199</v>
      </c>
      <c r="CE88">
        <v>0.30261376633440101</v>
      </c>
      <c r="CF88">
        <v>-0.18156825980064001</v>
      </c>
      <c r="CG88">
        <v>0.30261376633440101</v>
      </c>
      <c r="CH88">
        <v>-0.18156825980064001</v>
      </c>
      <c r="CI88">
        <v>0.42857142857142799</v>
      </c>
      <c r="CJ88">
        <v>1</v>
      </c>
      <c r="CK88">
        <v>-9.7590007294853204E-2</v>
      </c>
      <c r="CL88">
        <v>0.42857142857142799</v>
      </c>
      <c r="CM88">
        <v>0.218217890235992</v>
      </c>
      <c r="CN88">
        <v>-9.7590007294853204E-2</v>
      </c>
      <c r="CO88">
        <v>-0.18156825980064001</v>
      </c>
      <c r="CP88">
        <v>-9.7590007294853204E-2</v>
      </c>
      <c r="CQ88">
        <v>0.42857142857142799</v>
      </c>
      <c r="CR88">
        <v>0.42857142857142799</v>
      </c>
      <c r="CS88">
        <v>-0.218217890235992</v>
      </c>
      <c r="CT88">
        <v>-9.7590007294853204E-2</v>
      </c>
      <c r="CU88">
        <v>0.30261376633440101</v>
      </c>
      <c r="CV88">
        <v>0.78679579246944298</v>
      </c>
      <c r="CW88">
        <v>0.218217890235992</v>
      </c>
    </row>
    <row r="89" spans="1:101">
      <c r="A89">
        <v>99</v>
      </c>
      <c r="B89">
        <v>-0.17407765595569799</v>
      </c>
      <c r="C89">
        <v>-0.124034734589208</v>
      </c>
      <c r="D89">
        <v>-9.7590007294853204E-2</v>
      </c>
      <c r="E89">
        <v>-0.124034734589208</v>
      </c>
      <c r="F89">
        <v>-6.6666666666666596E-2</v>
      </c>
      <c r="G89">
        <v>-0.124034734589208</v>
      </c>
      <c r="H89">
        <v>-9.7590007294853204E-2</v>
      </c>
      <c r="I89">
        <v>-9.7590007294853204E-2</v>
      </c>
      <c r="J89">
        <v>-6.6666666666666596E-2</v>
      </c>
      <c r="K89">
        <v>-0.124034734589208</v>
      </c>
      <c r="L89">
        <v>-0.124034734589208</v>
      </c>
      <c r="M89">
        <v>-9.7590007294853204E-2</v>
      </c>
      <c r="N89">
        <v>-0.124034734589208</v>
      </c>
      <c r="O89">
        <v>-6.6666666666666596E-2</v>
      </c>
      <c r="P89">
        <v>-0.124034734589208</v>
      </c>
      <c r="Q89">
        <v>-9.7590007294853204E-2</v>
      </c>
      <c r="R89">
        <v>-9.7590007294853301E-2</v>
      </c>
      <c r="S89">
        <v>-6.6666666666666596E-2</v>
      </c>
      <c r="T89">
        <v>-6.6666666666666596E-2</v>
      </c>
      <c r="U89">
        <v>-0.17407765595569699</v>
      </c>
      <c r="V89">
        <v>-0.124034734589208</v>
      </c>
      <c r="W89">
        <v>-0.17407765595569699</v>
      </c>
      <c r="X89">
        <v>-0.124034734589208</v>
      </c>
      <c r="Y89">
        <v>-9.7590007294853301E-2</v>
      </c>
      <c r="Z89">
        <v>-9.7590007294853301E-2</v>
      </c>
      <c r="AA89">
        <v>-6.6666666666666596E-2</v>
      </c>
      <c r="AB89">
        <v>-9.7590007294853204E-2</v>
      </c>
      <c r="AC89">
        <v>-9.7590007294853301E-2</v>
      </c>
      <c r="AD89">
        <v>-0.17407765595569699</v>
      </c>
      <c r="AE89">
        <v>-9.7590007294853204E-2</v>
      </c>
      <c r="AF89">
        <v>-6.6666666666666596E-2</v>
      </c>
      <c r="AG89">
        <v>-0.124034734589208</v>
      </c>
      <c r="AH89">
        <v>-9.7590007294853204E-2</v>
      </c>
      <c r="AI89">
        <v>-9.7590007294853204E-2</v>
      </c>
      <c r="AJ89">
        <v>-9.7590007294853301E-2</v>
      </c>
      <c r="AK89">
        <v>-9.7590007294853204E-2</v>
      </c>
      <c r="AL89">
        <v>-6.6666666666666596E-2</v>
      </c>
      <c r="AM89">
        <v>-9.7590007294853301E-2</v>
      </c>
      <c r="AN89">
        <v>-0.124034734589208</v>
      </c>
      <c r="AO89">
        <v>-6.6666666666666596E-2</v>
      </c>
      <c r="AP89">
        <v>-0.124034734589208</v>
      </c>
      <c r="AQ89">
        <v>-0.124034734589208</v>
      </c>
      <c r="AR89">
        <v>-9.7590007294853301E-2</v>
      </c>
      <c r="AS89">
        <v>-9.7590007294853301E-2</v>
      </c>
      <c r="AT89">
        <v>-0.17407765595569699</v>
      </c>
      <c r="AU89">
        <v>-9.7590007294853301E-2</v>
      </c>
      <c r="AV89">
        <v>-0.124034734589208</v>
      </c>
      <c r="AW89">
        <v>-0.124034734589208</v>
      </c>
      <c r="AX89">
        <v>-9.7590007294853204E-2</v>
      </c>
      <c r="AY89">
        <v>-9.7590007294853301E-2</v>
      </c>
      <c r="AZ89">
        <v>-6.6666666666666596E-2</v>
      </c>
      <c r="BA89">
        <v>-6.6666666666666596E-2</v>
      </c>
      <c r="BB89">
        <v>-0.124034734589208</v>
      </c>
      <c r="BC89">
        <v>-0.124034734589208</v>
      </c>
      <c r="BD89">
        <v>-9.7590007294853301E-2</v>
      </c>
      <c r="BE89">
        <v>-6.6666666666666596E-2</v>
      </c>
      <c r="BF89">
        <v>-9.7590007294853301E-2</v>
      </c>
      <c r="BG89">
        <v>-9.7590007294853204E-2</v>
      </c>
      <c r="BH89">
        <v>-6.6666666666666596E-2</v>
      </c>
      <c r="BI89">
        <v>-0.124034734589208</v>
      </c>
      <c r="BJ89">
        <v>-9.7590007294853204E-2</v>
      </c>
      <c r="BK89">
        <v>-6.6666666666666596E-2</v>
      </c>
      <c r="BL89">
        <v>-0.14907119849998501</v>
      </c>
      <c r="BM89">
        <v>-6.6666666666666596E-2</v>
      </c>
      <c r="BN89">
        <v>-9.7590007294853204E-2</v>
      </c>
      <c r="BO89">
        <v>-9.7590007294853301E-2</v>
      </c>
      <c r="BP89">
        <v>-9.7590007294853301E-2</v>
      </c>
      <c r="BQ89">
        <v>-9.7590007294853204E-2</v>
      </c>
      <c r="BR89">
        <v>-0.124034734589208</v>
      </c>
      <c r="BS89">
        <v>1</v>
      </c>
      <c r="BT89">
        <v>-0.14907119849998501</v>
      </c>
      <c r="BU89">
        <v>-9.7590007294853301E-2</v>
      </c>
      <c r="BV89">
        <v>-9.7590007294853204E-2</v>
      </c>
      <c r="BW89">
        <v>-0.124034734589208</v>
      </c>
      <c r="BX89">
        <v>-9.7590007294853204E-2</v>
      </c>
      <c r="BY89">
        <v>-9.7590007294853301E-2</v>
      </c>
      <c r="BZ89">
        <v>-9.7590007294853301E-2</v>
      </c>
      <c r="CA89">
        <v>-0.124034734589208</v>
      </c>
      <c r="CB89">
        <v>-9.7590007294853301E-2</v>
      </c>
      <c r="CC89">
        <v>-6.6666666666666596E-2</v>
      </c>
      <c r="CD89">
        <v>-9.7590007294853204E-2</v>
      </c>
      <c r="CE89">
        <v>-0.124034734589208</v>
      </c>
      <c r="CF89">
        <v>-0.124034734589208</v>
      </c>
      <c r="CG89">
        <v>-0.124034734589208</v>
      </c>
      <c r="CH89">
        <v>-0.124034734589208</v>
      </c>
      <c r="CI89">
        <v>-9.7590007294853204E-2</v>
      </c>
      <c r="CJ89">
        <v>-9.7590007294853204E-2</v>
      </c>
      <c r="CK89">
        <v>1</v>
      </c>
      <c r="CL89">
        <v>-9.7590007294853301E-2</v>
      </c>
      <c r="CM89">
        <v>-0.14907119849998501</v>
      </c>
      <c r="CN89">
        <v>-6.6666666666666596E-2</v>
      </c>
      <c r="CO89">
        <v>-0.124034734589208</v>
      </c>
      <c r="CP89">
        <v>-6.6666666666666596E-2</v>
      </c>
      <c r="CQ89">
        <v>-9.7590007294853301E-2</v>
      </c>
      <c r="CR89">
        <v>-9.7590007294853204E-2</v>
      </c>
      <c r="CS89">
        <v>-0.14907119849998501</v>
      </c>
      <c r="CT89">
        <v>1</v>
      </c>
      <c r="CU89">
        <v>-0.124034734589208</v>
      </c>
      <c r="CV89">
        <v>-0.124034734589208</v>
      </c>
      <c r="CW89">
        <v>-0.14907119849998501</v>
      </c>
    </row>
    <row r="90" spans="1:101">
      <c r="A90">
        <v>100</v>
      </c>
      <c r="B90">
        <v>-0.25482359571881202</v>
      </c>
      <c r="C90">
        <v>-0.18156825980064001</v>
      </c>
      <c r="D90">
        <v>-0.14285714285714199</v>
      </c>
      <c r="E90">
        <v>0.30261376633440101</v>
      </c>
      <c r="F90">
        <v>-9.7590007294853204E-2</v>
      </c>
      <c r="G90">
        <v>0.30261376633440101</v>
      </c>
      <c r="H90">
        <v>-0.14285714285714199</v>
      </c>
      <c r="I90">
        <v>-0.14285714285714199</v>
      </c>
      <c r="J90">
        <v>-9.7590007294853204E-2</v>
      </c>
      <c r="K90">
        <v>0.30261376633440101</v>
      </c>
      <c r="L90">
        <v>0.30261376633440101</v>
      </c>
      <c r="M90">
        <v>-0.14285714285714199</v>
      </c>
      <c r="N90">
        <v>-0.18156825980064001</v>
      </c>
      <c r="O90">
        <v>0.68313005106397295</v>
      </c>
      <c r="P90">
        <v>-0.18156825980064001</v>
      </c>
      <c r="Q90">
        <v>0.42857142857142799</v>
      </c>
      <c r="R90">
        <v>0.42857142857142799</v>
      </c>
      <c r="S90">
        <v>-9.7590007294853204E-2</v>
      </c>
      <c r="T90">
        <v>-9.7590007294853204E-2</v>
      </c>
      <c r="U90">
        <v>0.56061191058138804</v>
      </c>
      <c r="V90">
        <v>0.30261376633440101</v>
      </c>
      <c r="W90">
        <v>0.56061191058138804</v>
      </c>
      <c r="X90">
        <v>0.30261376633440101</v>
      </c>
      <c r="Y90">
        <v>0.42857142857142799</v>
      </c>
      <c r="Z90">
        <v>0.42857142857142799</v>
      </c>
      <c r="AA90">
        <v>0.68313005106397295</v>
      </c>
      <c r="AB90">
        <v>0.42857142857142799</v>
      </c>
      <c r="AC90">
        <v>0.42857142857142799</v>
      </c>
      <c r="AD90">
        <v>0.15289415743128701</v>
      </c>
      <c r="AE90">
        <v>0.42857142857142799</v>
      </c>
      <c r="AF90">
        <v>0.68313005106397295</v>
      </c>
      <c r="AG90">
        <v>0.30261376633440101</v>
      </c>
      <c r="AH90">
        <v>0.42857142857142799</v>
      </c>
      <c r="AI90">
        <v>0.42857142857142799</v>
      </c>
      <c r="AJ90">
        <v>-0.14285714285714199</v>
      </c>
      <c r="AK90">
        <v>-0.14285714285714199</v>
      </c>
      <c r="AL90">
        <v>0.68313005106397295</v>
      </c>
      <c r="AM90">
        <v>0.42857142857142799</v>
      </c>
      <c r="AN90">
        <v>0.30261376633440101</v>
      </c>
      <c r="AO90">
        <v>0.68313005106397295</v>
      </c>
      <c r="AP90">
        <v>-0.18156825980064001</v>
      </c>
      <c r="AQ90">
        <v>0.78679579246944298</v>
      </c>
      <c r="AR90">
        <v>0.42857142857142799</v>
      </c>
      <c r="AS90">
        <v>0.42857142857142799</v>
      </c>
      <c r="AT90">
        <v>0.15289415743128701</v>
      </c>
      <c r="AU90">
        <v>0.42857142857142799</v>
      </c>
      <c r="AV90">
        <v>0.30261376633440101</v>
      </c>
      <c r="AW90">
        <v>0.30261376633440101</v>
      </c>
      <c r="AX90">
        <v>0.42857142857142799</v>
      </c>
      <c r="AY90">
        <v>-0.14285714285714199</v>
      </c>
      <c r="AZ90">
        <v>0.68313005106397295</v>
      </c>
      <c r="BA90">
        <v>0.68313005106397295</v>
      </c>
      <c r="BB90">
        <v>0.30261376633440101</v>
      </c>
      <c r="BC90">
        <v>-0.18156825980064001</v>
      </c>
      <c r="BD90">
        <v>1</v>
      </c>
      <c r="BE90">
        <v>0.68313005106397295</v>
      </c>
      <c r="BF90">
        <v>-0.14285714285714199</v>
      </c>
      <c r="BG90">
        <v>-0.14285714285714199</v>
      </c>
      <c r="BH90">
        <v>-9.7590007294853204E-2</v>
      </c>
      <c r="BI90">
        <v>0.30261376633440101</v>
      </c>
      <c r="BJ90">
        <v>-0.14285714285714199</v>
      </c>
      <c r="BK90">
        <v>-9.7590007294853204E-2</v>
      </c>
      <c r="BL90">
        <v>0.218217890235992</v>
      </c>
      <c r="BM90">
        <v>-9.7590007294853204E-2</v>
      </c>
      <c r="BN90">
        <v>0.42857142857142799</v>
      </c>
      <c r="BO90">
        <v>0.42857142857142799</v>
      </c>
      <c r="BP90">
        <v>0.42857142857142799</v>
      </c>
      <c r="BQ90">
        <v>0.42857142857142799</v>
      </c>
      <c r="BR90">
        <v>0.30261376633440101</v>
      </c>
      <c r="BS90">
        <v>-9.7590007294853301E-2</v>
      </c>
      <c r="BT90">
        <v>0.65465367070797698</v>
      </c>
      <c r="BU90">
        <v>1</v>
      </c>
      <c r="BV90">
        <v>0.42857142857142799</v>
      </c>
      <c r="BW90">
        <v>0.30261376633440101</v>
      </c>
      <c r="BX90">
        <v>0.42857142857142799</v>
      </c>
      <c r="BY90">
        <v>0.42857142857142799</v>
      </c>
      <c r="BZ90">
        <v>0.42857142857142799</v>
      </c>
      <c r="CA90">
        <v>0.30261376633440101</v>
      </c>
      <c r="CB90">
        <v>-0.14285714285714199</v>
      </c>
      <c r="CC90">
        <v>-9.7590007294853204E-2</v>
      </c>
      <c r="CD90">
        <v>0.42857142857142799</v>
      </c>
      <c r="CE90">
        <v>0.78679579246944298</v>
      </c>
      <c r="CF90">
        <v>-0.18156825980064001</v>
      </c>
      <c r="CG90">
        <v>0.30261376633440101</v>
      </c>
      <c r="CH90">
        <v>0.30261376633440101</v>
      </c>
      <c r="CI90">
        <v>0.42857142857142799</v>
      </c>
      <c r="CJ90">
        <v>0.42857142857142799</v>
      </c>
      <c r="CK90">
        <v>-9.7590007294853301E-2</v>
      </c>
      <c r="CL90">
        <v>1</v>
      </c>
      <c r="CM90">
        <v>-0.218217890235992</v>
      </c>
      <c r="CN90">
        <v>-9.7590007294853204E-2</v>
      </c>
      <c r="CO90">
        <v>0.30261376633440101</v>
      </c>
      <c r="CP90">
        <v>-9.7590007294853204E-2</v>
      </c>
      <c r="CQ90">
        <v>0.42857142857142799</v>
      </c>
      <c r="CR90">
        <v>0.42857142857142799</v>
      </c>
      <c r="CS90">
        <v>-0.218217890235992</v>
      </c>
      <c r="CT90">
        <v>-9.7590007294853301E-2</v>
      </c>
      <c r="CU90">
        <v>0.30261376633440101</v>
      </c>
      <c r="CV90">
        <v>0.78679579246944298</v>
      </c>
      <c r="CW90">
        <v>-0.218217890235992</v>
      </c>
    </row>
    <row r="91" spans="1:101">
      <c r="A91">
        <v>101</v>
      </c>
      <c r="B91">
        <v>0.23354968324845601</v>
      </c>
      <c r="C91">
        <v>9.2450032704204793E-2</v>
      </c>
      <c r="D91">
        <v>0.65465367070797698</v>
      </c>
      <c r="E91">
        <v>0.46225016352102399</v>
      </c>
      <c r="F91">
        <v>0.44721359549995698</v>
      </c>
      <c r="G91">
        <v>9.2450032704204904E-2</v>
      </c>
      <c r="H91">
        <v>0.65465367070797698</v>
      </c>
      <c r="I91">
        <v>0.218217890235992</v>
      </c>
      <c r="J91">
        <v>-0.14907119849998501</v>
      </c>
      <c r="K91">
        <v>9.2450032704204904E-2</v>
      </c>
      <c r="L91">
        <v>0.46225016352102399</v>
      </c>
      <c r="M91">
        <v>0.218217890235992</v>
      </c>
      <c r="N91">
        <v>9.2450032704204793E-2</v>
      </c>
      <c r="O91">
        <v>-0.14907119849998501</v>
      </c>
      <c r="P91">
        <v>0.46225016352102399</v>
      </c>
      <c r="Q91">
        <v>0.218217890235992</v>
      </c>
      <c r="R91">
        <v>0.218217890235992</v>
      </c>
      <c r="S91">
        <v>0.44721359549995698</v>
      </c>
      <c r="T91">
        <v>0.44721359549995698</v>
      </c>
      <c r="U91">
        <v>0.23354968324845601</v>
      </c>
      <c r="V91">
        <v>0.46225016352102399</v>
      </c>
      <c r="W91">
        <v>-7.7849894416152296E-2</v>
      </c>
      <c r="X91">
        <v>9.2450032704204904E-2</v>
      </c>
      <c r="Y91">
        <v>-0.218217890235992</v>
      </c>
      <c r="Z91">
        <v>0.218217890235992</v>
      </c>
      <c r="AA91">
        <v>-0.14907119849998501</v>
      </c>
      <c r="AB91">
        <v>-0.218217890235992</v>
      </c>
      <c r="AC91">
        <v>0.218217890235992</v>
      </c>
      <c r="AD91">
        <v>-7.7849894416152296E-2</v>
      </c>
      <c r="AE91">
        <v>0.218217890235992</v>
      </c>
      <c r="AF91">
        <v>-0.14907119849998501</v>
      </c>
      <c r="AG91">
        <v>-0.27735009811261402</v>
      </c>
      <c r="AH91">
        <v>-0.218217890235992</v>
      </c>
      <c r="AI91">
        <v>0.218217890235992</v>
      </c>
      <c r="AJ91">
        <v>0.218217890235992</v>
      </c>
      <c r="AK91">
        <v>0.65465367070797698</v>
      </c>
      <c r="AL91">
        <v>-0.14907119849998501</v>
      </c>
      <c r="AM91">
        <v>-0.218217890235992</v>
      </c>
      <c r="AN91">
        <v>9.2450032704204793E-2</v>
      </c>
      <c r="AO91">
        <v>-0.14907119849998501</v>
      </c>
      <c r="AP91">
        <v>9.2450032704204793E-2</v>
      </c>
      <c r="AQ91">
        <v>9.2450032704204904E-2</v>
      </c>
      <c r="AR91">
        <v>0.218217890235992</v>
      </c>
      <c r="AS91">
        <v>-0.218217890235992</v>
      </c>
      <c r="AT91">
        <v>-7.7849894416152199E-2</v>
      </c>
      <c r="AU91">
        <v>0.218217890235992</v>
      </c>
      <c r="AV91">
        <v>9.2450032704204904E-2</v>
      </c>
      <c r="AW91">
        <v>0.46225016352102399</v>
      </c>
      <c r="AX91">
        <v>0.218217890235992</v>
      </c>
      <c r="AY91">
        <v>0.218217890235992</v>
      </c>
      <c r="AZ91">
        <v>-0.14907119849998501</v>
      </c>
      <c r="BA91">
        <v>-0.14907119849998501</v>
      </c>
      <c r="BB91">
        <v>0.46225016352102399</v>
      </c>
      <c r="BC91">
        <v>9.2450032704204793E-2</v>
      </c>
      <c r="BD91">
        <v>-0.218217890235992</v>
      </c>
      <c r="BE91">
        <v>-0.14907119849998501</v>
      </c>
      <c r="BF91">
        <v>0.65465367070797698</v>
      </c>
      <c r="BG91">
        <v>0.65465367070797698</v>
      </c>
      <c r="BH91">
        <v>0.44721359549995698</v>
      </c>
      <c r="BI91">
        <v>-0.27735009811261402</v>
      </c>
      <c r="BJ91">
        <v>0.65465367070797698</v>
      </c>
      <c r="BK91">
        <v>0.44721359549995698</v>
      </c>
      <c r="BL91">
        <v>0</v>
      </c>
      <c r="BM91">
        <v>-0.14907119849998501</v>
      </c>
      <c r="BN91">
        <v>0.218217890235992</v>
      </c>
      <c r="BO91">
        <v>-0.218217890235992</v>
      </c>
      <c r="BP91">
        <v>0.218217890235992</v>
      </c>
      <c r="BQ91">
        <v>0.218217890235992</v>
      </c>
      <c r="BR91">
        <v>-0.27735009811261402</v>
      </c>
      <c r="BS91">
        <v>-0.14907119849998501</v>
      </c>
      <c r="BT91">
        <v>0</v>
      </c>
      <c r="BU91">
        <v>-0.218217890235992</v>
      </c>
      <c r="BV91">
        <v>-0.218217890235992</v>
      </c>
      <c r="BW91">
        <v>0.46225016352102399</v>
      </c>
      <c r="BX91">
        <v>0.218217890235992</v>
      </c>
      <c r="BY91">
        <v>0.218217890235992</v>
      </c>
      <c r="BZ91">
        <v>0.218217890235992</v>
      </c>
      <c r="CA91">
        <v>9.2450032704204793E-2</v>
      </c>
      <c r="CB91">
        <v>0.218217890235992</v>
      </c>
      <c r="CC91">
        <v>0.44721359549995698</v>
      </c>
      <c r="CD91">
        <v>-0.218217890235992</v>
      </c>
      <c r="CE91">
        <v>-0.27735009811261402</v>
      </c>
      <c r="CF91">
        <v>0.46225016352102399</v>
      </c>
      <c r="CG91">
        <v>0.46225016352102399</v>
      </c>
      <c r="CH91">
        <v>9.2450032704204904E-2</v>
      </c>
      <c r="CI91">
        <v>0.218217890235992</v>
      </c>
      <c r="CJ91">
        <v>0.218217890235992</v>
      </c>
      <c r="CK91">
        <v>-0.14907119849998501</v>
      </c>
      <c r="CL91">
        <v>-0.218217890235992</v>
      </c>
      <c r="CM91">
        <v>1</v>
      </c>
      <c r="CN91">
        <v>0.44721359549995698</v>
      </c>
      <c r="CO91">
        <v>-0.27735009811261402</v>
      </c>
      <c r="CP91">
        <v>0.44721359549995698</v>
      </c>
      <c r="CQ91">
        <v>0.218217890235992</v>
      </c>
      <c r="CR91">
        <v>0.218217890235992</v>
      </c>
      <c r="CS91">
        <v>0.33333333333333298</v>
      </c>
      <c r="CT91">
        <v>-0.14907119849998501</v>
      </c>
      <c r="CU91">
        <v>-0.27735009811261402</v>
      </c>
      <c r="CV91">
        <v>9.2450032704204904E-2</v>
      </c>
      <c r="CW91">
        <v>0.66666666666666596</v>
      </c>
    </row>
    <row r="92" spans="1:101">
      <c r="A92">
        <v>102</v>
      </c>
      <c r="B92">
        <v>0.38297084310253499</v>
      </c>
      <c r="C92">
        <v>-0.124034734589208</v>
      </c>
      <c r="D92">
        <v>0.68313005106397295</v>
      </c>
      <c r="E92">
        <v>0.53748384988657005</v>
      </c>
      <c r="F92">
        <v>1</v>
      </c>
      <c r="G92">
        <v>-0.124034734589208</v>
      </c>
      <c r="H92">
        <v>0.68313005106397295</v>
      </c>
      <c r="I92">
        <v>-9.7590007294853301E-2</v>
      </c>
      <c r="J92">
        <v>-6.6666666666666596E-2</v>
      </c>
      <c r="K92">
        <v>-0.124034734589208</v>
      </c>
      <c r="L92">
        <v>0.53748384988657005</v>
      </c>
      <c r="M92">
        <v>0.68313005106397295</v>
      </c>
      <c r="N92">
        <v>-0.124034734589208</v>
      </c>
      <c r="O92">
        <v>-6.6666666666666596E-2</v>
      </c>
      <c r="P92">
        <v>-0.124034734589208</v>
      </c>
      <c r="Q92">
        <v>-9.7590007294853204E-2</v>
      </c>
      <c r="R92">
        <v>-9.7590007294853204E-2</v>
      </c>
      <c r="S92">
        <v>1</v>
      </c>
      <c r="T92">
        <v>1</v>
      </c>
      <c r="U92">
        <v>0.38297084310253499</v>
      </c>
      <c r="V92">
        <v>0.53748384988657005</v>
      </c>
      <c r="W92">
        <v>-0.17407765595569699</v>
      </c>
      <c r="X92">
        <v>-0.124034734589208</v>
      </c>
      <c r="Y92">
        <v>-9.7590007294853204E-2</v>
      </c>
      <c r="Z92">
        <v>-9.7590007294853204E-2</v>
      </c>
      <c r="AA92">
        <v>-6.6666666666666596E-2</v>
      </c>
      <c r="AB92">
        <v>-9.7590007294853204E-2</v>
      </c>
      <c r="AC92">
        <v>-9.7590007294853204E-2</v>
      </c>
      <c r="AD92">
        <v>-0.17407765595569699</v>
      </c>
      <c r="AE92">
        <v>-9.7590007294853204E-2</v>
      </c>
      <c r="AF92">
        <v>-6.6666666666666596E-2</v>
      </c>
      <c r="AG92">
        <v>-0.124034734589208</v>
      </c>
      <c r="AH92">
        <v>-9.7590007294853204E-2</v>
      </c>
      <c r="AI92">
        <v>-9.7590007294853204E-2</v>
      </c>
      <c r="AJ92">
        <v>0.68313005106397295</v>
      </c>
      <c r="AK92">
        <v>0.68313005106397295</v>
      </c>
      <c r="AL92">
        <v>-6.6666666666666596E-2</v>
      </c>
      <c r="AM92">
        <v>-9.7590007294853204E-2</v>
      </c>
      <c r="AN92">
        <v>-0.124034734589208</v>
      </c>
      <c r="AO92">
        <v>-6.6666666666666596E-2</v>
      </c>
      <c r="AP92">
        <v>-0.124034734589208</v>
      </c>
      <c r="AQ92">
        <v>0.53748384988657005</v>
      </c>
      <c r="AR92">
        <v>-9.7590007294853204E-2</v>
      </c>
      <c r="AS92">
        <v>-9.7590007294853204E-2</v>
      </c>
      <c r="AT92">
        <v>-0.17407765595569699</v>
      </c>
      <c r="AU92">
        <v>-9.7590007294853204E-2</v>
      </c>
      <c r="AV92">
        <v>-0.124034734589208</v>
      </c>
      <c r="AW92">
        <v>0.53748384988657005</v>
      </c>
      <c r="AX92">
        <v>-9.7590007294853204E-2</v>
      </c>
      <c r="AY92">
        <v>0.68313005106397295</v>
      </c>
      <c r="AZ92">
        <v>-6.6666666666666596E-2</v>
      </c>
      <c r="BA92">
        <v>-6.6666666666666596E-2</v>
      </c>
      <c r="BB92">
        <v>0.53748384988657005</v>
      </c>
      <c r="BC92">
        <v>-0.124034734589208</v>
      </c>
      <c r="BD92">
        <v>-9.7590007294853204E-2</v>
      </c>
      <c r="BE92">
        <v>-6.6666666666666596E-2</v>
      </c>
      <c r="BF92">
        <v>0.68313005106397295</v>
      </c>
      <c r="BG92">
        <v>0.68313005106397295</v>
      </c>
      <c r="BH92">
        <v>1</v>
      </c>
      <c r="BI92">
        <v>-0.124034734589208</v>
      </c>
      <c r="BJ92">
        <v>0.68313005106397295</v>
      </c>
      <c r="BK92">
        <v>1</v>
      </c>
      <c r="BL92">
        <v>0.44721359549995698</v>
      </c>
      <c r="BM92">
        <v>-6.6666666666666596E-2</v>
      </c>
      <c r="BN92">
        <v>0.68313005106397295</v>
      </c>
      <c r="BO92">
        <v>-9.7590007294853204E-2</v>
      </c>
      <c r="BP92">
        <v>-9.7590007294853204E-2</v>
      </c>
      <c r="BQ92">
        <v>0.68313005106397295</v>
      </c>
      <c r="BR92">
        <v>-0.124034734589208</v>
      </c>
      <c r="BS92">
        <v>-6.6666666666666596E-2</v>
      </c>
      <c r="BT92">
        <v>-0.14907119849998501</v>
      </c>
      <c r="BU92">
        <v>-9.7590007294853204E-2</v>
      </c>
      <c r="BV92">
        <v>-9.7590007294853204E-2</v>
      </c>
      <c r="BW92">
        <v>-0.124034734589208</v>
      </c>
      <c r="BX92">
        <v>0.68313005106397295</v>
      </c>
      <c r="BY92">
        <v>-9.7590007294853204E-2</v>
      </c>
      <c r="BZ92">
        <v>-9.7590007294853204E-2</v>
      </c>
      <c r="CA92">
        <v>-0.124034734589208</v>
      </c>
      <c r="CB92">
        <v>0.68313005106397295</v>
      </c>
      <c r="CC92">
        <v>1</v>
      </c>
      <c r="CD92">
        <v>-9.7590007294853204E-2</v>
      </c>
      <c r="CE92">
        <v>-0.124034734589208</v>
      </c>
      <c r="CF92">
        <v>0.53748384988657005</v>
      </c>
      <c r="CG92">
        <v>0.53748384988657005</v>
      </c>
      <c r="CH92">
        <v>-0.124034734589208</v>
      </c>
      <c r="CI92">
        <v>0.68313005106397295</v>
      </c>
      <c r="CJ92">
        <v>-9.7590007294853204E-2</v>
      </c>
      <c r="CK92">
        <v>-6.6666666666666596E-2</v>
      </c>
      <c r="CL92">
        <v>-9.7590007294853204E-2</v>
      </c>
      <c r="CM92">
        <v>0.44721359549995698</v>
      </c>
      <c r="CN92">
        <v>1</v>
      </c>
      <c r="CO92">
        <v>-0.124034734589208</v>
      </c>
      <c r="CP92">
        <v>1</v>
      </c>
      <c r="CQ92">
        <v>-9.7590007294853204E-2</v>
      </c>
      <c r="CR92">
        <v>0.68313005106397295</v>
      </c>
      <c r="CS92">
        <v>0.44721359549995698</v>
      </c>
      <c r="CT92">
        <v>-6.6666666666666596E-2</v>
      </c>
      <c r="CU92">
        <v>-0.124034734589208</v>
      </c>
      <c r="CV92">
        <v>-0.124034734589208</v>
      </c>
      <c r="CW92">
        <v>0.44721359549995698</v>
      </c>
    </row>
    <row r="93" spans="1:101">
      <c r="A93">
        <v>103</v>
      </c>
      <c r="B93">
        <v>-0.32387513781564697</v>
      </c>
      <c r="C93">
        <v>-0.23076923076923</v>
      </c>
      <c r="D93">
        <v>-0.18156825980064001</v>
      </c>
      <c r="E93">
        <v>-0.23076923076923</v>
      </c>
      <c r="F93">
        <v>-0.124034734589208</v>
      </c>
      <c r="G93">
        <v>0.17948717948717899</v>
      </c>
      <c r="H93">
        <v>-0.18156825980064001</v>
      </c>
      <c r="I93">
        <v>-0.18156825980064001</v>
      </c>
      <c r="J93">
        <v>-0.124034734589208</v>
      </c>
      <c r="K93">
        <v>0.17948717948717899</v>
      </c>
      <c r="L93">
        <v>-0.23076923076923</v>
      </c>
      <c r="M93">
        <v>-0.18156825980064001</v>
      </c>
      <c r="N93">
        <v>-0.23076923076923</v>
      </c>
      <c r="O93">
        <v>-0.124034734589208</v>
      </c>
      <c r="P93">
        <v>-0.23076923076923</v>
      </c>
      <c r="Q93">
        <v>-0.18156825980064001</v>
      </c>
      <c r="R93">
        <v>-0.18156825980064001</v>
      </c>
      <c r="S93">
        <v>-0.124034734589208</v>
      </c>
      <c r="T93">
        <v>-0.124034734589208</v>
      </c>
      <c r="U93">
        <v>2.1591675854376501E-2</v>
      </c>
      <c r="V93">
        <v>0.17948717948717899</v>
      </c>
      <c r="W93">
        <v>0.36705848952440001</v>
      </c>
      <c r="X93">
        <v>0.17948717948717899</v>
      </c>
      <c r="Y93">
        <v>0.30261376633440101</v>
      </c>
      <c r="Z93">
        <v>-0.18156825980064001</v>
      </c>
      <c r="AA93">
        <v>-0.124034734589208</v>
      </c>
      <c r="AB93">
        <v>-0.18156825980064001</v>
      </c>
      <c r="AC93">
        <v>-0.18156825980064001</v>
      </c>
      <c r="AD93">
        <v>0.36705848952440001</v>
      </c>
      <c r="AE93">
        <v>-0.18156825980064001</v>
      </c>
      <c r="AF93">
        <v>-0.124034734589208</v>
      </c>
      <c r="AG93">
        <v>1</v>
      </c>
      <c r="AH93">
        <v>-0.18156825980064001</v>
      </c>
      <c r="AI93">
        <v>-0.18156825980064001</v>
      </c>
      <c r="AJ93">
        <v>-0.18156825980064001</v>
      </c>
      <c r="AK93">
        <v>-0.18156825980064001</v>
      </c>
      <c r="AL93">
        <v>-0.124034734589208</v>
      </c>
      <c r="AM93">
        <v>-0.18156825980064001</v>
      </c>
      <c r="AN93">
        <v>-0.23076923076923</v>
      </c>
      <c r="AO93">
        <v>-0.124034734589208</v>
      </c>
      <c r="AP93">
        <v>-0.23076923076923</v>
      </c>
      <c r="AQ93">
        <v>0.17948717948717899</v>
      </c>
      <c r="AR93">
        <v>-0.18156825980064001</v>
      </c>
      <c r="AS93">
        <v>0.78679579246944298</v>
      </c>
      <c r="AT93">
        <v>-0.32387513781564697</v>
      </c>
      <c r="AU93">
        <v>-0.18156825980064001</v>
      </c>
      <c r="AV93">
        <v>0.58974358974358898</v>
      </c>
      <c r="AW93">
        <v>-0.23076923076923</v>
      </c>
      <c r="AX93">
        <v>-0.18156825980064001</v>
      </c>
      <c r="AY93">
        <v>-0.18156825980064001</v>
      </c>
      <c r="AZ93">
        <v>-0.124034734589208</v>
      </c>
      <c r="BA93">
        <v>-0.124034734589208</v>
      </c>
      <c r="BB93">
        <v>-0.23076923076923</v>
      </c>
      <c r="BC93">
        <v>-0.23076923076923</v>
      </c>
      <c r="BD93">
        <v>0.30261376633440101</v>
      </c>
      <c r="BE93">
        <v>-0.124034734589208</v>
      </c>
      <c r="BF93">
        <v>-0.18156825980064001</v>
      </c>
      <c r="BG93">
        <v>-0.18156825980064001</v>
      </c>
      <c r="BH93">
        <v>-0.124034734589208</v>
      </c>
      <c r="BI93">
        <v>0.58974358974358898</v>
      </c>
      <c r="BJ93">
        <v>-0.18156825980064001</v>
      </c>
      <c r="BK93">
        <v>-0.124034734589208</v>
      </c>
      <c r="BL93">
        <v>9.2450032704204793E-2</v>
      </c>
      <c r="BM93">
        <v>-0.124034734589208</v>
      </c>
      <c r="BN93">
        <v>-0.18156825980064001</v>
      </c>
      <c r="BO93">
        <v>-0.18156825980064001</v>
      </c>
      <c r="BP93">
        <v>-0.18156825980064001</v>
      </c>
      <c r="BQ93">
        <v>-0.18156825980064001</v>
      </c>
      <c r="BR93">
        <v>0.58974358974358898</v>
      </c>
      <c r="BS93">
        <v>-0.124034734589208</v>
      </c>
      <c r="BT93">
        <v>9.2450032704204793E-2</v>
      </c>
      <c r="BU93">
        <v>0.30261376633440101</v>
      </c>
      <c r="BV93">
        <v>-0.18156825980064001</v>
      </c>
      <c r="BW93">
        <v>-0.23076923076923</v>
      </c>
      <c r="BX93">
        <v>-0.18156825980064001</v>
      </c>
      <c r="BY93">
        <v>-0.18156825980064001</v>
      </c>
      <c r="BZ93">
        <v>-0.18156825980064001</v>
      </c>
      <c r="CA93">
        <v>-0.23076923076923</v>
      </c>
      <c r="CB93">
        <v>-0.18156825980064001</v>
      </c>
      <c r="CC93">
        <v>-0.124034734589208</v>
      </c>
      <c r="CD93">
        <v>0.30261376633440101</v>
      </c>
      <c r="CE93">
        <v>0.17948717948717899</v>
      </c>
      <c r="CF93">
        <v>-0.23076923076923</v>
      </c>
      <c r="CG93">
        <v>-0.23076923076923</v>
      </c>
      <c r="CH93">
        <v>0.17948717948717899</v>
      </c>
      <c r="CI93">
        <v>-0.18156825980064001</v>
      </c>
      <c r="CJ93">
        <v>-0.18156825980064001</v>
      </c>
      <c r="CK93">
        <v>-0.124034734589208</v>
      </c>
      <c r="CL93">
        <v>0.30261376633440101</v>
      </c>
      <c r="CM93">
        <v>-0.27735009811261402</v>
      </c>
      <c r="CN93">
        <v>-0.124034734589208</v>
      </c>
      <c r="CO93">
        <v>1</v>
      </c>
      <c r="CP93">
        <v>-0.124034734589208</v>
      </c>
      <c r="CQ93">
        <v>-0.18156825980064001</v>
      </c>
      <c r="CR93">
        <v>-0.18156825980064001</v>
      </c>
      <c r="CS93">
        <v>-0.27735009811261402</v>
      </c>
      <c r="CT93">
        <v>-0.124034734589208</v>
      </c>
      <c r="CU93">
        <v>-0.23076923076923</v>
      </c>
      <c r="CV93">
        <v>0.17948717948717899</v>
      </c>
      <c r="CW93">
        <v>-0.27735009811261402</v>
      </c>
    </row>
    <row r="94" spans="1:101">
      <c r="A94">
        <v>104</v>
      </c>
      <c r="B94">
        <v>0.38297084310253499</v>
      </c>
      <c r="C94">
        <v>-0.124034734589208</v>
      </c>
      <c r="D94">
        <v>0.68313005106397295</v>
      </c>
      <c r="E94">
        <v>0.53748384988657005</v>
      </c>
      <c r="F94">
        <v>1</v>
      </c>
      <c r="G94">
        <v>-0.124034734589208</v>
      </c>
      <c r="H94">
        <v>0.68313005106397295</v>
      </c>
      <c r="I94">
        <v>-9.7590007294853301E-2</v>
      </c>
      <c r="J94">
        <v>-6.6666666666666596E-2</v>
      </c>
      <c r="K94">
        <v>-0.124034734589208</v>
      </c>
      <c r="L94">
        <v>0.53748384988657005</v>
      </c>
      <c r="M94">
        <v>0.68313005106397295</v>
      </c>
      <c r="N94">
        <v>-0.124034734589208</v>
      </c>
      <c r="O94">
        <v>-6.6666666666666596E-2</v>
      </c>
      <c r="P94">
        <v>-0.124034734589208</v>
      </c>
      <c r="Q94">
        <v>-9.7590007294853204E-2</v>
      </c>
      <c r="R94">
        <v>-9.7590007294853204E-2</v>
      </c>
      <c r="S94">
        <v>1</v>
      </c>
      <c r="T94">
        <v>1</v>
      </c>
      <c r="U94">
        <v>0.38297084310253499</v>
      </c>
      <c r="V94">
        <v>0.53748384988657005</v>
      </c>
      <c r="W94">
        <v>-0.17407765595569699</v>
      </c>
      <c r="X94">
        <v>-0.124034734589208</v>
      </c>
      <c r="Y94">
        <v>-9.7590007294853204E-2</v>
      </c>
      <c r="Z94">
        <v>-9.7590007294853204E-2</v>
      </c>
      <c r="AA94">
        <v>-6.6666666666666596E-2</v>
      </c>
      <c r="AB94">
        <v>-9.7590007294853204E-2</v>
      </c>
      <c r="AC94">
        <v>-9.7590007294853204E-2</v>
      </c>
      <c r="AD94">
        <v>-0.17407765595569699</v>
      </c>
      <c r="AE94">
        <v>-9.7590007294853204E-2</v>
      </c>
      <c r="AF94">
        <v>-6.6666666666666596E-2</v>
      </c>
      <c r="AG94">
        <v>-0.124034734589208</v>
      </c>
      <c r="AH94">
        <v>-9.7590007294853204E-2</v>
      </c>
      <c r="AI94">
        <v>-9.7590007294853204E-2</v>
      </c>
      <c r="AJ94">
        <v>0.68313005106397295</v>
      </c>
      <c r="AK94">
        <v>0.68313005106397295</v>
      </c>
      <c r="AL94">
        <v>-6.6666666666666596E-2</v>
      </c>
      <c r="AM94">
        <v>-9.7590007294853204E-2</v>
      </c>
      <c r="AN94">
        <v>-0.124034734589208</v>
      </c>
      <c r="AO94">
        <v>-6.6666666666666596E-2</v>
      </c>
      <c r="AP94">
        <v>-0.124034734589208</v>
      </c>
      <c r="AQ94">
        <v>0.53748384988657005</v>
      </c>
      <c r="AR94">
        <v>-9.7590007294853204E-2</v>
      </c>
      <c r="AS94">
        <v>-9.7590007294853204E-2</v>
      </c>
      <c r="AT94">
        <v>-0.17407765595569699</v>
      </c>
      <c r="AU94">
        <v>-9.7590007294853204E-2</v>
      </c>
      <c r="AV94">
        <v>-0.124034734589208</v>
      </c>
      <c r="AW94">
        <v>0.53748384988657005</v>
      </c>
      <c r="AX94">
        <v>-9.7590007294853204E-2</v>
      </c>
      <c r="AY94">
        <v>0.68313005106397295</v>
      </c>
      <c r="AZ94">
        <v>-6.6666666666666596E-2</v>
      </c>
      <c r="BA94">
        <v>-6.6666666666666596E-2</v>
      </c>
      <c r="BB94">
        <v>0.53748384988657005</v>
      </c>
      <c r="BC94">
        <v>-0.124034734589208</v>
      </c>
      <c r="BD94">
        <v>-9.7590007294853204E-2</v>
      </c>
      <c r="BE94">
        <v>-6.6666666666666596E-2</v>
      </c>
      <c r="BF94">
        <v>0.68313005106397295</v>
      </c>
      <c r="BG94">
        <v>0.68313005106397295</v>
      </c>
      <c r="BH94">
        <v>1</v>
      </c>
      <c r="BI94">
        <v>-0.124034734589208</v>
      </c>
      <c r="BJ94">
        <v>0.68313005106397295</v>
      </c>
      <c r="BK94">
        <v>1</v>
      </c>
      <c r="BL94">
        <v>0.44721359549995698</v>
      </c>
      <c r="BM94">
        <v>-6.6666666666666596E-2</v>
      </c>
      <c r="BN94">
        <v>0.68313005106397295</v>
      </c>
      <c r="BO94">
        <v>-9.7590007294853204E-2</v>
      </c>
      <c r="BP94">
        <v>-9.7590007294853204E-2</v>
      </c>
      <c r="BQ94">
        <v>0.68313005106397295</v>
      </c>
      <c r="BR94">
        <v>-0.124034734589208</v>
      </c>
      <c r="BS94">
        <v>-6.6666666666666596E-2</v>
      </c>
      <c r="BT94">
        <v>-0.14907119849998501</v>
      </c>
      <c r="BU94">
        <v>-9.7590007294853204E-2</v>
      </c>
      <c r="BV94">
        <v>-9.7590007294853204E-2</v>
      </c>
      <c r="BW94">
        <v>-0.124034734589208</v>
      </c>
      <c r="BX94">
        <v>0.68313005106397295</v>
      </c>
      <c r="BY94">
        <v>-9.7590007294853204E-2</v>
      </c>
      <c r="BZ94">
        <v>-9.7590007294853204E-2</v>
      </c>
      <c r="CA94">
        <v>-0.124034734589208</v>
      </c>
      <c r="CB94">
        <v>0.68313005106397295</v>
      </c>
      <c r="CC94">
        <v>1</v>
      </c>
      <c r="CD94">
        <v>-9.7590007294853204E-2</v>
      </c>
      <c r="CE94">
        <v>-0.124034734589208</v>
      </c>
      <c r="CF94">
        <v>0.53748384988657005</v>
      </c>
      <c r="CG94">
        <v>0.53748384988657005</v>
      </c>
      <c r="CH94">
        <v>-0.124034734589208</v>
      </c>
      <c r="CI94">
        <v>0.68313005106397295</v>
      </c>
      <c r="CJ94">
        <v>-9.7590007294853204E-2</v>
      </c>
      <c r="CK94">
        <v>-6.6666666666666596E-2</v>
      </c>
      <c r="CL94">
        <v>-9.7590007294853204E-2</v>
      </c>
      <c r="CM94">
        <v>0.44721359549995698</v>
      </c>
      <c r="CN94">
        <v>1</v>
      </c>
      <c r="CO94">
        <v>-0.124034734589208</v>
      </c>
      <c r="CP94">
        <v>1</v>
      </c>
      <c r="CQ94">
        <v>-9.7590007294853204E-2</v>
      </c>
      <c r="CR94">
        <v>0.68313005106397295</v>
      </c>
      <c r="CS94">
        <v>0.44721359549995698</v>
      </c>
      <c r="CT94">
        <v>-6.6666666666666596E-2</v>
      </c>
      <c r="CU94">
        <v>-0.124034734589208</v>
      </c>
      <c r="CV94">
        <v>-0.124034734589208</v>
      </c>
      <c r="CW94">
        <v>0.44721359549995698</v>
      </c>
    </row>
    <row r="95" spans="1:101">
      <c r="A95">
        <v>105</v>
      </c>
      <c r="B95">
        <v>-0.25482359571881202</v>
      </c>
      <c r="C95">
        <v>-0.18156825980064001</v>
      </c>
      <c r="D95">
        <v>0.42857142857142799</v>
      </c>
      <c r="E95">
        <v>0.78679579246944298</v>
      </c>
      <c r="F95">
        <v>-9.7590007294853204E-2</v>
      </c>
      <c r="G95">
        <v>-0.18156825980064001</v>
      </c>
      <c r="H95">
        <v>0.42857142857142799</v>
      </c>
      <c r="I95">
        <v>-0.14285714285714199</v>
      </c>
      <c r="J95">
        <v>-9.7590007294853204E-2</v>
      </c>
      <c r="K95">
        <v>-0.18156825980064001</v>
      </c>
      <c r="L95">
        <v>0.78679579246944298</v>
      </c>
      <c r="M95">
        <v>-0.14285714285714199</v>
      </c>
      <c r="N95">
        <v>-0.18156825980064001</v>
      </c>
      <c r="O95">
        <v>0.68313005106397295</v>
      </c>
      <c r="P95">
        <v>0.30261376633440101</v>
      </c>
      <c r="Q95">
        <v>0.42857142857142799</v>
      </c>
      <c r="R95">
        <v>1</v>
      </c>
      <c r="S95">
        <v>-9.7590007294853204E-2</v>
      </c>
      <c r="T95">
        <v>-9.7590007294853204E-2</v>
      </c>
      <c r="U95">
        <v>0.15289415743128701</v>
      </c>
      <c r="V95">
        <v>-0.18156825980064001</v>
      </c>
      <c r="W95">
        <v>0.15289415743128701</v>
      </c>
      <c r="X95">
        <v>-0.18156825980064001</v>
      </c>
      <c r="Y95">
        <v>0.42857142857142799</v>
      </c>
      <c r="Z95">
        <v>1</v>
      </c>
      <c r="AA95">
        <v>0.68313005106397295</v>
      </c>
      <c r="AB95">
        <v>0.42857142857142799</v>
      </c>
      <c r="AC95">
        <v>1</v>
      </c>
      <c r="AD95">
        <v>0.15289415743128701</v>
      </c>
      <c r="AE95">
        <v>0.42857142857142799</v>
      </c>
      <c r="AF95">
        <v>0.68313005106397295</v>
      </c>
      <c r="AG95">
        <v>-0.18156825980064001</v>
      </c>
      <c r="AH95">
        <v>0.42857142857142799</v>
      </c>
      <c r="AI95">
        <v>0.42857142857142799</v>
      </c>
      <c r="AJ95">
        <v>-0.14285714285714199</v>
      </c>
      <c r="AK95">
        <v>0.42857142857142799</v>
      </c>
      <c r="AL95">
        <v>0.68313005106397295</v>
      </c>
      <c r="AM95">
        <v>0.42857142857142799</v>
      </c>
      <c r="AN95">
        <v>0.30261376633440101</v>
      </c>
      <c r="AO95">
        <v>0.68313005106397295</v>
      </c>
      <c r="AP95">
        <v>-0.18156825980064001</v>
      </c>
      <c r="AQ95">
        <v>0.30261376633440101</v>
      </c>
      <c r="AR95">
        <v>1</v>
      </c>
      <c r="AS95">
        <v>-0.14285714285714199</v>
      </c>
      <c r="AT95">
        <v>0.56061191058138804</v>
      </c>
      <c r="AU95">
        <v>1</v>
      </c>
      <c r="AV95">
        <v>-0.18156825980064001</v>
      </c>
      <c r="AW95">
        <v>0.78679579246944298</v>
      </c>
      <c r="AX95">
        <v>0.42857142857142799</v>
      </c>
      <c r="AY95">
        <v>-0.14285714285714199</v>
      </c>
      <c r="AZ95">
        <v>0.68313005106397295</v>
      </c>
      <c r="BA95">
        <v>0.68313005106397295</v>
      </c>
      <c r="BB95">
        <v>0.78679579246944298</v>
      </c>
      <c r="BC95">
        <v>-0.18156825980064001</v>
      </c>
      <c r="BD95">
        <v>0.42857142857142799</v>
      </c>
      <c r="BE95">
        <v>0.68313005106397295</v>
      </c>
      <c r="BF95">
        <v>-0.14285714285714199</v>
      </c>
      <c r="BG95">
        <v>0.42857142857142799</v>
      </c>
      <c r="BH95">
        <v>-9.7590007294853204E-2</v>
      </c>
      <c r="BI95">
        <v>-0.18156825980064001</v>
      </c>
      <c r="BJ95">
        <v>0.42857142857142799</v>
      </c>
      <c r="BK95">
        <v>-9.7590007294853204E-2</v>
      </c>
      <c r="BL95">
        <v>-0.218217890235992</v>
      </c>
      <c r="BM95">
        <v>-9.7590007294853204E-2</v>
      </c>
      <c r="BN95">
        <v>0.42857142857142799</v>
      </c>
      <c r="BO95">
        <v>0.42857142857142799</v>
      </c>
      <c r="BP95">
        <v>1</v>
      </c>
      <c r="BQ95">
        <v>0.42857142857142799</v>
      </c>
      <c r="BR95">
        <v>-0.18156825980064001</v>
      </c>
      <c r="BS95">
        <v>-9.7590007294853301E-2</v>
      </c>
      <c r="BT95">
        <v>0.218217890235992</v>
      </c>
      <c r="BU95">
        <v>0.42857142857142799</v>
      </c>
      <c r="BV95">
        <v>0.42857142857142799</v>
      </c>
      <c r="BW95">
        <v>0.78679579246944298</v>
      </c>
      <c r="BX95">
        <v>0.42857142857142799</v>
      </c>
      <c r="BY95">
        <v>1</v>
      </c>
      <c r="BZ95">
        <v>1</v>
      </c>
      <c r="CA95">
        <v>0.30261376633440101</v>
      </c>
      <c r="CB95">
        <v>-0.14285714285714199</v>
      </c>
      <c r="CC95">
        <v>-9.7590007294853204E-2</v>
      </c>
      <c r="CD95">
        <v>-0.14285714285714199</v>
      </c>
      <c r="CE95">
        <v>0.30261376633440101</v>
      </c>
      <c r="CF95">
        <v>0.30261376633440101</v>
      </c>
      <c r="CG95">
        <v>0.78679579246944298</v>
      </c>
      <c r="CH95">
        <v>-0.18156825980064001</v>
      </c>
      <c r="CI95">
        <v>0.42857142857142799</v>
      </c>
      <c r="CJ95">
        <v>0.42857142857142799</v>
      </c>
      <c r="CK95">
        <v>-9.7590007294853301E-2</v>
      </c>
      <c r="CL95">
        <v>0.42857142857142799</v>
      </c>
      <c r="CM95">
        <v>0.218217890235992</v>
      </c>
      <c r="CN95">
        <v>-9.7590007294853204E-2</v>
      </c>
      <c r="CO95">
        <v>-0.18156825980064001</v>
      </c>
      <c r="CP95">
        <v>-9.7590007294853204E-2</v>
      </c>
      <c r="CQ95">
        <v>1</v>
      </c>
      <c r="CR95">
        <v>0.42857142857142799</v>
      </c>
      <c r="CS95">
        <v>-0.218217890235992</v>
      </c>
      <c r="CT95">
        <v>-9.7590007294853301E-2</v>
      </c>
      <c r="CU95">
        <v>0.30261376633440101</v>
      </c>
      <c r="CV95">
        <v>0.30261376633440101</v>
      </c>
      <c r="CW95">
        <v>-0.218217890235992</v>
      </c>
    </row>
    <row r="96" spans="1:101">
      <c r="A96">
        <v>106</v>
      </c>
      <c r="B96">
        <v>0.15289415743128701</v>
      </c>
      <c r="C96">
        <v>-0.18156825980064001</v>
      </c>
      <c r="D96">
        <v>0.42857142857142799</v>
      </c>
      <c r="E96">
        <v>0.78679579246944298</v>
      </c>
      <c r="F96">
        <v>0.68313005106397295</v>
      </c>
      <c r="G96">
        <v>-0.18156825980064001</v>
      </c>
      <c r="H96">
        <v>0.42857142857142799</v>
      </c>
      <c r="I96">
        <v>-0.14285714285714199</v>
      </c>
      <c r="J96">
        <v>-9.7590007294853204E-2</v>
      </c>
      <c r="K96">
        <v>-0.18156825980064001</v>
      </c>
      <c r="L96">
        <v>0.78679579246944298</v>
      </c>
      <c r="M96">
        <v>0.42857142857142799</v>
      </c>
      <c r="N96">
        <v>-0.18156825980064001</v>
      </c>
      <c r="O96">
        <v>0.68313005106397295</v>
      </c>
      <c r="P96">
        <v>-0.18156825980064001</v>
      </c>
      <c r="Q96">
        <v>0.42857142857142799</v>
      </c>
      <c r="R96">
        <v>0.42857142857142799</v>
      </c>
      <c r="S96">
        <v>0.68313005106397295</v>
      </c>
      <c r="T96">
        <v>0.68313005106397295</v>
      </c>
      <c r="U96">
        <v>0.56061191058138804</v>
      </c>
      <c r="V96">
        <v>0.30261376633440101</v>
      </c>
      <c r="W96">
        <v>0.15289415743128701</v>
      </c>
      <c r="X96">
        <v>-0.18156825980064001</v>
      </c>
      <c r="Y96">
        <v>0.42857142857142799</v>
      </c>
      <c r="Z96">
        <v>0.42857142857142799</v>
      </c>
      <c r="AA96">
        <v>0.68313005106397295</v>
      </c>
      <c r="AB96">
        <v>0.42857142857142799</v>
      </c>
      <c r="AC96">
        <v>0.42857142857142799</v>
      </c>
      <c r="AD96">
        <v>0.15289415743128701</v>
      </c>
      <c r="AE96">
        <v>0.42857142857142799</v>
      </c>
      <c r="AF96">
        <v>0.68313005106397295</v>
      </c>
      <c r="AG96">
        <v>-0.18156825980064001</v>
      </c>
      <c r="AH96">
        <v>0.42857142857142799</v>
      </c>
      <c r="AI96">
        <v>0.42857142857142799</v>
      </c>
      <c r="AJ96">
        <v>0.42857142857142799</v>
      </c>
      <c r="AK96">
        <v>0.42857142857142799</v>
      </c>
      <c r="AL96">
        <v>0.68313005106397295</v>
      </c>
      <c r="AM96">
        <v>0.42857142857142799</v>
      </c>
      <c r="AN96">
        <v>0.30261376633440101</v>
      </c>
      <c r="AO96">
        <v>0.68313005106397295</v>
      </c>
      <c r="AP96">
        <v>-0.18156825980064001</v>
      </c>
      <c r="AQ96">
        <v>0.78679579246944298</v>
      </c>
      <c r="AR96">
        <v>0.42857142857142799</v>
      </c>
      <c r="AS96">
        <v>-0.14285714285714199</v>
      </c>
      <c r="AT96">
        <v>0.15289415743128701</v>
      </c>
      <c r="AU96">
        <v>0.42857142857142799</v>
      </c>
      <c r="AV96">
        <v>-0.18156825980064001</v>
      </c>
      <c r="AW96">
        <v>0.78679579246944298</v>
      </c>
      <c r="AX96">
        <v>0.42857142857142799</v>
      </c>
      <c r="AY96">
        <v>0.42857142857142799</v>
      </c>
      <c r="AZ96">
        <v>0.68313005106397295</v>
      </c>
      <c r="BA96">
        <v>0.68313005106397295</v>
      </c>
      <c r="BB96">
        <v>0.78679579246944298</v>
      </c>
      <c r="BC96">
        <v>-0.18156825980064001</v>
      </c>
      <c r="BD96">
        <v>0.42857142857142799</v>
      </c>
      <c r="BE96">
        <v>0.68313005106397295</v>
      </c>
      <c r="BF96">
        <v>0.42857142857142799</v>
      </c>
      <c r="BG96">
        <v>0.42857142857142799</v>
      </c>
      <c r="BH96">
        <v>0.68313005106397295</v>
      </c>
      <c r="BI96">
        <v>-0.18156825980064001</v>
      </c>
      <c r="BJ96">
        <v>0.42857142857142799</v>
      </c>
      <c r="BK96">
        <v>0.68313005106397295</v>
      </c>
      <c r="BL96">
        <v>0.218217890235992</v>
      </c>
      <c r="BM96">
        <v>-9.7590007294853204E-2</v>
      </c>
      <c r="BN96">
        <v>1</v>
      </c>
      <c r="BO96">
        <v>0.42857142857142799</v>
      </c>
      <c r="BP96">
        <v>0.42857142857142799</v>
      </c>
      <c r="BQ96">
        <v>1</v>
      </c>
      <c r="BR96">
        <v>-0.18156825980064001</v>
      </c>
      <c r="BS96">
        <v>-9.7590007294853204E-2</v>
      </c>
      <c r="BT96">
        <v>0.218217890235992</v>
      </c>
      <c r="BU96">
        <v>0.42857142857142799</v>
      </c>
      <c r="BV96">
        <v>0.42857142857142799</v>
      </c>
      <c r="BW96">
        <v>0.30261376633440101</v>
      </c>
      <c r="BX96">
        <v>1</v>
      </c>
      <c r="BY96">
        <v>0.42857142857142799</v>
      </c>
      <c r="BZ96">
        <v>0.42857142857142799</v>
      </c>
      <c r="CA96">
        <v>0.30261376633440101</v>
      </c>
      <c r="CB96">
        <v>0.42857142857142799</v>
      </c>
      <c r="CC96">
        <v>0.68313005106397295</v>
      </c>
      <c r="CD96">
        <v>-0.14285714285714199</v>
      </c>
      <c r="CE96">
        <v>0.30261376633440101</v>
      </c>
      <c r="CF96">
        <v>0.30261376633440101</v>
      </c>
      <c r="CG96">
        <v>0.78679579246944298</v>
      </c>
      <c r="CH96">
        <v>-0.18156825980064001</v>
      </c>
      <c r="CI96">
        <v>1</v>
      </c>
      <c r="CJ96">
        <v>0.42857142857142799</v>
      </c>
      <c r="CK96">
        <v>-9.7590007294853204E-2</v>
      </c>
      <c r="CL96">
        <v>0.42857142857142799</v>
      </c>
      <c r="CM96">
        <v>0.218217890235992</v>
      </c>
      <c r="CN96">
        <v>0.68313005106397295</v>
      </c>
      <c r="CO96">
        <v>-0.18156825980064001</v>
      </c>
      <c r="CP96">
        <v>0.68313005106397295</v>
      </c>
      <c r="CQ96">
        <v>0.42857142857142799</v>
      </c>
      <c r="CR96">
        <v>1</v>
      </c>
      <c r="CS96">
        <v>0.218217890235992</v>
      </c>
      <c r="CT96">
        <v>-9.7590007294853204E-2</v>
      </c>
      <c r="CU96">
        <v>0.30261376633440101</v>
      </c>
      <c r="CV96">
        <v>0.30261376633440101</v>
      </c>
      <c r="CW96">
        <v>0.218217890235992</v>
      </c>
    </row>
    <row r="97" spans="1:101">
      <c r="A97">
        <v>107</v>
      </c>
      <c r="B97">
        <v>0.54494926091306495</v>
      </c>
      <c r="C97">
        <v>0.46225016352102399</v>
      </c>
      <c r="D97">
        <v>0.218217890235992</v>
      </c>
      <c r="E97">
        <v>9.2450032704204793E-2</v>
      </c>
      <c r="F97">
        <v>0.44721359549995698</v>
      </c>
      <c r="G97">
        <v>-0.27735009811261402</v>
      </c>
      <c r="H97">
        <v>0.218217890235992</v>
      </c>
      <c r="I97">
        <v>0.65465367070797698</v>
      </c>
      <c r="J97">
        <v>-0.14907119849998501</v>
      </c>
      <c r="K97">
        <v>9.2450032704204904E-2</v>
      </c>
      <c r="L97">
        <v>9.2450032704204793E-2</v>
      </c>
      <c r="M97">
        <v>0.218217890235992</v>
      </c>
      <c r="N97">
        <v>0.46225016352102299</v>
      </c>
      <c r="O97">
        <v>-0.14907119849998501</v>
      </c>
      <c r="P97">
        <v>9.2450032704204793E-2</v>
      </c>
      <c r="Q97">
        <v>-0.218217890235992</v>
      </c>
      <c r="R97">
        <v>-0.218217890235992</v>
      </c>
      <c r="S97">
        <v>0.44721359549995698</v>
      </c>
      <c r="T97">
        <v>0.44721359549995698</v>
      </c>
      <c r="U97">
        <v>-7.7849894416152296E-2</v>
      </c>
      <c r="V97">
        <v>9.2450032704204904E-2</v>
      </c>
      <c r="W97">
        <v>-0.38924947208076099</v>
      </c>
      <c r="X97">
        <v>-0.27735009811261402</v>
      </c>
      <c r="Y97">
        <v>-0.218217890235992</v>
      </c>
      <c r="Z97">
        <v>-0.218217890235992</v>
      </c>
      <c r="AA97">
        <v>-0.14907119849998501</v>
      </c>
      <c r="AB97">
        <v>0.218217890235992</v>
      </c>
      <c r="AC97">
        <v>-0.218217890235992</v>
      </c>
      <c r="AD97">
        <v>-7.7849894416152296E-2</v>
      </c>
      <c r="AE97">
        <v>-0.218217890235992</v>
      </c>
      <c r="AF97">
        <v>-0.14907119849998501</v>
      </c>
      <c r="AG97">
        <v>-0.27735009811261402</v>
      </c>
      <c r="AH97">
        <v>0.218217890235992</v>
      </c>
      <c r="AI97">
        <v>-0.218217890235992</v>
      </c>
      <c r="AJ97">
        <v>0.65465367070797598</v>
      </c>
      <c r="AK97">
        <v>0.218217890235992</v>
      </c>
      <c r="AL97">
        <v>-0.14907119849998501</v>
      </c>
      <c r="AM97">
        <v>-0.218217890235992</v>
      </c>
      <c r="AN97">
        <v>-0.27735009811261402</v>
      </c>
      <c r="AO97">
        <v>-0.14907119849998501</v>
      </c>
      <c r="AP97">
        <v>9.2450032704204793E-2</v>
      </c>
      <c r="AQ97">
        <v>9.2450032704204904E-2</v>
      </c>
      <c r="AR97">
        <v>-0.218217890235992</v>
      </c>
      <c r="AS97">
        <v>-0.218217890235992</v>
      </c>
      <c r="AT97">
        <v>0.23354968324845601</v>
      </c>
      <c r="AU97">
        <v>-0.218217890235992</v>
      </c>
      <c r="AV97">
        <v>-0.27735009811261402</v>
      </c>
      <c r="AW97">
        <v>9.2450032704204793E-2</v>
      </c>
      <c r="AX97">
        <v>0.218217890235992</v>
      </c>
      <c r="AY97">
        <v>0.65465367070797598</v>
      </c>
      <c r="AZ97">
        <v>-0.14907119849998501</v>
      </c>
      <c r="BA97">
        <v>-0.14907119849998501</v>
      </c>
      <c r="BB97">
        <v>9.2450032704204793E-2</v>
      </c>
      <c r="BC97">
        <v>0.46225016352102399</v>
      </c>
      <c r="BD97">
        <v>-0.218217890235992</v>
      </c>
      <c r="BE97">
        <v>-0.14907119849998501</v>
      </c>
      <c r="BF97">
        <v>0.218217890235992</v>
      </c>
      <c r="BG97">
        <v>0.218217890235992</v>
      </c>
      <c r="BH97">
        <v>0.44721359549995698</v>
      </c>
      <c r="BI97">
        <v>-0.27735009811261402</v>
      </c>
      <c r="BJ97">
        <v>0.218217890235992</v>
      </c>
      <c r="BK97">
        <v>0.44721359549995698</v>
      </c>
      <c r="BL97">
        <v>0</v>
      </c>
      <c r="BM97">
        <v>-0.14907119849998501</v>
      </c>
      <c r="BN97">
        <v>0.218217890235992</v>
      </c>
      <c r="BO97">
        <v>-0.218217890235992</v>
      </c>
      <c r="BP97">
        <v>-0.218217890235992</v>
      </c>
      <c r="BQ97">
        <v>0.218217890235992</v>
      </c>
      <c r="BR97">
        <v>-0.27735009811261402</v>
      </c>
      <c r="BS97">
        <v>-0.14907119849998501</v>
      </c>
      <c r="BT97">
        <v>-0.33333333333333298</v>
      </c>
      <c r="BU97">
        <v>-0.218217890235992</v>
      </c>
      <c r="BV97">
        <v>0.218217890235992</v>
      </c>
      <c r="BW97">
        <v>-0.27735009811261402</v>
      </c>
      <c r="BX97">
        <v>0.218217890235992</v>
      </c>
      <c r="BY97">
        <v>-0.218217890235992</v>
      </c>
      <c r="BZ97">
        <v>-0.218217890235992</v>
      </c>
      <c r="CA97">
        <v>9.2450032704204793E-2</v>
      </c>
      <c r="CB97">
        <v>0.65465367070797598</v>
      </c>
      <c r="CC97">
        <v>0.44721359549995698</v>
      </c>
      <c r="CD97">
        <v>-0.218217890235992</v>
      </c>
      <c r="CE97">
        <v>-0.27735009811261402</v>
      </c>
      <c r="CF97">
        <v>9.2450032704204793E-2</v>
      </c>
      <c r="CG97">
        <v>9.2450032704204793E-2</v>
      </c>
      <c r="CH97">
        <v>9.2450032704204904E-2</v>
      </c>
      <c r="CI97">
        <v>0.218217890235992</v>
      </c>
      <c r="CJ97">
        <v>-0.218217890235992</v>
      </c>
      <c r="CK97">
        <v>-0.14907119849998501</v>
      </c>
      <c r="CL97">
        <v>-0.218217890235992</v>
      </c>
      <c r="CM97">
        <v>0.33333333333333298</v>
      </c>
      <c r="CN97">
        <v>0.44721359549995698</v>
      </c>
      <c r="CO97">
        <v>-0.27735009811261402</v>
      </c>
      <c r="CP97">
        <v>0.44721359549995698</v>
      </c>
      <c r="CQ97">
        <v>-0.218217890235992</v>
      </c>
      <c r="CR97">
        <v>0.218217890235992</v>
      </c>
      <c r="CS97">
        <v>1</v>
      </c>
      <c r="CT97">
        <v>-0.14907119849998501</v>
      </c>
      <c r="CU97">
        <v>-0.27735009811261402</v>
      </c>
      <c r="CV97">
        <v>-0.27735009811261402</v>
      </c>
      <c r="CW97">
        <v>0.33333333333333298</v>
      </c>
    </row>
    <row r="98" spans="1:101">
      <c r="A98">
        <v>108</v>
      </c>
      <c r="B98">
        <v>-0.17407765595569799</v>
      </c>
      <c r="C98">
        <v>-0.124034734589208</v>
      </c>
      <c r="D98">
        <v>-9.7590007294853204E-2</v>
      </c>
      <c r="E98">
        <v>-0.124034734589208</v>
      </c>
      <c r="F98">
        <v>-6.6666666666666596E-2</v>
      </c>
      <c r="G98">
        <v>-0.124034734589208</v>
      </c>
      <c r="H98">
        <v>-9.7590007294853204E-2</v>
      </c>
      <c r="I98">
        <v>-9.7590007294853204E-2</v>
      </c>
      <c r="J98">
        <v>-6.6666666666666596E-2</v>
      </c>
      <c r="K98">
        <v>-0.124034734589208</v>
      </c>
      <c r="L98">
        <v>-0.124034734589208</v>
      </c>
      <c r="M98">
        <v>-9.7590007294853204E-2</v>
      </c>
      <c r="N98">
        <v>-0.124034734589208</v>
      </c>
      <c r="O98">
        <v>-6.6666666666666596E-2</v>
      </c>
      <c r="P98">
        <v>-0.124034734589208</v>
      </c>
      <c r="Q98">
        <v>-9.7590007294853204E-2</v>
      </c>
      <c r="R98">
        <v>-9.7590007294853301E-2</v>
      </c>
      <c r="S98">
        <v>-6.6666666666666596E-2</v>
      </c>
      <c r="T98">
        <v>-6.6666666666666596E-2</v>
      </c>
      <c r="U98">
        <v>-0.17407765595569699</v>
      </c>
      <c r="V98">
        <v>-0.124034734589208</v>
      </c>
      <c r="W98">
        <v>-0.17407765595569699</v>
      </c>
      <c r="X98">
        <v>-0.124034734589208</v>
      </c>
      <c r="Y98">
        <v>-9.7590007294853301E-2</v>
      </c>
      <c r="Z98">
        <v>-9.7590007294853301E-2</v>
      </c>
      <c r="AA98">
        <v>-6.6666666666666596E-2</v>
      </c>
      <c r="AB98">
        <v>-9.7590007294853204E-2</v>
      </c>
      <c r="AC98">
        <v>-9.7590007294853301E-2</v>
      </c>
      <c r="AD98">
        <v>-0.17407765595569699</v>
      </c>
      <c r="AE98">
        <v>-9.7590007294853204E-2</v>
      </c>
      <c r="AF98">
        <v>-6.6666666666666596E-2</v>
      </c>
      <c r="AG98">
        <v>-0.124034734589208</v>
      </c>
      <c r="AH98">
        <v>-9.7590007294853204E-2</v>
      </c>
      <c r="AI98">
        <v>-9.7590007294853204E-2</v>
      </c>
      <c r="AJ98">
        <v>-9.7590007294853301E-2</v>
      </c>
      <c r="AK98">
        <v>-9.7590007294853204E-2</v>
      </c>
      <c r="AL98">
        <v>-6.6666666666666596E-2</v>
      </c>
      <c r="AM98">
        <v>-9.7590007294853301E-2</v>
      </c>
      <c r="AN98">
        <v>-0.124034734589208</v>
      </c>
      <c r="AO98">
        <v>-6.6666666666666596E-2</v>
      </c>
      <c r="AP98">
        <v>-0.124034734589208</v>
      </c>
      <c r="AQ98">
        <v>-0.124034734589208</v>
      </c>
      <c r="AR98">
        <v>-9.7590007294853301E-2</v>
      </c>
      <c r="AS98">
        <v>-9.7590007294853301E-2</v>
      </c>
      <c r="AT98">
        <v>-0.17407765595569699</v>
      </c>
      <c r="AU98">
        <v>-9.7590007294853301E-2</v>
      </c>
      <c r="AV98">
        <v>-0.124034734589208</v>
      </c>
      <c r="AW98">
        <v>-0.124034734589208</v>
      </c>
      <c r="AX98">
        <v>-9.7590007294853204E-2</v>
      </c>
      <c r="AY98">
        <v>-9.7590007294853301E-2</v>
      </c>
      <c r="AZ98">
        <v>-6.6666666666666596E-2</v>
      </c>
      <c r="BA98">
        <v>-6.6666666666666596E-2</v>
      </c>
      <c r="BB98">
        <v>-0.124034734589208</v>
      </c>
      <c r="BC98">
        <v>-0.124034734589208</v>
      </c>
      <c r="BD98">
        <v>-9.7590007294853301E-2</v>
      </c>
      <c r="BE98">
        <v>-6.6666666666666596E-2</v>
      </c>
      <c r="BF98">
        <v>-9.7590007294853301E-2</v>
      </c>
      <c r="BG98">
        <v>-9.7590007294853204E-2</v>
      </c>
      <c r="BH98">
        <v>-6.6666666666666596E-2</v>
      </c>
      <c r="BI98">
        <v>-0.124034734589208</v>
      </c>
      <c r="BJ98">
        <v>-9.7590007294853204E-2</v>
      </c>
      <c r="BK98">
        <v>-6.6666666666666596E-2</v>
      </c>
      <c r="BL98">
        <v>-0.14907119849998501</v>
      </c>
      <c r="BM98">
        <v>-6.6666666666666596E-2</v>
      </c>
      <c r="BN98">
        <v>-9.7590007294853204E-2</v>
      </c>
      <c r="BO98">
        <v>-9.7590007294853301E-2</v>
      </c>
      <c r="BP98">
        <v>-9.7590007294853301E-2</v>
      </c>
      <c r="BQ98">
        <v>-9.7590007294853204E-2</v>
      </c>
      <c r="BR98">
        <v>-0.124034734589208</v>
      </c>
      <c r="BS98">
        <v>1</v>
      </c>
      <c r="BT98">
        <v>-0.14907119849998501</v>
      </c>
      <c r="BU98">
        <v>-9.7590007294853301E-2</v>
      </c>
      <c r="BV98">
        <v>-9.7590007294853204E-2</v>
      </c>
      <c r="BW98">
        <v>-0.124034734589208</v>
      </c>
      <c r="BX98">
        <v>-9.7590007294853204E-2</v>
      </c>
      <c r="BY98">
        <v>-9.7590007294853301E-2</v>
      </c>
      <c r="BZ98">
        <v>-9.7590007294853301E-2</v>
      </c>
      <c r="CA98">
        <v>-0.124034734589208</v>
      </c>
      <c r="CB98">
        <v>-9.7590007294853301E-2</v>
      </c>
      <c r="CC98">
        <v>-6.6666666666666596E-2</v>
      </c>
      <c r="CD98">
        <v>-9.7590007294853204E-2</v>
      </c>
      <c r="CE98">
        <v>-0.124034734589208</v>
      </c>
      <c r="CF98">
        <v>-0.124034734589208</v>
      </c>
      <c r="CG98">
        <v>-0.124034734589208</v>
      </c>
      <c r="CH98">
        <v>-0.124034734589208</v>
      </c>
      <c r="CI98">
        <v>-9.7590007294853204E-2</v>
      </c>
      <c r="CJ98">
        <v>-9.7590007294853204E-2</v>
      </c>
      <c r="CK98">
        <v>1</v>
      </c>
      <c r="CL98">
        <v>-9.7590007294853301E-2</v>
      </c>
      <c r="CM98">
        <v>-0.14907119849998501</v>
      </c>
      <c r="CN98">
        <v>-6.6666666666666596E-2</v>
      </c>
      <c r="CO98">
        <v>-0.124034734589208</v>
      </c>
      <c r="CP98">
        <v>-6.6666666666666596E-2</v>
      </c>
      <c r="CQ98">
        <v>-9.7590007294853301E-2</v>
      </c>
      <c r="CR98">
        <v>-9.7590007294853204E-2</v>
      </c>
      <c r="CS98">
        <v>-0.14907119849998501</v>
      </c>
      <c r="CT98">
        <v>1</v>
      </c>
      <c r="CU98">
        <v>-0.124034734589208</v>
      </c>
      <c r="CV98">
        <v>-0.124034734589208</v>
      </c>
      <c r="CW98">
        <v>-0.14907119849998501</v>
      </c>
    </row>
    <row r="99" spans="1:101">
      <c r="A99">
        <v>110</v>
      </c>
      <c r="B99">
        <v>-0.32387513781564697</v>
      </c>
      <c r="C99">
        <v>-0.23076923076923</v>
      </c>
      <c r="D99">
        <v>-0.18156825980064001</v>
      </c>
      <c r="E99">
        <v>0.17948717948717899</v>
      </c>
      <c r="F99">
        <v>-0.124034734589208</v>
      </c>
      <c r="G99">
        <v>0.17948717948717899</v>
      </c>
      <c r="H99">
        <v>-0.18156825980064001</v>
      </c>
      <c r="I99">
        <v>-0.18156825980064001</v>
      </c>
      <c r="J99">
        <v>0.53748384988657005</v>
      </c>
      <c r="K99">
        <v>0.17948717948717899</v>
      </c>
      <c r="L99">
        <v>0.17948717948717899</v>
      </c>
      <c r="M99">
        <v>-0.18156825980064001</v>
      </c>
      <c r="N99">
        <v>-0.23076923076923</v>
      </c>
      <c r="O99">
        <v>0.53748384988657005</v>
      </c>
      <c r="P99">
        <v>0.17948717948717899</v>
      </c>
      <c r="Q99">
        <v>0.30261376633440101</v>
      </c>
      <c r="R99">
        <v>0.30261376633440101</v>
      </c>
      <c r="S99">
        <v>-0.124034734589208</v>
      </c>
      <c r="T99">
        <v>-0.124034734589208</v>
      </c>
      <c r="U99">
        <v>0.36705848952440001</v>
      </c>
      <c r="V99">
        <v>-0.23076923076923</v>
      </c>
      <c r="W99">
        <v>2.1591675854376501E-2</v>
      </c>
      <c r="X99">
        <v>0.17948717948717899</v>
      </c>
      <c r="Y99">
        <v>0.30261376633440101</v>
      </c>
      <c r="Z99">
        <v>0.30261376633440101</v>
      </c>
      <c r="AA99">
        <v>0.53748384988657005</v>
      </c>
      <c r="AB99">
        <v>0.30261376633440101</v>
      </c>
      <c r="AC99">
        <v>0.30261376633440101</v>
      </c>
      <c r="AD99">
        <v>2.1591675854376401E-2</v>
      </c>
      <c r="AE99">
        <v>0.30261376633440101</v>
      </c>
      <c r="AF99">
        <v>0.53748384988657005</v>
      </c>
      <c r="AG99">
        <v>-0.23076923076923</v>
      </c>
      <c r="AH99">
        <v>0.30261376633440101</v>
      </c>
      <c r="AI99">
        <v>0.30261376633440101</v>
      </c>
      <c r="AJ99">
        <v>-0.18156825980064001</v>
      </c>
      <c r="AK99">
        <v>-0.18156825980064001</v>
      </c>
      <c r="AL99">
        <v>0.53748384988657005</v>
      </c>
      <c r="AM99">
        <v>0.78679579246944198</v>
      </c>
      <c r="AN99">
        <v>0.58974358974358898</v>
      </c>
      <c r="AO99">
        <v>0.53748384988657005</v>
      </c>
      <c r="AP99">
        <v>0.17948717948717899</v>
      </c>
      <c r="AQ99">
        <v>0.17948717948717899</v>
      </c>
      <c r="AR99">
        <v>0.30261376633440101</v>
      </c>
      <c r="AS99">
        <v>-0.18156825980064001</v>
      </c>
      <c r="AT99">
        <v>2.1591675854376501E-2</v>
      </c>
      <c r="AU99">
        <v>0.30261376633440101</v>
      </c>
      <c r="AV99">
        <v>-0.23076923076923</v>
      </c>
      <c r="AW99">
        <v>0.17948717948717899</v>
      </c>
      <c r="AX99">
        <v>0.30261376633440101</v>
      </c>
      <c r="AY99">
        <v>-0.18156825980064001</v>
      </c>
      <c r="AZ99">
        <v>0.53748384988657005</v>
      </c>
      <c r="BA99">
        <v>0.53748384988657005</v>
      </c>
      <c r="BB99">
        <v>0.17948717948717899</v>
      </c>
      <c r="BC99">
        <v>-0.23076923076923</v>
      </c>
      <c r="BD99">
        <v>0.30261376633440101</v>
      </c>
      <c r="BE99">
        <v>0.53748384988657005</v>
      </c>
      <c r="BF99">
        <v>-0.18156825980064001</v>
      </c>
      <c r="BG99">
        <v>-0.18156825980064001</v>
      </c>
      <c r="BH99">
        <v>-0.124034734589208</v>
      </c>
      <c r="BI99">
        <v>0.17948717948717899</v>
      </c>
      <c r="BJ99">
        <v>-0.18156825980064001</v>
      </c>
      <c r="BK99">
        <v>-0.124034734589208</v>
      </c>
      <c r="BL99">
        <v>9.2450032704204904E-2</v>
      </c>
      <c r="BM99">
        <v>0.53748384988657005</v>
      </c>
      <c r="BN99">
        <v>0.30261376633440101</v>
      </c>
      <c r="BO99">
        <v>0.78679579246944198</v>
      </c>
      <c r="BP99">
        <v>0.30261376633440101</v>
      </c>
      <c r="BQ99">
        <v>0.30261376633440101</v>
      </c>
      <c r="BR99">
        <v>0.17948717948717899</v>
      </c>
      <c r="BS99">
        <v>-0.124034734589208</v>
      </c>
      <c r="BT99">
        <v>0.46225016352102399</v>
      </c>
      <c r="BU99">
        <v>0.30261376633440101</v>
      </c>
      <c r="BV99">
        <v>0.30261376633440101</v>
      </c>
      <c r="BW99">
        <v>0.17948717948717899</v>
      </c>
      <c r="BX99">
        <v>0.30261376633440101</v>
      </c>
      <c r="BY99">
        <v>0.30261376633440101</v>
      </c>
      <c r="BZ99">
        <v>0.30261376633440101</v>
      </c>
      <c r="CA99">
        <v>0.58974358974358898</v>
      </c>
      <c r="CB99">
        <v>-0.18156825980064001</v>
      </c>
      <c r="CC99">
        <v>-0.124034734589208</v>
      </c>
      <c r="CD99">
        <v>0.30261376633440001</v>
      </c>
      <c r="CE99">
        <v>0.17948717948717899</v>
      </c>
      <c r="CF99">
        <v>-0.23076923076923</v>
      </c>
      <c r="CG99">
        <v>0.17948717948717899</v>
      </c>
      <c r="CH99">
        <v>0.17948717948717899</v>
      </c>
      <c r="CI99">
        <v>0.30261376633440101</v>
      </c>
      <c r="CJ99">
        <v>0.30261376633440101</v>
      </c>
      <c r="CK99">
        <v>-0.124034734589208</v>
      </c>
      <c r="CL99">
        <v>0.30261376633440101</v>
      </c>
      <c r="CM99">
        <v>-0.27735009811261402</v>
      </c>
      <c r="CN99">
        <v>-0.124034734589208</v>
      </c>
      <c r="CO99">
        <v>-0.23076923076923</v>
      </c>
      <c r="CP99">
        <v>-0.124034734589208</v>
      </c>
      <c r="CQ99">
        <v>0.30261376633440101</v>
      </c>
      <c r="CR99">
        <v>0.30261376633440101</v>
      </c>
      <c r="CS99">
        <v>-0.27735009811261402</v>
      </c>
      <c r="CT99">
        <v>-0.124034734589208</v>
      </c>
      <c r="CU99">
        <v>1</v>
      </c>
      <c r="CV99">
        <v>0.17948717948717899</v>
      </c>
      <c r="CW99">
        <v>9.2450032704204904E-2</v>
      </c>
    </row>
    <row r="100" spans="1:101">
      <c r="A100">
        <v>111</v>
      </c>
      <c r="B100">
        <v>-0.32387513781564697</v>
      </c>
      <c r="C100">
        <v>-0.23076923076923</v>
      </c>
      <c r="D100">
        <v>-0.18156825980064001</v>
      </c>
      <c r="E100">
        <v>0.17948717948717899</v>
      </c>
      <c r="F100">
        <v>-0.124034734589208</v>
      </c>
      <c r="G100">
        <v>0.58974358974358898</v>
      </c>
      <c r="H100">
        <v>-0.18156825980064001</v>
      </c>
      <c r="I100">
        <v>-0.18156825980064001</v>
      </c>
      <c r="J100">
        <v>-0.124034734589208</v>
      </c>
      <c r="K100">
        <v>0.17948717948717899</v>
      </c>
      <c r="L100">
        <v>0.17948717948717899</v>
      </c>
      <c r="M100">
        <v>-0.18156825980064001</v>
      </c>
      <c r="N100">
        <v>-0.23076923076923</v>
      </c>
      <c r="O100">
        <v>0.53748384988657005</v>
      </c>
      <c r="P100">
        <v>-0.23076923076923</v>
      </c>
      <c r="Q100">
        <v>0.78679579246944298</v>
      </c>
      <c r="R100">
        <v>0.30261376633440101</v>
      </c>
      <c r="S100">
        <v>-0.124034734589208</v>
      </c>
      <c r="T100">
        <v>-0.124034734589208</v>
      </c>
      <c r="U100">
        <v>0.71252530319442497</v>
      </c>
      <c r="V100">
        <v>0.58974358974358898</v>
      </c>
      <c r="W100">
        <v>0.71252530319442497</v>
      </c>
      <c r="X100">
        <v>0.58974358974358898</v>
      </c>
      <c r="Y100">
        <v>0.30261376633440101</v>
      </c>
      <c r="Z100">
        <v>0.30261376633440101</v>
      </c>
      <c r="AA100">
        <v>0.53748384988657005</v>
      </c>
      <c r="AB100">
        <v>0.30261376633440101</v>
      </c>
      <c r="AC100">
        <v>0.30261376633440101</v>
      </c>
      <c r="AD100">
        <v>2.1591675854376401E-2</v>
      </c>
      <c r="AE100">
        <v>0.78679579246944298</v>
      </c>
      <c r="AF100">
        <v>0.53748384988657005</v>
      </c>
      <c r="AG100">
        <v>0.17948717948717899</v>
      </c>
      <c r="AH100">
        <v>0.30261376633440101</v>
      </c>
      <c r="AI100">
        <v>0.78679579246944298</v>
      </c>
      <c r="AJ100">
        <v>-0.18156825980064001</v>
      </c>
      <c r="AK100">
        <v>-0.18156825980064001</v>
      </c>
      <c r="AL100">
        <v>0.53748384988657005</v>
      </c>
      <c r="AM100">
        <v>0.30261376633440101</v>
      </c>
      <c r="AN100">
        <v>0.58974358974358898</v>
      </c>
      <c r="AO100">
        <v>0.53748384988657005</v>
      </c>
      <c r="AP100">
        <v>-0.23076923076923</v>
      </c>
      <c r="AQ100">
        <v>0.58974358974358898</v>
      </c>
      <c r="AR100">
        <v>0.30261376633440101</v>
      </c>
      <c r="AS100">
        <v>0.30261376633440101</v>
      </c>
      <c r="AT100">
        <v>2.1591675854376501E-2</v>
      </c>
      <c r="AU100">
        <v>0.30261376633440101</v>
      </c>
      <c r="AV100">
        <v>0.58974358974358898</v>
      </c>
      <c r="AW100">
        <v>0.17948717948717899</v>
      </c>
      <c r="AX100">
        <v>0.30261376633440101</v>
      </c>
      <c r="AY100">
        <v>-0.18156825980064001</v>
      </c>
      <c r="AZ100">
        <v>0.53748384988657005</v>
      </c>
      <c r="BA100">
        <v>0.53748384988657005</v>
      </c>
      <c r="BB100">
        <v>0.17948717948717899</v>
      </c>
      <c r="BC100">
        <v>-0.23076923076923</v>
      </c>
      <c r="BD100">
        <v>0.78679579246944298</v>
      </c>
      <c r="BE100">
        <v>0.53748384988657005</v>
      </c>
      <c r="BF100">
        <v>0.30261376633440101</v>
      </c>
      <c r="BG100">
        <v>-0.18156825980064001</v>
      </c>
      <c r="BH100">
        <v>-0.124034734589208</v>
      </c>
      <c r="BI100">
        <v>0.17948717948717899</v>
      </c>
      <c r="BJ100">
        <v>-0.18156825980064001</v>
      </c>
      <c r="BK100">
        <v>-0.124034734589208</v>
      </c>
      <c r="BL100">
        <v>9.2450032704204904E-2</v>
      </c>
      <c r="BM100">
        <v>-0.124034734589208</v>
      </c>
      <c r="BN100">
        <v>0.30261376633440101</v>
      </c>
      <c r="BO100">
        <v>0.30261376633440101</v>
      </c>
      <c r="BP100">
        <v>0.30261376633440101</v>
      </c>
      <c r="BQ100">
        <v>0.30261376633440101</v>
      </c>
      <c r="BR100">
        <v>0.17948717948717899</v>
      </c>
      <c r="BS100">
        <v>-0.124034734589208</v>
      </c>
      <c r="BT100">
        <v>0.83205029433784305</v>
      </c>
      <c r="BU100">
        <v>0.78679579246944298</v>
      </c>
      <c r="BV100">
        <v>0.30261376633440101</v>
      </c>
      <c r="BW100">
        <v>0.58974358974358898</v>
      </c>
      <c r="BX100">
        <v>0.30261376633440101</v>
      </c>
      <c r="BY100">
        <v>0.30261376633440101</v>
      </c>
      <c r="BZ100">
        <v>0.30261376633440101</v>
      </c>
      <c r="CA100">
        <v>0.17948717948717899</v>
      </c>
      <c r="CB100">
        <v>-0.18156825980064001</v>
      </c>
      <c r="CC100">
        <v>-0.124034734589208</v>
      </c>
      <c r="CD100">
        <v>0.30261376633440101</v>
      </c>
      <c r="CE100">
        <v>0.58974358974358898</v>
      </c>
      <c r="CF100">
        <v>-0.23076923076923</v>
      </c>
      <c r="CG100">
        <v>0.17948717948717899</v>
      </c>
      <c r="CH100">
        <v>0.17948717948717899</v>
      </c>
      <c r="CI100">
        <v>0.30261376633440101</v>
      </c>
      <c r="CJ100">
        <v>0.78679579246944298</v>
      </c>
      <c r="CK100">
        <v>-0.124034734589208</v>
      </c>
      <c r="CL100">
        <v>0.78679579246944298</v>
      </c>
      <c r="CM100">
        <v>9.2450032704204904E-2</v>
      </c>
      <c r="CN100">
        <v>-0.124034734589208</v>
      </c>
      <c r="CO100">
        <v>0.17948717948717899</v>
      </c>
      <c r="CP100">
        <v>-0.124034734589208</v>
      </c>
      <c r="CQ100">
        <v>0.30261376633440101</v>
      </c>
      <c r="CR100">
        <v>0.30261376633440101</v>
      </c>
      <c r="CS100">
        <v>-0.27735009811261402</v>
      </c>
      <c r="CT100">
        <v>-0.124034734589208</v>
      </c>
      <c r="CU100">
        <v>0.17948717948717899</v>
      </c>
      <c r="CV100">
        <v>1</v>
      </c>
      <c r="CW100">
        <v>9.2450032704204793E-2</v>
      </c>
    </row>
    <row r="101" spans="1:101">
      <c r="A101">
        <v>112</v>
      </c>
      <c r="B101">
        <v>0.23354968324845601</v>
      </c>
      <c r="C101">
        <v>9.2450032704204793E-2</v>
      </c>
      <c r="D101">
        <v>0.218217890235992</v>
      </c>
      <c r="E101">
        <v>9.2450032704204793E-2</v>
      </c>
      <c r="F101">
        <v>0.44721359549995698</v>
      </c>
      <c r="G101">
        <v>0.46225016352102399</v>
      </c>
      <c r="H101">
        <v>0.218217890235992</v>
      </c>
      <c r="I101">
        <v>0.218217890235992</v>
      </c>
      <c r="J101">
        <v>0.44721359549995698</v>
      </c>
      <c r="K101">
        <v>0.46225016352102299</v>
      </c>
      <c r="L101">
        <v>9.2450032704204793E-2</v>
      </c>
      <c r="M101">
        <v>0.218217890235992</v>
      </c>
      <c r="N101">
        <v>9.2450032704204793E-2</v>
      </c>
      <c r="O101">
        <v>-0.14907119849998501</v>
      </c>
      <c r="P101">
        <v>0.46225016352102299</v>
      </c>
      <c r="Q101">
        <v>0.218217890235992</v>
      </c>
      <c r="R101">
        <v>-0.218217890235992</v>
      </c>
      <c r="S101">
        <v>0.44721359549995698</v>
      </c>
      <c r="T101">
        <v>0.44721359549995698</v>
      </c>
      <c r="U101">
        <v>0.54494926091306595</v>
      </c>
      <c r="V101">
        <v>0.46225016352102399</v>
      </c>
      <c r="W101">
        <v>-7.7849894416152296E-2</v>
      </c>
      <c r="X101">
        <v>0.46225016352102399</v>
      </c>
      <c r="Y101">
        <v>-0.218217890235992</v>
      </c>
      <c r="Z101">
        <v>-0.218217890235992</v>
      </c>
      <c r="AA101">
        <v>-0.14907119849998501</v>
      </c>
      <c r="AB101">
        <v>-0.218217890235992</v>
      </c>
      <c r="AC101">
        <v>-0.218217890235992</v>
      </c>
      <c r="AD101">
        <v>-7.7849894416152296E-2</v>
      </c>
      <c r="AE101">
        <v>0.218217890235992</v>
      </c>
      <c r="AF101">
        <v>-0.14907119849998501</v>
      </c>
      <c r="AG101">
        <v>-0.27735009811261402</v>
      </c>
      <c r="AH101">
        <v>-0.218217890235992</v>
      </c>
      <c r="AI101">
        <v>0.218217890235992</v>
      </c>
      <c r="AJ101">
        <v>0.218217890235992</v>
      </c>
      <c r="AK101">
        <v>0.218217890235992</v>
      </c>
      <c r="AL101">
        <v>-0.14907119849998501</v>
      </c>
      <c r="AM101">
        <v>-0.218217890235992</v>
      </c>
      <c r="AN101">
        <v>0.46225016352102399</v>
      </c>
      <c r="AO101">
        <v>-0.14907119849998501</v>
      </c>
      <c r="AP101">
        <v>0.46225016352102299</v>
      </c>
      <c r="AQ101">
        <v>9.2450032704204904E-2</v>
      </c>
      <c r="AR101">
        <v>-0.218217890235992</v>
      </c>
      <c r="AS101">
        <v>-0.218217890235992</v>
      </c>
      <c r="AT101">
        <v>-0.38924947208076099</v>
      </c>
      <c r="AU101">
        <v>-0.218217890235992</v>
      </c>
      <c r="AV101">
        <v>9.2450032704204793E-2</v>
      </c>
      <c r="AW101">
        <v>9.2450032704204793E-2</v>
      </c>
      <c r="AX101">
        <v>0.218217890235992</v>
      </c>
      <c r="AY101">
        <v>0.218217890235992</v>
      </c>
      <c r="AZ101">
        <v>-0.14907119849998501</v>
      </c>
      <c r="BA101">
        <v>-0.14907119849998501</v>
      </c>
      <c r="BB101">
        <v>9.2450032704204793E-2</v>
      </c>
      <c r="BC101">
        <v>9.2450032704204793E-2</v>
      </c>
      <c r="BD101">
        <v>-0.218217890235992</v>
      </c>
      <c r="BE101">
        <v>-0.14907119849998501</v>
      </c>
      <c r="BF101">
        <v>0.65465367070797598</v>
      </c>
      <c r="BG101">
        <v>0.218217890235992</v>
      </c>
      <c r="BH101">
        <v>0.44721359549995698</v>
      </c>
      <c r="BI101">
        <v>9.2450032704204904E-2</v>
      </c>
      <c r="BJ101">
        <v>0.218217890235992</v>
      </c>
      <c r="BK101">
        <v>0.44721359549995698</v>
      </c>
      <c r="BL101">
        <v>0.33333333333333298</v>
      </c>
      <c r="BM101">
        <v>0.44721359549995698</v>
      </c>
      <c r="BN101">
        <v>0.218217890235992</v>
      </c>
      <c r="BO101">
        <v>-0.218217890235992</v>
      </c>
      <c r="BP101">
        <v>-0.218217890235992</v>
      </c>
      <c r="BQ101">
        <v>0.218217890235992</v>
      </c>
      <c r="BR101">
        <v>9.2450032704204904E-2</v>
      </c>
      <c r="BS101">
        <v>-0.14907119849998501</v>
      </c>
      <c r="BT101">
        <v>0.33333333333333298</v>
      </c>
      <c r="BU101">
        <v>-0.218217890235992</v>
      </c>
      <c r="BV101">
        <v>-0.218217890235992</v>
      </c>
      <c r="BW101">
        <v>9.2450032704204793E-2</v>
      </c>
      <c r="BX101">
        <v>0.218217890235992</v>
      </c>
      <c r="BY101">
        <v>-0.218217890235992</v>
      </c>
      <c r="BZ101">
        <v>-0.218217890235992</v>
      </c>
      <c r="CA101">
        <v>0.46225016352102299</v>
      </c>
      <c r="CB101">
        <v>0.218217890235992</v>
      </c>
      <c r="CC101">
        <v>0.44721359549995698</v>
      </c>
      <c r="CD101">
        <v>0.218217890235992</v>
      </c>
      <c r="CE101">
        <v>-0.27735009811261402</v>
      </c>
      <c r="CF101">
        <v>9.2450032704204793E-2</v>
      </c>
      <c r="CG101">
        <v>9.2450032704204793E-2</v>
      </c>
      <c r="CH101">
        <v>0.46225016352102299</v>
      </c>
      <c r="CI101">
        <v>0.218217890235992</v>
      </c>
      <c r="CJ101">
        <v>0.218217890235992</v>
      </c>
      <c r="CK101">
        <v>-0.14907119849998501</v>
      </c>
      <c r="CL101">
        <v>-0.218217890235992</v>
      </c>
      <c r="CM101">
        <v>0.66666666666666596</v>
      </c>
      <c r="CN101">
        <v>0.44721359549995698</v>
      </c>
      <c r="CO101">
        <v>-0.27735009811261402</v>
      </c>
      <c r="CP101">
        <v>0.44721359549995698</v>
      </c>
      <c r="CQ101">
        <v>-0.218217890235992</v>
      </c>
      <c r="CR101">
        <v>0.218217890235992</v>
      </c>
      <c r="CS101">
        <v>0.33333333333333298</v>
      </c>
      <c r="CT101">
        <v>-0.14907119849998501</v>
      </c>
      <c r="CU101">
        <v>9.2450032704204904E-2</v>
      </c>
      <c r="CV101">
        <v>9.2450032704204793E-2</v>
      </c>
      <c r="CW10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
  <sheetViews>
    <sheetView workbookViewId="0">
      <selection activeCell="C3" sqref="C3"/>
    </sheetView>
  </sheetViews>
  <sheetFormatPr defaultColWidth="11.42578125" defaultRowHeight="14.45"/>
  <cols>
    <col min="3" max="3" width="45.85546875" customWidth="1"/>
  </cols>
  <sheetData>
    <row r="1" spans="1:4">
      <c r="A1" s="83" t="s">
        <v>236</v>
      </c>
      <c r="B1" s="83"/>
      <c r="C1" s="83"/>
      <c r="D1" s="83"/>
    </row>
    <row r="2" spans="1:4">
      <c r="A2" s="39"/>
      <c r="B2" s="10" t="s">
        <v>237</v>
      </c>
      <c r="C2" s="10" t="s">
        <v>238</v>
      </c>
      <c r="D2" s="10" t="s">
        <v>0</v>
      </c>
    </row>
    <row r="3" spans="1:4">
      <c r="A3" s="39" t="s">
        <v>239</v>
      </c>
      <c r="B3" s="11">
        <v>12.573214099741122</v>
      </c>
      <c r="C3" s="11" t="str">
        <f>LOOKUP(D3,Películas!A2:A101,Películas!B2:B101)</f>
        <v>Kicking and Screaming (1995)</v>
      </c>
      <c r="D3" s="11">
        <v>72</v>
      </c>
    </row>
    <row r="4" spans="1:4">
      <c r="A4" s="39" t="s">
        <v>240</v>
      </c>
      <c r="B4" s="11">
        <v>12.573214099741122</v>
      </c>
      <c r="C4" s="11" t="str">
        <f>LOOKUP(D4,Películas!A3:A102,Películas!B3:B102)</f>
        <v>Big Bully (1996)</v>
      </c>
      <c r="D4" s="11">
        <v>75</v>
      </c>
    </row>
    <row r="5" spans="1:4">
      <c r="A5" s="39" t="s">
        <v>241</v>
      </c>
      <c r="B5" s="11">
        <v>12.573214099741122</v>
      </c>
      <c r="C5" s="11" t="str">
        <f>LOOKUP(D5,Películas!A4:A103,Películas!B4:B103)</f>
        <v>Antonia's Line (Antonia) (1995)</v>
      </c>
      <c r="D5" s="11">
        <v>82</v>
      </c>
    </row>
    <row r="6" spans="1:4">
      <c r="A6" s="39" t="s">
        <v>242</v>
      </c>
      <c r="B6" s="11">
        <v>12.573214099741122</v>
      </c>
      <c r="C6" s="11" t="str">
        <f>LOOKUP(D6,Películas!A5:A104,Películas!B5:B104)</f>
        <v>In the Bleak Midwinter (1995)</v>
      </c>
      <c r="D6" s="11">
        <v>96</v>
      </c>
    </row>
    <row r="7" spans="1:4">
      <c r="A7" s="39" t="s">
        <v>243</v>
      </c>
      <c r="B7" s="11">
        <v>12.265986323710901</v>
      </c>
      <c r="C7" s="11" t="s">
        <v>9</v>
      </c>
      <c r="D7" s="11">
        <v>4</v>
      </c>
    </row>
    <row r="8" spans="1:4">
      <c r="A8" s="39" t="s">
        <v>244</v>
      </c>
      <c r="B8" s="11">
        <v>12.265986323710901</v>
      </c>
      <c r="C8" s="11" t="str">
        <f>LOOKUP(D8,Películas!A7:A106,Películas!B7:B106)</f>
        <v>American President, The (1995)</v>
      </c>
      <c r="D8" s="11">
        <v>11</v>
      </c>
    </row>
    <row r="9" spans="1:4">
      <c r="A9" s="39" t="s">
        <v>245</v>
      </c>
      <c r="B9" s="11">
        <v>12.265986323710901</v>
      </c>
      <c r="C9" s="11" t="str">
        <f>LOOKUP(D9,Películas!A8:A107,Películas!B8:B107)</f>
        <v>Beautiful Girls (1996)</v>
      </c>
      <c r="D9" s="11">
        <v>94</v>
      </c>
    </row>
    <row r="10" spans="1:4">
      <c r="A10" s="39" t="s">
        <v>246</v>
      </c>
      <c r="B10" s="11">
        <v>11.424642132077532</v>
      </c>
      <c r="C10" s="11" t="str">
        <f>LOOKUP(D10,Películas!A9:A108,Películas!B9:B108)</f>
        <v>Money Train (1995)</v>
      </c>
      <c r="D10" s="11">
        <v>20</v>
      </c>
    </row>
    <row r="11" spans="1:4">
      <c r="A11" s="39" t="s">
        <v>247</v>
      </c>
      <c r="B11" s="11">
        <v>9.9402209378856714</v>
      </c>
      <c r="C11" s="11" t="str">
        <f>LOOKUP(D11,Películas!A10:A109,Películas!B10:B109)</f>
        <v>Eye for an Eye (1996)</v>
      </c>
      <c r="D11" s="11">
        <v>61</v>
      </c>
    </row>
    <row r="12" spans="1:4">
      <c r="A12" s="39" t="s">
        <v>248</v>
      </c>
      <c r="B12" s="11">
        <v>9.9402209378856714</v>
      </c>
      <c r="C12" s="11" t="str">
        <f>LOOKUP(D12,Películas!A11:A110,Películas!B11:B110)</f>
        <v>Juror, The (1996)</v>
      </c>
      <c r="D12" s="11">
        <v>79</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1"/>
  <sheetViews>
    <sheetView workbookViewId="0">
      <selection activeCell="D4" sqref="D4"/>
    </sheetView>
  </sheetViews>
  <sheetFormatPr defaultColWidth="11.42578125" defaultRowHeight="14.45"/>
  <sheetData>
    <row r="1" spans="1:4">
      <c r="A1" t="s">
        <v>0</v>
      </c>
      <c r="B1" t="s">
        <v>237</v>
      </c>
    </row>
    <row r="2" spans="1:4">
      <c r="A2" s="38">
        <v>45</v>
      </c>
      <c r="B2">
        <f>Ratings!$C$11*'Matriz de Similitudes (coseno)'!V43+Ratings!$C$12*'Matriz de Similitudes (coseno)'!AG43+Ratings!$C$13*'Matriz de Similitudes (coseno)'!AQ43+Ratings!$C$14*'Matriz de Similitudes (coseno)'!AS43+Ratings!$C$15*'Matriz de Similitudes (coseno)'!AW43+Ratings!$C$16*'Matriz de Similitudes (coseno)'!BB43+Ratings!$C$17*'Matriz de Similitudes (coseno)'!CR43</f>
        <v>13.749149571305292</v>
      </c>
      <c r="D2" t="s">
        <v>249</v>
      </c>
    </row>
    <row r="3" spans="1:4">
      <c r="A3">
        <v>72</v>
      </c>
      <c r="B3">
        <f>Ratings!$C$11*'Matriz de Similitudes (coseno)'!V66+Ratings!$C$12*'Matriz de Similitudes (coseno)'!AG66+Ratings!$C$13*'Matriz de Similitudes (coseno)'!AQ66+Ratings!$C$14*'Matriz de Similitudes (coseno)'!AS66+Ratings!$C$15*'Matriz de Similitudes (coseno)'!AW66+Ratings!$C$16*'Matriz de Similitudes (coseno)'!BB66+Ratings!$C$17*'Matriz de Similitudes (coseno)'!CR66</f>
        <v>12.573214099741122</v>
      </c>
      <c r="D3" t="s">
        <v>250</v>
      </c>
    </row>
    <row r="4" spans="1:4">
      <c r="A4">
        <v>75</v>
      </c>
      <c r="B4">
        <f>Ratings!$C$11*'Matriz de Similitudes (coseno)'!V69+Ratings!$C$12*'Matriz de Similitudes (coseno)'!AG69+Ratings!$C$13*'Matriz de Similitudes (coseno)'!AQ69+Ratings!$C$14*'Matriz de Similitudes (coseno)'!AS69+Ratings!$C$15*'Matriz de Similitudes (coseno)'!AW69+Ratings!$C$16*'Matriz de Similitudes (coseno)'!BB69+Ratings!$C$17*'Matriz de Similitudes (coseno)'!CR69</f>
        <v>12.573214099741122</v>
      </c>
    </row>
    <row r="5" spans="1:4">
      <c r="A5">
        <v>82</v>
      </c>
      <c r="B5">
        <f>Ratings!$C$11*'Matriz de Similitudes (coseno)'!V76+Ratings!$C$12*'Matriz de Similitudes (coseno)'!AG76+Ratings!$C$13*'Matriz de Similitudes (coseno)'!AQ76+Ratings!$C$14*'Matriz de Similitudes (coseno)'!AS76+Ratings!$C$15*'Matriz de Similitudes (coseno)'!AW76+Ratings!$C$16*'Matriz de Similitudes (coseno)'!BB76+Ratings!$C$17*'Matriz de Similitudes (coseno)'!CR76</f>
        <v>12.573214099741122</v>
      </c>
    </row>
    <row r="6" spans="1:4">
      <c r="A6">
        <v>96</v>
      </c>
      <c r="B6">
        <f>Ratings!$C$11*'Matriz de Similitudes (coseno)'!V87+Ratings!$C$12*'Matriz de Similitudes (coseno)'!AG87+Ratings!$C$13*'Matriz de Similitudes (coseno)'!AQ87+Ratings!$C$14*'Matriz de Similitudes (coseno)'!AS87+Ratings!$C$15*'Matriz de Similitudes (coseno)'!AW87+Ratings!$C$16*'Matriz de Similitudes (coseno)'!BB87+Ratings!$C$17*'Matriz de Similitudes (coseno)'!CR87</f>
        <v>12.573214099741122</v>
      </c>
    </row>
    <row r="7" spans="1:4">
      <c r="A7" s="38">
        <v>106</v>
      </c>
      <c r="B7">
        <f>Ratings!$C$11*'Matriz de Similitudes (coseno)'!V96+Ratings!$C$12*'Matriz de Similitudes (coseno)'!AG96+Ratings!$C$13*'Matriz de Similitudes (coseno)'!AQ96+Ratings!$C$14*'Matriz de Similitudes (coseno)'!AS96+Ratings!$C$15*'Matriz de Similitudes (coseno)'!AW96+Ratings!$C$16*'Matriz de Similitudes (coseno)'!BB96+Ratings!$C$17*'Matriz de Similitudes (coseno)'!CR96</f>
        <v>12.573214099741122</v>
      </c>
    </row>
    <row r="8" spans="1:4">
      <c r="A8">
        <v>4</v>
      </c>
      <c r="B8">
        <f>Ratings!$C$11*'Matriz de Similitudes (coseno)'!V5+Ratings!$C$12*'Matriz de Similitudes (coseno)'!AG5+Ratings!$C$13*'Matriz de Similitudes (coseno)'!AQ5+Ratings!$C$14*'Matriz de Similitudes (coseno)'!AS5+Ratings!$C$15*'Matriz de Similitudes (coseno)'!AW5+Ratings!$C$16*'Matriz de Similitudes (coseno)'!BB5+Ratings!$C$17*'Matriz de Similitudes (coseno)'!CR5</f>
        <v>12.265986323710901</v>
      </c>
    </row>
    <row r="9" spans="1:4">
      <c r="A9">
        <v>11</v>
      </c>
      <c r="B9">
        <f>Ratings!$C$11*'Matriz de Similitudes (coseno)'!V12+Ratings!$C$12*'Matriz de Similitudes (coseno)'!AG12+Ratings!$C$13*'Matriz de Similitudes (coseno)'!AQ12+Ratings!$C$14*'Matriz de Similitudes (coseno)'!AS12+Ratings!$C$15*'Matriz de Similitudes (coseno)'!AW12+Ratings!$C$16*'Matriz de Similitudes (coseno)'!BB12+Ratings!$C$17*'Matriz de Similitudes (coseno)'!CR12</f>
        <v>12.265986323710901</v>
      </c>
    </row>
    <row r="10" spans="1:4">
      <c r="A10" s="38">
        <v>52</v>
      </c>
      <c r="B10">
        <f>Ratings!$C$11*'Matriz de Similitudes (coseno)'!V49+Ratings!$C$12*'Matriz de Similitudes (coseno)'!AG49+Ratings!$C$13*'Matriz de Similitudes (coseno)'!AQ49+Ratings!$C$14*'Matriz de Similitudes (coseno)'!AS49+Ratings!$C$15*'Matriz de Similitudes (coseno)'!AW49+Ratings!$C$16*'Matriz de Similitudes (coseno)'!BB49+Ratings!$C$17*'Matriz de Similitudes (coseno)'!CR49</f>
        <v>12.265986323710901</v>
      </c>
    </row>
    <row r="11" spans="1:4">
      <c r="A11" s="38">
        <v>58</v>
      </c>
      <c r="B11">
        <f>Ratings!$C$11*'Matriz de Similitudes (coseno)'!V54+Ratings!$C$12*'Matriz de Similitudes (coseno)'!AG54+Ratings!$C$13*'Matriz de Similitudes (coseno)'!AQ54+Ratings!$C$14*'Matriz de Similitudes (coseno)'!AS54+Ratings!$C$15*'Matriz de Similitudes (coseno)'!AW54+Ratings!$C$16*'Matriz de Similitudes (coseno)'!BB54+Ratings!$C$17*'Matriz de Similitudes (coseno)'!CR54</f>
        <v>12.265986323710901</v>
      </c>
    </row>
    <row r="12" spans="1:4">
      <c r="A12">
        <v>94</v>
      </c>
      <c r="B12">
        <f>Ratings!$C$11*'Matriz de Similitudes (coseno)'!V85+Ratings!$C$12*'Matriz de Similitudes (coseno)'!AG85+Ratings!$C$13*'Matriz de Similitudes (coseno)'!AQ85+Ratings!$C$14*'Matriz de Similitudes (coseno)'!AS85+Ratings!$C$15*'Matriz de Similitudes (coseno)'!AW85+Ratings!$C$16*'Matriz de Similitudes (coseno)'!BB85+Ratings!$C$17*'Matriz de Similitudes (coseno)'!CR85</f>
        <v>12.265986323710901</v>
      </c>
    </row>
    <row r="13" spans="1:4">
      <c r="A13">
        <v>20</v>
      </c>
      <c r="B13">
        <f>Ratings!$C$11*'Matriz de Similitudes (coseno)'!V21+Ratings!$C$12*'Matriz de Similitudes (coseno)'!AG21+Ratings!$C$13*'Matriz de Similitudes (coseno)'!AQ21+Ratings!$C$14*'Matriz de Similitudes (coseno)'!AS21+Ratings!$C$15*'Matriz de Similitudes (coseno)'!AW21+Ratings!$C$16*'Matriz de Similitudes (coseno)'!BB21+Ratings!$C$17*'Matriz de Similitudes (coseno)'!CR21</f>
        <v>11.424642132077532</v>
      </c>
    </row>
    <row r="14" spans="1:4">
      <c r="A14" s="38">
        <v>21</v>
      </c>
      <c r="B14">
        <f>Ratings!$C$11*'Matriz de Similitudes (coseno)'!V22+Ratings!$C$12*'Matriz de Similitudes (coseno)'!AG22+Ratings!$C$13*'Matriz de Similitudes (coseno)'!AQ22+Ratings!$C$14*'Matriz de Similitudes (coseno)'!AS22+Ratings!$C$15*'Matriz de Similitudes (coseno)'!AW22+Ratings!$C$16*'Matriz de Similitudes (coseno)'!BB22+Ratings!$C$17*'Matriz de Similitudes (coseno)'!CR22</f>
        <v>10.116156409449841</v>
      </c>
    </row>
    <row r="15" spans="1:4">
      <c r="A15">
        <v>61</v>
      </c>
      <c r="B15">
        <f>Ratings!$C$11*'Matriz de Similitudes (coseno)'!V56+Ratings!$C$12*'Matriz de Similitudes (coseno)'!AG56+Ratings!$C$13*'Matriz de Similitudes (coseno)'!AQ56+Ratings!$C$14*'Matriz de Similitudes (coseno)'!AS56+Ratings!$C$15*'Matriz de Similitudes (coseno)'!AW56+Ratings!$C$16*'Matriz de Similitudes (coseno)'!BB56+Ratings!$C$17*'Matriz de Similitudes (coseno)'!CR56</f>
        <v>9.9402209378856714</v>
      </c>
    </row>
    <row r="16" spans="1:4">
      <c r="A16">
        <v>79</v>
      </c>
      <c r="B16">
        <f>Ratings!$C$11*'Matriz de Similitudes (coseno)'!V73+Ratings!$C$12*'Matriz de Similitudes (coseno)'!AG73+Ratings!$C$13*'Matriz de Similitudes (coseno)'!AQ73+Ratings!$C$14*'Matriz de Similitudes (coseno)'!AS73+Ratings!$C$15*'Matriz de Similitudes (coseno)'!AW73+Ratings!$C$16*'Matriz de Similitudes (coseno)'!BB73+Ratings!$C$17*'Matriz de Similitudes (coseno)'!CR73</f>
        <v>9.9402209378856714</v>
      </c>
    </row>
    <row r="17" spans="1:2">
      <c r="A17">
        <v>100</v>
      </c>
      <c r="B17">
        <f>Ratings!$C$11*'Matriz de Similitudes (coseno)'!V90+Ratings!$C$12*'Matriz de Similitudes (coseno)'!AG90+Ratings!$C$13*'Matriz de Similitudes (coseno)'!AQ90+Ratings!$C$14*'Matriz de Similitudes (coseno)'!AS90+Ratings!$C$15*'Matriz de Similitudes (coseno)'!AW90+Ratings!$C$16*'Matriz de Similitudes (coseno)'!BB90+Ratings!$C$17*'Matriz de Similitudes (coseno)'!CR90</f>
        <v>9.9402209378856714</v>
      </c>
    </row>
    <row r="18" spans="1:2">
      <c r="A18">
        <v>5</v>
      </c>
      <c r="B18">
        <f>Ratings!$C$11*'Matriz de Similitudes (coseno)'!V6+Ratings!$C$12*'Matriz de Similitudes (coseno)'!AG6+Ratings!$C$13*'Matriz de Similitudes (coseno)'!AQ6+Ratings!$C$14*'Matriz de Similitudes (coseno)'!AS6+Ratings!$C$15*'Matriz de Similitudes (coseno)'!AW6+Ratings!$C$16*'Matriz de Similitudes (coseno)'!BB6+Ratings!$C$17*'Matriz de Similitudes (coseno)'!CR6</f>
        <v>9.756630355021688</v>
      </c>
    </row>
    <row r="19" spans="1:2">
      <c r="A19">
        <v>18</v>
      </c>
      <c r="B19">
        <f>Ratings!$C$11*'Matriz de Similitudes (coseno)'!V19+Ratings!$C$12*'Matriz de Similitudes (coseno)'!AG19+Ratings!$C$13*'Matriz de Similitudes (coseno)'!AQ19+Ratings!$C$14*'Matriz de Similitudes (coseno)'!AS19+Ratings!$C$15*'Matriz de Similitudes (coseno)'!AW19+Ratings!$C$16*'Matriz de Similitudes (coseno)'!BB19+Ratings!$C$17*'Matriz de Similitudes (coseno)'!CR19</f>
        <v>9.756630355021688</v>
      </c>
    </row>
    <row r="20" spans="1:2">
      <c r="A20">
        <v>19</v>
      </c>
      <c r="B20">
        <f>Ratings!$C$11*'Matriz de Similitudes (coseno)'!V20+Ratings!$C$12*'Matriz de Similitudes (coseno)'!AG20+Ratings!$C$13*'Matriz de Similitudes (coseno)'!AQ20+Ratings!$C$14*'Matriz de Similitudes (coseno)'!AS20+Ratings!$C$15*'Matriz de Similitudes (coseno)'!AW20+Ratings!$C$16*'Matriz de Similitudes (coseno)'!BB20+Ratings!$C$17*'Matriz de Similitudes (coseno)'!CR20</f>
        <v>9.756630355021688</v>
      </c>
    </row>
    <row r="21" spans="1:2">
      <c r="A21">
        <v>65</v>
      </c>
      <c r="B21">
        <f>Ratings!$C$11*'Matriz de Similitudes (coseno)'!V60+Ratings!$C$12*'Matriz de Similitudes (coseno)'!AG60+Ratings!$C$13*'Matriz de Similitudes (coseno)'!AQ60+Ratings!$C$14*'Matriz de Similitudes (coseno)'!AS60+Ratings!$C$15*'Matriz de Similitudes (coseno)'!AW60+Ratings!$C$16*'Matriz de Similitudes (coseno)'!BB60+Ratings!$C$17*'Matriz de Similitudes (coseno)'!CR60</f>
        <v>9.756630355021688</v>
      </c>
    </row>
    <row r="22" spans="1:2">
      <c r="A22">
        <v>69</v>
      </c>
      <c r="B22">
        <f>Ratings!$C$11*'Matriz de Similitudes (coseno)'!V63+Ratings!$C$12*'Matriz de Similitudes (coseno)'!AG63+Ratings!$C$13*'Matriz de Similitudes (coseno)'!AQ63+Ratings!$C$14*'Matriz de Similitudes (coseno)'!AS63+Ratings!$C$15*'Matriz de Similitudes (coseno)'!AW63+Ratings!$C$16*'Matriz de Similitudes (coseno)'!BB63+Ratings!$C$17*'Matriz de Similitudes (coseno)'!CR63</f>
        <v>9.756630355021688</v>
      </c>
    </row>
    <row r="23" spans="1:2">
      <c r="A23">
        <v>88</v>
      </c>
      <c r="B23">
        <f>Ratings!$C$11*'Matriz de Similitudes (coseno)'!V81+Ratings!$C$12*'Matriz de Similitudes (coseno)'!AG81+Ratings!$C$13*'Matriz de Similitudes (coseno)'!AQ81+Ratings!$C$14*'Matriz de Similitudes (coseno)'!AS81+Ratings!$C$15*'Matriz de Similitudes (coseno)'!AW81+Ratings!$C$16*'Matriz de Similitudes (coseno)'!BB81+Ratings!$C$17*'Matriz de Similitudes (coseno)'!CR81</f>
        <v>9.756630355021688</v>
      </c>
    </row>
    <row r="24" spans="1:2">
      <c r="A24">
        <v>102</v>
      </c>
      <c r="B24">
        <f>Ratings!$C$11*'Matriz de Similitudes (coseno)'!V92+Ratings!$C$12*'Matriz de Similitudes (coseno)'!AG92+Ratings!$C$13*'Matriz de Similitudes (coseno)'!AQ92+Ratings!$C$14*'Matriz de Similitudes (coseno)'!AS92+Ratings!$C$15*'Matriz de Similitudes (coseno)'!AW92+Ratings!$C$16*'Matriz de Similitudes (coseno)'!BB92+Ratings!$C$17*'Matriz de Similitudes (coseno)'!CR92</f>
        <v>9.756630355021688</v>
      </c>
    </row>
    <row r="25" spans="1:2">
      <c r="A25">
        <v>104</v>
      </c>
      <c r="B25">
        <f>Ratings!$C$11*'Matriz de Similitudes (coseno)'!V94+Ratings!$C$12*'Matriz de Similitudes (coseno)'!AG94+Ratings!$C$13*'Matriz de Similitudes (coseno)'!AQ94+Ratings!$C$14*'Matriz de Similitudes (coseno)'!AS94+Ratings!$C$15*'Matriz de Similitudes (coseno)'!AW94+Ratings!$C$16*'Matriz de Similitudes (coseno)'!BB94+Ratings!$C$17*'Matriz de Similitudes (coseno)'!CR94</f>
        <v>9.756630355021688</v>
      </c>
    </row>
    <row r="26" spans="1:2">
      <c r="A26">
        <v>3</v>
      </c>
      <c r="B26">
        <f>Ratings!$C$11*'Matriz de Similitudes (coseno)'!V4+Ratings!$C$12*'Matriz de Similitudes (coseno)'!AG4+Ratings!$C$13*'Matriz de Similitudes (coseno)'!AQ4+Ratings!$C$14*'Matriz de Similitudes (coseno)'!AS4+Ratings!$C$15*'Matriz de Similitudes (coseno)'!AW4+Ratings!$C$16*'Matriz de Similitudes (coseno)'!BB4+Ratings!$C$17*'Matriz de Similitudes (coseno)'!CR4</f>
        <v>9.3484692283495328</v>
      </c>
    </row>
    <row r="27" spans="1:2">
      <c r="A27">
        <v>7</v>
      </c>
      <c r="B27">
        <f>Ratings!$C$11*'Matriz de Similitudes (coseno)'!V8+Ratings!$C$12*'Matriz de Similitudes (coseno)'!AG8+Ratings!$C$13*'Matriz de Similitudes (coseno)'!AQ8+Ratings!$C$14*'Matriz de Similitudes (coseno)'!AS8+Ratings!$C$15*'Matriz de Similitudes (coseno)'!AW8+Ratings!$C$16*'Matriz de Similitudes (coseno)'!BB8+Ratings!$C$17*'Matriz de Similitudes (coseno)'!CR8</f>
        <v>9.3484692283495328</v>
      </c>
    </row>
    <row r="28" spans="1:2">
      <c r="A28">
        <v>39</v>
      </c>
      <c r="B28">
        <f>Ratings!$C$11*'Matriz de Similitudes (coseno)'!V37+Ratings!$C$12*'Matriz de Similitudes (coseno)'!AG37+Ratings!$C$13*'Matriz de Similitudes (coseno)'!AQ37+Ratings!$C$14*'Matriz de Similitudes (coseno)'!AS37+Ratings!$C$15*'Matriz de Similitudes (coseno)'!AW37+Ratings!$C$16*'Matriz de Similitudes (coseno)'!BB37+Ratings!$C$17*'Matriz de Similitudes (coseno)'!CR37</f>
        <v>9.3484692283495328</v>
      </c>
    </row>
    <row r="29" spans="1:2">
      <c r="A29">
        <v>64</v>
      </c>
      <c r="B29">
        <f>Ratings!$C$11*'Matriz de Similitudes (coseno)'!V59+Ratings!$C$12*'Matriz de Similitudes (coseno)'!AG59+Ratings!$C$13*'Matriz de Similitudes (coseno)'!AQ59+Ratings!$C$14*'Matriz de Similitudes (coseno)'!AS59+Ratings!$C$15*'Matriz de Similitudes (coseno)'!AW59+Ratings!$C$16*'Matriz de Similitudes (coseno)'!BB59+Ratings!$C$17*'Matriz de Similitudes (coseno)'!CR59</f>
        <v>9.3484692283495328</v>
      </c>
    </row>
    <row r="30" spans="1:2">
      <c r="A30">
        <v>68</v>
      </c>
      <c r="B30">
        <f>Ratings!$C$11*'Matriz de Similitudes (coseno)'!V62+Ratings!$C$12*'Matriz de Similitudes (coseno)'!AG62+Ratings!$C$13*'Matriz de Similitudes (coseno)'!AQ62+Ratings!$C$14*'Matriz de Similitudes (coseno)'!AS62+Ratings!$C$15*'Matriz de Similitudes (coseno)'!AW62+Ratings!$C$16*'Matriz de Similitudes (coseno)'!BB62+Ratings!$C$17*'Matriz de Similitudes (coseno)'!CR62</f>
        <v>9.3484692283495328</v>
      </c>
    </row>
    <row r="31" spans="1:2">
      <c r="A31">
        <v>111</v>
      </c>
      <c r="B31">
        <f>Ratings!$C$11*'Matriz de Similitudes (coseno)'!V100+Ratings!$C$12*'Matriz de Similitudes (coseno)'!AG100+Ratings!$C$13*'Matriz de Similitudes (coseno)'!AQ100+Ratings!$C$14*'Matriz de Similitudes (coseno)'!AS100+Ratings!$C$15*'Matriz de Similitudes (coseno)'!AW100+Ratings!$C$16*'Matriz de Similitudes (coseno)'!BB100+Ratings!$C$17*'Matriz de Similitudes (coseno)'!CR100</f>
        <v>9.1161564094498377</v>
      </c>
    </row>
    <row r="32" spans="1:2">
      <c r="A32">
        <v>22</v>
      </c>
      <c r="B32">
        <f>Ratings!$C$11*'Matriz de Similitudes (coseno)'!V23+Ratings!$C$12*'Matriz de Similitudes (coseno)'!AG23+Ratings!$C$13*'Matriz de Similitudes (coseno)'!AQ23+Ratings!$C$14*'Matriz de Similitudes (coseno)'!AS23+Ratings!$C$15*'Matriz de Similitudes (coseno)'!AW23+Ratings!$C$16*'Matriz de Similitudes (coseno)'!BB23+Ratings!$C$17*'Matriz de Similitudes (coseno)'!CR23</f>
        <v>8.2101977025722448</v>
      </c>
    </row>
    <row r="33" spans="1:2">
      <c r="A33">
        <v>17</v>
      </c>
      <c r="B33">
        <f>Ratings!$C$11*'Matriz de Similitudes (coseno)'!V18+Ratings!$C$12*'Matriz de Similitudes (coseno)'!AG18+Ratings!$C$13*'Matriz de Similitudes (coseno)'!AQ18+Ratings!$C$14*'Matriz de Similitudes (coseno)'!AS18+Ratings!$C$15*'Matriz de Similitudes (coseno)'!AW18+Ratings!$C$16*'Matriz de Similitudes (coseno)'!BB18+Ratings!$C$17*'Matriz de Similitudes (coseno)'!CR18</f>
        <v>8.1237243569579451</v>
      </c>
    </row>
    <row r="34" spans="1:2">
      <c r="A34">
        <v>25</v>
      </c>
      <c r="B34">
        <f>Ratings!$C$11*'Matriz de Similitudes (coseno)'!V26+Ratings!$C$12*'Matriz de Similitudes (coseno)'!AG26+Ratings!$C$13*'Matriz de Similitudes (coseno)'!AQ26+Ratings!$C$14*'Matriz de Similitudes (coseno)'!AS26+Ratings!$C$15*'Matriz de Similitudes (coseno)'!AW26+Ratings!$C$16*'Matriz de Similitudes (coseno)'!BB26+Ratings!$C$17*'Matriz de Similitudes (coseno)'!CR26</f>
        <v>8.1237243569579451</v>
      </c>
    </row>
    <row r="35" spans="1:2">
      <c r="A35">
        <v>28</v>
      </c>
      <c r="B35">
        <f>Ratings!$C$11*'Matriz de Similitudes (coseno)'!V29+Ratings!$C$12*'Matriz de Similitudes (coseno)'!AG29+Ratings!$C$13*'Matriz de Similitudes (coseno)'!AQ29+Ratings!$C$14*'Matriz de Similitudes (coseno)'!AS29+Ratings!$C$15*'Matriz de Similitudes (coseno)'!AW29+Ratings!$C$16*'Matriz de Similitudes (coseno)'!BB29+Ratings!$C$17*'Matriz de Similitudes (coseno)'!CR29</f>
        <v>8.1237243569579451</v>
      </c>
    </row>
    <row r="36" spans="1:2">
      <c r="A36">
        <v>46</v>
      </c>
      <c r="B36">
        <f>Ratings!$C$11*'Matriz de Similitudes (coseno)'!V44+Ratings!$C$12*'Matriz de Similitudes (coseno)'!AG44+Ratings!$C$13*'Matriz de Similitudes (coseno)'!AQ44+Ratings!$C$14*'Matriz de Similitudes (coseno)'!AS44+Ratings!$C$15*'Matriz de Similitudes (coseno)'!AW44+Ratings!$C$16*'Matriz de Similitudes (coseno)'!BB44+Ratings!$C$17*'Matriz de Similitudes (coseno)'!CR44</f>
        <v>8.1237243569579451</v>
      </c>
    </row>
    <row r="37" spans="1:2">
      <c r="A37">
        <v>49</v>
      </c>
      <c r="B37">
        <f>Ratings!$C$11*'Matriz de Similitudes (coseno)'!V47+Ratings!$C$12*'Matriz de Similitudes (coseno)'!AG47+Ratings!$C$13*'Matriz de Similitudes (coseno)'!AQ47+Ratings!$C$14*'Matriz de Similitudes (coseno)'!AS47+Ratings!$C$15*'Matriz de Similitudes (coseno)'!AW47+Ratings!$C$16*'Matriz de Similitudes (coseno)'!BB47+Ratings!$C$17*'Matriz de Similitudes (coseno)'!CR47</f>
        <v>8.1237243569579451</v>
      </c>
    </row>
    <row r="38" spans="1:2">
      <c r="A38">
        <v>63</v>
      </c>
      <c r="B38">
        <f>Ratings!$C$11*'Matriz de Similitudes (coseno)'!V58+Ratings!$C$12*'Matriz de Similitudes (coseno)'!AG58+Ratings!$C$13*'Matriz de Similitudes (coseno)'!AQ58+Ratings!$C$14*'Matriz de Similitudes (coseno)'!AS58+Ratings!$C$15*'Matriz de Similitudes (coseno)'!AW58+Ratings!$C$16*'Matriz de Similitudes (coseno)'!BB58+Ratings!$C$17*'Matriz de Similitudes (coseno)'!CR58</f>
        <v>8.1237243569579451</v>
      </c>
    </row>
    <row r="39" spans="1:2">
      <c r="A39">
        <v>74</v>
      </c>
      <c r="B39">
        <f>Ratings!$C$11*'Matriz de Similitudes (coseno)'!V68+Ratings!$C$12*'Matriz de Similitudes (coseno)'!AG68+Ratings!$C$13*'Matriz de Similitudes (coseno)'!AQ68+Ratings!$C$14*'Matriz de Similitudes (coseno)'!AS68+Ratings!$C$15*'Matriz de Similitudes (coseno)'!AW68+Ratings!$C$16*'Matriz de Similitudes (coseno)'!BB68+Ratings!$C$17*'Matriz de Similitudes (coseno)'!CR68</f>
        <v>8.1237243569579451</v>
      </c>
    </row>
    <row r="40" spans="1:2">
      <c r="A40">
        <v>83</v>
      </c>
      <c r="B40">
        <f>Ratings!$C$11*'Matriz de Similitudes (coseno)'!V77+Ratings!$C$12*'Matriz de Similitudes (coseno)'!AG77+Ratings!$C$13*'Matriz de Similitudes (coseno)'!AQ77+Ratings!$C$14*'Matriz de Similitudes (coseno)'!AS77+Ratings!$C$15*'Matriz de Similitudes (coseno)'!AW77+Ratings!$C$16*'Matriz de Similitudes (coseno)'!BB77+Ratings!$C$17*'Matriz de Similitudes (coseno)'!CR77</f>
        <v>8.1237243569579451</v>
      </c>
    </row>
    <row r="41" spans="1:2">
      <c r="A41">
        <v>85</v>
      </c>
      <c r="B41">
        <f>Ratings!$C$11*'Matriz de Similitudes (coseno)'!V78+Ratings!$C$12*'Matriz de Similitudes (coseno)'!AG78+Ratings!$C$13*'Matriz de Similitudes (coseno)'!AQ78+Ratings!$C$14*'Matriz de Similitudes (coseno)'!AS78+Ratings!$C$15*'Matriz de Similitudes (coseno)'!AW78+Ratings!$C$16*'Matriz de Similitudes (coseno)'!BB78+Ratings!$C$17*'Matriz de Similitudes (coseno)'!CR78</f>
        <v>8.1237243569579451</v>
      </c>
    </row>
    <row r="42" spans="1:2">
      <c r="A42">
        <v>105</v>
      </c>
      <c r="B42">
        <f>Ratings!$C$11*'Matriz de Similitudes (coseno)'!V95+Ratings!$C$12*'Matriz de Similitudes (coseno)'!AG95+Ratings!$C$13*'Matriz de Similitudes (coseno)'!AQ95+Ratings!$C$14*'Matriz de Similitudes (coseno)'!AS95+Ratings!$C$15*'Matriz de Similitudes (coseno)'!AW95+Ratings!$C$16*'Matriz de Similitudes (coseno)'!BB95+Ratings!$C$17*'Matriz de Similitudes (coseno)'!CR95</f>
        <v>8.1237243569579451</v>
      </c>
    </row>
    <row r="43" spans="1:2">
      <c r="A43">
        <v>92</v>
      </c>
      <c r="B43">
        <f>Ratings!$C$11*'Matriz de Similitudes (coseno)'!V83+Ratings!$C$12*'Matriz de Similitudes (coseno)'!AG83+Ratings!$C$13*'Matriz de Similitudes (coseno)'!AQ83+Ratings!$C$14*'Matriz de Similitudes (coseno)'!AS83+Ratings!$C$15*'Matriz de Similitudes (coseno)'!AW83+Ratings!$C$16*'Matriz de Similitudes (coseno)'!BB83+Ratings!$C$17*'Matriz de Similitudes (coseno)'!CR83</f>
        <v>8.1161564094498395</v>
      </c>
    </row>
    <row r="44" spans="1:2">
      <c r="A44">
        <v>14</v>
      </c>
      <c r="B44">
        <f>Ratings!$C$11*'Matriz de Similitudes (coseno)'!V15+Ratings!$C$12*'Matriz de Similitudes (coseno)'!AG15+Ratings!$C$13*'Matriz de Similitudes (coseno)'!AQ15+Ratings!$C$14*'Matriz de Similitudes (coseno)'!AS15+Ratings!$C$15*'Matriz de Similitudes (coseno)'!AW15+Ratings!$C$16*'Matriz de Similitudes (coseno)'!BB15+Ratings!$C$17*'Matriz de Similitudes (coseno)'!CR15</f>
        <v>8.024579547452813</v>
      </c>
    </row>
    <row r="45" spans="1:2">
      <c r="A45">
        <v>26</v>
      </c>
      <c r="B45">
        <f>Ratings!$C$11*'Matriz de Similitudes (coseno)'!V27+Ratings!$C$12*'Matriz de Similitudes (coseno)'!AG27+Ratings!$C$13*'Matriz de Similitudes (coseno)'!AQ27+Ratings!$C$14*'Matriz de Similitudes (coseno)'!AS27+Ratings!$C$15*'Matriz de Similitudes (coseno)'!AW27+Ratings!$C$16*'Matriz de Similitudes (coseno)'!BB27+Ratings!$C$17*'Matriz de Similitudes (coseno)'!CR27</f>
        <v>8.024579547452813</v>
      </c>
    </row>
    <row r="46" spans="1:2">
      <c r="A46">
        <v>31</v>
      </c>
      <c r="B46">
        <f>Ratings!$C$11*'Matriz de Similitudes (coseno)'!V32+Ratings!$C$12*'Matriz de Similitudes (coseno)'!AG32+Ratings!$C$13*'Matriz de Similitudes (coseno)'!AQ32+Ratings!$C$14*'Matriz de Similitudes (coseno)'!AS32+Ratings!$C$15*'Matriz de Similitudes (coseno)'!AW32+Ratings!$C$16*'Matriz de Similitudes (coseno)'!BB32+Ratings!$C$17*'Matriz de Similitudes (coseno)'!CR32</f>
        <v>8.024579547452813</v>
      </c>
    </row>
    <row r="47" spans="1:2">
      <c r="A47">
        <v>40</v>
      </c>
      <c r="B47">
        <f>Ratings!$C$11*'Matriz de Similitudes (coseno)'!V38+Ratings!$C$12*'Matriz de Similitudes (coseno)'!AG38+Ratings!$C$13*'Matriz de Similitudes (coseno)'!AQ38+Ratings!$C$14*'Matriz de Similitudes (coseno)'!AS38+Ratings!$C$15*'Matriz de Similitudes (coseno)'!AW38+Ratings!$C$16*'Matriz de Similitudes (coseno)'!BB38+Ratings!$C$17*'Matriz de Similitudes (coseno)'!CR38</f>
        <v>8.024579547452813</v>
      </c>
    </row>
    <row r="48" spans="1:2">
      <c r="A48">
        <v>43</v>
      </c>
      <c r="B48">
        <f>Ratings!$C$11*'Matriz de Similitudes (coseno)'!V41+Ratings!$C$12*'Matriz de Similitudes (coseno)'!AG41+Ratings!$C$13*'Matriz de Similitudes (coseno)'!AQ41+Ratings!$C$14*'Matriz de Similitudes (coseno)'!AS41+Ratings!$C$15*'Matriz de Similitudes (coseno)'!AW41+Ratings!$C$16*'Matriz de Similitudes (coseno)'!BB41+Ratings!$C$17*'Matriz de Similitudes (coseno)'!CR41</f>
        <v>8.024579547452813</v>
      </c>
    </row>
    <row r="49" spans="1:2">
      <c r="A49">
        <v>55</v>
      </c>
      <c r="B49">
        <f>Ratings!$C$11*'Matriz de Similitudes (coseno)'!V52+Ratings!$C$12*'Matriz de Similitudes (coseno)'!AG52+Ratings!$C$13*'Matriz de Similitudes (coseno)'!AQ52+Ratings!$C$14*'Matriz de Similitudes (coseno)'!AS52+Ratings!$C$15*'Matriz de Similitudes (coseno)'!AW52+Ratings!$C$16*'Matriz de Similitudes (coseno)'!BB52+Ratings!$C$17*'Matriz de Similitudes (coseno)'!CR52</f>
        <v>8.024579547452813</v>
      </c>
    </row>
    <row r="50" spans="1:2">
      <c r="A50">
        <v>57</v>
      </c>
      <c r="B50">
        <f>Ratings!$C$11*'Matriz de Similitudes (coseno)'!V53+Ratings!$C$12*'Matriz de Similitudes (coseno)'!AG53+Ratings!$C$13*'Matriz de Similitudes (coseno)'!AQ53+Ratings!$C$14*'Matriz de Similitudes (coseno)'!AS53+Ratings!$C$15*'Matriz de Similitudes (coseno)'!AW53+Ratings!$C$16*'Matriz de Similitudes (coseno)'!BB53+Ratings!$C$17*'Matriz de Similitudes (coseno)'!CR53</f>
        <v>8.024579547452813</v>
      </c>
    </row>
    <row r="51" spans="1:2">
      <c r="A51">
        <v>62</v>
      </c>
      <c r="B51">
        <f>Ratings!$C$11*'Matriz de Similitudes (coseno)'!V57+Ratings!$C$12*'Matriz de Similitudes (coseno)'!AG57+Ratings!$C$13*'Matriz de Similitudes (coseno)'!AQ57+Ratings!$C$14*'Matriz de Similitudes (coseno)'!AS57+Ratings!$C$15*'Matriz de Similitudes (coseno)'!AW57+Ratings!$C$16*'Matriz de Similitudes (coseno)'!BB57+Ratings!$C$17*'Matriz de Similitudes (coseno)'!CR57</f>
        <v>8.024579547452813</v>
      </c>
    </row>
    <row r="52" spans="1:2">
      <c r="A52">
        <v>70</v>
      </c>
      <c r="B52">
        <f>Ratings!$C$11*'Matriz de Similitudes (coseno)'!V64+Ratings!$C$12*'Matriz de Similitudes (coseno)'!AG64+Ratings!$C$13*'Matriz de Similitudes (coseno)'!AQ64+Ratings!$C$14*'Matriz de Similitudes (coseno)'!AS64+Ratings!$C$15*'Matriz de Similitudes (coseno)'!AW64+Ratings!$C$16*'Matriz de Similitudes (coseno)'!BB64+Ratings!$C$17*'Matriz de Similitudes (coseno)'!CR64</f>
        <v>7.8948230354558842</v>
      </c>
    </row>
    <row r="53" spans="1:2">
      <c r="A53">
        <v>78</v>
      </c>
      <c r="B53">
        <f>Ratings!$C$11*'Matriz de Similitudes (coseno)'!V72+Ratings!$C$12*'Matriz de Similitudes (coseno)'!AG72+Ratings!$C$13*'Matriz de Similitudes (coseno)'!AQ72+Ratings!$C$14*'Matriz de Similitudes (coseno)'!AS72+Ratings!$C$15*'Matriz de Similitudes (coseno)'!AW72+Ratings!$C$16*'Matriz de Similitudes (coseno)'!BB72+Ratings!$C$17*'Matriz de Similitudes (coseno)'!CR72</f>
        <v>7.8948230354558842</v>
      </c>
    </row>
    <row r="54" spans="1:2">
      <c r="A54">
        <v>81</v>
      </c>
      <c r="B54">
        <f>Ratings!$C$11*'Matriz de Similitudes (coseno)'!V75+Ratings!$C$12*'Matriz de Similitudes (coseno)'!AG75+Ratings!$C$13*'Matriz de Similitudes (coseno)'!AQ75+Ratings!$C$14*'Matriz de Similitudes (coseno)'!AS75+Ratings!$C$15*'Matriz de Similitudes (coseno)'!AW75+Ratings!$C$16*'Matriz de Similitudes (coseno)'!BB75+Ratings!$C$17*'Matriz de Similitudes (coseno)'!CR75</f>
        <v>7.6329931618554454</v>
      </c>
    </row>
    <row r="55" spans="1:2">
      <c r="A55">
        <v>93</v>
      </c>
      <c r="B55">
        <f>Ratings!$C$11*'Matriz de Similitudes (coseno)'!V84+Ratings!$C$12*'Matriz de Similitudes (coseno)'!AG84+Ratings!$C$13*'Matriz de Similitudes (coseno)'!AQ84+Ratings!$C$14*'Matriz de Similitudes (coseno)'!AS84+Ratings!$C$15*'Matriz de Similitudes (coseno)'!AW84+Ratings!$C$16*'Matriz de Similitudes (coseno)'!BB84+Ratings!$C$17*'Matriz de Similitudes (coseno)'!CR84</f>
        <v>7.6329931618554454</v>
      </c>
    </row>
    <row r="56" spans="1:2">
      <c r="A56">
        <v>101</v>
      </c>
      <c r="B56">
        <f>Ratings!$C$11*'Matriz de Similitudes (coseno)'!V91+Ratings!$C$12*'Matriz de Similitudes (coseno)'!AG91+Ratings!$C$13*'Matriz de Similitudes (coseno)'!AQ91+Ratings!$C$14*'Matriz de Similitudes (coseno)'!AS91+Ratings!$C$15*'Matriz de Similitudes (coseno)'!AW91+Ratings!$C$16*'Matriz de Similitudes (coseno)'!BB91+Ratings!$C$17*'Matriz de Similitudes (coseno)'!CR91</f>
        <v>7.4763913888641529</v>
      </c>
    </row>
    <row r="57" spans="1:2">
      <c r="A57">
        <v>12</v>
      </c>
      <c r="B57">
        <f>Ratings!$C$11*'Matriz de Similitudes (coseno)'!V13+Ratings!$C$12*'Matriz de Similitudes (coseno)'!AG13+Ratings!$C$13*'Matriz de Similitudes (coseno)'!AQ13+Ratings!$C$14*'Matriz de Similitudes (coseno)'!AS13+Ratings!$C$15*'Matriz de Similitudes (coseno)'!AW13+Ratings!$C$16*'Matriz de Similitudes (coseno)'!BB13+Ratings!$C$17*'Matriz de Similitudes (coseno)'!CR13</f>
        <v>6.8989794855663558</v>
      </c>
    </row>
    <row r="58" spans="1:2">
      <c r="A58">
        <v>16</v>
      </c>
      <c r="B58">
        <f>Ratings!$C$11*'Matriz de Similitudes (coseno)'!V17+Ratings!$C$12*'Matriz de Similitudes (coseno)'!AG17+Ratings!$C$13*'Matriz de Similitudes (coseno)'!AQ17+Ratings!$C$14*'Matriz de Similitudes (coseno)'!AS17+Ratings!$C$15*'Matriz de Similitudes (coseno)'!AW17+Ratings!$C$16*'Matriz de Similitudes (coseno)'!BB17+Ratings!$C$17*'Matriz de Similitudes (coseno)'!CR17</f>
        <v>6.8989794855663558</v>
      </c>
    </row>
    <row r="59" spans="1:2">
      <c r="A59">
        <v>30</v>
      </c>
      <c r="B59">
        <f>Ratings!$C$11*'Matriz de Similitudes (coseno)'!V31+Ratings!$C$12*'Matriz de Similitudes (coseno)'!AG31+Ratings!$C$13*'Matriz de Similitudes (coseno)'!AQ31+Ratings!$C$14*'Matriz de Similitudes (coseno)'!AS31+Ratings!$C$15*'Matriz de Similitudes (coseno)'!AW31+Ratings!$C$16*'Matriz de Similitudes (coseno)'!BB31+Ratings!$C$17*'Matriz de Similitudes (coseno)'!CR31</f>
        <v>6.8989794855663558</v>
      </c>
    </row>
    <row r="60" spans="1:2">
      <c r="A60">
        <v>36</v>
      </c>
      <c r="B60">
        <f>Ratings!$C$11*'Matriz de Similitudes (coseno)'!V35+Ratings!$C$12*'Matriz de Similitudes (coseno)'!AG35+Ratings!$C$13*'Matriz de Similitudes (coseno)'!AQ35+Ratings!$C$14*'Matriz de Similitudes (coseno)'!AS35+Ratings!$C$15*'Matriz de Similitudes (coseno)'!AW35+Ratings!$C$16*'Matriz de Similitudes (coseno)'!BB35+Ratings!$C$17*'Matriz de Similitudes (coseno)'!CR35</f>
        <v>6.8989794855663558</v>
      </c>
    </row>
    <row r="61" spans="1:2">
      <c r="A61">
        <v>38</v>
      </c>
      <c r="B61">
        <f>Ratings!$C$11*'Matriz de Similitudes (coseno)'!V36+Ratings!$C$12*'Matriz de Similitudes (coseno)'!AG36+Ratings!$C$13*'Matriz de Similitudes (coseno)'!AQ36+Ratings!$C$14*'Matriz de Similitudes (coseno)'!AS36+Ratings!$C$15*'Matriz de Similitudes (coseno)'!AW36+Ratings!$C$16*'Matriz de Similitudes (coseno)'!BB36+Ratings!$C$17*'Matriz de Similitudes (coseno)'!CR36</f>
        <v>6.8989794855663558</v>
      </c>
    </row>
    <row r="62" spans="1:2">
      <c r="A62">
        <v>54</v>
      </c>
      <c r="B62">
        <f>Ratings!$C$11*'Matriz de Similitudes (coseno)'!V51+Ratings!$C$12*'Matriz de Similitudes (coseno)'!AG51+Ratings!$C$13*'Matriz de Similitudes (coseno)'!AQ51+Ratings!$C$14*'Matriz de Similitudes (coseno)'!AS51+Ratings!$C$15*'Matriz de Similitudes (coseno)'!AW51+Ratings!$C$16*'Matriz de Similitudes (coseno)'!BB51+Ratings!$C$17*'Matriz de Similitudes (coseno)'!CR51</f>
        <v>6.8989794855663558</v>
      </c>
    </row>
    <row r="63" spans="1:2">
      <c r="A63">
        <v>87</v>
      </c>
      <c r="B63">
        <f>Ratings!$C$11*'Matriz de Similitudes (coseno)'!V80+Ratings!$C$12*'Matriz de Similitudes (coseno)'!AG80+Ratings!$C$13*'Matriz de Similitudes (coseno)'!AQ80+Ratings!$C$14*'Matriz de Similitudes (coseno)'!AS80+Ratings!$C$15*'Matriz de Similitudes (coseno)'!AW80+Ratings!$C$16*'Matriz de Similitudes (coseno)'!BB80+Ratings!$C$17*'Matriz de Similitudes (coseno)'!CR80</f>
        <v>6.8989794855663558</v>
      </c>
    </row>
    <row r="64" spans="1:2">
      <c r="A64">
        <v>97</v>
      </c>
      <c r="B64">
        <f>Ratings!$C$11*'Matriz de Similitudes (coseno)'!V88+Ratings!$C$12*'Matriz de Similitudes (coseno)'!AG88+Ratings!$C$13*'Matriz de Similitudes (coseno)'!AQ88+Ratings!$C$14*'Matriz de Similitudes (coseno)'!AS88+Ratings!$C$15*'Matriz de Similitudes (coseno)'!AW88+Ratings!$C$16*'Matriz de Similitudes (coseno)'!BB88+Ratings!$C$17*'Matriz de Similitudes (coseno)'!CR88</f>
        <v>6.8989794855663558</v>
      </c>
    </row>
    <row r="65" spans="1:2">
      <c r="A65">
        <v>24</v>
      </c>
      <c r="B65">
        <f>Ratings!$C$11*'Matriz de Similitudes (coseno)'!V25+Ratings!$C$12*'Matriz de Similitudes (coseno)'!AG25+Ratings!$C$13*'Matriz de Similitudes (coseno)'!AQ25+Ratings!$C$14*'Matriz de Similitudes (coseno)'!AS25+Ratings!$C$15*'Matriz de Similitudes (coseno)'!AW25+Ratings!$C$16*'Matriz de Similitudes (coseno)'!BB25+Ratings!$C$17*'Matriz de Similitudes (coseno)'!CR25</f>
        <v>6.4907311951024926</v>
      </c>
    </row>
    <row r="66" spans="1:2">
      <c r="A66" s="38">
        <v>47</v>
      </c>
      <c r="B66">
        <f>Ratings!$C$11*'Matriz de Similitudes (coseno)'!V45+Ratings!$C$12*'Matriz de Similitudes (coseno)'!AG45+Ratings!$C$13*'Matriz de Similitudes (coseno)'!AQ45+Ratings!$C$14*'Matriz de Similitudes (coseno)'!AS45+Ratings!$C$15*'Matriz de Similitudes (coseno)'!AW45+Ratings!$C$16*'Matriz de Similitudes (coseno)'!BB45+Ratings!$C$17*'Matriz de Similitudes (coseno)'!CR45</f>
        <v>6.0824829046386295</v>
      </c>
    </row>
    <row r="67" spans="1:2">
      <c r="A67">
        <v>50</v>
      </c>
      <c r="B67">
        <f>Ratings!$C$11*'Matriz de Similitudes (coseno)'!V48+Ratings!$C$12*'Matriz de Similitudes (coseno)'!AG48+Ratings!$C$13*'Matriz de Similitudes (coseno)'!AQ48+Ratings!$C$14*'Matriz de Similitudes (coseno)'!AS48+Ratings!$C$15*'Matriz de Similitudes (coseno)'!AW48+Ratings!$C$16*'Matriz de Similitudes (coseno)'!BB48+Ratings!$C$17*'Matriz de Similitudes (coseno)'!CR48</f>
        <v>5.9663264951887811</v>
      </c>
    </row>
    <row r="68" spans="1:2">
      <c r="A68">
        <v>112</v>
      </c>
      <c r="B68">
        <f>Ratings!$C$11*'Matriz de Similitudes (coseno)'!V101+Ratings!$C$12*'Matriz de Similitudes (coseno)'!AG101+Ratings!$C$13*'Matriz de Similitudes (coseno)'!AQ101+Ratings!$C$14*'Matriz de Similitudes (coseno)'!AS101+Ratings!$C$15*'Matriz de Similitudes (coseno)'!AW101+Ratings!$C$16*'Matriz de Similitudes (coseno)'!BB101+Ratings!$C$17*'Matriz de Similitudes (coseno)'!CR101</f>
        <v>5.7443405812952744</v>
      </c>
    </row>
    <row r="69" spans="1:2">
      <c r="A69">
        <v>27</v>
      </c>
      <c r="B69">
        <f>Ratings!$C$11*'Matriz de Similitudes (coseno)'!V28+Ratings!$C$12*'Matriz de Similitudes (coseno)'!AG28+Ratings!$C$13*'Matriz de Similitudes (coseno)'!AQ28+Ratings!$C$14*'Matriz de Similitudes (coseno)'!AS28+Ratings!$C$15*'Matriz de Similitudes (coseno)'!AW28+Ratings!$C$16*'Matriz de Similitudes (coseno)'!BB28+Ratings!$C$17*'Matriz de Similitudes (coseno)'!CR28</f>
        <v>5.6742346141747664</v>
      </c>
    </row>
    <row r="70" spans="1:2">
      <c r="A70">
        <v>34</v>
      </c>
      <c r="B70">
        <f>Ratings!$C$11*'Matriz de Similitudes (coseno)'!V34+Ratings!$C$12*'Matriz de Similitudes (coseno)'!AG34+Ratings!$C$13*'Matriz de Similitudes (coseno)'!AQ34+Ratings!$C$14*'Matriz de Similitudes (coseno)'!AS34+Ratings!$C$15*'Matriz de Similitudes (coseno)'!AW34+Ratings!$C$16*'Matriz de Similitudes (coseno)'!BB34+Ratings!$C$17*'Matriz de Similitudes (coseno)'!CR34</f>
        <v>5.6742346141747664</v>
      </c>
    </row>
    <row r="71" spans="1:2">
      <c r="A71">
        <v>41</v>
      </c>
      <c r="B71">
        <f>Ratings!$C$11*'Matriz de Similitudes (coseno)'!V39+Ratings!$C$12*'Matriz de Similitudes (coseno)'!AG39+Ratings!$C$13*'Matriz de Similitudes (coseno)'!AQ39+Ratings!$C$14*'Matriz de Similitudes (coseno)'!AS39+Ratings!$C$15*'Matriz de Similitudes (coseno)'!AW39+Ratings!$C$16*'Matriz de Similitudes (coseno)'!BB39+Ratings!$C$17*'Matriz de Similitudes (coseno)'!CR39</f>
        <v>5.6742346141747664</v>
      </c>
    </row>
    <row r="72" spans="1:2">
      <c r="A72">
        <v>53</v>
      </c>
      <c r="B72">
        <f>Ratings!$C$11*'Matriz de Similitudes (coseno)'!V50+Ratings!$C$12*'Matriz de Similitudes (coseno)'!AG50+Ratings!$C$13*'Matriz de Similitudes (coseno)'!AQ50+Ratings!$C$14*'Matriz de Similitudes (coseno)'!AS50+Ratings!$C$15*'Matriz de Similitudes (coseno)'!AW50+Ratings!$C$16*'Matriz de Similitudes (coseno)'!BB50+Ratings!$C$17*'Matriz de Similitudes (coseno)'!CR50</f>
        <v>5.6742346141747664</v>
      </c>
    </row>
    <row r="73" spans="1:2">
      <c r="A73">
        <v>73</v>
      </c>
      <c r="B73">
        <f>Ratings!$C$11*'Matriz de Similitudes (coseno)'!V67+Ratings!$C$12*'Matriz de Similitudes (coseno)'!AG67+Ratings!$C$13*'Matriz de Similitudes (coseno)'!AQ67+Ratings!$C$14*'Matriz de Similitudes (coseno)'!AS67+Ratings!$C$15*'Matriz de Similitudes (coseno)'!AW67+Ratings!$C$16*'Matriz de Similitudes (coseno)'!BB67+Ratings!$C$17*'Matriz de Similitudes (coseno)'!CR67</f>
        <v>5.6742346141747664</v>
      </c>
    </row>
    <row r="74" spans="1:2">
      <c r="A74">
        <v>80</v>
      </c>
      <c r="B74">
        <f>Ratings!$C$11*'Matriz de Similitudes (coseno)'!V74+Ratings!$C$12*'Matriz de Similitudes (coseno)'!AG74+Ratings!$C$13*'Matriz de Similitudes (coseno)'!AQ74+Ratings!$C$14*'Matriz de Similitudes (coseno)'!AS74+Ratings!$C$15*'Matriz de Similitudes (coseno)'!AW74+Ratings!$C$16*'Matriz de Similitudes (coseno)'!BB74+Ratings!$C$17*'Matriz de Similitudes (coseno)'!CR74</f>
        <v>5.6742346141747664</v>
      </c>
    </row>
    <row r="75" spans="1:2">
      <c r="A75" s="38">
        <v>32</v>
      </c>
      <c r="B75">
        <f>Ratings!$C$11*'Matriz de Similitudes (coseno)'!V33+Ratings!$C$12*'Matriz de Similitudes (coseno)'!AG33+Ratings!$C$13*'Matriz de Similitudes (coseno)'!AQ33+Ratings!$C$14*'Matriz de Similitudes (coseno)'!AS33+Ratings!$C$15*'Matriz de Similitudes (coseno)'!AW33+Ratings!$C$16*'Matriz de Similitudes (coseno)'!BB33+Ratings!$C$17*'Matriz de Similitudes (coseno)'!CR33</f>
        <v>5.6329931618554507</v>
      </c>
    </row>
    <row r="76" spans="1:2">
      <c r="A76">
        <v>103</v>
      </c>
      <c r="B76">
        <f>Ratings!$C$11*'Matriz de Similitudes (coseno)'!V93+Ratings!$C$12*'Matriz de Similitudes (coseno)'!AG93+Ratings!$C$13*'Matriz de Similitudes (coseno)'!AQ93+Ratings!$C$14*'Matriz de Similitudes (coseno)'!AS93+Ratings!$C$15*'Matriz de Similitudes (coseno)'!AW93+Ratings!$C$16*'Matriz de Similitudes (coseno)'!BB93+Ratings!$C$17*'Matriz de Similitudes (coseno)'!CR93</f>
        <v>5.6329931618554507</v>
      </c>
    </row>
    <row r="77" spans="1:2">
      <c r="A77">
        <v>42</v>
      </c>
      <c r="B77">
        <f>Ratings!$C$11*'Matriz de Similitudes (coseno)'!V40+Ratings!$C$12*'Matriz de Similitudes (coseno)'!AG40+Ratings!$C$13*'Matriz de Similitudes (coseno)'!AQ40+Ratings!$C$14*'Matriz de Similitudes (coseno)'!AS40+Ratings!$C$15*'Matriz de Similitudes (coseno)'!AW40+Ratings!$C$16*'Matriz de Similitudes (coseno)'!BB40+Ratings!$C$17*'Matriz de Similitudes (coseno)'!CR40</f>
        <v>5.6329931618554472</v>
      </c>
    </row>
    <row r="78" spans="1:2">
      <c r="A78">
        <v>29</v>
      </c>
      <c r="B78">
        <f>Ratings!$C$11*'Matriz de Similitudes (coseno)'!V30+Ratings!$C$12*'Matriz de Similitudes (coseno)'!AG30+Ratings!$C$13*'Matriz de Similitudes (coseno)'!AQ30+Ratings!$C$14*'Matriz de Similitudes (coseno)'!AS30+Ratings!$C$15*'Matriz de Similitudes (coseno)'!AW30+Ratings!$C$16*'Matriz de Similitudes (coseno)'!BB30+Ratings!$C$17*'Matriz de Similitudes (coseno)'!CR30</f>
        <v>5.2539521628141213</v>
      </c>
    </row>
    <row r="79" spans="1:2">
      <c r="A79">
        <v>48</v>
      </c>
      <c r="B79">
        <f>Ratings!$C$11*'Matriz de Similitudes (coseno)'!V46+Ratings!$C$12*'Matriz de Similitudes (coseno)'!AG46+Ratings!$C$13*'Matriz de Similitudes (coseno)'!AQ46+Ratings!$C$14*'Matriz de Similitudes (coseno)'!AS46+Ratings!$C$15*'Matriz de Similitudes (coseno)'!AW46+Ratings!$C$16*'Matriz de Similitudes (coseno)'!BB46+Ratings!$C$17*'Matriz de Similitudes (coseno)'!CR46</f>
        <v>5.1378944102747663</v>
      </c>
    </row>
    <row r="80" spans="1:2">
      <c r="A80">
        <v>107</v>
      </c>
      <c r="B80">
        <f>Ratings!$C$11*'Matriz de Similitudes (coseno)'!V97+Ratings!$C$12*'Matriz de Similitudes (coseno)'!AG97+Ratings!$C$13*'Matriz de Similitudes (coseno)'!AQ97+Ratings!$C$14*'Matriz de Similitudes (coseno)'!AS97+Ratings!$C$15*'Matriz de Similitudes (coseno)'!AW97+Ratings!$C$16*'Matriz de Similitudes (coseno)'!BB97+Ratings!$C$17*'Matriz de Similitudes (coseno)'!CR97</f>
        <v>4.878315177510836</v>
      </c>
    </row>
    <row r="81" spans="1:2">
      <c r="A81">
        <v>86</v>
      </c>
      <c r="B81">
        <f>Ratings!$C$11*'Matriz de Similitudes (coseno)'!V79+Ratings!$C$12*'Matriz de Similitudes (coseno)'!AG79+Ratings!$C$13*'Matriz de Similitudes (coseno)'!AQ79+Ratings!$C$14*'Matriz de Similitudes (coseno)'!AS79+Ratings!$C$15*'Matriz de Similitudes (coseno)'!AW79+Ratings!$C$16*'Matriz de Similitudes (coseno)'!BB79+Ratings!$C$17*'Matriz de Similitudes (coseno)'!CR79</f>
        <v>4.632993161855449</v>
      </c>
    </row>
    <row r="82" spans="1:2">
      <c r="A82">
        <v>110</v>
      </c>
      <c r="B82">
        <f>Ratings!$C$11*'Matriz de Similitudes (coseno)'!V99+Ratings!$C$12*'Matriz de Similitudes (coseno)'!AG99+Ratings!$C$13*'Matriz de Similitudes (coseno)'!AQ99+Ratings!$C$14*'Matriz de Similitudes (coseno)'!AS99+Ratings!$C$15*'Matriz de Similitudes (coseno)'!AW99+Ratings!$C$16*'Matriz de Similitudes (coseno)'!BB99+Ratings!$C$17*'Matriz de Similitudes (coseno)'!CR99</f>
        <v>4.632993161855449</v>
      </c>
    </row>
    <row r="83" spans="1:2">
      <c r="A83">
        <v>6</v>
      </c>
      <c r="B83">
        <f>Ratings!$C$11*'Matriz de Similitudes (coseno)'!V7+Ratings!$C$12*'Matriz de Similitudes (coseno)'!AG7+Ratings!$C$13*'Matriz de Similitudes (coseno)'!AQ7+Ratings!$C$14*'Matriz de Similitudes (coseno)'!AS7+Ratings!$C$15*'Matriz de Similitudes (coseno)'!AW7+Ratings!$C$16*'Matriz de Similitudes (coseno)'!BB7+Ratings!$C$17*'Matriz de Similitudes (coseno)'!CR7</f>
        <v>4.4831632475943888</v>
      </c>
    </row>
    <row r="84" spans="1:2">
      <c r="A84">
        <v>23</v>
      </c>
      <c r="B84">
        <f>Ratings!$C$11*'Matriz de Similitudes (coseno)'!V24+Ratings!$C$12*'Matriz de Similitudes (coseno)'!AG24+Ratings!$C$13*'Matriz de Similitudes (coseno)'!AQ24+Ratings!$C$14*'Matriz de Similitudes (coseno)'!AS24+Ratings!$C$15*'Matriz de Similitudes (coseno)'!AW24+Ratings!$C$16*'Matriz de Similitudes (coseno)'!BB24+Ratings!$C$17*'Matriz de Similitudes (coseno)'!CR24</f>
        <v>4.4831632475943888</v>
      </c>
    </row>
    <row r="85" spans="1:2">
      <c r="A85">
        <v>1</v>
      </c>
      <c r="B85">
        <f>Ratings!$C$11*'Matriz de Similitudes (coseno)'!V2+Ratings!$C$12*'Matriz de Similitudes (coseno)'!AG2+Ratings!$C$13*'Matriz de Similitudes (coseno)'!AQ2+Ratings!$C$14*'Matriz de Similitudes (coseno)'!AS2+Ratings!$C$15*'Matriz de Similitudes (coseno)'!AW2+Ratings!$C$16*'Matriz de Similitudes (coseno)'!BB2+Ratings!$C$17*'Matriz de Similitudes (coseno)'!CR2</f>
        <v>4.3632977410332838</v>
      </c>
    </row>
    <row r="86" spans="1:2">
      <c r="A86">
        <v>89</v>
      </c>
      <c r="B86">
        <f>Ratings!$C$11*'Matriz de Similitudes (coseno)'!V82+Ratings!$C$12*'Matriz de Similitudes (coseno)'!AG82+Ratings!$C$13*'Matriz de Similitudes (coseno)'!AQ82+Ratings!$C$14*'Matriz de Similitudes (coseno)'!AS82+Ratings!$C$15*'Matriz de Similitudes (coseno)'!AW82+Ratings!$C$16*'Matriz de Similitudes (coseno)'!BB82+Ratings!$C$17*'Matriz de Similitudes (coseno)'!CR82</f>
        <v>4.2659863237109032</v>
      </c>
    </row>
    <row r="87" spans="1:2">
      <c r="A87">
        <v>66</v>
      </c>
      <c r="B87">
        <f>Ratings!$C$11*'Matriz de Similitudes (coseno)'!V61+Ratings!$C$12*'Matriz de Similitudes (coseno)'!AG61+Ratings!$C$13*'Matriz de Similitudes (coseno)'!AQ61+Ratings!$C$14*'Matriz de Similitudes (coseno)'!AS61+Ratings!$C$15*'Matriz de Similitudes (coseno)'!AW61+Ratings!$C$16*'Matriz de Similitudes (coseno)'!BB61+Ratings!$C$17*'Matriz de Similitudes (coseno)'!CR61</f>
        <v>4.1498299142610557</v>
      </c>
    </row>
    <row r="88" spans="1:2">
      <c r="A88">
        <v>76</v>
      </c>
      <c r="B88">
        <f>Ratings!$C$11*'Matriz de Similitudes (coseno)'!V70+Ratings!$C$12*'Matriz de Similitudes (coseno)'!AG70+Ratings!$C$13*'Matriz de Similitudes (coseno)'!AQ70+Ratings!$C$14*'Matriz de Similitudes (coseno)'!AS70+Ratings!$C$15*'Matriz de Similitudes (coseno)'!AW70+Ratings!$C$16*'Matriz de Similitudes (coseno)'!BB70+Ratings!$C$17*'Matriz de Similitudes (coseno)'!CR70</f>
        <v>4.1498299142610557</v>
      </c>
    </row>
    <row r="89" spans="1:2">
      <c r="A89">
        <v>10</v>
      </c>
      <c r="B89">
        <f>Ratings!$C$11*'Matriz de Similitudes (coseno)'!V11+Ratings!$C$12*'Matriz de Similitudes (coseno)'!AG11+Ratings!$C$13*'Matriz de Similitudes (coseno)'!AQ11+Ratings!$C$14*'Matriz de Similitudes (coseno)'!AS11+Ratings!$C$15*'Matriz de Similitudes (coseno)'!AW11+Ratings!$C$16*'Matriz de Similitudes (coseno)'!BB11+Ratings!$C$17*'Matriz de Similitudes (coseno)'!CR11</f>
        <v>3.4831632475943897</v>
      </c>
    </row>
    <row r="90" spans="1:2">
      <c r="A90">
        <v>95</v>
      </c>
      <c r="B90">
        <f>Ratings!$C$11*'Matriz de Similitudes (coseno)'!V86+Ratings!$C$12*'Matriz de Similitudes (coseno)'!AG86+Ratings!$C$13*'Matriz de Similitudes (coseno)'!AQ86+Ratings!$C$14*'Matriz de Similitudes (coseno)'!AS86+Ratings!$C$15*'Matriz de Similitudes (coseno)'!AW86+Ratings!$C$16*'Matriz de Similitudes (coseno)'!BB86+Ratings!$C$17*'Matriz de Similitudes (coseno)'!CR86</f>
        <v>3.4831632475943897</v>
      </c>
    </row>
    <row r="91" spans="1:2">
      <c r="A91">
        <v>15</v>
      </c>
      <c r="B91">
        <f>Ratings!$C$11*'Matriz de Similitudes (coseno)'!V16+Ratings!$C$12*'Matriz de Similitudes (coseno)'!AG16+Ratings!$C$13*'Matriz de Similitudes (coseno)'!AQ16+Ratings!$C$14*'Matriz de Similitudes (coseno)'!AS16+Ratings!$C$15*'Matriz de Similitudes (coseno)'!AW16+Ratings!$C$16*'Matriz de Similitudes (coseno)'!BB16+Ratings!$C$17*'Matriz de Similitudes (coseno)'!CR16</f>
        <v>1.9999999999999978</v>
      </c>
    </row>
    <row r="92" spans="1:2">
      <c r="A92">
        <v>2</v>
      </c>
      <c r="B92">
        <f>Ratings!$C$11*'Matriz de Similitudes (coseno)'!V3+Ratings!$C$12*'Matriz de Similitudes (coseno)'!AG3+Ratings!$C$13*'Matriz de Similitudes (coseno)'!AQ3+Ratings!$C$14*'Matriz de Similitudes (coseno)'!AS3+Ratings!$C$15*'Matriz de Similitudes (coseno)'!AW3+Ratings!$C$16*'Matriz de Similitudes (coseno)'!BB3+Ratings!$C$17*'Matriz de Similitudes (coseno)'!CR3</f>
        <v>0</v>
      </c>
    </row>
    <row r="93" spans="1:2">
      <c r="A93">
        <v>8</v>
      </c>
      <c r="B93">
        <f>Ratings!$C$11*'Matriz de Similitudes (coseno)'!V9+Ratings!$C$12*'Matriz de Similitudes (coseno)'!AG9+Ratings!$C$13*'Matriz de Similitudes (coseno)'!AQ9+Ratings!$C$14*'Matriz de Similitudes (coseno)'!AS9+Ratings!$C$15*'Matriz de Similitudes (coseno)'!AW9+Ratings!$C$16*'Matriz de Similitudes (coseno)'!BB9+Ratings!$C$17*'Matriz de Similitudes (coseno)'!CR9</f>
        <v>0</v>
      </c>
    </row>
    <row r="94" spans="1:2">
      <c r="A94">
        <v>9</v>
      </c>
      <c r="B94">
        <f>Ratings!$C$11*'Matriz de Similitudes (coseno)'!V10+Ratings!$C$12*'Matriz de Similitudes (coseno)'!AG10+Ratings!$C$13*'Matriz de Similitudes (coseno)'!AQ10+Ratings!$C$14*'Matriz de Similitudes (coseno)'!AS10+Ratings!$C$15*'Matriz de Similitudes (coseno)'!AW10+Ratings!$C$16*'Matriz de Similitudes (coseno)'!BB10+Ratings!$C$17*'Matriz de Similitudes (coseno)'!CR10</f>
        <v>0</v>
      </c>
    </row>
    <row r="95" spans="1:2">
      <c r="A95">
        <v>13</v>
      </c>
      <c r="B95">
        <f>Ratings!$C$11*'Matriz de Similitudes (coseno)'!V14+Ratings!$C$12*'Matriz de Similitudes (coseno)'!AG14+Ratings!$C$13*'Matriz de Similitudes (coseno)'!AQ14+Ratings!$C$14*'Matriz de Similitudes (coseno)'!AS14+Ratings!$C$15*'Matriz de Similitudes (coseno)'!AW14+Ratings!$C$16*'Matriz de Similitudes (coseno)'!BB14+Ratings!$C$17*'Matriz de Similitudes (coseno)'!CR14</f>
        <v>0</v>
      </c>
    </row>
    <row r="96" spans="1:2">
      <c r="A96">
        <v>44</v>
      </c>
      <c r="B96">
        <f>Ratings!$C$11*'Matriz de Similitudes (coseno)'!V42+Ratings!$C$12*'Matriz de Similitudes (coseno)'!AG42+Ratings!$C$13*'Matriz de Similitudes (coseno)'!AQ42+Ratings!$C$14*'Matriz de Similitudes (coseno)'!AS42+Ratings!$C$15*'Matriz de Similitudes (coseno)'!AW42+Ratings!$C$16*'Matriz de Similitudes (coseno)'!BB42+Ratings!$C$17*'Matriz de Similitudes (coseno)'!CR42</f>
        <v>0</v>
      </c>
    </row>
    <row r="97" spans="1:2">
      <c r="A97">
        <v>60</v>
      </c>
      <c r="B97">
        <f>Ratings!$C$11*'Matriz de Similitudes (coseno)'!V55+Ratings!$C$12*'Matriz de Similitudes (coseno)'!AG55+Ratings!$C$13*'Matriz de Similitudes (coseno)'!AQ55+Ratings!$C$14*'Matriz de Similitudes (coseno)'!AS55+Ratings!$C$15*'Matriz de Similitudes (coseno)'!AW55+Ratings!$C$16*'Matriz de Similitudes (coseno)'!BB55+Ratings!$C$17*'Matriz de Similitudes (coseno)'!CR55</f>
        <v>0</v>
      </c>
    </row>
    <row r="98" spans="1:2">
      <c r="A98">
        <v>71</v>
      </c>
      <c r="B98">
        <f>Ratings!$C$11*'Matriz de Similitudes (coseno)'!V65+Ratings!$C$12*'Matriz de Similitudes (coseno)'!AG65+Ratings!$C$13*'Matriz de Similitudes (coseno)'!AQ65+Ratings!$C$14*'Matriz de Similitudes (coseno)'!AS65+Ratings!$C$15*'Matriz de Similitudes (coseno)'!AW65+Ratings!$C$16*'Matriz de Similitudes (coseno)'!BB65+Ratings!$C$17*'Matriz de Similitudes (coseno)'!CR65</f>
        <v>0</v>
      </c>
    </row>
    <row r="99" spans="1:2">
      <c r="A99">
        <v>77</v>
      </c>
      <c r="B99">
        <f>Ratings!$C$11*'Matriz de Similitudes (coseno)'!V71+Ratings!$C$12*'Matriz de Similitudes (coseno)'!AG71+Ratings!$C$13*'Matriz de Similitudes (coseno)'!AQ71+Ratings!$C$14*'Matriz de Similitudes (coseno)'!AS71+Ratings!$C$15*'Matriz de Similitudes (coseno)'!AW71+Ratings!$C$16*'Matriz de Similitudes (coseno)'!BB71+Ratings!$C$17*'Matriz de Similitudes (coseno)'!CR71</f>
        <v>0</v>
      </c>
    </row>
    <row r="100" spans="1:2">
      <c r="A100">
        <v>99</v>
      </c>
      <c r="B100">
        <f>Ratings!$C$11*'Matriz de Similitudes (coseno)'!V89+Ratings!$C$12*'Matriz de Similitudes (coseno)'!AG89+Ratings!$C$13*'Matriz de Similitudes (coseno)'!AQ89+Ratings!$C$14*'Matriz de Similitudes (coseno)'!AS89+Ratings!$C$15*'Matriz de Similitudes (coseno)'!AW89+Ratings!$C$16*'Matriz de Similitudes (coseno)'!BB89+Ratings!$C$17*'Matriz de Similitudes (coseno)'!CR89</f>
        <v>0</v>
      </c>
    </row>
    <row r="101" spans="1:2">
      <c r="A101">
        <v>108</v>
      </c>
      <c r="B101">
        <f>Ratings!$C$11*'Matriz de Similitudes (coseno)'!V98+Ratings!$C$12*'Matriz de Similitudes (coseno)'!AG98+Ratings!$C$13*'Matriz de Similitudes (coseno)'!AQ98+Ratings!$C$14*'Matriz de Similitudes (coseno)'!AS98+Ratings!$C$15*'Matriz de Similitudes (coseno)'!AW98+Ratings!$C$16*'Matriz de Similitudes (coseno)'!BB98+Ratings!$C$17*'Matriz de Similitudes (coseno)'!CR98</f>
        <v>0</v>
      </c>
    </row>
  </sheetData>
  <autoFilter ref="A1:B101" xr:uid="{00000000-0009-0000-0000-000008000000}">
    <sortState xmlns:xlrd2="http://schemas.microsoft.com/office/spreadsheetml/2017/richdata2" ref="A2:B101">
      <sortCondition descending="1" ref="B1:B10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b p t y T h C 5 x V 2 n A A A A + Q A A A B I A H A B D b 2 5 m a W c v U G F j a 2 F n Z S 5 4 b W w g o h g A K K A U A A A A A A A A A A A A A A A A A A A A A A A A A A A A h Y + 9 D o I w G E V f h X S n f 0 S j 5 K M M x k 0 S E x L j 2 p Q K j V A M L c K 7 O f h I v o I k i r o 5 3 p M z n P u 4 3 S E d m z q 4 6 s 6 Z 1 i a I Y Y o C b V V b G F s m q P e n c I V S A X u p z r L U w S R b F 4 + u S F D l / S U m Z B g G P E S 4 7 U r C K W X k m O 1 y V e l G o o 9 s / s u h s c 5 L q z Q S c H j F C I 6 X D C / Y m m M W U Q Z k 5 p A Z + 3 X 4 l I w p k B 8 I m 7 7 2 f a e F d u E 2 B z J P I O 8 b 4 g l Q S w M E F A A C A A g A b p t y 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b c k 5 S l e X b m Q E A A M 0 J A A A T A B w A R m 9 y b X V s Y X M v U 2 V j d G l v b j E u b S C i G A A o o B Q A A A A A A A A A A A A A A A A A A A A A A A A A A A D t V E 1 v G j E Q v S P x H y z n s k h m B Y T k k G o P L S Q q l 3 4 I c s r 2 Y H a n i S V / I M 8 s a o L y 3 z u w U I I S l F a R E h V l L 2 s / e T 7 e v K d B K M g E L 8 b 1 v / u h 2 W g 2 8 E Z H K I U L c w M o M m G B m g 3 B 3 9 d o r s E z M s B 5 O g x F 5 c B T c m E s p I P g i S + Y y M F Z f o k Q M Y 9 3 2 k 2 j 9 i H f P M V 8 d P 5 p n D v b t p o A q Y 1 O W / v 4 v i q c F j i X L X U 1 B G u c I Y i Z V F K J Q b C V 8 5 g d K 3 H u i 1 A a f 5 1 1 e y c 9 J b 5 X g W B M t x a y 7 T H 9 E j z 8 a K m a w J H k G D 2 F O 1 0 G F L M Y l q X 4 K J n T R E / 5 + b c l R v A Z d M k c k p q x E l d r / K O 1 4 0 J b H T G j W D 1 M P D G z I A p m b D j 3 N t + E B 4 A / Q 3 R 1 3 5 P b G W C y t w 2 1 W M g V + 1 H J V E e e T v v p M u R e i Y U k Q x Y Y J g Y E w S 9 a o d x e B N y B 7 1 v N h v F P N / Z Q 4 K i J p / c W C q 8 r P y N x / 1 A l r n h 6 T y m 8 V / p 6 X h u R f e W m E N e e c D x V 7 W a 7 M X / r g C O 5 8 U D S a 8 l 3 I / x n R v i z B F 5 s g / W u f y M X / P P C P z 3 p d L o H 4 4 L X 2 / h b o Y / f h T 4 4 o X 8 D U E s B A i 0 A F A A C A A g A b p t y T h C 5 x V 2 n A A A A + Q A A A B I A A A A A A A A A A A A A A A A A A A A A A E N v b m Z p Z y 9 Q Y W N r Y W d l L n h t b F B L A Q I t A B Q A A g A I A G 6 b c k 4 P y u m r p A A A A O k A A A A T A A A A A A A A A A A A A A A A A P M A A A B b Q 2 9 u d G V u d F 9 U e X B l c 1 0 u e G 1 s U E s B A i 0 A F A A C A A g A b p t y T l K V 5 d u Z A Q A A z Q k A A B M A A A A A A A A A A A A A A A A A 5 A 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S k A A A A A A A D P 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v d 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3 N D I i I C 8 + P E V u d H J 5 I F R 5 c G U 9 I k Z p b G x F c n J v c k N v Z G U i I F Z h b H V l P S J z V W 5 r b m 9 3 b i I g L z 4 8 R W 5 0 c n k g V H l w Z T 0 i R m l s b E V y c m 9 y Q 2 9 1 b n Q i I F Z h b H V l P S J s M C I g L z 4 8 R W 5 0 c n k g V H l w Z T 0 i R m l s b E x h c 3 R V c G R h d G V k I i B W Y W x 1 Z T 0 i Z D I w M T k t M D M t M T h U M T c 6 N D k 6 M D g u O D Y 4 O T Y 3 M 1 o i I C 8 + P E V u d H J 5 I F R 5 c G U 9 I k Z p b G x D b 2 x 1 b W 5 U e X B l c y I g V m F s d W U 9 I n N B d 1 l H I i A v P j x F b n R y e S B U e X B l P S J G a W x s Q 2 9 s d W 1 u T m F t Z X M i I F Z h b H V l P S J z W y Z x d W 9 0 O 2 1 v d m l l S W Q m c X V v d D s s J n F 1 b 3 Q 7 d G l 0 b G U m c X V v d D s s J n F 1 b 3 Q 7 Z 2 V u c m 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9 2 a W V z L 1 R p c G 8 g Y 2 F t Y m l h Z G 8 u e 2 1 v d m l l S W Q s M H 0 m c X V v d D s s J n F 1 b 3 Q 7 U 2 V j d G l v b j E v b W 9 2 a W V z L 1 R p c G 8 g Y 2 F t Y m l h Z G 8 u e 3 R p d G x l L D F 9 J n F 1 b 3 Q 7 L C Z x d W 9 0 O 1 N l Y 3 R p b 2 4 x L 2 1 v d m l l c y 9 U a X B v I G N h b W J p Y W R v L n t n Z W 5 y Z X M s M n 0 m c X V v d D t d L C Z x d W 9 0 O 0 N v b H V t b k N v d W 5 0 J n F 1 b 3 Q 7 O j M s J n F 1 b 3 Q 7 S 2 V 5 Q 2 9 s d W 1 u T m F t Z X M m c X V v d D s 6 W 1 0 s J n F 1 b 3 Q 7 Q 2 9 s d W 1 u S W R l b n R p d G l l c y Z x d W 9 0 O z p b J n F 1 b 3 Q 7 U 2 V j d G l v b j E v b W 9 2 a W V z L 1 R p c G 8 g Y 2 F t Y m l h Z G 8 u e 2 1 v d m l l S W Q s M H 0 m c X V v d D s s J n F 1 b 3 Q 7 U 2 V j d G l v b j E v b W 9 2 a W V z L 1 R p c G 8 g Y 2 F t Y m l h Z G 8 u e 3 R p d G x l L D F 9 J n F 1 b 3 Q 7 L C Z x d W 9 0 O 1 N l Y 3 R p b 2 4 x L 2 1 v d m l l c y 9 U a X B v I G N h b W J p Y W R v L n t n Z W 5 y Z X M s M n 0 m c X V v d D t d L C Z x d W 9 0 O 1 J l b G F 0 a W 9 u c 2 h p c E l u Z m 8 m c X V v d D s 6 W 1 1 9 I i A v P j w v U 3 R h Y m x l R W 5 0 c m l l c z 4 8 L 0 l 0 Z W 0 + P E l 0 Z W 0 + P E l 0 Z W 1 M b 2 N h d G l v b j 4 8 S X R l b V R 5 c G U + R m 9 y b X V s Y T w v S X R l b V R 5 c G U + P E l 0 Z W 1 Q Y X R o P l N l Y 3 R p b 2 4 x L 2 1 v d m l l c y 9 P c m l n Z W 4 8 L 0 l 0 Z W 1 Q Y X R o P j w v S X R l b U x v Y 2 F 0 a W 9 u P j x T d G F i b G V F b n R y a W V z I C 8 + P C 9 J d G V t P j x J d G V t P j x J d G V t T G 9 j Y X R p b 2 4 + P E l 0 Z W 1 U e X B l P k Z v c m 1 1 b G E 8 L 0 l 0 Z W 1 U e X B l P j x J d G V t U G F 0 a D 5 T Z W N 0 a W 9 u M S 9 t b 3 Z p Z X M v R W 5 j Y W J l e m F k b 3 M l M j B w c m 9 t b 3 Z p Z G 9 z P C 9 J d G V t U G F 0 a D 4 8 L 0 l 0 Z W 1 M b 2 N h d G l v b j 4 8 U 3 R h Y m x l R W 5 0 c m l l c y A v P j w v S X R l b T 4 8 S X R l b T 4 8 S X R l b U x v Y 2 F 0 a W 9 u P j x J d G V t V H l w Z T 5 G b 3 J t d W x h P C 9 J d G V t V H l w Z T 4 8 S X R l b V B h d G g + U 2 V j d G l v b j E v b W 9 2 a W V z L 1 R p c G 8 l M j B j Y W 1 i a W F k b z w v S X R l b V B h d G g + P C 9 J d G V t T G 9 j Y X R p b 2 4 + P F N 0 Y W J s Z U V u d H J p Z X M g L z 4 8 L 0 l 0 Z W 0 + P E l 0 Z W 0 + P E l 0 Z W 1 M b 2 N h d G l v b j 4 8 S X R l b V R 5 c G U + R m 9 y b X V s Y T w v S X R l b V R 5 c G U + P E l 0 Z W 1 Q Y X R o P l N l Y 3 R p b 2 4 x L 3 J h d G l u 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4 M z Y i I C 8 + P E V u d H J 5 I F R 5 c G U 9 I k Z p b G x F c n J v c k N v Z G U i I F Z h b H V l P S J z V W 5 r b m 9 3 b i I g L z 4 8 R W 5 0 c n k g V H l w Z T 0 i R m l s b E V y c m 9 y Q 2 9 1 b n Q i I F Z h b H V l P S J s M C I g L z 4 8 R W 5 0 c n k g V H l w Z T 0 i R m l s b E x h c 3 R V c G R h d G V k I i B W Y W x 1 Z T 0 i Z D I w M T k t M D M t M T h U M T c 6 N T Y 6 M D M u N j Y z N D A 2 O V o i I C 8 + P E V u d H J 5 I F R 5 c G U 9 I k Z p b G x D b 2 x 1 b W 5 U e X B l c y I g V m F s d W U 9 I n N B d 0 1 G Q X c 9 P S I g L z 4 8 R W 5 0 c n k g V H l w Z T 0 i R m l s b E N v b H V t b k 5 h b W V z I i B W Y W x 1 Z T 0 i c 1 s m c X V v d D t 1 c 2 V y S W Q m c X V v d D s s J n F 1 b 3 Q 7 b W 9 2 a W V J Z C Z x d W 9 0 O y w m c X V v d D t y Y X R p b m c m c X V v d D s s J n F 1 b 3 Q 7 d G l t Z X N 0 Y W 1 w 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F 0 a W 5 n c y 9 U a X B v I G N h b W J p Y W R v L n t 1 c 2 V y S W Q s M H 0 m c X V v d D s s J n F 1 b 3 Q 7 U 2 V j d G l v b j E v c m F 0 a W 5 n c y 9 U a X B v I G N h b W J p Y W R v L n t t b 3 Z p Z U l k L D F 9 J n F 1 b 3 Q 7 L C Z x d W 9 0 O 1 N l Y 3 R p b 2 4 x L 3 J h d G l u Z 3 M v V G l w b y B j Y W 1 i a W F k b y 5 7 c m F 0 a W 5 n L D J 9 J n F 1 b 3 Q 7 L C Z x d W 9 0 O 1 N l Y 3 R p b 2 4 x L 3 J h d G l u Z 3 M v V G l w b y B j Y W 1 i a W F k b y 5 7 d G l t Z X N 0 Y W 1 w L D N 9 J n F 1 b 3 Q 7 X S w m c X V v d D t D b 2 x 1 b W 5 D b 3 V u d C Z x d W 9 0 O z o 0 L C Z x d W 9 0 O 0 t l e U N v b H V t b k 5 h b W V z J n F 1 b 3 Q 7 O l t d L C Z x d W 9 0 O 0 N v b H V t b k l k Z W 5 0 a X R p Z X M m c X V v d D s 6 W y Z x d W 9 0 O 1 N l Y 3 R p b 2 4 x L 3 J h d G l u Z 3 M v V G l w b y B j Y W 1 i a W F k b y 5 7 d X N l c k l k L D B 9 J n F 1 b 3 Q 7 L C Z x d W 9 0 O 1 N l Y 3 R p b 2 4 x L 3 J h d G l u Z 3 M v V G l w b y B j Y W 1 i a W F k b y 5 7 b W 9 2 a W V J Z C w x f S Z x d W 9 0 O y w m c X V v d D t T Z W N 0 a W 9 u M S 9 y Y X R p b m d z L 1 R p c G 8 g Y 2 F t Y m l h Z G 8 u e 3 J h d G l u Z y w y f S Z x d W 9 0 O y w m c X V v d D t T Z W N 0 a W 9 u M S 9 y Y X R p b m d z L 1 R p c G 8 g Y 2 F t Y m l h Z G 8 u e 3 R p b W V z d G F t c C w z f S Z x d W 9 0 O 1 0 s J n F 1 b 3 Q 7 U m V s Y X R p b 2 5 z a G l w S W 5 m b y Z x d W 9 0 O z p b X X 0 i I C 8 + P C 9 T d G F i b G V F b n R y a W V z P j w v S X R l b T 4 8 S X R l b T 4 8 S X R l b U x v Y 2 F 0 a W 9 u P j x J d G V t V H l w Z T 5 G b 3 J t d W x h P C 9 J d G V t V H l w Z T 4 8 S X R l b V B h d G g + U 2 V j d G l v b j E v c m F 0 a W 5 n c y 9 P c m l n Z W 4 8 L 0 l 0 Z W 1 Q Y X R o P j w v S X R l b U x v Y 2 F 0 a W 9 u P j x T d G F i b G V F b n R y a W V z I C 8 + P C 9 J d G V t P j x J d G V t P j x J d G V t T G 9 j Y X R p b 2 4 + P E l 0 Z W 1 U e X B l P k Z v c m 1 1 b G E 8 L 0 l 0 Z W 1 U e X B l P j x J d G V t U G F 0 a D 5 T Z W N 0 a W 9 u M S 9 y Y X R p b m d z L 0 V u Y 2 F i Z X p h Z G 9 z J T I w c H J v b W 9 2 a W R v c z w v S X R l b V B h d G g + P C 9 J d G V t T G 9 j Y X R p b 2 4 + P F N 0 Y W J s Z U V u d H J p Z X M g L z 4 8 L 0 l 0 Z W 0 + P E l 0 Z W 0 + P E l 0 Z W 1 M b 2 N h d G l v b j 4 8 S X R l b V R 5 c G U + R m 9 y b X V s Y T w v S X R l b V R 5 c G U + P E l 0 Z W 1 Q Y X R o P l N l Y 3 R p b 2 4 x L 3 J h d G l u Z 3 M v V G l w b y U y M G N h b W J p Y W R v P C 9 J d G V t U G F 0 a D 4 8 L 0 l 0 Z W 1 M b 2 N h d G l v b j 4 8 U 3 R h Y m x l R W 5 0 c m l l c y A v P j w v S X R l b T 4 8 S X R l b T 4 8 S X R l b U x v Y 2 F 0 a W 9 u P j x J d G V t V H l w Z T 5 G b 3 J t d W x h P C 9 J d G V t V H l w Z T 4 8 S X R l b V B h d G g + U 2 V j d G l v b j E v c m F 0 a W 5 n c y U y M C g y K T w v S X R l b V B h d G g + P C 9 J d G V t T G 9 j Y X R p b 2 4 + P F N 0 Y W J s Z U V u d H J p Z X M + P E V u d H J 5 I F R 5 c G U 9 I k l z U H J p d m F 0 Z S I g V m F s d W U 9 I m w w I i A v P j x F b n R y e S B U e X B l P S J O Y X Z p Z 2 F 0 a W 9 u U 3 R l c E 5 h b W U i I F Z h b H V l P S J z T m F 2 Z W d h Y 2 n D s 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O D M 2 I i A v P j x F b n R y e S B U e X B l P S J G a W x s R X J y b 3 J D b 2 R l I i B W Y W x 1 Z T 0 i c 1 V u a 2 5 v d 2 4 i I C 8 + P E V u d H J 5 I F R 5 c G U 9 I k Z p b G x F c n J v c k N v d W 5 0 I i B W Y W x 1 Z T 0 i b D A i I C 8 + P E V u d H J 5 I F R 5 c G U 9 I k Z p b G x M Y X N 0 V X B k Y X R l Z C I g V m F s d W U 9 I m Q y M D E 5 L T A z L T E 4 V D E 3 O j U 3 O j M z L j Q w O D g y O T l a I i A v P j x F b n R y e S B U e X B l P S J G a W x s Q 2 9 s d W 1 u V H l w Z X M i I F Z h b H V l P S J z Q X d N R 0 F 3 P T 0 i I C 8 + P E V u d H J 5 I F R 5 c G U 9 I k Z p b G x D b 2 x 1 b W 5 O Y W 1 l c y I g V m F s d W U 9 I n N b J n F 1 b 3 Q 7 d X N l c k l k J n F 1 b 3 Q 7 L C Z x d W 9 0 O 2 1 v d m l l S W Q m c X V v d D s s J n F 1 b 3 Q 7 c m F 0 a W 5 n J n F 1 b 3 Q 7 L C Z x d W 9 0 O 3 R p b W V z d G F t c 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h d G l u Z 3 M g K D I p L 1 R p c G 8 g Y 2 F t Y m l h Z G 8 u e 3 V z Z X J J Z C w w f S Z x d W 9 0 O y w m c X V v d D t T Z W N 0 a W 9 u M S 9 y Y X R p b m d z I C g y K S 9 U a X B v I G N h b W J p Y W R v L n t t b 3 Z p Z U l k L D F 9 J n F 1 b 3 Q 7 L C Z x d W 9 0 O 1 N l Y 3 R p b 2 4 x L 3 J h d G l u Z 3 M g K D I p L 1 R p c G 8 g Y 2 F t Y m l h Z G 8 u e 3 J h d G l u Z y w y f S Z x d W 9 0 O y w m c X V v d D t T Z W N 0 a W 9 u M S 9 y Y X R p b m d z I C g y K S 9 U a X B v I G N h b W J p Y W R v L n t 0 a W 1 l c 3 R h b X A s M 3 0 m c X V v d D t d L C Z x d W 9 0 O 0 N v b H V t b k N v d W 5 0 J n F 1 b 3 Q 7 O j Q s J n F 1 b 3 Q 7 S 2 V 5 Q 2 9 s d W 1 u T m F t Z X M m c X V v d D s 6 W 1 0 s J n F 1 b 3 Q 7 Q 2 9 s d W 1 u S W R l b n R p d G l l c y Z x d W 9 0 O z p b J n F 1 b 3 Q 7 U 2 V j d G l v b j E v c m F 0 a W 5 n c y A o M i k v V G l w b y B j Y W 1 i a W F k b y 5 7 d X N l c k l k L D B 9 J n F 1 b 3 Q 7 L C Z x d W 9 0 O 1 N l Y 3 R p b 2 4 x L 3 J h d G l u Z 3 M g K D I p L 1 R p c G 8 g Y 2 F t Y m l h Z G 8 u e 2 1 v d m l l S W Q s M X 0 m c X V v d D s s J n F 1 b 3 Q 7 U 2 V j d G l v b j E v c m F 0 a W 5 n c y A o M i k v V G l w b y B j Y W 1 i a W F k b y 5 7 c m F 0 a W 5 n L D J 9 J n F 1 b 3 Q 7 L C Z x d W 9 0 O 1 N l Y 3 R p b 2 4 x L 3 J h d G l u Z 3 M g K D I p L 1 R p c G 8 g Y 2 F t Y m l h Z G 8 u e 3 R p b W V z d G F t c C w z f S Z x d W 9 0 O 1 0 s J n F 1 b 3 Q 7 U m V s Y X R p b 2 5 z a G l w S W 5 m b y Z x d W 9 0 O z p b X X 0 i I C 8 + P C 9 T d G F i b G V F b n R y a W V z P j w v S X R l b T 4 8 S X R l b T 4 8 S X R l b U x v Y 2 F 0 a W 9 u P j x J d G V t V H l w Z T 5 G b 3 J t d W x h P C 9 J d G V t V H l w Z T 4 8 S X R l b V B h d G g + U 2 V j d G l v b j E v c m F 0 a W 5 n c y U y M C g y K S 9 P c m l n Z W 4 8 L 0 l 0 Z W 1 Q Y X R o P j w v S X R l b U x v Y 2 F 0 a W 9 u P j x T d G F i b G V F b n R y a W V z I C 8 + P C 9 J d G V t P j x J d G V t P j x J d G V t T G 9 j Y X R p b 2 4 + P E l 0 Z W 1 U e X B l P k Z v c m 1 1 b G E 8 L 0 l 0 Z W 1 U e X B l P j x J d G V t U G F 0 a D 5 T Z W N 0 a W 9 u M S 9 y Y X R p b m d z J T I w K D I p L 0 V u Y 2 F i Z X p h Z G 9 z J T I w c H J v b W 9 2 a W R v c z w v S X R l b V B h d G g + P C 9 J d G V t T G 9 j Y X R p b 2 4 + P F N 0 Y W J s Z U V u d H J p Z X M g L z 4 8 L 0 l 0 Z W 0 + P E l 0 Z W 0 + P E l 0 Z W 1 M b 2 N h d G l v b j 4 8 S X R l b V R 5 c G U + R m 9 y b X V s Y T w v S X R l b V R 5 c G U + P E l 0 Z W 1 Q Y X R o P l N l Y 3 R p b 2 4 x L 3 J h d G l u Z 3 M l M j A o M i k v V G l w b y U y M G N h b W J p Y W R v P C 9 J d G V t U G F 0 a D 4 8 L 0 l 0 Z W 1 M b 2 N h d G l v b j 4 8 U 3 R h Y m x l R W 5 0 c m l l c y A v P j w v S X R l b T 4 8 S X R l b T 4 8 S X R l b U x v Y 2 F 0 a W 9 u P j x J d G V t V H l w Z T 5 G b 3 J t d W x h P C 9 J d G V t V H l w Z T 4 8 S X R l b V B h d G g + U 2 V j d G l v b j E v b W 9 2 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c 0 M i I g L z 4 8 R W 5 0 c n k g V H l w Z T 0 i R m l s b E V y c m 9 y Q 2 9 k Z S I g V m F s d W U 9 I n N V b m t u b 3 d u I i A v P j x F b n R y e S B U e X B l P S J G a W x s R X J y b 3 J D b 3 V u d C I g V m F s d W U 9 I m w w I i A v P j x F b n R y e S B U e X B l P S J G a W x s T G F z d F V w Z G F 0 Z W Q i I F Z h b H V l P S J k M j A x O S 0 w M y 0 x O F Q x O D o y N D o z O S 4 4 N D k 0 N z g 5 W i I g L z 4 8 R W 5 0 c n k g V H l w Z T 0 i R m l s b E N v b H V t b l R 5 c G V z I i B W Y W x 1 Z T 0 i c 0 F 3 W U c i I C 8 + P E V u d H J 5 I F R 5 c G U 9 I k Z p b G x D b 2 x 1 b W 5 O Y W 1 l c y I g V m F s d W U 9 I n N b J n F 1 b 3 Q 7 b W 9 2 a W V J Z C Z x d W 9 0 O y w m c X V v d D t 0 a X R s Z S Z x d W 9 0 O y w m c X V v d D t n Z W 5 y 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b 3 Z p Z X M g K D I p L 1 R p c G 8 g Y 2 F t Y m l h Z G 8 u e 2 1 v d m l l S W Q s M H 0 m c X V v d D s s J n F 1 b 3 Q 7 U 2 V j d G l v b j E v b W 9 2 a W V z I C g y K S 9 U a X B v I G N h b W J p Y W R v L n t 0 a X R s Z S w x f S Z x d W 9 0 O y w m c X V v d D t T Z W N 0 a W 9 u M S 9 t b 3 Z p Z X M g K D I p L 1 R p c G 8 g Y 2 F t Y m l h Z G 8 u e 2 d l b n J l c y w y f S Z x d W 9 0 O 1 0 s J n F 1 b 3 Q 7 Q 2 9 s d W 1 u Q 2 9 1 b n Q m c X V v d D s 6 M y w m c X V v d D t L Z X l D b 2 x 1 b W 5 O Y W 1 l c y Z x d W 9 0 O z p b X S w m c X V v d D t D b 2 x 1 b W 5 J Z G V u d G l 0 a W V z J n F 1 b 3 Q 7 O l s m c X V v d D t T Z W N 0 a W 9 u M S 9 t b 3 Z p Z X M g K D I p L 1 R p c G 8 g Y 2 F t Y m l h Z G 8 u e 2 1 v d m l l S W Q s M H 0 m c X V v d D s s J n F 1 b 3 Q 7 U 2 V j d G l v b j E v b W 9 2 a W V z I C g y K S 9 U a X B v I G N h b W J p Y W R v L n t 0 a X R s Z S w x f S Z x d W 9 0 O y w m c X V v d D t T Z W N 0 a W 9 u M S 9 t b 3 Z p Z X M g K D I p L 1 R p c G 8 g Y 2 F t Y m l h Z G 8 u e 2 d l b n J l c y w y f S Z x d W 9 0 O 1 0 s J n F 1 b 3 Q 7 U m V s Y X R p b 2 5 z a G l w S W 5 m b y Z x d W 9 0 O z p b X X 0 i I C 8 + P C 9 T d G F i b G V F b n R y a W V z P j w v S X R l b T 4 8 S X R l b T 4 8 S X R l b U x v Y 2 F 0 a W 9 u P j x J d G V t V H l w Z T 5 G b 3 J t d W x h P C 9 J d G V t V H l w Z T 4 8 S X R l b V B h d G g + U 2 V j d G l v b j E v b W 9 2 a W V z J T I w K D I p L 0 9 y a W d l b j w v S X R l b V B h d G g + P C 9 J d G V t T G 9 j Y X R p b 2 4 + P F N 0 Y W J s Z U V u d H J p Z X M g L z 4 8 L 0 l 0 Z W 0 + P E l 0 Z W 0 + P E l 0 Z W 1 M b 2 N h d G l v b j 4 8 S X R l b V R 5 c G U + R m 9 y b X V s Y T w v S X R l b V R 5 c G U + P E l 0 Z W 1 Q Y X R o P l N l Y 3 R p b 2 4 x L 2 1 v d m l l c y U y M C g y K S 9 F b m N h Y m V 6 Y W R v c y U y M H B y b 2 1 v d m l k b 3 M 8 L 0 l 0 Z W 1 Q Y X R o P j w v S X R l b U x v Y 2 F 0 a W 9 u P j x T d G F i b G V F b n R y a W V z I C 8 + P C 9 J d G V t P j x J d G V t P j x J d G V t T G 9 j Y X R p b 2 4 + P E l 0 Z W 1 U e X B l P k Z v c m 1 1 b G E 8 L 0 l 0 Z W 1 U e X B l P j x J d G V t U G F 0 a D 5 T Z W N 0 a W 9 u M S 9 t b 3 Z p Z X M l M j A o M i k v V G l w b y U y M G N h b W J p Y W R v P C 9 J d G V t U G F 0 a D 4 8 L 0 l 0 Z W 1 M b 2 N h d G l v b j 4 8 U 3 R h Y m x l R W 5 0 c m l l c y A v P j w v S X R l b T 4 8 S X R l b T 4 8 S X R l b U x v Y 2 F 0 a W 9 u P j x J d G V t V H l w Z T 5 G b 3 J t d W x h P C 9 J d G V t V H l w Z T 4 8 S X R l b V B h d G g + U 2 V j d G l v b j E v b W 9 2 a W V 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E 5 L T A z L T E 4 V D E 4 O j I 0 O j M 5 L j g 0 O T Q 3 O D l a I i A v P j x F b n R y e S B U e X B l P S J G a W x s Q 2 9 s d W 1 u V H l w Z X M i I F Z h b H V l P S J z Q X d Z R y I g L z 4 8 R W 5 0 c n k g V H l w Z T 0 i R m l s b E N v b H V t b k 5 h b W V z I i B W Y W x 1 Z T 0 i c 1 s m c X V v d D t t b 3 Z p Z U l k J n F 1 b 3 Q 7 L C Z x d W 9 0 O 3 R p d G x l J n F 1 b 3 Q 7 L C Z x d W 9 0 O 2 d l b n J l c y Z x d W 9 0 O 1 0 i I C 8 + P E V u d H J 5 I F R 5 c G U 9 I k Z p b G x T d G F 0 d X M i I F Z h b H V l P S J z Q 2 9 t c G x l d G U i I C 8 + P E V u d H J 5 I F R 5 c G U 9 I k Z p b G x D b 3 V u d C I g V m F s d W U 9 I m w 5 N z Q y I i A v P j x F b n R y e S B U e X B l P S J S Z W x h d G l v b n N o a X B J b m Z v Q 2 9 u d G F p b m V y I i B W Y W x 1 Z T 0 i c 3 s m c X V v d D t j b 2 x 1 b W 5 D b 3 V u d C Z x d W 9 0 O z o z L C Z x d W 9 0 O 2 t l e U N v b H V t b k 5 h b W V z J n F 1 b 3 Q 7 O l t d L C Z x d W 9 0 O 3 F 1 Z X J 5 U m V s Y X R p b 2 5 z a G l w c y Z x d W 9 0 O z p b X S w m c X V v d D t j b 2 x 1 b W 5 J Z G V u d G l 0 a W V z J n F 1 b 3 Q 7 O l s m c X V v d D t T Z W N 0 a W 9 u M S 9 t b 3 Z p Z X M g K D I p L 1 R p c G 8 g Y 2 F t Y m l h Z G 8 u e 2 1 v d m l l S W Q s M H 0 m c X V v d D s s J n F 1 b 3 Q 7 U 2 V j d G l v b j E v b W 9 2 a W V z I C g y K S 9 U a X B v I G N h b W J p Y W R v L n t 0 a X R s Z S w x f S Z x d W 9 0 O y w m c X V v d D t T Z W N 0 a W 9 u M S 9 t b 3 Z p Z X M g K D I p L 1 R p c G 8 g Y 2 F t Y m l h Z G 8 u e 2 d l b n J l c y w y f S Z x d W 9 0 O 1 0 s J n F 1 b 3 Q 7 Q 2 9 s d W 1 u Q 2 9 1 b n Q m c X V v d D s 6 M y w m c X V v d D t L Z X l D b 2 x 1 b W 5 O Y W 1 l c y Z x d W 9 0 O z p b X S w m c X V v d D t D b 2 x 1 b W 5 J Z G V u d G l 0 a W V z J n F 1 b 3 Q 7 O l s m c X V v d D t T Z W N 0 a W 9 u M S 9 t b 3 Z p Z X M g K D I p L 1 R p c G 8 g Y 2 F t Y m l h Z G 8 u e 2 1 v d m l l S W Q s M H 0 m c X V v d D s s J n F 1 b 3 Q 7 U 2 V j d G l v b j E v b W 9 2 a W V z I C g y K S 9 U a X B v I G N h b W J p Y W R v L n t 0 a X R s Z S w x f S Z x d W 9 0 O y w m c X V v d D t T Z W N 0 a W 9 u M S 9 t b 3 Z p Z X M g K D I p L 1 R p c G 8 g Y 2 F t Y m l h Z G 8 u e 2 d l b n J l c y w y f S Z x d W 9 0 O 1 0 s J n F 1 b 3 Q 7 U m V s Y X R p b 2 5 z a G l w S W 5 m b y Z x d W 9 0 O z p b X X 0 i I C 8 + P E V u d H J 5 I F R 5 c G U 9 I k x v Y W R l Z F R v Q W 5 h b H l z a X N T Z X J 2 a W N l c y I g V m F s d W U 9 I m w w I i A v P j w v U 3 R h Y m x l R W 5 0 c m l l c z 4 8 L 0 l 0 Z W 0 + P E l 0 Z W 0 + P E l 0 Z W 1 M b 2 N h d G l v b j 4 8 S X R l b V R 5 c G U + R m 9 y b X V s Y T w v S X R l b V R 5 c G U + P E l 0 Z W 1 Q Y X R o P l N l Y 3 R p b 2 4 x L 2 1 v d m l l c y U y M C g z K S 9 P c m l n Z W 4 8 L 0 l 0 Z W 1 Q Y X R o P j w v S X R l b U x v Y 2 F 0 a W 9 u P j x T d G F i b G V F b n R y a W V z I C 8 + P C 9 J d G V t P j x J d G V t P j x J d G V t T G 9 j Y X R p b 2 4 + P E l 0 Z W 1 U e X B l P k Z v c m 1 1 b G E 8 L 0 l 0 Z W 1 U e X B l P j x J d G V t U G F 0 a D 5 T Z W N 0 a W 9 u M S 9 t b 3 Z p Z X M l M j A o M y k v R W 5 j Y W J l e m F k b 3 M l M j B w c m 9 t b 3 Z p Z G 9 z P C 9 J d G V t U G F 0 a D 4 8 L 0 l 0 Z W 1 M b 2 N h d G l v b j 4 8 U 3 R h Y m x l R W 5 0 c m l l c y A v P j w v S X R l b T 4 8 S X R l b T 4 8 S X R l b U x v Y 2 F 0 a W 9 u P j x J d G V t V H l w Z T 5 G b 3 J t d W x h P C 9 J d G V t V H l w Z T 4 8 S X R l b V B h d G g + U 2 V j d G l v b j E v b W 9 2 a W V z J T I w K D M p L 1 R p c G 8 l M j B j Y W 1 i a W F k b z w v S X R l b V B h d G g + P C 9 J d G V t T G 9 j Y X R p b 2 4 + P F N 0 Y W J s Z U V u d H J p Z X M g L z 4 8 L 0 l 0 Z W 0 + P C 9 J d G V t c z 4 8 L 0 x v Y 2 F s U G F j a 2 F n Z U 1 l d G F k Y X R h R m l s Z T 4 W A A A A U E s F B g A A A A A A A A A A A A A A A A A A A A A A A C Y B A A A B A A A A 0 I y d 3 w E V 0 R G M e g D A T 8 K X 6 w E A A A D 5 d s 4 n 5 P p D Q 5 r 4 K n J j P 3 Q X A A A A A A I A A A A A A B B m A A A A A Q A A I A A A A E F I W 0 9 Z Z b 9 h G g N T j j K s q i w u 4 + I h o F 2 b x J 7 8 e H V M 4 J L w A A A A A A 6 A A A A A A g A A I A A A A C 4 O C f T P y t K W + n Z W w G x T j 7 7 M L c H E 7 R a W i U f s T k t i b 4 L 5 U A A A A K J a r w 7 N z X j m 0 e / m u E 3 S h e f u k p s B J r Z N 3 U 7 h n Z 3 m z u Y 5 O N x B y B j S R M 9 7 x J X L D F 9 D w n v 8 W n x b W W H F 3 Y j k 8 d H 1 d 9 h h 7 d v S w K L N e c d T K a f i I C 7 2 Q A A A A B m n W l u 4 1 g n B p o p q f v v q L G g C o v z m Z a K k k L f 5 + X a k C W d S f c J C 7 O b d E / 7 7 g r e y a g 2 Z / N Q X + T T 2 g y O k t M U / P q K o w W s = < / D a t a M a s h u p > 
</file>

<file path=customXml/itemProps1.xml><?xml version="1.0" encoding="utf-8"?>
<ds:datastoreItem xmlns:ds="http://schemas.openxmlformats.org/officeDocument/2006/customXml" ds:itemID="{E968F75C-C3EC-455D-B043-63D0B345AB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Zambrano</dc:creator>
  <cp:keywords/>
  <dc:description/>
  <cp:lastModifiedBy/>
  <cp:revision/>
  <dcterms:created xsi:type="dcterms:W3CDTF">2023-01-23T11:41:57Z</dcterms:created>
  <dcterms:modified xsi:type="dcterms:W3CDTF">2023-01-26T11:49:20Z</dcterms:modified>
  <cp:category/>
  <cp:contentStatus/>
</cp:coreProperties>
</file>