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2"/>
  </bookViews>
  <sheets>
    <sheet name="Portafolio.Municipio" sheetId="1" state="visible" r:id="rId2"/>
    <sheet name="Portafolio_Estacion2" sheetId="2" state="hidden" r:id="rId3"/>
    <sheet name="Portafolio.Estacion" sheetId="3" state="visible" r:id="rId4"/>
  </sheets>
  <definedNames>
    <definedName function="false" hidden="true" localSheetId="1" name="_xlnm._FilterDatabase" vbProcedure="false">Portafolio_Estacion2!$A$6:$AJ$6</definedName>
    <definedName function="false" hidden="true" localSheetId="2" name="_xlnm._FilterDatabase" vbProcedure="false">'Portafolio.Estacion'!$A$6:$AB$246</definedName>
    <definedName function="false" hidden="false" localSheetId="1" name="_xlnm._FilterDatabase" vbProcedure="false">Portafolio_Estacion2!$A$6:$AJ$6</definedName>
    <definedName function="false" hidden="false" localSheetId="2" name="_xlnm._FilterDatabase" vbProcedure="false">'Portafolio.Estacion'!$A$6:$AB$246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<sst xmlns="http://schemas.openxmlformats.org/spreadsheetml/2006/main" count="16566" uniqueCount="705">
  <si>
    <t>Portafolio Paramétrico Catastrófico 2016</t>
  </si>
  <si>
    <t>Seguro Paramétrico</t>
  </si>
  <si>
    <t>Municipios, Superficies y Triggers</t>
  </si>
  <si>
    <t>Riesgos: Sequía y Exceso de Humedad</t>
  </si>
  <si>
    <t>ETAPA 1</t>
  </si>
  <si>
    <t>ETAPA 2</t>
  </si>
  <si>
    <t>ETAPA 3</t>
  </si>
  <si>
    <t>No.</t>
  </si>
  <si>
    <t>Estado</t>
  </si>
  <si>
    <t>Clave  INEGI Estado- Municipio</t>
  </si>
  <si>
    <t>Municipio</t>
  </si>
  <si>
    <t>Clave GASIR</t>
  </si>
  <si>
    <t>Estación SMN N°</t>
  </si>
  <si>
    <r>
      <t>Estación</t>
    </r>
    <r>
      <rPr>
        <b val="true"/>
        <sz val="11"/>
        <color rgb="FF231F20"/>
        <rFont val="Times New Roman"/>
        <family val="1"/>
        <charset val="1"/>
      </rPr>
      <t> </t>
    </r>
    <r>
      <rPr>
        <b val="true"/>
        <sz val="11"/>
        <color rgb="FF231F20"/>
        <rFont val="Arial"/>
        <family val="2"/>
        <charset val="1"/>
      </rPr>
      <t>GASIR N°</t>
    </r>
  </si>
  <si>
    <t>Nombre de la estación</t>
  </si>
  <si>
    <t>Longitud (Grados decimales)</t>
  </si>
  <si>
    <t>Latitud (Grados decimales)</t>
  </si>
  <si>
    <t>Longitud </t>
  </si>
  <si>
    <t>Latitud </t>
  </si>
  <si>
    <t>Superficie (ha) </t>
  </si>
  <si>
    <t>Cultivo</t>
  </si>
  <si>
    <t>Riesgo</t>
  </si>
  <si>
    <t>S Trigger 1 (mm)</t>
  </si>
  <si>
    <t>Inicio</t>
  </si>
  <si>
    <t>Final</t>
  </si>
  <si>
    <t>S Trigger 2 (mm)</t>
  </si>
  <si>
    <t>EH Trigger 2 (mm)</t>
  </si>
  <si>
    <t>S Trigger 3 (mm)</t>
  </si>
  <si>
    <t>EH Trigger 3 (mm)</t>
  </si>
  <si>
    <t>Cuota (%) 2016</t>
  </si>
  <si>
    <t>Suma Asegurada ($/ha)</t>
  </si>
  <si>
    <t>Suma Asegurada TOTAL ($)</t>
  </si>
  <si>
    <t>Prima Total ($)</t>
  </si>
  <si>
    <t>Part. Estatal (%)</t>
  </si>
  <si>
    <t>Participación Estatal ($)</t>
  </si>
  <si>
    <t>Part. Federal (%)</t>
  </si>
  <si>
    <t>Participación Federal ($)</t>
  </si>
  <si>
    <t>Grado de marginación</t>
  </si>
  <si>
    <t>Siniestralidad (%)</t>
  </si>
  <si>
    <t>Durango</t>
  </si>
  <si>
    <t>Canelas</t>
  </si>
  <si>
    <t>TMZDR</t>
  </si>
  <si>
    <t>Tamazula</t>
  </si>
  <si>
    <t>Avena</t>
  </si>
  <si>
    <t>S-EH</t>
  </si>
  <si>
    <t>Muy alto</t>
  </si>
  <si>
    <t>GNCDR</t>
  </si>
  <si>
    <t>Guanaceví</t>
  </si>
  <si>
    <t>SRDDR</t>
  </si>
  <si>
    <t>Sardinas</t>
  </si>
  <si>
    <t>Medio</t>
  </si>
  <si>
    <t>SMODR</t>
  </si>
  <si>
    <t>Santa Maria del Oro</t>
  </si>
  <si>
    <t>Otáez</t>
  </si>
  <si>
    <t>TDRDR</t>
  </si>
  <si>
    <t>Huahuapan</t>
  </si>
  <si>
    <t>Pueblo Nuevo</t>
  </si>
  <si>
    <t>GVCDR</t>
  </si>
  <si>
    <t>Presa Guadalupe Victoria</t>
  </si>
  <si>
    <t>San Dimas</t>
  </si>
  <si>
    <t>Santiago Papasquiaro</t>
  </si>
  <si>
    <t>SPPDR</t>
  </si>
  <si>
    <t>SACDR</t>
  </si>
  <si>
    <t>Salome Acosta</t>
  </si>
  <si>
    <t>CNTDR</t>
  </si>
  <si>
    <t>Canatlan</t>
  </si>
  <si>
    <t>JLPSI</t>
  </si>
  <si>
    <t>Presa José López Portillo</t>
  </si>
  <si>
    <t>Tepehuanes</t>
  </si>
  <si>
    <t>Topia</t>
  </si>
  <si>
    <t>Maíz</t>
  </si>
  <si>
    <t>Guanajuato</t>
  </si>
  <si>
    <t>Atarjea</t>
  </si>
  <si>
    <t>XICGJ</t>
  </si>
  <si>
    <t>Xichu</t>
  </si>
  <si>
    <t>Frijol</t>
  </si>
  <si>
    <t>Alto</t>
  </si>
  <si>
    <t>Doctor Mora</t>
  </si>
  <si>
    <t>SLPGJ</t>
  </si>
  <si>
    <t>San Luis de la Paz</t>
  </si>
  <si>
    <t>Dolores Hidalgo</t>
  </si>
  <si>
    <t>PNLGJ</t>
  </si>
  <si>
    <t>Peñuelitas</t>
  </si>
  <si>
    <t>PDLGJ</t>
  </si>
  <si>
    <t>Puente Dolores</t>
  </si>
  <si>
    <t>Ocampo</t>
  </si>
  <si>
    <t>CSTGJ</t>
  </si>
  <si>
    <t>Los Castillos</t>
  </si>
  <si>
    <t>OCMGJ</t>
  </si>
  <si>
    <t>CRTJL</t>
  </si>
  <si>
    <t>El Cuarenta</t>
  </si>
  <si>
    <t>San Diego de la Union</t>
  </si>
  <si>
    <t>San Felipe</t>
  </si>
  <si>
    <t>GTOGJ</t>
  </si>
  <si>
    <t>San Jose Iturbide</t>
  </si>
  <si>
    <t>CSRGJ</t>
  </si>
  <si>
    <t>Cinco Señores</t>
  </si>
  <si>
    <t>JRQQT</t>
  </si>
  <si>
    <t>Juriquilla</t>
  </si>
  <si>
    <t>San Miguel de Allende</t>
  </si>
  <si>
    <t>IALGJ</t>
  </si>
  <si>
    <t>Ignacio Allende</t>
  </si>
  <si>
    <t>Victoria</t>
  </si>
  <si>
    <t>ECHGJ</t>
  </si>
  <si>
    <t>El Chapín</t>
  </si>
  <si>
    <t>Trigo</t>
  </si>
  <si>
    <t>Michoacán</t>
  </si>
  <si>
    <t>Acuitzio</t>
  </si>
  <si>
    <t>COIMC</t>
  </si>
  <si>
    <t>Cointzio</t>
  </si>
  <si>
    <t>Alvaro Obregon</t>
  </si>
  <si>
    <t>MNOMC</t>
  </si>
  <si>
    <t>Morelia Norte</t>
  </si>
  <si>
    <t>MLPMC</t>
  </si>
  <si>
    <t>Malpais</t>
  </si>
  <si>
    <t>MCEMC</t>
  </si>
  <si>
    <t>Morelia Centro</t>
  </si>
  <si>
    <t>Angamacutiro</t>
  </si>
  <si>
    <t>VJIMC</t>
  </si>
  <si>
    <t>Villa Jiménez</t>
  </si>
  <si>
    <t>CORMC</t>
  </si>
  <si>
    <t>Corrales</t>
  </si>
  <si>
    <t>MOCMC</t>
  </si>
  <si>
    <t>Melchor Ocampo</t>
  </si>
  <si>
    <t>Angangueo</t>
  </si>
  <si>
    <t>TMUMC</t>
  </si>
  <si>
    <t>Tercer Mundo</t>
  </si>
  <si>
    <t>LDFMC</t>
  </si>
  <si>
    <t>Laguna del Fresno</t>
  </si>
  <si>
    <t>Apatzingan</t>
  </si>
  <si>
    <t>APAMC</t>
  </si>
  <si>
    <t>Aporo</t>
  </si>
  <si>
    <t>CHIMC</t>
  </si>
  <si>
    <t>Cd. Hidalgo</t>
  </si>
  <si>
    <t>Arteaga</t>
  </si>
  <si>
    <t>INFMC</t>
  </si>
  <si>
    <t>Infiernillo</t>
  </si>
  <si>
    <t>Briseñas</t>
  </si>
  <si>
    <t>JMYJL</t>
  </si>
  <si>
    <t>Jamay</t>
  </si>
  <si>
    <t>CUUMC</t>
  </si>
  <si>
    <t>Cumuato</t>
  </si>
  <si>
    <t>Buenavista</t>
  </si>
  <si>
    <t>Caracuaro</t>
  </si>
  <si>
    <t>LPZMC</t>
  </si>
  <si>
    <t>Los Pinzanes</t>
  </si>
  <si>
    <t>Charapan</t>
  </si>
  <si>
    <t>CHAMC</t>
  </si>
  <si>
    <t>Chaparaco</t>
  </si>
  <si>
    <t>ZAMMC</t>
  </si>
  <si>
    <t>Zamora</t>
  </si>
  <si>
    <t>ORAMC</t>
  </si>
  <si>
    <t>Orandino</t>
  </si>
  <si>
    <t>ADUMC</t>
  </si>
  <si>
    <t>Adjuntas</t>
  </si>
  <si>
    <t>Charo</t>
  </si>
  <si>
    <t>Chavinda</t>
  </si>
  <si>
    <t>JARMC</t>
  </si>
  <si>
    <t>Jaripo</t>
  </si>
  <si>
    <t>Chilchota</t>
  </si>
  <si>
    <t>UREMC</t>
  </si>
  <si>
    <t>Urepetiro</t>
  </si>
  <si>
    <t>Chinicuila</t>
  </si>
  <si>
    <t>CLLCM</t>
  </si>
  <si>
    <t>Callejones</t>
  </si>
  <si>
    <t>Churintzio</t>
  </si>
  <si>
    <t>Coahuayana</t>
  </si>
  <si>
    <t>Coeneo</t>
  </si>
  <si>
    <t>ZCAMC</t>
  </si>
  <si>
    <t>Zacapu</t>
  </si>
  <si>
    <t>Cojumatlan De Regules</t>
  </si>
  <si>
    <t>SAHMC</t>
  </si>
  <si>
    <t>Sahuayo</t>
  </si>
  <si>
    <t>Contepec</t>
  </si>
  <si>
    <t>MRVMC</t>
  </si>
  <si>
    <t>Maravatio</t>
  </si>
  <si>
    <t>EGIMC</t>
  </si>
  <si>
    <t>El Gigante</t>
  </si>
  <si>
    <t>Copandaro</t>
  </si>
  <si>
    <t>Cotija</t>
  </si>
  <si>
    <t>Ecuandureo</t>
  </si>
  <si>
    <t>Epitacio Huerta</t>
  </si>
  <si>
    <t>Hidalgo</t>
  </si>
  <si>
    <t>PUCMC</t>
  </si>
  <si>
    <t>Pucuato</t>
  </si>
  <si>
    <t>AGOMC</t>
  </si>
  <si>
    <t>Agostitlán</t>
  </si>
  <si>
    <t>Huaniqueo</t>
  </si>
  <si>
    <t>Huetamo</t>
  </si>
  <si>
    <t>CMNMC</t>
  </si>
  <si>
    <t>Caimanera</t>
  </si>
  <si>
    <t>Huiramba</t>
  </si>
  <si>
    <t>Indaparapeo</t>
  </si>
  <si>
    <t>Irimbo</t>
  </si>
  <si>
    <t>Ixtlan</t>
  </si>
  <si>
    <t>Jacona</t>
  </si>
  <si>
    <t>Bajo</t>
  </si>
  <si>
    <t>Jimenez</t>
  </si>
  <si>
    <t>Jiquilpan</t>
  </si>
  <si>
    <t>Jose Sixto Verduzco</t>
  </si>
  <si>
    <t>ABSGJ</t>
  </si>
  <si>
    <t>Abasolo</t>
  </si>
  <si>
    <t>CBLMC</t>
  </si>
  <si>
    <t>Casa Blanca</t>
  </si>
  <si>
    <t>Jungapeo</t>
  </si>
  <si>
    <t>DBOMC</t>
  </si>
  <si>
    <t>El Bosque</t>
  </si>
  <si>
    <t>La Piedad</t>
  </si>
  <si>
    <t>POLJL</t>
  </si>
  <si>
    <t>Polvora</t>
  </si>
  <si>
    <t>Muy bajo</t>
  </si>
  <si>
    <t>Lagunillas</t>
  </si>
  <si>
    <t>Lazaro Cardenas</t>
  </si>
  <si>
    <t>Los Reyes</t>
  </si>
  <si>
    <t>Madero</t>
  </si>
  <si>
    <t>ACNGJ</t>
  </si>
  <si>
    <t>Acámbaro</t>
  </si>
  <si>
    <t>SLSGJ</t>
  </si>
  <si>
    <t>Solís</t>
  </si>
  <si>
    <t>Marcos Castellanos</t>
  </si>
  <si>
    <t>Morelia</t>
  </si>
  <si>
    <t>Nocupetaro</t>
  </si>
  <si>
    <t>Numaran</t>
  </si>
  <si>
    <t>Pajacuaran</t>
  </si>
  <si>
    <t>Panindicuaro</t>
  </si>
  <si>
    <t>Paracuaro</t>
  </si>
  <si>
    <t>LPNMC</t>
  </si>
  <si>
    <t>Los Panches</t>
  </si>
  <si>
    <t>Penjamillo</t>
  </si>
  <si>
    <t>Purepero</t>
  </si>
  <si>
    <t>Puruandiro</t>
  </si>
  <si>
    <t>Querendaro</t>
  </si>
  <si>
    <t>Quiroga</t>
  </si>
  <si>
    <t>San Lucas</t>
  </si>
  <si>
    <t>Senguio</t>
  </si>
  <si>
    <t>Tancitaro</t>
  </si>
  <si>
    <t>Tangamandapio</t>
  </si>
  <si>
    <t>Tangancicuaro</t>
  </si>
  <si>
    <t>Tanhuato</t>
  </si>
  <si>
    <t>Tarimbaro</t>
  </si>
  <si>
    <t>Tingüindin</t>
  </si>
  <si>
    <t>Tiquicheo De Nicolas Romero</t>
  </si>
  <si>
    <t>Tlalpujahua</t>
  </si>
  <si>
    <t>Tlazazalca</t>
  </si>
  <si>
    <t>Tocumbo</t>
  </si>
  <si>
    <t>Turicato</t>
  </si>
  <si>
    <t>Tuxpan</t>
  </si>
  <si>
    <t>Tzintzuntzan</t>
  </si>
  <si>
    <t>Tzitzio</t>
  </si>
  <si>
    <t>Venustiano Carranza</t>
  </si>
  <si>
    <t>Villamar</t>
  </si>
  <si>
    <t>Vista Hermosa</t>
  </si>
  <si>
    <t>Yurecuaro</t>
  </si>
  <si>
    <t>Zinaparo</t>
  </si>
  <si>
    <t>Zinapecuaro</t>
  </si>
  <si>
    <t>Zitacuaro</t>
  </si>
  <si>
    <t>Sorgo</t>
  </si>
  <si>
    <t>Oaxaca</t>
  </si>
  <si>
    <t>San Miguel Chimalapa</t>
  </si>
  <si>
    <t>OSTOX</t>
  </si>
  <si>
    <t>Ostuta</t>
  </si>
  <si>
    <t>Santa Maria Ecatepec</t>
  </si>
  <si>
    <t>TEQOX</t>
  </si>
  <si>
    <t>Tequisistlán</t>
  </si>
  <si>
    <t>Santo Domingo Tehuantepec</t>
  </si>
  <si>
    <t>JDMOX</t>
  </si>
  <si>
    <t>Benito Juárez (Jalapa del Marqués)</t>
  </si>
  <si>
    <t>IXTOX</t>
  </si>
  <si>
    <t>Ixtepec</t>
  </si>
  <si>
    <t>Acatlan de Perez Figueroa</t>
  </si>
  <si>
    <t>TEMOX</t>
  </si>
  <si>
    <t>Temazcal (Pdte. Alemán)</t>
  </si>
  <si>
    <t>Maiz</t>
  </si>
  <si>
    <t>Asuncion Ixtaltepec</t>
  </si>
  <si>
    <t>CHIOX</t>
  </si>
  <si>
    <t>Chicapa</t>
  </si>
  <si>
    <t>Asuncion Tlacolulita</t>
  </si>
  <si>
    <t>Ayotzintepec</t>
  </si>
  <si>
    <t>JACOX</t>
  </si>
  <si>
    <t>Jacatepec</t>
  </si>
  <si>
    <t>Ciudad Ixtepec</t>
  </si>
  <si>
    <t>Cuilapam de Guerrero</t>
  </si>
  <si>
    <t>OACOX</t>
  </si>
  <si>
    <t>Oaxaca Centro</t>
  </si>
  <si>
    <t>El Barrio de La Soledad</t>
  </si>
  <si>
    <t>Guadalupe Etla</t>
  </si>
  <si>
    <t>Juchitán de Zaragoza</t>
  </si>
  <si>
    <t>Loma Bonita</t>
  </si>
  <si>
    <t>VAZVC</t>
  </si>
  <si>
    <t>Villa Azueta</t>
  </si>
  <si>
    <t>Magdalena Tequisistlán</t>
  </si>
  <si>
    <t>Magdalena Tlacotepec</t>
  </si>
  <si>
    <t>Matias Romero Avendaño</t>
  </si>
  <si>
    <t>JCRVC</t>
  </si>
  <si>
    <t>Jesús Carranza</t>
  </si>
  <si>
    <t>LPEVC</t>
  </si>
  <si>
    <t>Las Perlas</t>
  </si>
  <si>
    <t>Nazareno Etla</t>
  </si>
  <si>
    <t>Nuevo Zoquiapam</t>
  </si>
  <si>
    <t>Oaxaca de Juarez</t>
  </si>
  <si>
    <t>Reforma de Pineda</t>
  </si>
  <si>
    <t>ZANOX</t>
  </si>
  <si>
    <t>Zanatepec</t>
  </si>
  <si>
    <t>Rojas de Cuauhtémoc</t>
  </si>
  <si>
    <t>San Agustin de las Juntas</t>
  </si>
  <si>
    <t>San Agustin Etla</t>
  </si>
  <si>
    <t>San Agustin Yatareni</t>
  </si>
  <si>
    <t>San Andres Huayápam</t>
  </si>
  <si>
    <t>San Andres Ixtlahuaca</t>
  </si>
  <si>
    <t>San Andres Zautla</t>
  </si>
  <si>
    <t>San Antonio de la Cal</t>
  </si>
  <si>
    <t>San Bartolo Coyotepec</t>
  </si>
  <si>
    <t>San Blas Atempa</t>
  </si>
  <si>
    <t>San Carlos Yautepec</t>
  </si>
  <si>
    <t>San Dionisio Mar</t>
  </si>
  <si>
    <t>San Felipe Jalapa de Díaz</t>
  </si>
  <si>
    <t>San Felipe Tejalápam</t>
  </si>
  <si>
    <t>San Francisco del Mar</t>
  </si>
  <si>
    <t>San Francisco Ixhuatán</t>
  </si>
  <si>
    <t>San Francisco Lachigoló</t>
  </si>
  <si>
    <t>San Jeronimo Tlacochahuaya</t>
  </si>
  <si>
    <t>San Jose Chiltepec</t>
  </si>
  <si>
    <t>CDOOX</t>
  </si>
  <si>
    <t>Cerro de Oro (Miguel de la Madrid)</t>
  </si>
  <si>
    <t>San Juan Bautista Guelache</t>
  </si>
  <si>
    <t>San Juan Bautista Tuxtepec</t>
  </si>
  <si>
    <t>San Juan Bautista Valle Nacional</t>
  </si>
  <si>
    <t>San Juan Cotzocón</t>
  </si>
  <si>
    <t>MAROX</t>
  </si>
  <si>
    <t>María Lombardo</t>
  </si>
  <si>
    <t>San Juan Guelavia</t>
  </si>
  <si>
    <t>San Juan Guichicovi</t>
  </si>
  <si>
    <t>San Juan Lalana</t>
  </si>
  <si>
    <t>San Juan Mazatlan</t>
  </si>
  <si>
    <t>San Lorenzo Cacaotepec</t>
  </si>
  <si>
    <t>San Lucas Ojitlan</t>
  </si>
  <si>
    <t>San Mateo Nejapam</t>
  </si>
  <si>
    <t>TLPGR</t>
  </si>
  <si>
    <t>Tlapa</t>
  </si>
  <si>
    <t>San Miguel Soyaltepec</t>
  </si>
  <si>
    <t>San Pablo Cuatro Venados</t>
  </si>
  <si>
    <t>San Pablo Etla</t>
  </si>
  <si>
    <t>San Pedro Comitancillo</t>
  </si>
  <si>
    <t>San Pedro Ixtlahuaca</t>
  </si>
  <si>
    <t>San Pedro Tapanatepec</t>
  </si>
  <si>
    <t>San Raymundo Jalpan</t>
  </si>
  <si>
    <t>San Sebastian Abasolo</t>
  </si>
  <si>
    <t>San Sebastian Teitipac</t>
  </si>
  <si>
    <t>San Sebastian Tutla</t>
  </si>
  <si>
    <t>Santa Catarina Ixtepeji</t>
  </si>
  <si>
    <t>Santa Catarina Lachatao</t>
  </si>
  <si>
    <t>Santa Cruz Papalutla</t>
  </si>
  <si>
    <t>Santa Cruz Xoxocotlán</t>
  </si>
  <si>
    <t>Santa Lucia del Camino</t>
  </si>
  <si>
    <t>Santa Maria Atzompa</t>
  </si>
  <si>
    <t>Santa Maria Coyotepec</t>
  </si>
  <si>
    <t>Santa Maria del Tule</t>
  </si>
  <si>
    <t>Santa Maria Guelacé</t>
  </si>
  <si>
    <t>Santa Maria Jacatepec</t>
  </si>
  <si>
    <t>Santa Maria Jalapa del Marqués</t>
  </si>
  <si>
    <t>Santa Maria Mixtequilla</t>
  </si>
  <si>
    <t>Santa Maria Totolapilla</t>
  </si>
  <si>
    <t>Santa Maria Xadani</t>
  </si>
  <si>
    <t>Santiago Comaltepec</t>
  </si>
  <si>
    <t>Santiago Laollaga</t>
  </si>
  <si>
    <t>Santiago Miltepec</t>
  </si>
  <si>
    <t>Santiago Yaveo</t>
  </si>
  <si>
    <t>Santo Domingo Chihuitán</t>
  </si>
  <si>
    <t>Santo Domingo Ingenio</t>
  </si>
  <si>
    <t>Santo Domingo Tomaltepec</t>
  </si>
  <si>
    <t>Santo Domingo Zanatepec</t>
  </si>
  <si>
    <t>Santo Tomas Mazaltepec</t>
  </si>
  <si>
    <t>Soledad Etla</t>
  </si>
  <si>
    <t>Teotitlan del Valle</t>
  </si>
  <si>
    <t>Tlalixtac de Cabrera</t>
  </si>
  <si>
    <t>Trinidad Zaachila</t>
  </si>
  <si>
    <t>Union Hidalgo</t>
  </si>
  <si>
    <t>Villa de Etla</t>
  </si>
  <si>
    <t>Villa de Zaachila</t>
  </si>
  <si>
    <t>Puebla</t>
  </si>
  <si>
    <t>Cuyoaco</t>
  </si>
  <si>
    <t>LIBPB</t>
  </si>
  <si>
    <t>Libres</t>
  </si>
  <si>
    <t>Cebada</t>
  </si>
  <si>
    <t>Ixtacamaxtitlán</t>
  </si>
  <si>
    <t>Ocotepec</t>
  </si>
  <si>
    <t>Oriental</t>
  </si>
  <si>
    <t>San José Chiapa</t>
  </si>
  <si>
    <t>Tepeyahualco</t>
  </si>
  <si>
    <t>Aljojuca</t>
  </si>
  <si>
    <t>CDSPB</t>
  </si>
  <si>
    <t>Cd. Serdán</t>
  </si>
  <si>
    <t>Atzitzintla</t>
  </si>
  <si>
    <t>Chalchicomula de Sesma</t>
  </si>
  <si>
    <t>Palmar de Bravo</t>
  </si>
  <si>
    <t>San Juan Atenco</t>
  </si>
  <si>
    <t>San Nicolás Buenos Aires</t>
  </si>
  <si>
    <t>San Salvador el Seco</t>
  </si>
  <si>
    <t>Tlachichuca</t>
  </si>
  <si>
    <t>Ahuazotepec</t>
  </si>
  <si>
    <t>HUAPB</t>
  </si>
  <si>
    <t>Huauchinango</t>
  </si>
  <si>
    <t>Zacatlán</t>
  </si>
  <si>
    <t>Chignautla</t>
  </si>
  <si>
    <t>TEZPB</t>
  </si>
  <si>
    <t>Teziutlán</t>
  </si>
  <si>
    <t>Tlatlauquitepec</t>
  </si>
  <si>
    <t>Xiutetelco</t>
  </si>
  <si>
    <t>SOLPB</t>
  </si>
  <si>
    <t>La Soledad</t>
  </si>
  <si>
    <t>CTZPB</t>
  </si>
  <si>
    <t>Cuetzalan</t>
  </si>
  <si>
    <t>VENPB</t>
  </si>
  <si>
    <t>Nopalucan</t>
  </si>
  <si>
    <t>ACJPB</t>
  </si>
  <si>
    <t>Acajete</t>
  </si>
  <si>
    <t>Soltepec</t>
  </si>
  <si>
    <t>Aquixtla</t>
  </si>
  <si>
    <t>CNGPB</t>
  </si>
  <si>
    <t>Chignahuapan</t>
  </si>
  <si>
    <t>HMTTL</t>
  </si>
  <si>
    <t>Huamantla</t>
  </si>
  <si>
    <t>Rafael Lara Grajales</t>
  </si>
  <si>
    <t>SJATL</t>
  </si>
  <si>
    <t>San José Atlanga</t>
  </si>
  <si>
    <t>Huaquechula</t>
  </si>
  <si>
    <t>JNCMR</t>
  </si>
  <si>
    <t>Jonacatepec</t>
  </si>
  <si>
    <t>Tepexco</t>
  </si>
  <si>
    <t>Amozoc</t>
  </si>
  <si>
    <t>ECHPB</t>
  </si>
  <si>
    <t>Echeverría</t>
  </si>
  <si>
    <t>Atlixco</t>
  </si>
  <si>
    <t>Coronango</t>
  </si>
  <si>
    <t>Cuautinchán</t>
  </si>
  <si>
    <t>Cuautlancingo</t>
  </si>
  <si>
    <t>Juan C. Bonilla</t>
  </si>
  <si>
    <t>Nealtican</t>
  </si>
  <si>
    <t>Ocoyucan</t>
  </si>
  <si>
    <t>San Andrés Cholula</t>
  </si>
  <si>
    <t>San Gregorio Atzompa</t>
  </si>
  <si>
    <t>San Jerónimo Tecuanipan</t>
  </si>
  <si>
    <t>Santa Isabel Cholula</t>
  </si>
  <si>
    <t>Tianguismanalco</t>
  </si>
  <si>
    <t>Tlaltenango</t>
  </si>
  <si>
    <t>Pahuatlán</t>
  </si>
  <si>
    <t>Tlacuilotepec</t>
  </si>
  <si>
    <t>Tlaola</t>
  </si>
  <si>
    <t>Xicotepec</t>
  </si>
  <si>
    <t>Zihuateutla</t>
  </si>
  <si>
    <t>XDJPB</t>
  </si>
  <si>
    <t>Xicotepec de Juárez</t>
  </si>
  <si>
    <t>Tlaxco</t>
  </si>
  <si>
    <t>CHIPB</t>
  </si>
  <si>
    <t>Chietla</t>
  </si>
  <si>
    <t>Tlapanalá</t>
  </si>
  <si>
    <t>SMCPB</t>
  </si>
  <si>
    <t>San Miguel Canoa</t>
  </si>
  <si>
    <t>Tepatlaxco de Hidalgo</t>
  </si>
  <si>
    <t>IZMPB</t>
  </si>
  <si>
    <t>Izucar de Matamoros</t>
  </si>
  <si>
    <t>Tepeojuma</t>
  </si>
  <si>
    <t>Chiautzingo</t>
  </si>
  <si>
    <t>HJTPB</t>
  </si>
  <si>
    <t>Huejotzingo</t>
  </si>
  <si>
    <t>Domingo Arenas</t>
  </si>
  <si>
    <t>San Martín Texmelucan</t>
  </si>
  <si>
    <t>San Nicolás de los Ranchos</t>
  </si>
  <si>
    <t>San Salvador el Verde</t>
  </si>
  <si>
    <t>Tetela de Ocampo</t>
  </si>
  <si>
    <t>Santa Inés Ahuatempan</t>
  </si>
  <si>
    <t>ADOPB</t>
  </si>
  <si>
    <t>Acatlán de Osorio</t>
  </si>
  <si>
    <t>Tepexi de Rodríguez</t>
  </si>
  <si>
    <t>OBSTL</t>
  </si>
  <si>
    <t>Observatorio</t>
  </si>
  <si>
    <t>Tlahuapan</t>
  </si>
  <si>
    <t>CPPTL</t>
  </si>
  <si>
    <t>Calpulalpan</t>
  </si>
  <si>
    <t>Francisco Z. Mena</t>
  </si>
  <si>
    <t>SBTVC</t>
  </si>
  <si>
    <t>Sombrerete</t>
  </si>
  <si>
    <t>PRCVC</t>
  </si>
  <si>
    <t>Poza Rica</t>
  </si>
  <si>
    <t>ALTVC</t>
  </si>
  <si>
    <t>Altotonga</t>
  </si>
  <si>
    <t>Axutla</t>
  </si>
  <si>
    <t>XXHGR</t>
  </si>
  <si>
    <t>Xochihuehuetlán</t>
  </si>
  <si>
    <t>Chila de la Sal</t>
  </si>
  <si>
    <t>Ixcamilpa de Guerrero</t>
  </si>
  <si>
    <t>Piaxtla</t>
  </si>
  <si>
    <t>Tecomatlán</t>
  </si>
  <si>
    <t>Tulcingo</t>
  </si>
  <si>
    <t>Xicotlán</t>
  </si>
  <si>
    <t>Acteopan</t>
  </si>
  <si>
    <t>Cohuecan</t>
  </si>
  <si>
    <t>Teotlalco</t>
  </si>
  <si>
    <t>Tepemaxalco</t>
  </si>
  <si>
    <t>Calpan</t>
  </si>
  <si>
    <t>Huehuetlán el Grande</t>
  </si>
  <si>
    <t>San Diego la Mesa Tochimiltzingo</t>
  </si>
  <si>
    <t>San Pedro Cholula</t>
  </si>
  <si>
    <t>Teopantlán</t>
  </si>
  <si>
    <t>Tzicatlacoyan</t>
  </si>
  <si>
    <t>Esperanza</t>
  </si>
  <si>
    <t>General Felipe Ángeles</t>
  </si>
  <si>
    <t>Quecholac</t>
  </si>
  <si>
    <t>Chiconcuautla</t>
  </si>
  <si>
    <t>Honey</t>
  </si>
  <si>
    <t>Juan Galindo</t>
  </si>
  <si>
    <t>Naupan</t>
  </si>
  <si>
    <t>Tlapacoya</t>
  </si>
  <si>
    <t>Jalpan</t>
  </si>
  <si>
    <t>Jopala</t>
  </si>
  <si>
    <t>Hueyapan</t>
  </si>
  <si>
    <t>Teteles de Avila Castillo</t>
  </si>
  <si>
    <t>Yaonáhuac</t>
  </si>
  <si>
    <t>Zacapoaxtla</t>
  </si>
  <si>
    <t>Acateno</t>
  </si>
  <si>
    <t>Atempan</t>
  </si>
  <si>
    <t>Atlequizayan</t>
  </si>
  <si>
    <t>Caxhuacan</t>
  </si>
  <si>
    <t>Cuetzalan del Progreso</t>
  </si>
  <si>
    <t>Huehuetla</t>
  </si>
  <si>
    <t>Hueytamalco</t>
  </si>
  <si>
    <t>Jonotla</t>
  </si>
  <si>
    <t>Nauzontla</t>
  </si>
  <si>
    <t>Tuzamapan de Galeana</t>
  </si>
  <si>
    <t>Xochiapulco</t>
  </si>
  <si>
    <t>Xochitlán de Vicente Suárez</t>
  </si>
  <si>
    <t>Chiautla</t>
  </si>
  <si>
    <t>Huehuetlán el Chico</t>
  </si>
  <si>
    <t>Izúcar de Matamoros</t>
  </si>
  <si>
    <t>Tilapa</t>
  </si>
  <si>
    <t>Acatlán</t>
  </si>
  <si>
    <t>PIXPB</t>
  </si>
  <si>
    <t>Ahuehuetitla</t>
  </si>
  <si>
    <t>Chinantla</t>
  </si>
  <si>
    <t>Guadalupe</t>
  </si>
  <si>
    <t>San Pablo Anicano</t>
  </si>
  <si>
    <t>Tehuitzingo</t>
  </si>
  <si>
    <t>Ahuatlán</t>
  </si>
  <si>
    <t>Epatlán</t>
  </si>
  <si>
    <t>San Martín Totoltepec</t>
  </si>
  <si>
    <t>Xochiltepec</t>
  </si>
  <si>
    <t>San Felipe Teotlalcingo</t>
  </si>
  <si>
    <t>San Miguel Xoxtla</t>
  </si>
  <si>
    <t>Ayotoxco de Guerrero</t>
  </si>
  <si>
    <t>Hueytlalpan</t>
  </si>
  <si>
    <t>Huitzilan de Serdán</t>
  </si>
  <si>
    <t>Olintla</t>
  </si>
  <si>
    <t>Tenampulco</t>
  </si>
  <si>
    <t>Zapotitlán de Méndez</t>
  </si>
  <si>
    <t>Zongozotla</t>
  </si>
  <si>
    <t>Pantepec</t>
  </si>
  <si>
    <t>Zoquiapan</t>
  </si>
  <si>
    <t>Acatzingo</t>
  </si>
  <si>
    <t>Cuapiaxtla de Madero</t>
  </si>
  <si>
    <t>Los Reyes de Juárez</t>
  </si>
  <si>
    <t>Mixtla</t>
  </si>
  <si>
    <t>Santo Tomás Hueyotlipan</t>
  </si>
  <si>
    <t>Tecali de Herrera</t>
  </si>
  <si>
    <t>Tepeaca</t>
  </si>
  <si>
    <t>Tepetzintla</t>
  </si>
  <si>
    <t>Petlalcingo</t>
  </si>
  <si>
    <t>San Jerónimo Xayacatlán</t>
  </si>
  <si>
    <t>San Pedro Yeloixtlahuaca</t>
  </si>
  <si>
    <t>Totoltepec de Guerrero</t>
  </si>
  <si>
    <t>Xayacatlán de Bravo</t>
  </si>
  <si>
    <t>Chichiquila</t>
  </si>
  <si>
    <t>QUIPB</t>
  </si>
  <si>
    <t>Quimixtlán</t>
  </si>
  <si>
    <t>Chilchotla</t>
  </si>
  <si>
    <t>Guadalupe Victoria</t>
  </si>
  <si>
    <t>Lafragua</t>
  </si>
  <si>
    <t>Querétaro</t>
  </si>
  <si>
    <t>Amealco de Bonfil</t>
  </si>
  <si>
    <t>CNSQT</t>
  </si>
  <si>
    <t>Constitución de 1917</t>
  </si>
  <si>
    <t>PNDMX</t>
  </si>
  <si>
    <t>Ñado</t>
  </si>
  <si>
    <t>Colón</t>
  </si>
  <si>
    <t>Huimilpan</t>
  </si>
  <si>
    <t>BATQT</t>
  </si>
  <si>
    <t>El Batán</t>
  </si>
  <si>
    <t>CARQT</t>
  </si>
  <si>
    <t>Carrillo</t>
  </si>
  <si>
    <t>AEGGJ</t>
  </si>
  <si>
    <t>Apaseo el Grande</t>
  </si>
  <si>
    <t>AMCGJ</t>
  </si>
  <si>
    <t>Ameche</t>
  </si>
  <si>
    <t>San Juan del Río</t>
  </si>
  <si>
    <t>Tequisquiapan</t>
  </si>
  <si>
    <t>Corregidora</t>
  </si>
  <si>
    <t>El Marqués</t>
  </si>
  <si>
    <t>Pedro Escobedo</t>
  </si>
  <si>
    <t>Sinaloa</t>
  </si>
  <si>
    <t>Badiraguato</t>
  </si>
  <si>
    <t>GTNSI</t>
  </si>
  <si>
    <t>Guatenipa</t>
  </si>
  <si>
    <t>Culiacán</t>
  </si>
  <si>
    <t>ALMSI</t>
  </si>
  <si>
    <t>Adolfo López Mateos</t>
  </si>
  <si>
    <t>Cosalá</t>
  </si>
  <si>
    <t>SNLSI</t>
  </si>
  <si>
    <t>Sanalona</t>
  </si>
  <si>
    <t>CLCSI</t>
  </si>
  <si>
    <t>Salvador Alvarado</t>
  </si>
  <si>
    <t>GMCSI</t>
  </si>
  <si>
    <t>Guamúchil</t>
  </si>
  <si>
    <t>Concordia</t>
  </si>
  <si>
    <t>SQRSI</t>
  </si>
  <si>
    <t>Siqueros</t>
  </si>
  <si>
    <t>Mazatlán</t>
  </si>
  <si>
    <t>José López Portillo</t>
  </si>
  <si>
    <t>Elota</t>
  </si>
  <si>
    <t>LCRSI</t>
  </si>
  <si>
    <t>La Cruz</t>
  </si>
  <si>
    <t>QLTSI</t>
  </si>
  <si>
    <t>Quelite</t>
  </si>
  <si>
    <t>RSRSI</t>
  </si>
  <si>
    <t>Rosario</t>
  </si>
  <si>
    <t>Escuinapa</t>
  </si>
  <si>
    <t>JNASI</t>
  </si>
  <si>
    <t>Jaina</t>
  </si>
  <si>
    <t>Mocorito</t>
  </si>
  <si>
    <t>ZOPSI</t>
  </si>
  <si>
    <t>El Zopilote</t>
  </si>
  <si>
    <t>BDRSI</t>
  </si>
  <si>
    <t>SLRSI</t>
  </si>
  <si>
    <t>San Lorenzo</t>
  </si>
  <si>
    <t>GSVSI</t>
  </si>
  <si>
    <t>Guasave</t>
  </si>
  <si>
    <t>EBLSI</t>
  </si>
  <si>
    <t>Eustaquio Buelna</t>
  </si>
  <si>
    <t>Tlaxcala</t>
  </si>
  <si>
    <t>Apizaco</t>
  </si>
  <si>
    <t>27.7/89.5</t>
  </si>
  <si>
    <t>59.4/132</t>
  </si>
  <si>
    <t>539.7/601.3</t>
  </si>
  <si>
    <t>15.4/78</t>
  </si>
  <si>
    <t>299.4/324.7</t>
  </si>
  <si>
    <t>55/93.5</t>
  </si>
  <si>
    <t>110.2/180.4</t>
  </si>
  <si>
    <t>471.6/502.5</t>
  </si>
  <si>
    <t>24.8/88</t>
  </si>
  <si>
    <t>282.5/304.1</t>
  </si>
  <si>
    <t>Atlangatepec</t>
  </si>
  <si>
    <t>Atltzayanca</t>
  </si>
  <si>
    <t>31.7/85</t>
  </si>
  <si>
    <t>27.9/88.5</t>
  </si>
  <si>
    <t>340.2/363.5</t>
  </si>
  <si>
    <t>23.4/70</t>
  </si>
  <si>
    <t>286.8/336</t>
  </si>
  <si>
    <t>Benito Juárez</t>
  </si>
  <si>
    <t>27.1/84</t>
  </si>
  <si>
    <t>87.8/120</t>
  </si>
  <si>
    <t>523.4/579</t>
  </si>
  <si>
    <t>23.7/78</t>
  </si>
  <si>
    <t>263.2/300.6</t>
  </si>
  <si>
    <t>Cuapiaxtla</t>
  </si>
  <si>
    <t>El Carmen Tequexquitla</t>
  </si>
  <si>
    <t>Españita</t>
  </si>
  <si>
    <t>Hueyotlipan</t>
  </si>
  <si>
    <t>Ixtenco</t>
  </si>
  <si>
    <t>47.7/119</t>
  </si>
  <si>
    <t>18.3/137.5</t>
  </si>
  <si>
    <t>676/704.2</t>
  </si>
  <si>
    <t>17/104</t>
  </si>
  <si>
    <t>393.1/429.2</t>
  </si>
  <si>
    <t>Lázaro Cárdenas</t>
  </si>
  <si>
    <t>Muñoz de Domingo Arenas</t>
  </si>
  <si>
    <t>Nanacamilpa de Mariano Arista</t>
  </si>
  <si>
    <t>San José Teacalco</t>
  </si>
  <si>
    <t>San Lucas Tecopilco</t>
  </si>
  <si>
    <t>Sanctórum de Lázaro Cárdenas</t>
  </si>
  <si>
    <t>Terrenate</t>
  </si>
  <si>
    <t>Tetla de la Solidaridad</t>
  </si>
  <si>
    <t>Tocatlán</t>
  </si>
  <si>
    <t>Tzompantepec</t>
  </si>
  <si>
    <t>Xaloztoc</t>
  </si>
  <si>
    <t>Xaltocan</t>
  </si>
  <si>
    <t>Ziltlaltépec de Trinidad SS</t>
  </si>
  <si>
    <t>Foli</t>
  </si>
  <si>
    <t>edo2</t>
  </si>
  <si>
    <t>clave</t>
  </si>
  <si>
    <t>cultivo</t>
  </si>
  <si>
    <t>Acumulado</t>
  </si>
  <si>
    <t>Clave.GASIR</t>
  </si>
  <si>
    <t>SMN.No</t>
  </si>
  <si>
    <t>GASIR.No</t>
  </si>
  <si>
    <t>Nombre_estación</t>
  </si>
  <si>
    <t>Longitud(Grados_decimales)</t>
  </si>
  <si>
    <t>Latitud(Grados_decimales)</t>
  </si>
  <si>
    <t>Superficie(ha) </t>
  </si>
  <si>
    <t>Trigger.1</t>
  </si>
  <si>
    <t>Trigger.2A</t>
  </si>
  <si>
    <t>Trigger.2B</t>
  </si>
  <si>
    <t>Trigger.3A</t>
  </si>
  <si>
    <t>Trigger.3B</t>
  </si>
  <si>
    <t>Cuota_(%)_2016</t>
  </si>
  <si>
    <t>Suma_Asegurada($/ha)</t>
  </si>
  <si>
    <t>SumaAsegurada_TOTAL($)</t>
  </si>
  <si>
    <t>PrimaTotal_($)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</si>
</sst>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_-* #,##0.00_-;\-* #,##0.00_-;_-* \-??_-;_-@_-"/>
    <numFmt numFmtId="166" formatCode="0%"/>
    <numFmt numFmtId="167" formatCode="#,##0.00"/>
    <numFmt numFmtId="168" formatCode="0.0%"/>
    <numFmt numFmtId="169" formatCode="_-* #,##0.000000_-;\-* #,##0.000000_-;_-* \-??_-;_-@_-"/>
    <numFmt numFmtId="170" formatCode="0.00"/>
    <numFmt numFmtId="171" formatCode="DD\-MMM\-YY"/>
    <numFmt numFmtId="172" formatCode="0.00%"/>
    <numFmt numFmtId="173" formatCode="DD/MM/YYYY"/>
    <numFmt numFmtId="174" formatCode="_-* #,##0_-;\-* #,##0_-;_-* \-??_-;_-@_-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1"/>
      <color rgb="FF9C0006"/>
      <name val="Calibri"/>
      <family val="2"/>
      <charset val="1"/>
    </font>
    <font>
      <b val="true"/>
      <sz val="20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12"/>
      <name val="Arial"/>
      <family val="2"/>
      <charset val="1"/>
    </font>
    <font>
      <b val="true"/>
      <u val="single"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6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4"/>
      <color rgb="FF231F2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231F20"/>
      <name val="Arial"/>
      <family val="2"/>
      <charset val="1"/>
    </font>
    <font>
      <b val="true"/>
      <sz val="11"/>
      <color rgb="FF231F20"/>
      <name val="Times New Roman"/>
      <family val="1"/>
      <charset val="1"/>
    </font>
    <font>
      <sz val="11"/>
      <name val="Calibri"/>
      <family val="2"/>
      <charset val="1"/>
    </font>
    <font>
      <b val="true"/>
      <sz val="8"/>
      <name val="Arial"/>
      <family val="2"/>
      <charset val="1"/>
    </font>
    <font>
      <b val="true"/>
      <sz val="14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C7CE"/>
        <bgColor rgb="FFFDEADA"/>
      </patternFill>
    </fill>
    <fill>
      <patternFill patternType="solid">
        <fgColor rgb="FFEBF1DE"/>
        <bgColor rgb="FFF2F2F2"/>
      </patternFill>
    </fill>
    <fill>
      <patternFill patternType="solid">
        <fgColor rgb="FFDBEEF4"/>
        <bgColor rgb="FFEBF1DE"/>
      </patternFill>
    </fill>
    <fill>
      <patternFill patternType="solid">
        <fgColor rgb="FFFDEADA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EBF1DE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5" fillId="7" borderId="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8" fillId="0" borderId="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8" fillId="0" borderId="5" xfId="2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0" fontId="18" fillId="0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8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8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8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8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8" fillId="5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8" fillId="0" borderId="13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8" fillId="0" borderId="1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18" fillId="0" borderId="1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18" fillId="0" borderId="16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8" fillId="0" borderId="1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18" fillId="0" borderId="14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8" fillId="0" borderId="1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18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8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0" xfId="2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0" fontId="18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1" fontId="1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8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8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18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8" fillId="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8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8" fillId="0" borderId="1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8" fillId="0" borderId="12" xfId="2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0" fontId="18" fillId="0" borderId="1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8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8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8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8" fillId="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8" fillId="0" borderId="9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8" fillId="0" borderId="2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18" fillId="0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5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18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18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18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18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18" fillId="5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18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18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18" fillId="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Millares 2" xfId="20" builtinId="54" customBuiltin="true"/>
    <cellStyle name="Normal 2" xfId="21" builtinId="54" customBuiltin="true"/>
    <cellStyle name="Normal 2 2" xfId="22" builtinId="54" customBuiltin="true"/>
    <cellStyle name="Porcentaje 2" xfId="23" builtinId="54" customBuiltin="true"/>
    <cellStyle name="TableStyleLight1" xfId="24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DEADA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31F2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0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5"/>
  <cols>
    <col collapsed="false" hidden="false" max="1" min="1" style="0" width="5.00510204081633"/>
    <col collapsed="false" hidden="false" max="2" min="2" style="0" width="11.1428571428571"/>
    <col collapsed="false" hidden="false" max="3" min="3" style="0" width="10.8520408163265"/>
    <col collapsed="false" hidden="false" max="4" min="4" style="0" width="41.4234693877551"/>
    <col collapsed="false" hidden="false" max="5" min="5" style="0" width="8.4234693877551"/>
    <col collapsed="false" hidden="false" max="6" min="6" style="0" width="10"/>
    <col collapsed="false" hidden="false" max="7" min="7" style="0" width="11.7091836734694"/>
    <col collapsed="false" hidden="false" max="8" min="8" style="0" width="23.4234693877551"/>
    <col collapsed="false" hidden="false" max="9" min="9" style="0" width="11.7091836734694"/>
    <col collapsed="false" hidden="false" max="10" min="10" style="0" width="12.1377551020408"/>
    <col collapsed="false" hidden="false" max="11" min="11" style="0" width="12.2857142857143"/>
    <col collapsed="false" hidden="false" max="12" min="12" style="0" width="11.2857142857143"/>
    <col collapsed="false" hidden="false" max="13" min="13" style="0" width="11.4183673469388"/>
    <col collapsed="false" hidden="false" max="14" min="14" style="0" width="10.1428571428571"/>
    <col collapsed="false" hidden="false" max="15" min="15" style="0" width="8.70918367346939"/>
    <col collapsed="false" hidden="false" max="16" min="16" style="0" width="9"/>
    <col collapsed="false" hidden="false" max="17" min="17" style="0" width="10.1428571428571"/>
    <col collapsed="false" hidden="false" max="18" min="18" style="0" width="9.28571428571429"/>
    <col collapsed="false" hidden="false" max="20" min="19" style="0" width="10.9948979591837"/>
    <col collapsed="false" hidden="false" max="21" min="21" style="0" width="10.1428571428571"/>
    <col collapsed="false" hidden="false" max="22" min="22" style="0" width="9.5765306122449"/>
    <col collapsed="false" hidden="false" max="23" min="23" style="0" width="7.4234693877551"/>
    <col collapsed="false" hidden="false" max="24" min="24" style="0" width="10.9948979591837"/>
    <col collapsed="false" hidden="false" max="25" min="25" style="0" width="9.5765306122449"/>
    <col collapsed="false" hidden="false" max="26" min="26" style="0" width="9.70918367346939"/>
    <col collapsed="false" hidden="false" max="27" min="27" style="0" width="7.14795918367347"/>
    <col collapsed="false" hidden="false" max="28" min="28" style="0" width="12.5714285714286"/>
    <col collapsed="false" hidden="false" max="29" min="29" style="0" width="12.7091836734694"/>
    <col collapsed="false" hidden="false" max="30" min="30" style="0" width="11.7091836734694"/>
    <col collapsed="false" hidden="false" max="31" min="31" style="0" width="9.5765306122449"/>
    <col collapsed="false" hidden="false" max="32" min="32" style="0" width="14.280612244898"/>
    <col collapsed="false" hidden="false" max="33" min="33" style="0" width="9.28571428571429"/>
    <col collapsed="false" hidden="false" max="34" min="34" style="0" width="14.5714285714286"/>
    <col collapsed="false" hidden="false" max="35" min="35" style="0" width="14.7040816326531"/>
    <col collapsed="false" hidden="false" max="36" min="36" style="0" width="15"/>
    <col collapsed="false" hidden="false" max="1025" min="37" style="0" width="4.28571428571429"/>
  </cols>
  <sheetData>
    <row r="1" customFormat="false" ht="26.25" hidden="false" customHeight="false" outlineLevel="0" collapsed="false">
      <c r="A1" s="1"/>
      <c r="B1" s="1"/>
      <c r="C1" s="1"/>
      <c r="D1" s="2" t="s">
        <v>0</v>
      </c>
      <c r="E1" s="3"/>
      <c r="F1" s="3"/>
      <c r="G1" s="3"/>
      <c r="H1" s="3"/>
      <c r="I1" s="3"/>
      <c r="J1" s="3"/>
      <c r="K1" s="3"/>
      <c r="L1" s="4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5"/>
      <c r="AA1" s="3"/>
      <c r="AB1" s="5"/>
      <c r="AC1" s="5"/>
      <c r="AD1" s="3"/>
      <c r="AE1" s="1"/>
      <c r="AF1" s="6"/>
      <c r="AG1" s="1"/>
      <c r="AH1" s="1"/>
      <c r="AI1" s="1"/>
      <c r="AJ1" s="1"/>
    </row>
    <row r="2" customFormat="false" ht="26.25" hidden="false" customHeight="false" outlineLevel="0" collapsed="false">
      <c r="A2" s="1"/>
      <c r="B2" s="1"/>
      <c r="C2" s="1"/>
      <c r="D2" s="7" t="s">
        <v>1</v>
      </c>
      <c r="E2" s="3"/>
      <c r="F2" s="3"/>
      <c r="G2" s="3"/>
      <c r="H2" s="3"/>
      <c r="I2" s="3"/>
      <c r="J2" s="3"/>
      <c r="K2" s="3"/>
      <c r="L2" s="4"/>
      <c r="M2" s="8"/>
      <c r="N2" s="8"/>
      <c r="O2" s="8"/>
      <c r="P2" s="8"/>
      <c r="Q2" s="8"/>
      <c r="R2" s="8"/>
      <c r="S2" s="8"/>
      <c r="T2" s="8"/>
      <c r="U2" s="6"/>
      <c r="V2" s="6"/>
      <c r="W2" s="6"/>
      <c r="X2" s="6"/>
      <c r="Y2" s="6"/>
      <c r="Z2" s="1"/>
      <c r="AA2" s="6"/>
      <c r="AB2" s="1"/>
      <c r="AC2" s="1"/>
      <c r="AD2" s="6"/>
      <c r="AE2" s="1"/>
      <c r="AF2" s="6"/>
      <c r="AG2" s="1"/>
      <c r="AH2" s="1"/>
      <c r="AI2" s="1"/>
      <c r="AJ2" s="1"/>
    </row>
    <row r="3" customFormat="false" ht="26.25" hidden="false" customHeight="false" outlineLevel="0" collapsed="false">
      <c r="A3" s="1"/>
      <c r="B3" s="1"/>
      <c r="C3" s="1"/>
      <c r="D3" s="9" t="s">
        <v>2</v>
      </c>
      <c r="E3" s="3"/>
      <c r="F3" s="3"/>
      <c r="G3" s="3"/>
      <c r="H3" s="3"/>
      <c r="I3" s="3"/>
      <c r="J3" s="3"/>
      <c r="K3" s="3"/>
      <c r="L3" s="4"/>
      <c r="M3" s="8"/>
      <c r="N3" s="8"/>
      <c r="O3" s="8"/>
      <c r="P3" s="8"/>
      <c r="Q3" s="8"/>
      <c r="R3" s="8"/>
      <c r="S3" s="8"/>
      <c r="T3" s="8"/>
      <c r="U3" s="6"/>
      <c r="V3" s="6"/>
      <c r="W3" s="6"/>
      <c r="X3" s="6"/>
      <c r="Y3" s="6"/>
      <c r="Z3" s="1"/>
      <c r="AA3" s="6"/>
      <c r="AB3" s="1"/>
      <c r="AC3" s="1"/>
      <c r="AD3" s="6"/>
      <c r="AE3" s="1"/>
      <c r="AF3" s="6"/>
      <c r="AG3" s="1"/>
      <c r="AH3" s="1"/>
      <c r="AI3" s="1"/>
      <c r="AJ3" s="1"/>
    </row>
    <row r="4" customFormat="false" ht="21" hidden="false" customHeight="false" outlineLevel="0" collapsed="false">
      <c r="A4" s="10"/>
      <c r="B4" s="10"/>
      <c r="C4" s="10"/>
      <c r="D4" s="11" t="s">
        <v>3</v>
      </c>
      <c r="E4" s="12"/>
      <c r="F4" s="12"/>
      <c r="G4" s="12"/>
      <c r="H4" s="12"/>
      <c r="I4" s="12"/>
      <c r="J4" s="12"/>
      <c r="K4" s="12"/>
      <c r="L4" s="13"/>
      <c r="M4" s="14"/>
      <c r="N4" s="14"/>
      <c r="O4" s="15"/>
      <c r="P4" s="15"/>
      <c r="Q4" s="16"/>
      <c r="R4" s="16"/>
      <c r="S4" s="14"/>
      <c r="T4" s="14"/>
      <c r="U4" s="6"/>
      <c r="V4" s="6"/>
      <c r="W4" s="6"/>
      <c r="X4" s="6"/>
      <c r="Y4" s="6"/>
      <c r="Z4" s="1"/>
      <c r="AA4" s="6"/>
      <c r="AB4" s="1"/>
      <c r="AC4" s="1"/>
      <c r="AD4" s="6"/>
      <c r="AE4" s="1"/>
      <c r="AF4" s="17"/>
      <c r="AG4" s="10"/>
      <c r="AH4" s="10"/>
      <c r="AI4" s="10"/>
      <c r="AJ4" s="10"/>
    </row>
    <row r="5" customFormat="false" ht="18.75" hidden="false" customHeight="true" outlineLevel="0" collapsed="false">
      <c r="A5" s="18"/>
      <c r="B5" s="18"/>
      <c r="C5" s="18"/>
      <c r="D5" s="18"/>
      <c r="E5" s="18"/>
      <c r="F5" s="19"/>
      <c r="G5" s="19"/>
      <c r="H5" s="19"/>
      <c r="I5" s="19"/>
      <c r="J5" s="19"/>
      <c r="K5" s="19"/>
      <c r="L5" s="19"/>
      <c r="M5" s="20"/>
      <c r="N5" s="19"/>
      <c r="O5" s="6"/>
      <c r="P5" s="21" t="s">
        <v>4</v>
      </c>
      <c r="Q5" s="21"/>
      <c r="R5" s="21"/>
      <c r="S5" s="22" t="s">
        <v>5</v>
      </c>
      <c r="T5" s="22"/>
      <c r="U5" s="22"/>
      <c r="V5" s="22"/>
      <c r="W5" s="23" t="s">
        <v>6</v>
      </c>
      <c r="X5" s="23"/>
      <c r="Y5" s="23"/>
      <c r="Z5" s="23"/>
      <c r="AA5" s="24"/>
      <c r="AB5" s="24"/>
      <c r="AC5" s="24"/>
      <c r="AD5" s="20"/>
      <c r="AE5" s="19"/>
      <c r="AF5" s="18"/>
      <c r="AG5" s="19"/>
      <c r="AH5" s="18"/>
      <c r="AI5" s="18"/>
      <c r="AJ5" s="18"/>
    </row>
    <row r="6" customFormat="false" ht="60.75" hidden="false" customHeight="false" outlineLevel="0" collapsed="false">
      <c r="A6" s="25" t="s">
        <v>7</v>
      </c>
      <c r="B6" s="25" t="s">
        <v>8</v>
      </c>
      <c r="C6" s="25" t="s">
        <v>9</v>
      </c>
      <c r="D6" s="26" t="s">
        <v>10</v>
      </c>
      <c r="E6" s="27" t="s">
        <v>11</v>
      </c>
      <c r="F6" s="28" t="s">
        <v>12</v>
      </c>
      <c r="G6" s="26" t="s">
        <v>13</v>
      </c>
      <c r="H6" s="27" t="s">
        <v>14</v>
      </c>
      <c r="I6" s="29" t="s">
        <v>15</v>
      </c>
      <c r="J6" s="29" t="s">
        <v>16</v>
      </c>
      <c r="K6" s="27" t="s">
        <v>17</v>
      </c>
      <c r="L6" s="27" t="s">
        <v>18</v>
      </c>
      <c r="M6" s="27" t="s">
        <v>19</v>
      </c>
      <c r="N6" s="26" t="s">
        <v>20</v>
      </c>
      <c r="O6" s="30" t="s">
        <v>21</v>
      </c>
      <c r="P6" s="31" t="s">
        <v>22</v>
      </c>
      <c r="Q6" s="32" t="s">
        <v>23</v>
      </c>
      <c r="R6" s="32" t="s">
        <v>24</v>
      </c>
      <c r="S6" s="33" t="s">
        <v>25</v>
      </c>
      <c r="T6" s="34" t="s">
        <v>26</v>
      </c>
      <c r="U6" s="34" t="s">
        <v>23</v>
      </c>
      <c r="V6" s="35" t="s">
        <v>24</v>
      </c>
      <c r="W6" s="36" t="s">
        <v>27</v>
      </c>
      <c r="X6" s="37" t="s">
        <v>28</v>
      </c>
      <c r="Y6" s="37" t="s">
        <v>23</v>
      </c>
      <c r="Z6" s="38" t="s">
        <v>24</v>
      </c>
      <c r="AA6" s="39" t="s">
        <v>29</v>
      </c>
      <c r="AB6" s="40" t="s">
        <v>30</v>
      </c>
      <c r="AC6" s="40" t="s">
        <v>31</v>
      </c>
      <c r="AD6" s="41" t="s">
        <v>32</v>
      </c>
      <c r="AE6" s="39" t="s">
        <v>33</v>
      </c>
      <c r="AF6" s="39" t="s">
        <v>34</v>
      </c>
      <c r="AG6" s="40" t="s">
        <v>35</v>
      </c>
      <c r="AH6" s="42" t="s">
        <v>36</v>
      </c>
      <c r="AI6" s="43" t="s">
        <v>37</v>
      </c>
      <c r="AJ6" s="44" t="s">
        <v>38</v>
      </c>
    </row>
    <row r="7" customFormat="false" ht="15.75" hidden="false" customHeight="true" outlineLevel="0" collapsed="false">
      <c r="A7" s="45" t="n">
        <v>1</v>
      </c>
      <c r="B7" s="45" t="s">
        <v>39</v>
      </c>
      <c r="C7" s="45" t="n">
        <v>10002</v>
      </c>
      <c r="D7" s="46" t="s">
        <v>40</v>
      </c>
      <c r="E7" s="47" t="s">
        <v>41</v>
      </c>
      <c r="F7" s="48" t="n">
        <v>10082</v>
      </c>
      <c r="G7" s="47" t="n">
        <v>21040</v>
      </c>
      <c r="H7" s="46" t="s">
        <v>42</v>
      </c>
      <c r="I7" s="49" t="n">
        <v>-106.9681733</v>
      </c>
      <c r="J7" s="49" t="n">
        <v>24.97147914</v>
      </c>
      <c r="K7" s="50" t="n">
        <v>-1065805</v>
      </c>
      <c r="L7" s="50" t="n">
        <v>245817</v>
      </c>
      <c r="M7" s="51" t="n">
        <v>643</v>
      </c>
      <c r="N7" s="47" t="s">
        <v>43</v>
      </c>
      <c r="O7" s="52" t="s">
        <v>44</v>
      </c>
      <c r="P7" s="53" t="n">
        <v>70</v>
      </c>
      <c r="Q7" s="54" t="n">
        <v>42536</v>
      </c>
      <c r="R7" s="54" t="n">
        <v>42582</v>
      </c>
      <c r="S7" s="55" t="n">
        <v>80</v>
      </c>
      <c r="T7" s="56" t="n">
        <v>600</v>
      </c>
      <c r="U7" s="57" t="n">
        <v>42583</v>
      </c>
      <c r="V7" s="58" t="n">
        <v>42628</v>
      </c>
      <c r="W7" s="59" t="n">
        <v>40</v>
      </c>
      <c r="X7" s="60" t="n">
        <v>400</v>
      </c>
      <c r="Y7" s="61" t="n">
        <v>42629</v>
      </c>
      <c r="Z7" s="62" t="n">
        <v>42674</v>
      </c>
      <c r="AA7" s="63" t="n">
        <v>0.243</v>
      </c>
      <c r="AB7" s="64" t="n">
        <v>1500</v>
      </c>
      <c r="AC7" s="65" t="n">
        <v>964500</v>
      </c>
      <c r="AD7" s="66" t="n">
        <v>234373.5</v>
      </c>
      <c r="AE7" s="67" t="n">
        <v>0.1</v>
      </c>
      <c r="AF7" s="68" t="n">
        <v>23437.35</v>
      </c>
      <c r="AG7" s="69" t="n">
        <v>0.9</v>
      </c>
      <c r="AH7" s="70" t="n">
        <v>210936.15</v>
      </c>
      <c r="AI7" s="71" t="s">
        <v>45</v>
      </c>
      <c r="AJ7" s="67"/>
    </row>
    <row r="8" customFormat="false" ht="15.75" hidden="false" customHeight="true" outlineLevel="0" collapsed="false">
      <c r="A8" s="45" t="n">
        <v>2</v>
      </c>
      <c r="B8" s="45" t="s">
        <v>39</v>
      </c>
      <c r="C8" s="45" t="n">
        <v>10002</v>
      </c>
      <c r="D8" s="46" t="s">
        <v>40</v>
      </c>
      <c r="E8" s="47" t="s">
        <v>46</v>
      </c>
      <c r="F8" s="48" t="n">
        <v>10094</v>
      </c>
      <c r="G8" s="47" t="n">
        <v>21050</v>
      </c>
      <c r="H8" s="46" t="s">
        <v>47</v>
      </c>
      <c r="I8" s="49" t="n">
        <v>-105.955556</v>
      </c>
      <c r="J8" s="49" t="n">
        <v>25.934722</v>
      </c>
      <c r="K8" s="50" t="n">
        <v>-1055720</v>
      </c>
      <c r="L8" s="50" t="n">
        <v>255605</v>
      </c>
      <c r="M8" s="51" t="n">
        <v>700</v>
      </c>
      <c r="N8" s="47" t="s">
        <v>43</v>
      </c>
      <c r="O8" s="52" t="s">
        <v>44</v>
      </c>
      <c r="P8" s="53" t="n">
        <v>60</v>
      </c>
      <c r="Q8" s="54" t="n">
        <v>42536</v>
      </c>
      <c r="R8" s="54" t="n">
        <v>42582</v>
      </c>
      <c r="S8" s="55" t="n">
        <v>65</v>
      </c>
      <c r="T8" s="56" t="n">
        <v>560</v>
      </c>
      <c r="U8" s="57" t="n">
        <v>42583</v>
      </c>
      <c r="V8" s="58" t="n">
        <v>42628</v>
      </c>
      <c r="W8" s="59" t="n">
        <v>40</v>
      </c>
      <c r="X8" s="60" t="n">
        <v>270</v>
      </c>
      <c r="Y8" s="61" t="n">
        <v>42629</v>
      </c>
      <c r="Z8" s="62" t="n">
        <v>42674</v>
      </c>
      <c r="AA8" s="63" t="n">
        <v>0.243</v>
      </c>
      <c r="AB8" s="64" t="n">
        <v>1500</v>
      </c>
      <c r="AC8" s="65" t="n">
        <v>1050000</v>
      </c>
      <c r="AD8" s="66" t="n">
        <v>255150</v>
      </c>
      <c r="AE8" s="67" t="n">
        <v>0.1</v>
      </c>
      <c r="AF8" s="68" t="n">
        <v>25515</v>
      </c>
      <c r="AG8" s="69" t="n">
        <v>0.9</v>
      </c>
      <c r="AH8" s="70" t="n">
        <v>229635</v>
      </c>
      <c r="AI8" s="71" t="s">
        <v>45</v>
      </c>
      <c r="AJ8" s="67"/>
    </row>
    <row r="9" customFormat="false" ht="15.75" hidden="false" customHeight="true" outlineLevel="0" collapsed="false">
      <c r="A9" s="45" t="n">
        <v>3</v>
      </c>
      <c r="B9" s="45" t="s">
        <v>39</v>
      </c>
      <c r="C9" s="45" t="n">
        <v>10009</v>
      </c>
      <c r="D9" s="46" t="s">
        <v>47</v>
      </c>
      <c r="E9" s="47" t="s">
        <v>48</v>
      </c>
      <c r="F9" s="48" t="n">
        <v>10078</v>
      </c>
      <c r="G9" s="47" t="n">
        <v>21002</v>
      </c>
      <c r="H9" s="46" t="s">
        <v>49</v>
      </c>
      <c r="I9" s="49" t="n">
        <v>-105.5688658</v>
      </c>
      <c r="J9" s="49" t="n">
        <v>26.08817288</v>
      </c>
      <c r="K9" s="50" t="n">
        <v>-1053408</v>
      </c>
      <c r="L9" s="50" t="n">
        <v>260517</v>
      </c>
      <c r="M9" s="51" t="n">
        <v>1500</v>
      </c>
      <c r="N9" s="47" t="s">
        <v>43</v>
      </c>
      <c r="O9" s="52" t="s">
        <v>44</v>
      </c>
      <c r="P9" s="53" t="n">
        <v>45</v>
      </c>
      <c r="Q9" s="54" t="n">
        <v>42536</v>
      </c>
      <c r="R9" s="54" t="n">
        <v>42582</v>
      </c>
      <c r="S9" s="55" t="n">
        <v>60</v>
      </c>
      <c r="T9" s="56" t="n">
        <v>500</v>
      </c>
      <c r="U9" s="57" t="n">
        <v>42583</v>
      </c>
      <c r="V9" s="58" t="n">
        <v>42628</v>
      </c>
      <c r="W9" s="59" t="n">
        <v>35</v>
      </c>
      <c r="X9" s="60" t="n">
        <v>500</v>
      </c>
      <c r="Y9" s="61" t="n">
        <v>42629</v>
      </c>
      <c r="Z9" s="62" t="n">
        <v>42674</v>
      </c>
      <c r="AA9" s="63" t="n">
        <v>0.243</v>
      </c>
      <c r="AB9" s="64" t="n">
        <v>1500</v>
      </c>
      <c r="AC9" s="65" t="n">
        <v>2250000</v>
      </c>
      <c r="AD9" s="66" t="n">
        <v>546750</v>
      </c>
      <c r="AE9" s="67" t="n">
        <v>0.18</v>
      </c>
      <c r="AF9" s="68" t="n">
        <v>98415</v>
      </c>
      <c r="AG9" s="69" t="n">
        <v>0.82</v>
      </c>
      <c r="AH9" s="70" t="n">
        <v>448335</v>
      </c>
      <c r="AI9" s="71" t="s">
        <v>50</v>
      </c>
      <c r="AJ9" s="67"/>
    </row>
    <row r="10" customFormat="false" ht="15.75" hidden="false" customHeight="true" outlineLevel="0" collapsed="false">
      <c r="A10" s="45" t="n">
        <v>4</v>
      </c>
      <c r="B10" s="45" t="s">
        <v>39</v>
      </c>
      <c r="C10" s="45" t="n">
        <v>10009</v>
      </c>
      <c r="D10" s="46" t="s">
        <v>47</v>
      </c>
      <c r="E10" s="47" t="s">
        <v>51</v>
      </c>
      <c r="F10" s="48" t="n">
        <v>10075</v>
      </c>
      <c r="G10" s="47" t="n">
        <v>21004</v>
      </c>
      <c r="H10" s="46" t="s">
        <v>52</v>
      </c>
      <c r="I10" s="49" t="n">
        <v>-105.36666</v>
      </c>
      <c r="J10" s="49" t="n">
        <v>25.953333</v>
      </c>
      <c r="K10" s="50" t="n">
        <v>-1052160</v>
      </c>
      <c r="L10" s="50" t="n">
        <v>255712</v>
      </c>
      <c r="M10" s="51" t="n">
        <v>1532</v>
      </c>
      <c r="N10" s="47" t="s">
        <v>43</v>
      </c>
      <c r="O10" s="52" t="s">
        <v>44</v>
      </c>
      <c r="P10" s="53" t="n">
        <v>60</v>
      </c>
      <c r="Q10" s="54" t="n">
        <v>42536</v>
      </c>
      <c r="R10" s="54" t="n">
        <v>42582</v>
      </c>
      <c r="S10" s="55" t="n">
        <v>50</v>
      </c>
      <c r="T10" s="56" t="n">
        <v>450</v>
      </c>
      <c r="U10" s="57" t="n">
        <v>42583</v>
      </c>
      <c r="V10" s="58" t="n">
        <v>42628</v>
      </c>
      <c r="W10" s="59" t="n">
        <v>35</v>
      </c>
      <c r="X10" s="60" t="n">
        <v>300</v>
      </c>
      <c r="Y10" s="61" t="n">
        <v>42629</v>
      </c>
      <c r="Z10" s="62" t="n">
        <v>42674</v>
      </c>
      <c r="AA10" s="63" t="n">
        <v>0.243</v>
      </c>
      <c r="AB10" s="64" t="n">
        <v>1500</v>
      </c>
      <c r="AC10" s="65" t="n">
        <v>2298000</v>
      </c>
      <c r="AD10" s="66" t="n">
        <v>558414</v>
      </c>
      <c r="AE10" s="67" t="n">
        <v>0.18</v>
      </c>
      <c r="AF10" s="68" t="n">
        <v>100514.52</v>
      </c>
      <c r="AG10" s="69" t="n">
        <v>0.82</v>
      </c>
      <c r="AH10" s="70" t="n">
        <v>457899.48</v>
      </c>
      <c r="AI10" s="71" t="s">
        <v>50</v>
      </c>
      <c r="AJ10" s="67"/>
    </row>
    <row r="11" customFormat="false" ht="15.75" hidden="false" customHeight="true" outlineLevel="0" collapsed="false">
      <c r="A11" s="45" t="n">
        <v>5</v>
      </c>
      <c r="B11" s="45" t="s">
        <v>39</v>
      </c>
      <c r="C11" s="45" t="n">
        <v>10019</v>
      </c>
      <c r="D11" s="46" t="s">
        <v>53</v>
      </c>
      <c r="E11" s="47" t="s">
        <v>54</v>
      </c>
      <c r="F11" s="48" t="n">
        <v>10031</v>
      </c>
      <c r="G11" s="47" t="n">
        <v>21041</v>
      </c>
      <c r="H11" s="46" t="s">
        <v>55</v>
      </c>
      <c r="I11" s="49" t="n">
        <v>-105.95167</v>
      </c>
      <c r="J11" s="49" t="n">
        <v>24.52278</v>
      </c>
      <c r="K11" s="50" t="n">
        <v>-1055706</v>
      </c>
      <c r="L11" s="50" t="n">
        <v>243122</v>
      </c>
      <c r="M11" s="51" t="n">
        <v>714</v>
      </c>
      <c r="N11" s="47" t="s">
        <v>43</v>
      </c>
      <c r="O11" s="52" t="s">
        <v>44</v>
      </c>
      <c r="P11" s="53" t="n">
        <v>70</v>
      </c>
      <c r="Q11" s="54" t="n">
        <v>42536</v>
      </c>
      <c r="R11" s="54" t="n">
        <v>42582</v>
      </c>
      <c r="S11" s="55" t="n">
        <v>80</v>
      </c>
      <c r="T11" s="56" t="n">
        <v>650</v>
      </c>
      <c r="U11" s="57" t="n">
        <v>42583</v>
      </c>
      <c r="V11" s="58" t="n">
        <v>42628</v>
      </c>
      <c r="W11" s="59" t="n">
        <v>35</v>
      </c>
      <c r="X11" s="60" t="n">
        <v>300</v>
      </c>
      <c r="Y11" s="61" t="n">
        <v>42629</v>
      </c>
      <c r="Z11" s="62" t="n">
        <v>42674</v>
      </c>
      <c r="AA11" s="63" t="n">
        <v>0.243</v>
      </c>
      <c r="AB11" s="64" t="n">
        <v>1500</v>
      </c>
      <c r="AC11" s="65" t="n">
        <v>1071000</v>
      </c>
      <c r="AD11" s="66" t="n">
        <v>260253</v>
      </c>
      <c r="AE11" s="67" t="n">
        <v>0.08</v>
      </c>
      <c r="AF11" s="68" t="n">
        <v>20820.24</v>
      </c>
      <c r="AG11" s="69" t="n">
        <v>0.92</v>
      </c>
      <c r="AH11" s="70" t="n">
        <v>239432.76</v>
      </c>
      <c r="AI11" s="71" t="s">
        <v>45</v>
      </c>
      <c r="AJ11" s="67"/>
    </row>
    <row r="12" customFormat="false" ht="15.75" hidden="false" customHeight="true" outlineLevel="0" collapsed="false">
      <c r="A12" s="45" t="n">
        <v>6</v>
      </c>
      <c r="B12" s="45" t="s">
        <v>39</v>
      </c>
      <c r="C12" s="45" t="n">
        <v>10023</v>
      </c>
      <c r="D12" s="46" t="s">
        <v>56</v>
      </c>
      <c r="E12" s="47" t="s">
        <v>57</v>
      </c>
      <c r="F12" s="48" t="n">
        <v>10023</v>
      </c>
      <c r="G12" s="47" t="n">
        <v>21049</v>
      </c>
      <c r="H12" s="46" t="s">
        <v>58</v>
      </c>
      <c r="I12" s="49" t="n">
        <v>-104.75194</v>
      </c>
      <c r="J12" s="49" t="n">
        <v>23.96028</v>
      </c>
      <c r="K12" s="50" t="n">
        <v>-1044507</v>
      </c>
      <c r="L12" s="50" t="n">
        <v>235737</v>
      </c>
      <c r="M12" s="51" t="n">
        <v>2045</v>
      </c>
      <c r="N12" s="47" t="s">
        <v>43</v>
      </c>
      <c r="O12" s="52" t="s">
        <v>44</v>
      </c>
      <c r="P12" s="53" t="n">
        <v>60</v>
      </c>
      <c r="Q12" s="54" t="n">
        <v>42536</v>
      </c>
      <c r="R12" s="54" t="n">
        <v>42582</v>
      </c>
      <c r="S12" s="55" t="n">
        <v>80</v>
      </c>
      <c r="T12" s="56" t="n">
        <v>450</v>
      </c>
      <c r="U12" s="57" t="n">
        <v>42583</v>
      </c>
      <c r="V12" s="58" t="n">
        <v>42628</v>
      </c>
      <c r="W12" s="59" t="n">
        <v>35</v>
      </c>
      <c r="X12" s="60" t="n">
        <v>600</v>
      </c>
      <c r="Y12" s="61" t="n">
        <v>42629</v>
      </c>
      <c r="Z12" s="62" t="n">
        <v>42674</v>
      </c>
      <c r="AA12" s="63" t="n">
        <v>0.243</v>
      </c>
      <c r="AB12" s="64" t="n">
        <v>1500</v>
      </c>
      <c r="AC12" s="65" t="n">
        <v>3067500</v>
      </c>
      <c r="AD12" s="66" t="n">
        <v>745402.5</v>
      </c>
      <c r="AE12" s="67" t="n">
        <v>0.17</v>
      </c>
      <c r="AF12" s="68" t="n">
        <v>126718.425</v>
      </c>
      <c r="AG12" s="69" t="n">
        <v>0.83</v>
      </c>
      <c r="AH12" s="70" t="n">
        <v>618684.075</v>
      </c>
      <c r="AI12" s="71" t="s">
        <v>50</v>
      </c>
      <c r="AJ12" s="67"/>
    </row>
    <row r="13" customFormat="false" ht="15.75" hidden="false" customHeight="true" outlineLevel="0" collapsed="false">
      <c r="A13" s="45" t="n">
        <v>7</v>
      </c>
      <c r="B13" s="45" t="s">
        <v>39</v>
      </c>
      <c r="C13" s="45" t="n">
        <v>10026</v>
      </c>
      <c r="D13" s="46" t="s">
        <v>59</v>
      </c>
      <c r="E13" s="47" t="s">
        <v>54</v>
      </c>
      <c r="F13" s="48" t="n">
        <v>10031</v>
      </c>
      <c r="G13" s="47" t="n">
        <v>21041</v>
      </c>
      <c r="H13" s="46" t="s">
        <v>55</v>
      </c>
      <c r="I13" s="49" t="n">
        <v>-105.95167</v>
      </c>
      <c r="J13" s="49" t="n">
        <v>24.52278</v>
      </c>
      <c r="K13" s="50" t="n">
        <v>-1055706</v>
      </c>
      <c r="L13" s="50" t="n">
        <v>243122</v>
      </c>
      <c r="M13" s="51" t="n">
        <v>1622</v>
      </c>
      <c r="N13" s="47" t="s">
        <v>43</v>
      </c>
      <c r="O13" s="52" t="s">
        <v>44</v>
      </c>
      <c r="P13" s="53" t="n">
        <v>70</v>
      </c>
      <c r="Q13" s="54" t="n">
        <v>42536</v>
      </c>
      <c r="R13" s="54" t="n">
        <v>42582</v>
      </c>
      <c r="S13" s="55" t="n">
        <v>80</v>
      </c>
      <c r="T13" s="56" t="n">
        <v>650</v>
      </c>
      <c r="U13" s="57" t="n">
        <v>42583</v>
      </c>
      <c r="V13" s="58" t="n">
        <v>42628</v>
      </c>
      <c r="W13" s="59" t="n">
        <v>35</v>
      </c>
      <c r="X13" s="60" t="n">
        <v>300</v>
      </c>
      <c r="Y13" s="61" t="n">
        <v>42629</v>
      </c>
      <c r="Z13" s="62" t="n">
        <v>42674</v>
      </c>
      <c r="AA13" s="63" t="n">
        <v>0.243</v>
      </c>
      <c r="AB13" s="64" t="n">
        <v>1500</v>
      </c>
      <c r="AC13" s="65" t="n">
        <v>2433000</v>
      </c>
      <c r="AD13" s="66" t="n">
        <v>591219</v>
      </c>
      <c r="AE13" s="67" t="n">
        <v>0.17</v>
      </c>
      <c r="AF13" s="68" t="n">
        <v>100507.23</v>
      </c>
      <c r="AG13" s="69" t="n">
        <v>0.83</v>
      </c>
      <c r="AH13" s="70" t="n">
        <v>490711.77</v>
      </c>
      <c r="AI13" s="71" t="s">
        <v>50</v>
      </c>
      <c r="AJ13" s="67"/>
    </row>
    <row r="14" customFormat="false" ht="15.75" hidden="false" customHeight="true" outlineLevel="0" collapsed="false">
      <c r="A14" s="45" t="n">
        <v>8</v>
      </c>
      <c r="B14" s="45" t="s">
        <v>39</v>
      </c>
      <c r="C14" s="45" t="n">
        <v>10032</v>
      </c>
      <c r="D14" s="46" t="s">
        <v>60</v>
      </c>
      <c r="E14" s="47" t="s">
        <v>61</v>
      </c>
      <c r="F14" s="48" t="n">
        <v>10100</v>
      </c>
      <c r="G14" s="47" t="n">
        <v>21005</v>
      </c>
      <c r="H14" s="46" t="s">
        <v>60</v>
      </c>
      <c r="I14" s="49" t="n">
        <v>-105.42222</v>
      </c>
      <c r="J14" s="49" t="n">
        <v>25.0375</v>
      </c>
      <c r="K14" s="50" t="n">
        <v>-1052520</v>
      </c>
      <c r="L14" s="50" t="n">
        <v>250215</v>
      </c>
      <c r="M14" s="51" t="n">
        <v>3000</v>
      </c>
      <c r="N14" s="47" t="s">
        <v>43</v>
      </c>
      <c r="O14" s="52" t="s">
        <v>44</v>
      </c>
      <c r="P14" s="53" t="n">
        <v>70</v>
      </c>
      <c r="Q14" s="54" t="n">
        <v>42536</v>
      </c>
      <c r="R14" s="54" t="n">
        <v>42582</v>
      </c>
      <c r="S14" s="55" t="n">
        <v>70</v>
      </c>
      <c r="T14" s="56" t="n">
        <v>450</v>
      </c>
      <c r="U14" s="57" t="n">
        <v>42583</v>
      </c>
      <c r="V14" s="58" t="n">
        <v>42628</v>
      </c>
      <c r="W14" s="59" t="n">
        <v>30</v>
      </c>
      <c r="X14" s="60" t="n">
        <v>300</v>
      </c>
      <c r="Y14" s="61" t="n">
        <v>42629</v>
      </c>
      <c r="Z14" s="62" t="n">
        <v>42674</v>
      </c>
      <c r="AA14" s="63" t="n">
        <v>0.243</v>
      </c>
      <c r="AB14" s="64" t="n">
        <v>1500</v>
      </c>
      <c r="AC14" s="65" t="n">
        <v>4500000</v>
      </c>
      <c r="AD14" s="66" t="n">
        <v>1093500</v>
      </c>
      <c r="AE14" s="67" t="n">
        <v>0.17</v>
      </c>
      <c r="AF14" s="68" t="n">
        <v>185895</v>
      </c>
      <c r="AG14" s="69" t="n">
        <v>0.83</v>
      </c>
      <c r="AH14" s="70" t="n">
        <v>907605</v>
      </c>
      <c r="AI14" s="71" t="s">
        <v>50</v>
      </c>
      <c r="AJ14" s="67"/>
    </row>
    <row r="15" customFormat="false" ht="15.75" hidden="false" customHeight="true" outlineLevel="0" collapsed="false">
      <c r="A15" s="45" t="n">
        <v>9</v>
      </c>
      <c r="B15" s="45" t="s">
        <v>39</v>
      </c>
      <c r="C15" s="45" t="n">
        <v>10032</v>
      </c>
      <c r="D15" s="46" t="s">
        <v>60</v>
      </c>
      <c r="E15" s="47" t="s">
        <v>62</v>
      </c>
      <c r="F15" s="48" t="n">
        <v>10035</v>
      </c>
      <c r="G15" s="47" t="n">
        <v>21006</v>
      </c>
      <c r="H15" s="46" t="s">
        <v>63</v>
      </c>
      <c r="I15" s="49" t="n">
        <v>-105.4469036</v>
      </c>
      <c r="J15" s="49" t="n">
        <v>25.22425063</v>
      </c>
      <c r="K15" s="50" t="n">
        <v>-1052649</v>
      </c>
      <c r="L15" s="50" t="n">
        <v>251327</v>
      </c>
      <c r="M15" s="51" t="n">
        <v>3000</v>
      </c>
      <c r="N15" s="47" t="s">
        <v>43</v>
      </c>
      <c r="O15" s="52" t="s">
        <v>44</v>
      </c>
      <c r="P15" s="53" t="n">
        <v>45</v>
      </c>
      <c r="Q15" s="54" t="n">
        <v>42536</v>
      </c>
      <c r="R15" s="54" t="n">
        <v>42582</v>
      </c>
      <c r="S15" s="55" t="n">
        <v>70</v>
      </c>
      <c r="T15" s="56" t="n">
        <v>450</v>
      </c>
      <c r="U15" s="57" t="n">
        <v>42583</v>
      </c>
      <c r="V15" s="58" t="n">
        <v>42628</v>
      </c>
      <c r="W15" s="59" t="n">
        <v>30</v>
      </c>
      <c r="X15" s="60" t="n">
        <v>300</v>
      </c>
      <c r="Y15" s="61" t="n">
        <v>42629</v>
      </c>
      <c r="Z15" s="62" t="n">
        <v>42674</v>
      </c>
      <c r="AA15" s="63" t="n">
        <v>0.243</v>
      </c>
      <c r="AB15" s="64" t="n">
        <v>1500</v>
      </c>
      <c r="AC15" s="65" t="n">
        <v>4500000</v>
      </c>
      <c r="AD15" s="66" t="n">
        <v>1093500</v>
      </c>
      <c r="AE15" s="67" t="n">
        <v>0.17</v>
      </c>
      <c r="AF15" s="68" t="n">
        <v>185895</v>
      </c>
      <c r="AG15" s="69" t="n">
        <v>0.83</v>
      </c>
      <c r="AH15" s="70" t="n">
        <v>907605</v>
      </c>
      <c r="AI15" s="71" t="s">
        <v>50</v>
      </c>
      <c r="AJ15" s="67"/>
    </row>
    <row r="16" customFormat="false" ht="15.75" hidden="false" customHeight="true" outlineLevel="0" collapsed="false">
      <c r="A16" s="45" t="n">
        <v>10</v>
      </c>
      <c r="B16" s="45" t="s">
        <v>39</v>
      </c>
      <c r="C16" s="45" t="n">
        <v>10032</v>
      </c>
      <c r="D16" s="46" t="s">
        <v>60</v>
      </c>
      <c r="E16" s="47" t="s">
        <v>64</v>
      </c>
      <c r="F16" s="48" t="n">
        <v>10090</v>
      </c>
      <c r="G16" s="47" t="n">
        <v>21044</v>
      </c>
      <c r="H16" s="46" t="s">
        <v>65</v>
      </c>
      <c r="I16" s="49" t="n">
        <v>-104.7519567</v>
      </c>
      <c r="J16" s="49" t="n">
        <v>24.52462941</v>
      </c>
      <c r="K16" s="50" t="n">
        <v>-1044507</v>
      </c>
      <c r="L16" s="50" t="n">
        <v>243129</v>
      </c>
      <c r="M16" s="51" t="n">
        <v>1207</v>
      </c>
      <c r="N16" s="47" t="s">
        <v>43</v>
      </c>
      <c r="O16" s="52" t="s">
        <v>44</v>
      </c>
      <c r="P16" s="53" t="n">
        <v>70</v>
      </c>
      <c r="Q16" s="54" t="n">
        <v>42536</v>
      </c>
      <c r="R16" s="54" t="n">
        <v>42582</v>
      </c>
      <c r="S16" s="55" t="n">
        <v>80</v>
      </c>
      <c r="T16" s="56" t="n">
        <v>450</v>
      </c>
      <c r="U16" s="57" t="n">
        <v>42583</v>
      </c>
      <c r="V16" s="58" t="n">
        <v>42628</v>
      </c>
      <c r="W16" s="59" t="n">
        <v>30</v>
      </c>
      <c r="X16" s="60" t="n">
        <v>300</v>
      </c>
      <c r="Y16" s="61" t="n">
        <v>42629</v>
      </c>
      <c r="Z16" s="62" t="n">
        <v>42674</v>
      </c>
      <c r="AA16" s="63" t="n">
        <v>0.243</v>
      </c>
      <c r="AB16" s="64" t="n">
        <v>1500</v>
      </c>
      <c r="AC16" s="65" t="n">
        <v>1810500</v>
      </c>
      <c r="AD16" s="66" t="n">
        <v>439951.5</v>
      </c>
      <c r="AE16" s="67" t="n">
        <v>0.17</v>
      </c>
      <c r="AF16" s="68" t="n">
        <v>74791.755</v>
      </c>
      <c r="AG16" s="69" t="n">
        <v>0.83</v>
      </c>
      <c r="AH16" s="70" t="n">
        <v>365159.745</v>
      </c>
      <c r="AI16" s="71" t="s">
        <v>50</v>
      </c>
      <c r="AJ16" s="67"/>
    </row>
    <row r="17" customFormat="false" ht="15.75" hidden="false" customHeight="true" outlineLevel="0" collapsed="false">
      <c r="A17" s="45" t="n">
        <v>11</v>
      </c>
      <c r="B17" s="45" t="s">
        <v>39</v>
      </c>
      <c r="C17" s="45" t="n">
        <v>10034</v>
      </c>
      <c r="D17" s="46" t="s">
        <v>42</v>
      </c>
      <c r="E17" s="47" t="s">
        <v>66</v>
      </c>
      <c r="F17" s="48" t="n">
        <v>25183</v>
      </c>
      <c r="G17" s="47" t="n">
        <v>12542</v>
      </c>
      <c r="H17" s="46" t="s">
        <v>67</v>
      </c>
      <c r="I17" s="49" t="n">
        <v>-106.80778</v>
      </c>
      <c r="J17" s="49" t="n">
        <v>24.57139</v>
      </c>
      <c r="K17" s="50" t="n">
        <v>-1064828</v>
      </c>
      <c r="L17" s="50" t="n">
        <v>243417</v>
      </c>
      <c r="M17" s="51" t="n">
        <v>1000</v>
      </c>
      <c r="N17" s="47" t="s">
        <v>43</v>
      </c>
      <c r="O17" s="52" t="s">
        <v>44</v>
      </c>
      <c r="P17" s="53" t="n">
        <v>70</v>
      </c>
      <c r="Q17" s="54" t="n">
        <v>42536</v>
      </c>
      <c r="R17" s="54" t="n">
        <v>42582</v>
      </c>
      <c r="S17" s="55" t="n">
        <v>80</v>
      </c>
      <c r="T17" s="56" t="n">
        <v>800</v>
      </c>
      <c r="U17" s="57" t="n">
        <v>42583</v>
      </c>
      <c r="V17" s="58" t="n">
        <v>42628</v>
      </c>
      <c r="W17" s="59" t="n">
        <v>40</v>
      </c>
      <c r="X17" s="60" t="n">
        <v>600</v>
      </c>
      <c r="Y17" s="61" t="n">
        <v>42629</v>
      </c>
      <c r="Z17" s="62" t="n">
        <v>42674</v>
      </c>
      <c r="AA17" s="63" t="n">
        <v>0.243</v>
      </c>
      <c r="AB17" s="64" t="n">
        <v>1500</v>
      </c>
      <c r="AC17" s="65" t="n">
        <v>1500000</v>
      </c>
      <c r="AD17" s="66" t="n">
        <v>364500</v>
      </c>
      <c r="AE17" s="67" t="n">
        <v>0.07</v>
      </c>
      <c r="AF17" s="68" t="n">
        <v>25515</v>
      </c>
      <c r="AG17" s="69" t="n">
        <v>0.93</v>
      </c>
      <c r="AH17" s="70" t="n">
        <v>338985</v>
      </c>
      <c r="AI17" s="71" t="s">
        <v>45</v>
      </c>
      <c r="AJ17" s="67"/>
    </row>
    <row r="18" customFormat="false" ht="15.75" hidden="false" customHeight="true" outlineLevel="0" collapsed="false">
      <c r="A18" s="45" t="n">
        <v>12</v>
      </c>
      <c r="B18" s="45" t="s">
        <v>39</v>
      </c>
      <c r="C18" s="45" t="n">
        <v>10034</v>
      </c>
      <c r="D18" s="46" t="s">
        <v>42</v>
      </c>
      <c r="E18" s="47" t="s">
        <v>41</v>
      </c>
      <c r="F18" s="48" t="n">
        <v>10082</v>
      </c>
      <c r="G18" s="47" t="n">
        <v>21040</v>
      </c>
      <c r="H18" s="46" t="s">
        <v>42</v>
      </c>
      <c r="I18" s="49" t="n">
        <v>-106.9681733</v>
      </c>
      <c r="J18" s="49" t="n">
        <v>24.97147914</v>
      </c>
      <c r="K18" s="50" t="n">
        <v>-1065805</v>
      </c>
      <c r="L18" s="50" t="n">
        <v>245817</v>
      </c>
      <c r="M18" s="51" t="n">
        <v>1476</v>
      </c>
      <c r="N18" s="47" t="s">
        <v>43</v>
      </c>
      <c r="O18" s="52" t="s">
        <v>44</v>
      </c>
      <c r="P18" s="53" t="n">
        <v>70</v>
      </c>
      <c r="Q18" s="54" t="n">
        <v>42536</v>
      </c>
      <c r="R18" s="54" t="n">
        <v>42582</v>
      </c>
      <c r="S18" s="55" t="n">
        <v>80</v>
      </c>
      <c r="T18" s="56" t="n">
        <v>600</v>
      </c>
      <c r="U18" s="57" t="n">
        <v>42583</v>
      </c>
      <c r="V18" s="58" t="n">
        <v>42628</v>
      </c>
      <c r="W18" s="59" t="n">
        <v>40</v>
      </c>
      <c r="X18" s="60" t="n">
        <v>400</v>
      </c>
      <c r="Y18" s="61" t="n">
        <v>42629</v>
      </c>
      <c r="Z18" s="62" t="n">
        <v>42674</v>
      </c>
      <c r="AA18" s="63" t="n">
        <v>0.243</v>
      </c>
      <c r="AB18" s="64" t="n">
        <v>1500</v>
      </c>
      <c r="AC18" s="65" t="n">
        <v>2214000</v>
      </c>
      <c r="AD18" s="66" t="n">
        <v>538002</v>
      </c>
      <c r="AE18" s="67" t="n">
        <v>0.07</v>
      </c>
      <c r="AF18" s="68" t="n">
        <v>37660.14</v>
      </c>
      <c r="AG18" s="69" t="n">
        <v>0.93</v>
      </c>
      <c r="AH18" s="70" t="n">
        <v>500341.86</v>
      </c>
      <c r="AI18" s="71" t="s">
        <v>45</v>
      </c>
      <c r="AJ18" s="67"/>
    </row>
    <row r="19" customFormat="false" ht="15.75" hidden="false" customHeight="true" outlineLevel="0" collapsed="false">
      <c r="A19" s="45" t="n">
        <v>13</v>
      </c>
      <c r="B19" s="45" t="s">
        <v>39</v>
      </c>
      <c r="C19" s="45" t="n">
        <v>10035</v>
      </c>
      <c r="D19" s="46" t="s">
        <v>68</v>
      </c>
      <c r="E19" s="47" t="s">
        <v>62</v>
      </c>
      <c r="F19" s="48" t="n">
        <v>10035</v>
      </c>
      <c r="G19" s="47" t="n">
        <v>21006</v>
      </c>
      <c r="H19" s="46" t="s">
        <v>63</v>
      </c>
      <c r="I19" s="49" t="n">
        <v>-105.4469036</v>
      </c>
      <c r="J19" s="49" t="n">
        <v>25.22425063</v>
      </c>
      <c r="K19" s="50" t="n">
        <v>-1052649</v>
      </c>
      <c r="L19" s="50" t="n">
        <v>251327</v>
      </c>
      <c r="M19" s="51" t="n">
        <v>662</v>
      </c>
      <c r="N19" s="47" t="s">
        <v>43</v>
      </c>
      <c r="O19" s="52" t="s">
        <v>44</v>
      </c>
      <c r="P19" s="53" t="n">
        <v>45</v>
      </c>
      <c r="Q19" s="54" t="n">
        <v>42536</v>
      </c>
      <c r="R19" s="54" t="n">
        <v>42582</v>
      </c>
      <c r="S19" s="55" t="n">
        <v>70</v>
      </c>
      <c r="T19" s="56" t="n">
        <v>450</v>
      </c>
      <c r="U19" s="57" t="n">
        <v>42583</v>
      </c>
      <c r="V19" s="58" t="n">
        <v>42628</v>
      </c>
      <c r="W19" s="59" t="n">
        <v>30</v>
      </c>
      <c r="X19" s="60" t="n">
        <v>300</v>
      </c>
      <c r="Y19" s="61" t="n">
        <v>42629</v>
      </c>
      <c r="Z19" s="62" t="n">
        <v>42674</v>
      </c>
      <c r="AA19" s="63" t="n">
        <v>0.243</v>
      </c>
      <c r="AB19" s="64" t="n">
        <v>1500</v>
      </c>
      <c r="AC19" s="65" t="n">
        <v>993000</v>
      </c>
      <c r="AD19" s="66" t="n">
        <v>241299</v>
      </c>
      <c r="AE19" s="67" t="n">
        <v>0.17</v>
      </c>
      <c r="AF19" s="68" t="n">
        <v>41020.83</v>
      </c>
      <c r="AG19" s="69" t="n">
        <v>0.83</v>
      </c>
      <c r="AH19" s="70" t="n">
        <v>200278.17</v>
      </c>
      <c r="AI19" s="71" t="s">
        <v>50</v>
      </c>
      <c r="AJ19" s="67"/>
    </row>
    <row r="20" customFormat="false" ht="15.75" hidden="false" customHeight="true" outlineLevel="0" collapsed="false">
      <c r="A20" s="45" t="n">
        <v>14</v>
      </c>
      <c r="B20" s="45" t="s">
        <v>39</v>
      </c>
      <c r="C20" s="45" t="n">
        <v>10035</v>
      </c>
      <c r="D20" s="46" t="s">
        <v>68</v>
      </c>
      <c r="E20" s="47" t="s">
        <v>46</v>
      </c>
      <c r="F20" s="48" t="n">
        <v>10094</v>
      </c>
      <c r="G20" s="47" t="n">
        <v>21050</v>
      </c>
      <c r="H20" s="46" t="s">
        <v>47</v>
      </c>
      <c r="I20" s="49" t="n">
        <v>-105.955556</v>
      </c>
      <c r="J20" s="49" t="n">
        <v>25.934722</v>
      </c>
      <c r="K20" s="50" t="n">
        <v>-1055720</v>
      </c>
      <c r="L20" s="50" t="n">
        <v>255605</v>
      </c>
      <c r="M20" s="51" t="n">
        <v>1000</v>
      </c>
      <c r="N20" s="47" t="s">
        <v>43</v>
      </c>
      <c r="O20" s="52" t="s">
        <v>44</v>
      </c>
      <c r="P20" s="53" t="n">
        <v>60</v>
      </c>
      <c r="Q20" s="54" t="n">
        <v>42536</v>
      </c>
      <c r="R20" s="54" t="n">
        <v>42582</v>
      </c>
      <c r="S20" s="55" t="n">
        <v>65</v>
      </c>
      <c r="T20" s="56" t="n">
        <v>560</v>
      </c>
      <c r="U20" s="57" t="n">
        <v>42583</v>
      </c>
      <c r="V20" s="58" t="n">
        <v>42628</v>
      </c>
      <c r="W20" s="59" t="n">
        <v>40</v>
      </c>
      <c r="X20" s="60" t="n">
        <v>270</v>
      </c>
      <c r="Y20" s="61" t="n">
        <v>42629</v>
      </c>
      <c r="Z20" s="62" t="n">
        <v>42674</v>
      </c>
      <c r="AA20" s="63" t="n">
        <v>0.243</v>
      </c>
      <c r="AB20" s="64" t="n">
        <v>1500</v>
      </c>
      <c r="AC20" s="65" t="n">
        <v>1500000</v>
      </c>
      <c r="AD20" s="66" t="n">
        <v>364500</v>
      </c>
      <c r="AE20" s="67" t="n">
        <v>0.17</v>
      </c>
      <c r="AF20" s="68" t="n">
        <v>61965</v>
      </c>
      <c r="AG20" s="69" t="n">
        <v>0.83</v>
      </c>
      <c r="AH20" s="70" t="n">
        <v>302535</v>
      </c>
      <c r="AI20" s="71" t="s">
        <v>50</v>
      </c>
      <c r="AJ20" s="67"/>
    </row>
    <row r="21" customFormat="false" ht="15.75" hidden="false" customHeight="true" outlineLevel="0" collapsed="false">
      <c r="A21" s="45" t="n">
        <v>15</v>
      </c>
      <c r="B21" s="45" t="s">
        <v>39</v>
      </c>
      <c r="C21" s="45" t="n">
        <v>10037</v>
      </c>
      <c r="D21" s="46" t="s">
        <v>69</v>
      </c>
      <c r="E21" s="47" t="s">
        <v>41</v>
      </c>
      <c r="F21" s="48" t="n">
        <v>10082</v>
      </c>
      <c r="G21" s="47" t="n">
        <v>21040</v>
      </c>
      <c r="H21" s="46" t="s">
        <v>42</v>
      </c>
      <c r="I21" s="49" t="n">
        <v>-106.9681733</v>
      </c>
      <c r="J21" s="49" t="n">
        <v>24.97147914</v>
      </c>
      <c r="K21" s="50" t="n">
        <v>-1065805</v>
      </c>
      <c r="L21" s="50" t="n">
        <v>245817</v>
      </c>
      <c r="M21" s="51" t="n">
        <v>1116</v>
      </c>
      <c r="N21" s="47" t="s">
        <v>43</v>
      </c>
      <c r="O21" s="52" t="s">
        <v>44</v>
      </c>
      <c r="P21" s="53" t="n">
        <v>70</v>
      </c>
      <c r="Q21" s="54" t="n">
        <v>42536</v>
      </c>
      <c r="R21" s="54" t="n">
        <v>42582</v>
      </c>
      <c r="S21" s="55" t="n">
        <v>80</v>
      </c>
      <c r="T21" s="56" t="n">
        <v>600</v>
      </c>
      <c r="U21" s="57" t="n">
        <v>42583</v>
      </c>
      <c r="V21" s="58" t="n">
        <v>42628</v>
      </c>
      <c r="W21" s="59" t="n">
        <v>40</v>
      </c>
      <c r="X21" s="60" t="n">
        <v>400</v>
      </c>
      <c r="Y21" s="61" t="n">
        <v>42629</v>
      </c>
      <c r="Z21" s="62" t="n">
        <v>42674</v>
      </c>
      <c r="AA21" s="63" t="n">
        <v>0.243</v>
      </c>
      <c r="AB21" s="64" t="n">
        <v>1500</v>
      </c>
      <c r="AC21" s="65" t="n">
        <v>1674000</v>
      </c>
      <c r="AD21" s="66" t="n">
        <v>406782</v>
      </c>
      <c r="AE21" s="67" t="n">
        <v>0.08</v>
      </c>
      <c r="AF21" s="68" t="n">
        <v>32542.56</v>
      </c>
      <c r="AG21" s="69" t="n">
        <v>0.92</v>
      </c>
      <c r="AH21" s="70" t="n">
        <v>374239.44</v>
      </c>
      <c r="AI21" s="71" t="s">
        <v>45</v>
      </c>
      <c r="AJ21" s="67"/>
    </row>
    <row r="22" customFormat="false" ht="15.75" hidden="false" customHeight="true" outlineLevel="0" collapsed="false">
      <c r="A22" s="45" t="n">
        <v>16</v>
      </c>
      <c r="B22" s="45" t="s">
        <v>39</v>
      </c>
      <c r="C22" s="45" t="n">
        <v>10002</v>
      </c>
      <c r="D22" s="46" t="s">
        <v>40</v>
      </c>
      <c r="E22" s="47" t="s">
        <v>41</v>
      </c>
      <c r="F22" s="48" t="n">
        <v>10082</v>
      </c>
      <c r="G22" s="47" t="n">
        <v>21040</v>
      </c>
      <c r="H22" s="46" t="s">
        <v>42</v>
      </c>
      <c r="I22" s="49" t="n">
        <v>-106.9681733</v>
      </c>
      <c r="J22" s="49" t="n">
        <v>24.97147914</v>
      </c>
      <c r="K22" s="50" t="n">
        <v>-1065805</v>
      </c>
      <c r="L22" s="50" t="n">
        <v>245817</v>
      </c>
      <c r="M22" s="51" t="n">
        <v>700</v>
      </c>
      <c r="N22" s="47" t="s">
        <v>70</v>
      </c>
      <c r="O22" s="52" t="s">
        <v>44</v>
      </c>
      <c r="P22" s="53" t="n">
        <v>30</v>
      </c>
      <c r="Q22" s="54" t="n">
        <v>42531</v>
      </c>
      <c r="R22" s="54" t="n">
        <v>42571</v>
      </c>
      <c r="S22" s="55" t="n">
        <v>65</v>
      </c>
      <c r="T22" s="56" t="n">
        <v>520</v>
      </c>
      <c r="U22" s="57" t="n">
        <v>42572</v>
      </c>
      <c r="V22" s="58" t="n">
        <v>42616</v>
      </c>
      <c r="W22" s="59" t="n">
        <v>32</v>
      </c>
      <c r="X22" s="60" t="n">
        <v>747</v>
      </c>
      <c r="Y22" s="61" t="n">
        <v>42617</v>
      </c>
      <c r="Z22" s="62" t="n">
        <v>42674</v>
      </c>
      <c r="AA22" s="63" t="n">
        <v>0.243</v>
      </c>
      <c r="AB22" s="64" t="n">
        <v>1500</v>
      </c>
      <c r="AC22" s="65" t="n">
        <v>1050000</v>
      </c>
      <c r="AD22" s="66" t="n">
        <v>255150</v>
      </c>
      <c r="AE22" s="67" t="n">
        <v>0.1</v>
      </c>
      <c r="AF22" s="68" t="n">
        <v>25515</v>
      </c>
      <c r="AG22" s="69" t="n">
        <v>0.9</v>
      </c>
      <c r="AH22" s="70" t="n">
        <v>229635</v>
      </c>
      <c r="AI22" s="71" t="s">
        <v>45</v>
      </c>
      <c r="AJ22" s="67"/>
    </row>
    <row r="23" customFormat="false" ht="15.75" hidden="false" customHeight="true" outlineLevel="0" collapsed="false">
      <c r="A23" s="45" t="n">
        <v>17</v>
      </c>
      <c r="B23" s="45" t="s">
        <v>39</v>
      </c>
      <c r="C23" s="45" t="n">
        <v>10002</v>
      </c>
      <c r="D23" s="46" t="s">
        <v>40</v>
      </c>
      <c r="E23" s="47" t="s">
        <v>46</v>
      </c>
      <c r="F23" s="48" t="n">
        <v>10094</v>
      </c>
      <c r="G23" s="47" t="n">
        <v>21050</v>
      </c>
      <c r="H23" s="46" t="s">
        <v>47</v>
      </c>
      <c r="I23" s="49" t="n">
        <v>-105.955556</v>
      </c>
      <c r="J23" s="49" t="n">
        <v>25.934722</v>
      </c>
      <c r="K23" s="50" t="n">
        <v>-1055720</v>
      </c>
      <c r="L23" s="50" t="n">
        <v>255605</v>
      </c>
      <c r="M23" s="51" t="n">
        <v>671</v>
      </c>
      <c r="N23" s="47" t="s">
        <v>70</v>
      </c>
      <c r="O23" s="52" t="s">
        <v>44</v>
      </c>
      <c r="P23" s="53" t="n">
        <v>35</v>
      </c>
      <c r="Q23" s="54" t="n">
        <v>42531</v>
      </c>
      <c r="R23" s="54" t="n">
        <v>42571</v>
      </c>
      <c r="S23" s="55" t="n">
        <v>60</v>
      </c>
      <c r="T23" s="56" t="n">
        <v>600</v>
      </c>
      <c r="U23" s="57" t="n">
        <v>42572</v>
      </c>
      <c r="V23" s="58" t="n">
        <v>42616</v>
      </c>
      <c r="W23" s="59" t="n">
        <v>32</v>
      </c>
      <c r="X23" s="60" t="n">
        <v>600</v>
      </c>
      <c r="Y23" s="61" t="n">
        <v>42617</v>
      </c>
      <c r="Z23" s="62" t="n">
        <v>42674</v>
      </c>
      <c r="AA23" s="63" t="n">
        <v>0.243</v>
      </c>
      <c r="AB23" s="64" t="n">
        <v>1500</v>
      </c>
      <c r="AC23" s="65" t="n">
        <v>1006500</v>
      </c>
      <c r="AD23" s="66" t="n">
        <v>244579.5</v>
      </c>
      <c r="AE23" s="67" t="n">
        <v>0.1</v>
      </c>
      <c r="AF23" s="68" t="n">
        <v>24457.95</v>
      </c>
      <c r="AG23" s="69" t="n">
        <v>0.9</v>
      </c>
      <c r="AH23" s="70" t="n">
        <v>220121.55</v>
      </c>
      <c r="AI23" s="71" t="s">
        <v>45</v>
      </c>
      <c r="AJ23" s="67"/>
    </row>
    <row r="24" customFormat="false" ht="15.75" hidden="false" customHeight="true" outlineLevel="0" collapsed="false">
      <c r="A24" s="45" t="n">
        <v>18</v>
      </c>
      <c r="B24" s="45" t="s">
        <v>39</v>
      </c>
      <c r="C24" s="45" t="n">
        <v>10009</v>
      </c>
      <c r="D24" s="46" t="s">
        <v>47</v>
      </c>
      <c r="E24" s="47" t="s">
        <v>48</v>
      </c>
      <c r="F24" s="48" t="n">
        <v>10078</v>
      </c>
      <c r="G24" s="47" t="n">
        <v>21002</v>
      </c>
      <c r="H24" s="46" t="s">
        <v>49</v>
      </c>
      <c r="I24" s="49" t="n">
        <v>-105.5688658</v>
      </c>
      <c r="J24" s="49" t="n">
        <v>26.08817288</v>
      </c>
      <c r="K24" s="50" t="n">
        <v>-1053408</v>
      </c>
      <c r="L24" s="50" t="n">
        <v>260517</v>
      </c>
      <c r="M24" s="51" t="n">
        <v>1493</v>
      </c>
      <c r="N24" s="47" t="s">
        <v>70</v>
      </c>
      <c r="O24" s="52" t="s">
        <v>44</v>
      </c>
      <c r="P24" s="53" t="n">
        <v>30</v>
      </c>
      <c r="Q24" s="54" t="n">
        <v>42531</v>
      </c>
      <c r="R24" s="54" t="n">
        <v>42571</v>
      </c>
      <c r="S24" s="55" t="n">
        <v>55</v>
      </c>
      <c r="T24" s="56" t="n">
        <v>500</v>
      </c>
      <c r="U24" s="57" t="n">
        <v>42572</v>
      </c>
      <c r="V24" s="58" t="n">
        <v>42616</v>
      </c>
      <c r="W24" s="59" t="n">
        <v>35</v>
      </c>
      <c r="X24" s="60" t="n">
        <v>600</v>
      </c>
      <c r="Y24" s="61" t="n">
        <v>42617</v>
      </c>
      <c r="Z24" s="62" t="n">
        <v>42674</v>
      </c>
      <c r="AA24" s="63" t="n">
        <v>0.243</v>
      </c>
      <c r="AB24" s="64" t="n">
        <v>1500</v>
      </c>
      <c r="AC24" s="65" t="n">
        <v>2239500</v>
      </c>
      <c r="AD24" s="66" t="n">
        <v>544198.5</v>
      </c>
      <c r="AE24" s="67" t="n">
        <v>0.18</v>
      </c>
      <c r="AF24" s="68" t="n">
        <v>97955.73</v>
      </c>
      <c r="AG24" s="69" t="n">
        <v>0.82</v>
      </c>
      <c r="AH24" s="70" t="n">
        <v>446242.77</v>
      </c>
      <c r="AI24" s="71" t="s">
        <v>50</v>
      </c>
      <c r="AJ24" s="67"/>
    </row>
    <row r="25" customFormat="false" ht="15.75" hidden="false" customHeight="true" outlineLevel="0" collapsed="false">
      <c r="A25" s="45" t="n">
        <v>19</v>
      </c>
      <c r="B25" s="45" t="s">
        <v>39</v>
      </c>
      <c r="C25" s="45" t="n">
        <v>10019</v>
      </c>
      <c r="D25" s="46" t="s">
        <v>53</v>
      </c>
      <c r="E25" s="47" t="s">
        <v>54</v>
      </c>
      <c r="F25" s="48" t="n">
        <v>10031</v>
      </c>
      <c r="G25" s="47" t="n">
        <v>21041</v>
      </c>
      <c r="H25" s="46" t="s">
        <v>55</v>
      </c>
      <c r="I25" s="49" t="n">
        <v>-105.95167</v>
      </c>
      <c r="J25" s="49" t="n">
        <v>24.52278</v>
      </c>
      <c r="K25" s="50" t="n">
        <v>-1055706</v>
      </c>
      <c r="L25" s="50" t="n">
        <v>243122</v>
      </c>
      <c r="M25" s="51" t="n">
        <v>1800</v>
      </c>
      <c r="N25" s="47" t="s">
        <v>70</v>
      </c>
      <c r="O25" s="52" t="s">
        <v>44</v>
      </c>
      <c r="P25" s="53" t="n">
        <v>30</v>
      </c>
      <c r="Q25" s="54" t="n">
        <v>42531</v>
      </c>
      <c r="R25" s="54" t="n">
        <v>42571</v>
      </c>
      <c r="S25" s="55" t="n">
        <v>70</v>
      </c>
      <c r="T25" s="56" t="n">
        <v>434</v>
      </c>
      <c r="U25" s="57" t="n">
        <v>42572</v>
      </c>
      <c r="V25" s="58" t="n">
        <v>42616</v>
      </c>
      <c r="W25" s="59" t="n">
        <v>32</v>
      </c>
      <c r="X25" s="60" t="n">
        <v>619</v>
      </c>
      <c r="Y25" s="61" t="n">
        <v>42617</v>
      </c>
      <c r="Z25" s="62" t="n">
        <v>42674</v>
      </c>
      <c r="AA25" s="63" t="n">
        <v>0.243</v>
      </c>
      <c r="AB25" s="64" t="n">
        <v>1500</v>
      </c>
      <c r="AC25" s="65" t="n">
        <v>2700000</v>
      </c>
      <c r="AD25" s="66" t="n">
        <v>656100</v>
      </c>
      <c r="AE25" s="67" t="n">
        <v>0.08</v>
      </c>
      <c r="AF25" s="68" t="n">
        <v>52488</v>
      </c>
      <c r="AG25" s="69" t="n">
        <v>0.92</v>
      </c>
      <c r="AH25" s="70" t="n">
        <v>603612</v>
      </c>
      <c r="AI25" s="71" t="s">
        <v>45</v>
      </c>
      <c r="AJ25" s="67"/>
    </row>
    <row r="26" customFormat="false" ht="15.75" hidden="false" customHeight="true" outlineLevel="0" collapsed="false">
      <c r="A26" s="45" t="n">
        <v>20</v>
      </c>
      <c r="B26" s="45" t="s">
        <v>39</v>
      </c>
      <c r="C26" s="45" t="n">
        <v>10023</v>
      </c>
      <c r="D26" s="46" t="s">
        <v>56</v>
      </c>
      <c r="E26" s="47" t="s">
        <v>57</v>
      </c>
      <c r="F26" s="48" t="n">
        <v>10023</v>
      </c>
      <c r="G26" s="47" t="n">
        <v>21049</v>
      </c>
      <c r="H26" s="46" t="s">
        <v>58</v>
      </c>
      <c r="I26" s="49" t="n">
        <v>-104.75194</v>
      </c>
      <c r="J26" s="49" t="n">
        <v>23.96028</v>
      </c>
      <c r="K26" s="50" t="n">
        <v>-1044507</v>
      </c>
      <c r="L26" s="50" t="n">
        <v>235737</v>
      </c>
      <c r="M26" s="51" t="n">
        <v>5950.73</v>
      </c>
      <c r="N26" s="47" t="s">
        <v>70</v>
      </c>
      <c r="O26" s="52" t="s">
        <v>44</v>
      </c>
      <c r="P26" s="53" t="n">
        <v>30</v>
      </c>
      <c r="Q26" s="54" t="n">
        <v>42531</v>
      </c>
      <c r="R26" s="54" t="n">
        <v>42571</v>
      </c>
      <c r="S26" s="55" t="n">
        <v>55</v>
      </c>
      <c r="T26" s="56" t="n">
        <v>400</v>
      </c>
      <c r="U26" s="57" t="n">
        <v>42572</v>
      </c>
      <c r="V26" s="58" t="n">
        <v>42616</v>
      </c>
      <c r="W26" s="59" t="n">
        <v>33</v>
      </c>
      <c r="X26" s="60" t="n">
        <v>413</v>
      </c>
      <c r="Y26" s="61" t="n">
        <v>42617</v>
      </c>
      <c r="Z26" s="62" t="n">
        <v>42674</v>
      </c>
      <c r="AA26" s="63" t="n">
        <v>0.243</v>
      </c>
      <c r="AB26" s="64" t="n">
        <v>1500</v>
      </c>
      <c r="AC26" s="65" t="n">
        <v>8926095</v>
      </c>
      <c r="AD26" s="66" t="n">
        <v>2169041.085</v>
      </c>
      <c r="AE26" s="67" t="n">
        <v>0.17</v>
      </c>
      <c r="AF26" s="68" t="n">
        <v>368736.98445</v>
      </c>
      <c r="AG26" s="69" t="n">
        <v>0.83</v>
      </c>
      <c r="AH26" s="70" t="n">
        <v>1800304.10055</v>
      </c>
      <c r="AI26" s="71" t="s">
        <v>50</v>
      </c>
      <c r="AJ26" s="67"/>
    </row>
    <row r="27" customFormat="false" ht="15.75" hidden="false" customHeight="true" outlineLevel="0" collapsed="false">
      <c r="A27" s="45" t="n">
        <v>21</v>
      </c>
      <c r="B27" s="45" t="s">
        <v>39</v>
      </c>
      <c r="C27" s="45" t="n">
        <v>10026</v>
      </c>
      <c r="D27" s="46" t="s">
        <v>59</v>
      </c>
      <c r="E27" s="47" t="s">
        <v>54</v>
      </c>
      <c r="F27" s="48" t="n">
        <v>10031</v>
      </c>
      <c r="G27" s="47" t="n">
        <v>21041</v>
      </c>
      <c r="H27" s="46" t="s">
        <v>55</v>
      </c>
      <c r="I27" s="49" t="n">
        <v>-105.95167</v>
      </c>
      <c r="J27" s="49" t="n">
        <v>24.52278</v>
      </c>
      <c r="K27" s="50" t="n">
        <v>-1055706</v>
      </c>
      <c r="L27" s="50" t="n">
        <v>243122</v>
      </c>
      <c r="M27" s="51" t="n">
        <v>7320</v>
      </c>
      <c r="N27" s="47" t="s">
        <v>70</v>
      </c>
      <c r="O27" s="52" t="s">
        <v>44</v>
      </c>
      <c r="P27" s="53" t="n">
        <v>30</v>
      </c>
      <c r="Q27" s="54" t="n">
        <v>42531</v>
      </c>
      <c r="R27" s="54" t="n">
        <v>42571</v>
      </c>
      <c r="S27" s="55" t="n">
        <v>70</v>
      </c>
      <c r="T27" s="56" t="n">
        <v>434</v>
      </c>
      <c r="U27" s="57" t="n">
        <v>42572</v>
      </c>
      <c r="V27" s="58" t="n">
        <v>42616</v>
      </c>
      <c r="W27" s="59" t="n">
        <v>32</v>
      </c>
      <c r="X27" s="60" t="n">
        <v>619</v>
      </c>
      <c r="Y27" s="61" t="n">
        <v>42617</v>
      </c>
      <c r="Z27" s="62" t="n">
        <v>42674</v>
      </c>
      <c r="AA27" s="63" t="n">
        <v>0.243</v>
      </c>
      <c r="AB27" s="64" t="n">
        <v>1500</v>
      </c>
      <c r="AC27" s="65" t="n">
        <v>10980000</v>
      </c>
      <c r="AD27" s="66" t="n">
        <v>2668140</v>
      </c>
      <c r="AE27" s="67" t="n">
        <v>0.17</v>
      </c>
      <c r="AF27" s="68" t="n">
        <v>453583.8</v>
      </c>
      <c r="AG27" s="69" t="n">
        <v>0.83</v>
      </c>
      <c r="AH27" s="70" t="n">
        <v>2214556.2</v>
      </c>
      <c r="AI27" s="71" t="s">
        <v>50</v>
      </c>
      <c r="AJ27" s="67"/>
    </row>
    <row r="28" customFormat="false" ht="15.75" hidden="false" customHeight="true" outlineLevel="0" collapsed="false">
      <c r="A28" s="45" t="n">
        <v>22</v>
      </c>
      <c r="B28" s="45" t="s">
        <v>39</v>
      </c>
      <c r="C28" s="45" t="n">
        <v>10032</v>
      </c>
      <c r="D28" s="46" t="s">
        <v>60</v>
      </c>
      <c r="E28" s="47" t="s">
        <v>61</v>
      </c>
      <c r="F28" s="48" t="n">
        <v>10100</v>
      </c>
      <c r="G28" s="47" t="n">
        <v>21005</v>
      </c>
      <c r="H28" s="46" t="s">
        <v>60</v>
      </c>
      <c r="I28" s="49" t="n">
        <v>-105.42222</v>
      </c>
      <c r="J28" s="49" t="n">
        <v>25.0375</v>
      </c>
      <c r="K28" s="50" t="n">
        <v>-1052520</v>
      </c>
      <c r="L28" s="50" t="n">
        <v>250215</v>
      </c>
      <c r="M28" s="51" t="n">
        <v>7123.06</v>
      </c>
      <c r="N28" s="47" t="s">
        <v>70</v>
      </c>
      <c r="O28" s="52" t="s">
        <v>44</v>
      </c>
      <c r="P28" s="53" t="n">
        <v>30</v>
      </c>
      <c r="Q28" s="54" t="n">
        <v>42531</v>
      </c>
      <c r="R28" s="54" t="n">
        <v>42571</v>
      </c>
      <c r="S28" s="55" t="n">
        <v>55</v>
      </c>
      <c r="T28" s="56" t="n">
        <v>434</v>
      </c>
      <c r="U28" s="57" t="n">
        <v>42572</v>
      </c>
      <c r="V28" s="58" t="n">
        <v>42616</v>
      </c>
      <c r="W28" s="59" t="n">
        <v>32</v>
      </c>
      <c r="X28" s="60" t="n">
        <v>619</v>
      </c>
      <c r="Y28" s="61" t="n">
        <v>42617</v>
      </c>
      <c r="Z28" s="62" t="n">
        <v>42674</v>
      </c>
      <c r="AA28" s="63" t="n">
        <v>0.243</v>
      </c>
      <c r="AB28" s="64" t="n">
        <v>1500</v>
      </c>
      <c r="AC28" s="65" t="n">
        <v>10684590</v>
      </c>
      <c r="AD28" s="66" t="n">
        <v>2596355.37</v>
      </c>
      <c r="AE28" s="67" t="n">
        <v>0.17</v>
      </c>
      <c r="AF28" s="68" t="n">
        <v>441380.4129</v>
      </c>
      <c r="AG28" s="69" t="n">
        <v>0.83</v>
      </c>
      <c r="AH28" s="70" t="n">
        <v>2154974.9571</v>
      </c>
      <c r="AI28" s="71" t="s">
        <v>50</v>
      </c>
      <c r="AJ28" s="67"/>
    </row>
    <row r="29" customFormat="false" ht="15.75" hidden="false" customHeight="true" outlineLevel="0" collapsed="false">
      <c r="A29" s="45" t="n">
        <v>23</v>
      </c>
      <c r="B29" s="45" t="s">
        <v>39</v>
      </c>
      <c r="C29" s="45" t="n">
        <v>10032</v>
      </c>
      <c r="D29" s="46" t="s">
        <v>60</v>
      </c>
      <c r="E29" s="47" t="s">
        <v>62</v>
      </c>
      <c r="F29" s="48" t="n">
        <v>10035</v>
      </c>
      <c r="G29" s="47" t="n">
        <v>21006</v>
      </c>
      <c r="H29" s="46" t="s">
        <v>63</v>
      </c>
      <c r="I29" s="49" t="n">
        <v>-105.4469036</v>
      </c>
      <c r="J29" s="49" t="n">
        <v>25.22425063</v>
      </c>
      <c r="K29" s="50" t="n">
        <v>-1052649</v>
      </c>
      <c r="L29" s="50" t="n">
        <v>251327</v>
      </c>
      <c r="M29" s="51" t="n">
        <v>5937</v>
      </c>
      <c r="N29" s="47" t="s">
        <v>70</v>
      </c>
      <c r="O29" s="52" t="s">
        <v>44</v>
      </c>
      <c r="P29" s="53" t="n">
        <v>30</v>
      </c>
      <c r="Q29" s="54" t="n">
        <v>42531</v>
      </c>
      <c r="R29" s="54" t="n">
        <v>42571</v>
      </c>
      <c r="S29" s="55" t="n">
        <v>55</v>
      </c>
      <c r="T29" s="56" t="n">
        <v>434</v>
      </c>
      <c r="U29" s="57" t="n">
        <v>42572</v>
      </c>
      <c r="V29" s="58" t="n">
        <v>42616</v>
      </c>
      <c r="W29" s="59" t="n">
        <v>32</v>
      </c>
      <c r="X29" s="60" t="n">
        <v>620</v>
      </c>
      <c r="Y29" s="61" t="n">
        <v>42617</v>
      </c>
      <c r="Z29" s="62" t="n">
        <v>42674</v>
      </c>
      <c r="AA29" s="63" t="n">
        <v>0.243</v>
      </c>
      <c r="AB29" s="64" t="n">
        <v>1500</v>
      </c>
      <c r="AC29" s="65" t="n">
        <v>8905500</v>
      </c>
      <c r="AD29" s="66" t="n">
        <v>2164036.5</v>
      </c>
      <c r="AE29" s="67" t="n">
        <v>0.17</v>
      </c>
      <c r="AF29" s="68" t="n">
        <v>367886.205</v>
      </c>
      <c r="AG29" s="69" t="n">
        <v>0.83</v>
      </c>
      <c r="AH29" s="70" t="n">
        <v>1796150.295</v>
      </c>
      <c r="AI29" s="71" t="s">
        <v>50</v>
      </c>
      <c r="AJ29" s="67"/>
    </row>
    <row r="30" customFormat="false" ht="15.75" hidden="false" customHeight="true" outlineLevel="0" collapsed="false">
      <c r="A30" s="45" t="n">
        <v>24</v>
      </c>
      <c r="B30" s="45" t="s">
        <v>39</v>
      </c>
      <c r="C30" s="45" t="n">
        <v>10032</v>
      </c>
      <c r="D30" s="46" t="s">
        <v>60</v>
      </c>
      <c r="E30" s="47" t="s">
        <v>54</v>
      </c>
      <c r="F30" s="48" t="n">
        <v>10031</v>
      </c>
      <c r="G30" s="47" t="n">
        <v>21041</v>
      </c>
      <c r="H30" s="46" t="s">
        <v>55</v>
      </c>
      <c r="I30" s="49" t="n">
        <v>-105.95167</v>
      </c>
      <c r="J30" s="49" t="n">
        <v>24.52278</v>
      </c>
      <c r="K30" s="50" t="n">
        <v>-1055706</v>
      </c>
      <c r="L30" s="50" t="n">
        <v>243122</v>
      </c>
      <c r="M30" s="51" t="n">
        <v>2080</v>
      </c>
      <c r="N30" s="47" t="s">
        <v>70</v>
      </c>
      <c r="O30" s="52" t="s">
        <v>44</v>
      </c>
      <c r="P30" s="53" t="n">
        <v>30</v>
      </c>
      <c r="Q30" s="54" t="n">
        <v>42531</v>
      </c>
      <c r="R30" s="54" t="n">
        <v>42571</v>
      </c>
      <c r="S30" s="55" t="n">
        <v>70</v>
      </c>
      <c r="T30" s="56" t="n">
        <v>434</v>
      </c>
      <c r="U30" s="57" t="n">
        <v>42572</v>
      </c>
      <c r="V30" s="58" t="n">
        <v>42616</v>
      </c>
      <c r="W30" s="59" t="n">
        <v>32</v>
      </c>
      <c r="X30" s="60" t="n">
        <v>619</v>
      </c>
      <c r="Y30" s="61" t="n">
        <v>42617</v>
      </c>
      <c r="Z30" s="62" t="n">
        <v>42674</v>
      </c>
      <c r="AA30" s="63" t="n">
        <v>0.243</v>
      </c>
      <c r="AB30" s="64" t="n">
        <v>1500</v>
      </c>
      <c r="AC30" s="65" t="n">
        <v>3120000</v>
      </c>
      <c r="AD30" s="66" t="n">
        <v>758160</v>
      </c>
      <c r="AE30" s="67" t="n">
        <v>0.17</v>
      </c>
      <c r="AF30" s="68" t="n">
        <v>128887.2</v>
      </c>
      <c r="AG30" s="69" t="n">
        <v>0.83</v>
      </c>
      <c r="AH30" s="70" t="n">
        <v>629272.8</v>
      </c>
      <c r="AI30" s="71" t="s">
        <v>50</v>
      </c>
      <c r="AJ30" s="67"/>
    </row>
    <row r="31" customFormat="false" ht="15.75" hidden="false" customHeight="true" outlineLevel="0" collapsed="false">
      <c r="A31" s="45" t="n">
        <v>25</v>
      </c>
      <c r="B31" s="45" t="s">
        <v>39</v>
      </c>
      <c r="C31" s="45" t="n">
        <v>10032</v>
      </c>
      <c r="D31" s="46" t="s">
        <v>60</v>
      </c>
      <c r="E31" s="47" t="s">
        <v>64</v>
      </c>
      <c r="F31" s="48" t="n">
        <v>10090</v>
      </c>
      <c r="G31" s="47" t="n">
        <v>21044</v>
      </c>
      <c r="H31" s="46" t="s">
        <v>65</v>
      </c>
      <c r="I31" s="49" t="n">
        <v>-104.7519567</v>
      </c>
      <c r="J31" s="49" t="n">
        <v>24.52462941</v>
      </c>
      <c r="K31" s="50" t="n">
        <v>-1044507</v>
      </c>
      <c r="L31" s="50" t="n">
        <v>243129</v>
      </c>
      <c r="M31" s="51" t="n">
        <v>5751</v>
      </c>
      <c r="N31" s="47" t="s">
        <v>70</v>
      </c>
      <c r="O31" s="52" t="s">
        <v>44</v>
      </c>
      <c r="P31" s="53" t="n">
        <v>30</v>
      </c>
      <c r="Q31" s="54" t="n">
        <v>42531</v>
      </c>
      <c r="R31" s="54" t="n">
        <v>42571</v>
      </c>
      <c r="S31" s="55" t="n">
        <v>55</v>
      </c>
      <c r="T31" s="56" t="n">
        <v>434</v>
      </c>
      <c r="U31" s="57" t="n">
        <v>42572</v>
      </c>
      <c r="V31" s="58" t="n">
        <v>42616</v>
      </c>
      <c r="W31" s="59" t="n">
        <v>32</v>
      </c>
      <c r="X31" s="60" t="n">
        <v>619</v>
      </c>
      <c r="Y31" s="61" t="n">
        <v>42617</v>
      </c>
      <c r="Z31" s="62" t="n">
        <v>42674</v>
      </c>
      <c r="AA31" s="63" t="n">
        <v>0.243</v>
      </c>
      <c r="AB31" s="64" t="n">
        <v>1500</v>
      </c>
      <c r="AC31" s="65" t="n">
        <v>8626500</v>
      </c>
      <c r="AD31" s="66" t="n">
        <v>2096239.5</v>
      </c>
      <c r="AE31" s="67" t="n">
        <v>0.17</v>
      </c>
      <c r="AF31" s="68" t="n">
        <v>356360.715</v>
      </c>
      <c r="AG31" s="69" t="n">
        <v>0.83</v>
      </c>
      <c r="AH31" s="70" t="n">
        <v>1739878.785</v>
      </c>
      <c r="AI31" s="71" t="s">
        <v>50</v>
      </c>
      <c r="AJ31" s="67"/>
    </row>
    <row r="32" customFormat="false" ht="15.75" hidden="false" customHeight="true" outlineLevel="0" collapsed="false">
      <c r="A32" s="45" t="n">
        <v>26</v>
      </c>
      <c r="B32" s="45" t="s">
        <v>39</v>
      </c>
      <c r="C32" s="45" t="n">
        <v>10034</v>
      </c>
      <c r="D32" s="46" t="s">
        <v>42</v>
      </c>
      <c r="E32" s="47" t="s">
        <v>66</v>
      </c>
      <c r="F32" s="48" t="n">
        <v>25183</v>
      </c>
      <c r="G32" s="47" t="n">
        <v>12542</v>
      </c>
      <c r="H32" s="46" t="s">
        <v>67</v>
      </c>
      <c r="I32" s="49" t="n">
        <v>-106.80778</v>
      </c>
      <c r="J32" s="49" t="n">
        <v>24.57139</v>
      </c>
      <c r="K32" s="50" t="n">
        <v>-1064828</v>
      </c>
      <c r="L32" s="50" t="n">
        <v>243417</v>
      </c>
      <c r="M32" s="51" t="n">
        <v>4069.69</v>
      </c>
      <c r="N32" s="47" t="s">
        <v>70</v>
      </c>
      <c r="O32" s="52" t="s">
        <v>44</v>
      </c>
      <c r="P32" s="53" t="n">
        <v>30</v>
      </c>
      <c r="Q32" s="54" t="n">
        <v>42531</v>
      </c>
      <c r="R32" s="54" t="n">
        <v>42571</v>
      </c>
      <c r="S32" s="55" t="n">
        <v>65</v>
      </c>
      <c r="T32" s="56" t="n">
        <v>520</v>
      </c>
      <c r="U32" s="57" t="n">
        <v>42572</v>
      </c>
      <c r="V32" s="58" t="n">
        <v>42616</v>
      </c>
      <c r="W32" s="59" t="n">
        <v>32</v>
      </c>
      <c r="X32" s="60" t="n">
        <v>747</v>
      </c>
      <c r="Y32" s="61" t="n">
        <v>42617</v>
      </c>
      <c r="Z32" s="62" t="n">
        <v>42674</v>
      </c>
      <c r="AA32" s="63" t="n">
        <v>0.243</v>
      </c>
      <c r="AB32" s="64" t="n">
        <v>1500</v>
      </c>
      <c r="AC32" s="65" t="n">
        <v>6104535</v>
      </c>
      <c r="AD32" s="66" t="n">
        <v>1483402.005</v>
      </c>
      <c r="AE32" s="67" t="n">
        <v>0.07</v>
      </c>
      <c r="AF32" s="68" t="n">
        <v>103838.14035</v>
      </c>
      <c r="AG32" s="69" t="n">
        <v>0.93</v>
      </c>
      <c r="AH32" s="70" t="n">
        <v>1379563.86465</v>
      </c>
      <c r="AI32" s="71" t="s">
        <v>45</v>
      </c>
      <c r="AJ32" s="67"/>
    </row>
    <row r="33" customFormat="false" ht="15.75" hidden="false" customHeight="true" outlineLevel="0" collapsed="false">
      <c r="A33" s="45" t="n">
        <v>27</v>
      </c>
      <c r="B33" s="45" t="s">
        <v>39</v>
      </c>
      <c r="C33" s="45" t="n">
        <v>10034</v>
      </c>
      <c r="D33" s="46" t="s">
        <v>42</v>
      </c>
      <c r="E33" s="47" t="s">
        <v>41</v>
      </c>
      <c r="F33" s="48" t="n">
        <v>10082</v>
      </c>
      <c r="G33" s="47" t="n">
        <v>21040</v>
      </c>
      <c r="H33" s="46" t="s">
        <v>42</v>
      </c>
      <c r="I33" s="49" t="n">
        <v>-106.9681733</v>
      </c>
      <c r="J33" s="49" t="n">
        <v>24.97147914</v>
      </c>
      <c r="K33" s="50" t="n">
        <v>-1065805</v>
      </c>
      <c r="L33" s="50" t="n">
        <v>245817</v>
      </c>
      <c r="M33" s="51" t="n">
        <v>4319</v>
      </c>
      <c r="N33" s="47" t="s">
        <v>70</v>
      </c>
      <c r="O33" s="52" t="s">
        <v>44</v>
      </c>
      <c r="P33" s="53" t="n">
        <v>30</v>
      </c>
      <c r="Q33" s="54" t="n">
        <v>42531</v>
      </c>
      <c r="R33" s="54" t="n">
        <v>42571</v>
      </c>
      <c r="S33" s="55" t="n">
        <v>65</v>
      </c>
      <c r="T33" s="56" t="n">
        <v>520</v>
      </c>
      <c r="U33" s="57" t="n">
        <v>42572</v>
      </c>
      <c r="V33" s="58" t="n">
        <v>42616</v>
      </c>
      <c r="W33" s="59" t="n">
        <v>32</v>
      </c>
      <c r="X33" s="60" t="n">
        <v>747</v>
      </c>
      <c r="Y33" s="61" t="n">
        <v>42617</v>
      </c>
      <c r="Z33" s="62" t="n">
        <v>42674</v>
      </c>
      <c r="AA33" s="63" t="n">
        <v>0.243</v>
      </c>
      <c r="AB33" s="64" t="n">
        <v>1500</v>
      </c>
      <c r="AC33" s="65" t="n">
        <v>6478500</v>
      </c>
      <c r="AD33" s="66" t="n">
        <v>1574275.5</v>
      </c>
      <c r="AE33" s="67" t="n">
        <v>0.07</v>
      </c>
      <c r="AF33" s="68" t="n">
        <v>110199.285</v>
      </c>
      <c r="AG33" s="69" t="n">
        <v>0.93</v>
      </c>
      <c r="AH33" s="70" t="n">
        <v>1464076.215</v>
      </c>
      <c r="AI33" s="71" t="s">
        <v>45</v>
      </c>
      <c r="AJ33" s="67"/>
    </row>
    <row r="34" customFormat="false" ht="15.75" hidden="false" customHeight="true" outlineLevel="0" collapsed="false">
      <c r="A34" s="45" t="n">
        <v>28</v>
      </c>
      <c r="B34" s="45" t="s">
        <v>39</v>
      </c>
      <c r="C34" s="45" t="n">
        <v>10035</v>
      </c>
      <c r="D34" s="46" t="s">
        <v>68</v>
      </c>
      <c r="E34" s="47" t="s">
        <v>62</v>
      </c>
      <c r="F34" s="48" t="n">
        <v>10035</v>
      </c>
      <c r="G34" s="47" t="n">
        <v>21006</v>
      </c>
      <c r="H34" s="46" t="s">
        <v>63</v>
      </c>
      <c r="I34" s="49" t="n">
        <v>-105.4469036</v>
      </c>
      <c r="J34" s="49" t="n">
        <v>25.22425063</v>
      </c>
      <c r="K34" s="50" t="n">
        <v>-1052649</v>
      </c>
      <c r="L34" s="50" t="n">
        <v>251327</v>
      </c>
      <c r="M34" s="51" t="n">
        <v>2000</v>
      </c>
      <c r="N34" s="47" t="s">
        <v>70</v>
      </c>
      <c r="O34" s="52" t="s">
        <v>44</v>
      </c>
      <c r="P34" s="53" t="n">
        <v>30</v>
      </c>
      <c r="Q34" s="54" t="n">
        <v>42531</v>
      </c>
      <c r="R34" s="54" t="n">
        <v>42571</v>
      </c>
      <c r="S34" s="55" t="n">
        <v>55</v>
      </c>
      <c r="T34" s="56" t="n">
        <v>434</v>
      </c>
      <c r="U34" s="57" t="n">
        <v>42572</v>
      </c>
      <c r="V34" s="58" t="n">
        <v>42616</v>
      </c>
      <c r="W34" s="59" t="n">
        <v>32</v>
      </c>
      <c r="X34" s="60" t="n">
        <v>620</v>
      </c>
      <c r="Y34" s="61" t="n">
        <v>42617</v>
      </c>
      <c r="Z34" s="62" t="n">
        <v>42674</v>
      </c>
      <c r="AA34" s="63" t="n">
        <v>0.243</v>
      </c>
      <c r="AB34" s="64" t="n">
        <v>1500</v>
      </c>
      <c r="AC34" s="65" t="n">
        <v>3000000</v>
      </c>
      <c r="AD34" s="66" t="n">
        <v>729000</v>
      </c>
      <c r="AE34" s="67" t="n">
        <v>0.17</v>
      </c>
      <c r="AF34" s="68" t="n">
        <v>123930</v>
      </c>
      <c r="AG34" s="69" t="n">
        <v>0.83</v>
      </c>
      <c r="AH34" s="70" t="n">
        <v>605070</v>
      </c>
      <c r="AI34" s="71" t="s">
        <v>50</v>
      </c>
      <c r="AJ34" s="67"/>
    </row>
    <row r="35" customFormat="false" ht="15.75" hidden="false" customHeight="true" outlineLevel="0" collapsed="false">
      <c r="A35" s="45" t="n">
        <v>29</v>
      </c>
      <c r="B35" s="45" t="s">
        <v>39</v>
      </c>
      <c r="C35" s="45" t="n">
        <v>10035</v>
      </c>
      <c r="D35" s="46" t="s">
        <v>68</v>
      </c>
      <c r="E35" s="47" t="s">
        <v>46</v>
      </c>
      <c r="F35" s="48" t="n">
        <v>10094</v>
      </c>
      <c r="G35" s="47" t="n">
        <v>21050</v>
      </c>
      <c r="H35" s="46" t="s">
        <v>47</v>
      </c>
      <c r="I35" s="49" t="n">
        <v>-105.955556</v>
      </c>
      <c r="J35" s="49" t="n">
        <v>25.934722</v>
      </c>
      <c r="K35" s="50" t="n">
        <v>-1055720</v>
      </c>
      <c r="L35" s="50" t="n">
        <v>255605</v>
      </c>
      <c r="M35" s="51" t="n">
        <v>805</v>
      </c>
      <c r="N35" s="47" t="s">
        <v>70</v>
      </c>
      <c r="O35" s="52" t="s">
        <v>44</v>
      </c>
      <c r="P35" s="53" t="n">
        <v>35</v>
      </c>
      <c r="Q35" s="54" t="n">
        <v>42531</v>
      </c>
      <c r="R35" s="54" t="n">
        <v>42571</v>
      </c>
      <c r="S35" s="55" t="n">
        <v>60</v>
      </c>
      <c r="T35" s="56" t="n">
        <v>600</v>
      </c>
      <c r="U35" s="57" t="n">
        <v>42572</v>
      </c>
      <c r="V35" s="58" t="n">
        <v>42616</v>
      </c>
      <c r="W35" s="59" t="n">
        <v>32</v>
      </c>
      <c r="X35" s="60" t="n">
        <v>600</v>
      </c>
      <c r="Y35" s="61" t="n">
        <v>42617</v>
      </c>
      <c r="Z35" s="62" t="n">
        <v>42674</v>
      </c>
      <c r="AA35" s="63" t="n">
        <v>0.243</v>
      </c>
      <c r="AB35" s="64" t="n">
        <v>1500</v>
      </c>
      <c r="AC35" s="65" t="n">
        <v>1207500</v>
      </c>
      <c r="AD35" s="66" t="n">
        <v>293422.5</v>
      </c>
      <c r="AE35" s="67" t="n">
        <v>0.17</v>
      </c>
      <c r="AF35" s="68" t="n">
        <v>49881.825</v>
      </c>
      <c r="AG35" s="69" t="n">
        <v>0.83</v>
      </c>
      <c r="AH35" s="70" t="n">
        <v>243540.675</v>
      </c>
      <c r="AI35" s="71" t="s">
        <v>50</v>
      </c>
      <c r="AJ35" s="67"/>
    </row>
    <row r="36" customFormat="false" ht="15.75" hidden="false" customHeight="true" outlineLevel="0" collapsed="false">
      <c r="A36" s="45" t="n">
        <v>30</v>
      </c>
      <c r="B36" s="45" t="s">
        <v>39</v>
      </c>
      <c r="C36" s="45" t="n">
        <v>10037</v>
      </c>
      <c r="D36" s="46" t="s">
        <v>69</v>
      </c>
      <c r="E36" s="47" t="s">
        <v>66</v>
      </c>
      <c r="F36" s="48" t="n">
        <v>25183</v>
      </c>
      <c r="G36" s="47" t="n">
        <v>12542</v>
      </c>
      <c r="H36" s="46" t="s">
        <v>67</v>
      </c>
      <c r="I36" s="49" t="n">
        <v>-106.80778</v>
      </c>
      <c r="J36" s="49" t="n">
        <v>24.57139</v>
      </c>
      <c r="K36" s="50" t="n">
        <v>-1064828</v>
      </c>
      <c r="L36" s="50" t="n">
        <v>243417</v>
      </c>
      <c r="M36" s="51" t="n">
        <v>1000</v>
      </c>
      <c r="N36" s="47" t="s">
        <v>70</v>
      </c>
      <c r="O36" s="52" t="s">
        <v>44</v>
      </c>
      <c r="P36" s="53" t="n">
        <v>30</v>
      </c>
      <c r="Q36" s="54" t="n">
        <v>42531</v>
      </c>
      <c r="R36" s="54" t="n">
        <v>42571</v>
      </c>
      <c r="S36" s="55" t="n">
        <v>65</v>
      </c>
      <c r="T36" s="56" t="n">
        <v>520</v>
      </c>
      <c r="U36" s="57" t="n">
        <v>42572</v>
      </c>
      <c r="V36" s="58" t="n">
        <v>42616</v>
      </c>
      <c r="W36" s="59" t="n">
        <v>32</v>
      </c>
      <c r="X36" s="60" t="n">
        <v>747</v>
      </c>
      <c r="Y36" s="61" t="n">
        <v>42617</v>
      </c>
      <c r="Z36" s="62" t="n">
        <v>42674</v>
      </c>
      <c r="AA36" s="63" t="n">
        <v>0.243</v>
      </c>
      <c r="AB36" s="64" t="n">
        <v>1500</v>
      </c>
      <c r="AC36" s="65" t="n">
        <v>1500000</v>
      </c>
      <c r="AD36" s="66" t="n">
        <v>364500</v>
      </c>
      <c r="AE36" s="67" t="n">
        <v>0.08</v>
      </c>
      <c r="AF36" s="68" t="n">
        <v>29160</v>
      </c>
      <c r="AG36" s="69" t="n">
        <v>0.92</v>
      </c>
      <c r="AH36" s="70" t="n">
        <v>335340</v>
      </c>
      <c r="AI36" s="71" t="s">
        <v>45</v>
      </c>
      <c r="AJ36" s="67"/>
    </row>
    <row r="37" s="72" customFormat="true" ht="15.75" hidden="false" customHeight="true" outlineLevel="0" collapsed="false">
      <c r="A37" s="45" t="n">
        <v>31</v>
      </c>
      <c r="B37" s="45" t="s">
        <v>39</v>
      </c>
      <c r="C37" s="45" t="n">
        <v>10037</v>
      </c>
      <c r="D37" s="46" t="s">
        <v>69</v>
      </c>
      <c r="E37" s="47" t="s">
        <v>41</v>
      </c>
      <c r="F37" s="48" t="n">
        <v>10082</v>
      </c>
      <c r="G37" s="47" t="n">
        <v>21040</v>
      </c>
      <c r="H37" s="46" t="s">
        <v>42</v>
      </c>
      <c r="I37" s="49" t="n">
        <v>-106.9681733</v>
      </c>
      <c r="J37" s="49" t="n">
        <v>24.97147914</v>
      </c>
      <c r="K37" s="50" t="n">
        <v>-1065805</v>
      </c>
      <c r="L37" s="50" t="n">
        <v>245817</v>
      </c>
      <c r="M37" s="51" t="n">
        <v>1421</v>
      </c>
      <c r="N37" s="47" t="s">
        <v>70</v>
      </c>
      <c r="O37" s="52" t="s">
        <v>44</v>
      </c>
      <c r="P37" s="53" t="n">
        <v>30</v>
      </c>
      <c r="Q37" s="54" t="n">
        <v>42531</v>
      </c>
      <c r="R37" s="54" t="n">
        <v>42571</v>
      </c>
      <c r="S37" s="55" t="n">
        <v>65</v>
      </c>
      <c r="T37" s="56" t="n">
        <v>520</v>
      </c>
      <c r="U37" s="57" t="n">
        <v>42572</v>
      </c>
      <c r="V37" s="58" t="n">
        <v>42616</v>
      </c>
      <c r="W37" s="59" t="n">
        <v>32</v>
      </c>
      <c r="X37" s="60" t="n">
        <v>747</v>
      </c>
      <c r="Y37" s="61" t="n">
        <v>42617</v>
      </c>
      <c r="Z37" s="62" t="n">
        <v>42674</v>
      </c>
      <c r="AA37" s="63" t="n">
        <v>0.243</v>
      </c>
      <c r="AB37" s="64" t="n">
        <v>1500</v>
      </c>
      <c r="AC37" s="65" t="n">
        <v>2131500</v>
      </c>
      <c r="AD37" s="66" t="n">
        <v>517954.5</v>
      </c>
      <c r="AE37" s="67" t="n">
        <v>0.08</v>
      </c>
      <c r="AF37" s="68" t="n">
        <v>41436.36</v>
      </c>
      <c r="AG37" s="69" t="n">
        <v>0.92</v>
      </c>
      <c r="AH37" s="70" t="n">
        <v>476518.14</v>
      </c>
      <c r="AI37" s="71" t="s">
        <v>45</v>
      </c>
      <c r="AJ37" s="67"/>
      <c r="AL37" s="73"/>
      <c r="AM37" s="73"/>
      <c r="AO37" s="74"/>
      <c r="AQ37" s="73"/>
      <c r="AR37" s="75"/>
      <c r="AS37" s="75"/>
      <c r="AT37" s="76"/>
      <c r="AU37" s="76"/>
      <c r="AV37" s="77"/>
      <c r="AZ37" s="78"/>
      <c r="BA37" s="78"/>
      <c r="BD37" s="78"/>
      <c r="BE37" s="78"/>
      <c r="BH37" s="78"/>
      <c r="BI37" s="78"/>
      <c r="BJ37" s="79"/>
      <c r="BL37" s="80"/>
      <c r="BM37" s="80"/>
      <c r="BN37" s="81"/>
      <c r="BO37" s="80"/>
      <c r="BP37" s="81"/>
      <c r="BQ37" s="80"/>
      <c r="BR37" s="82"/>
      <c r="BU37" s="73"/>
      <c r="BV37" s="73"/>
      <c r="BX37" s="74"/>
      <c r="BZ37" s="73"/>
      <c r="CA37" s="75"/>
      <c r="CB37" s="75"/>
      <c r="CC37" s="76"/>
      <c r="CD37" s="76"/>
      <c r="CE37" s="77"/>
      <c r="CI37" s="78"/>
      <c r="CJ37" s="78"/>
      <c r="CM37" s="78"/>
      <c r="CN37" s="78"/>
      <c r="CQ37" s="78"/>
      <c r="CR37" s="78"/>
      <c r="CS37" s="79"/>
      <c r="CU37" s="80"/>
      <c r="CV37" s="80"/>
      <c r="CW37" s="81"/>
      <c r="CX37" s="80"/>
      <c r="CY37" s="81"/>
      <c r="CZ37" s="80"/>
      <c r="DA37" s="82"/>
      <c r="DD37" s="73"/>
      <c r="DE37" s="73"/>
      <c r="DG37" s="74"/>
      <c r="DI37" s="73"/>
      <c r="DJ37" s="75"/>
      <c r="DK37" s="75"/>
      <c r="DL37" s="76"/>
      <c r="DM37" s="76"/>
      <c r="DN37" s="77"/>
      <c r="DR37" s="78"/>
      <c r="DS37" s="78"/>
      <c r="DV37" s="78"/>
      <c r="DW37" s="78"/>
      <c r="DZ37" s="78"/>
      <c r="EA37" s="78"/>
      <c r="EB37" s="79"/>
      <c r="ED37" s="80"/>
      <c r="EE37" s="80"/>
      <c r="EF37" s="81"/>
      <c r="EG37" s="80"/>
      <c r="EH37" s="81"/>
      <c r="EI37" s="80"/>
      <c r="EJ37" s="82"/>
      <c r="EM37" s="73"/>
      <c r="EN37" s="73"/>
      <c r="EP37" s="74"/>
      <c r="ER37" s="73"/>
      <c r="ES37" s="75"/>
      <c r="ET37" s="75"/>
      <c r="EU37" s="76"/>
      <c r="EV37" s="76"/>
      <c r="EW37" s="77"/>
      <c r="FA37" s="78"/>
      <c r="FB37" s="78"/>
      <c r="FE37" s="78"/>
      <c r="FF37" s="78"/>
      <c r="FI37" s="78"/>
      <c r="FJ37" s="78"/>
      <c r="FK37" s="79"/>
      <c r="FM37" s="80"/>
      <c r="FN37" s="80"/>
      <c r="FO37" s="81"/>
      <c r="FP37" s="80"/>
      <c r="FQ37" s="81"/>
      <c r="FR37" s="80"/>
      <c r="FS37" s="82"/>
      <c r="FV37" s="73"/>
      <c r="FW37" s="73"/>
      <c r="FY37" s="74"/>
      <c r="GA37" s="73"/>
      <c r="GB37" s="75"/>
      <c r="GC37" s="75"/>
      <c r="GD37" s="76"/>
      <c r="GE37" s="76"/>
      <c r="GF37" s="77"/>
      <c r="GJ37" s="78"/>
      <c r="GK37" s="78"/>
      <c r="GN37" s="78"/>
      <c r="GO37" s="78"/>
      <c r="GR37" s="78"/>
      <c r="GS37" s="78"/>
      <c r="GT37" s="79"/>
      <c r="GV37" s="80"/>
      <c r="GW37" s="80"/>
      <c r="GX37" s="81"/>
      <c r="GY37" s="80"/>
      <c r="GZ37" s="81"/>
      <c r="HA37" s="80"/>
      <c r="HB37" s="82"/>
      <c r="HE37" s="73"/>
      <c r="HF37" s="73"/>
      <c r="HH37" s="74"/>
      <c r="HJ37" s="73"/>
      <c r="HK37" s="75"/>
      <c r="HL37" s="75"/>
      <c r="HM37" s="76"/>
      <c r="HN37" s="76"/>
      <c r="HO37" s="77"/>
      <c r="HS37" s="78"/>
      <c r="HT37" s="78"/>
      <c r="HW37" s="78"/>
      <c r="HX37" s="78"/>
      <c r="IA37" s="78"/>
      <c r="IB37" s="78"/>
      <c r="IC37" s="79"/>
      <c r="IE37" s="80"/>
      <c r="IF37" s="80"/>
      <c r="IG37" s="81"/>
      <c r="IH37" s="80"/>
      <c r="II37" s="81"/>
      <c r="IJ37" s="80"/>
      <c r="IK37" s="82"/>
      <c r="IN37" s="73"/>
      <c r="IO37" s="73"/>
      <c r="IQ37" s="74"/>
      <c r="IS37" s="73"/>
      <c r="IT37" s="75"/>
      <c r="IU37" s="75"/>
      <c r="IV37" s="76"/>
      <c r="IW37" s="76"/>
      <c r="IX37" s="77"/>
      <c r="JB37" s="78"/>
      <c r="JC37" s="78"/>
      <c r="JF37" s="78"/>
      <c r="JG37" s="78"/>
      <c r="JJ37" s="78"/>
      <c r="JK37" s="78"/>
      <c r="JL37" s="79"/>
      <c r="JN37" s="80"/>
      <c r="JO37" s="80"/>
      <c r="JP37" s="81"/>
      <c r="JQ37" s="80"/>
      <c r="JR37" s="81"/>
      <c r="JS37" s="80"/>
      <c r="JT37" s="82"/>
      <c r="JW37" s="73"/>
      <c r="JX37" s="73"/>
      <c r="JZ37" s="74"/>
      <c r="KB37" s="73"/>
      <c r="KC37" s="75"/>
      <c r="KD37" s="75"/>
      <c r="KE37" s="76"/>
      <c r="KF37" s="76"/>
      <c r="KG37" s="77"/>
      <c r="KK37" s="78"/>
      <c r="KL37" s="78"/>
      <c r="KO37" s="78"/>
      <c r="KP37" s="78"/>
      <c r="KS37" s="78"/>
      <c r="KT37" s="78"/>
      <c r="KU37" s="79"/>
      <c r="KW37" s="80"/>
      <c r="KX37" s="80"/>
      <c r="KY37" s="81"/>
      <c r="KZ37" s="80"/>
      <c r="LA37" s="81"/>
      <c r="LB37" s="80"/>
      <c r="LC37" s="82"/>
      <c r="LF37" s="73"/>
      <c r="LG37" s="73"/>
      <c r="LI37" s="74"/>
      <c r="LK37" s="73"/>
      <c r="LL37" s="75"/>
      <c r="LM37" s="75"/>
      <c r="LN37" s="76"/>
      <c r="LO37" s="76"/>
      <c r="LP37" s="77"/>
      <c r="LT37" s="78"/>
      <c r="LU37" s="78"/>
      <c r="LX37" s="78"/>
      <c r="LY37" s="78"/>
      <c r="MB37" s="78"/>
      <c r="MC37" s="78"/>
      <c r="MD37" s="79"/>
      <c r="MF37" s="80"/>
      <c r="MG37" s="80"/>
      <c r="MH37" s="81"/>
      <c r="MI37" s="80"/>
      <c r="MJ37" s="81"/>
      <c r="MK37" s="80"/>
      <c r="ML37" s="82"/>
      <c r="MO37" s="73"/>
      <c r="MP37" s="73"/>
      <c r="MR37" s="74"/>
      <c r="MT37" s="73"/>
      <c r="MU37" s="75"/>
      <c r="MV37" s="75"/>
      <c r="MW37" s="76"/>
      <c r="MX37" s="76"/>
      <c r="MY37" s="77"/>
      <c r="NC37" s="78"/>
      <c r="ND37" s="78"/>
      <c r="NG37" s="78"/>
      <c r="NH37" s="78"/>
      <c r="NK37" s="78"/>
      <c r="NL37" s="78"/>
      <c r="NM37" s="79"/>
      <c r="NO37" s="80"/>
      <c r="NP37" s="80"/>
      <c r="NQ37" s="81"/>
      <c r="NR37" s="80"/>
      <c r="NS37" s="81"/>
      <c r="NT37" s="80"/>
      <c r="NU37" s="82"/>
      <c r="NX37" s="73"/>
      <c r="NY37" s="73"/>
      <c r="OA37" s="74"/>
      <c r="OC37" s="73"/>
      <c r="OD37" s="75"/>
      <c r="OE37" s="75"/>
      <c r="OF37" s="76"/>
      <c r="OG37" s="76"/>
      <c r="OH37" s="77"/>
      <c r="OL37" s="78"/>
      <c r="OM37" s="78"/>
      <c r="OP37" s="78"/>
      <c r="OQ37" s="78"/>
      <c r="OT37" s="78"/>
      <c r="OU37" s="78"/>
      <c r="OV37" s="79"/>
      <c r="OX37" s="80"/>
      <c r="OY37" s="80"/>
      <c r="OZ37" s="81"/>
      <c r="PA37" s="80"/>
      <c r="PB37" s="81"/>
      <c r="PC37" s="80"/>
      <c r="PD37" s="82"/>
      <c r="PG37" s="73"/>
      <c r="PH37" s="73"/>
      <c r="PJ37" s="74"/>
      <c r="PL37" s="73"/>
      <c r="PM37" s="75"/>
      <c r="PN37" s="75"/>
      <c r="PO37" s="76"/>
      <c r="PP37" s="76"/>
      <c r="PQ37" s="77"/>
      <c r="PU37" s="78"/>
      <c r="PV37" s="78"/>
      <c r="PY37" s="78"/>
      <c r="PZ37" s="78"/>
      <c r="QC37" s="78"/>
      <c r="QD37" s="78"/>
      <c r="QE37" s="79"/>
      <c r="QG37" s="80"/>
      <c r="QH37" s="80"/>
      <c r="QI37" s="81"/>
      <c r="QJ37" s="80"/>
      <c r="QK37" s="81"/>
      <c r="QL37" s="80"/>
      <c r="QM37" s="82"/>
      <c r="QP37" s="73"/>
      <c r="QQ37" s="73"/>
      <c r="QS37" s="74"/>
      <c r="QU37" s="73"/>
      <c r="QV37" s="75"/>
      <c r="QW37" s="75"/>
      <c r="QX37" s="76"/>
      <c r="QY37" s="76"/>
      <c r="QZ37" s="77"/>
      <c r="RD37" s="78"/>
      <c r="RE37" s="78"/>
      <c r="RH37" s="78"/>
      <c r="RI37" s="78"/>
      <c r="RL37" s="78"/>
      <c r="RM37" s="78"/>
      <c r="RN37" s="79"/>
      <c r="RP37" s="80"/>
      <c r="RQ37" s="80"/>
      <c r="RR37" s="81"/>
      <c r="RS37" s="80"/>
      <c r="RT37" s="81"/>
      <c r="RU37" s="80"/>
      <c r="RV37" s="82"/>
      <c r="RY37" s="73"/>
      <c r="RZ37" s="73"/>
      <c r="SB37" s="74"/>
      <c r="SD37" s="73"/>
      <c r="SE37" s="75"/>
      <c r="SF37" s="75"/>
      <c r="SG37" s="76"/>
      <c r="SH37" s="76"/>
      <c r="SI37" s="77"/>
      <c r="SM37" s="78"/>
      <c r="SN37" s="78"/>
      <c r="SQ37" s="78"/>
      <c r="SR37" s="78"/>
      <c r="SU37" s="78"/>
      <c r="SV37" s="78"/>
      <c r="SW37" s="79"/>
      <c r="SY37" s="80"/>
      <c r="SZ37" s="80"/>
      <c r="TA37" s="81"/>
      <c r="TB37" s="80"/>
      <c r="TC37" s="81"/>
      <c r="TD37" s="80"/>
      <c r="TE37" s="82"/>
      <c r="TH37" s="73"/>
      <c r="TI37" s="73"/>
      <c r="TK37" s="74"/>
      <c r="TM37" s="73"/>
      <c r="TN37" s="75"/>
      <c r="TO37" s="75"/>
      <c r="TP37" s="76"/>
      <c r="TQ37" s="76"/>
      <c r="TR37" s="77"/>
      <c r="TV37" s="78"/>
      <c r="TW37" s="78"/>
      <c r="TZ37" s="78"/>
      <c r="UA37" s="78"/>
      <c r="UD37" s="78"/>
      <c r="UE37" s="78"/>
      <c r="UF37" s="79"/>
      <c r="UH37" s="80"/>
      <c r="UI37" s="80"/>
      <c r="UJ37" s="81"/>
      <c r="UK37" s="80"/>
      <c r="UL37" s="81"/>
      <c r="UM37" s="80"/>
      <c r="UN37" s="82"/>
      <c r="UQ37" s="73"/>
      <c r="UR37" s="73"/>
      <c r="UT37" s="74"/>
      <c r="UV37" s="73"/>
      <c r="UW37" s="75"/>
      <c r="UX37" s="75"/>
      <c r="UY37" s="76"/>
      <c r="UZ37" s="76"/>
      <c r="VA37" s="77"/>
      <c r="VE37" s="78"/>
      <c r="VF37" s="78"/>
      <c r="VI37" s="78"/>
      <c r="VJ37" s="78"/>
      <c r="VM37" s="78"/>
      <c r="VN37" s="78"/>
      <c r="VO37" s="79"/>
      <c r="VQ37" s="80"/>
      <c r="VR37" s="80"/>
      <c r="VS37" s="81"/>
      <c r="VT37" s="80"/>
      <c r="VU37" s="81"/>
      <c r="VV37" s="80"/>
      <c r="VW37" s="82"/>
      <c r="VZ37" s="73"/>
      <c r="WA37" s="73"/>
      <c r="WC37" s="74"/>
      <c r="WE37" s="73"/>
      <c r="WF37" s="75"/>
      <c r="WG37" s="75"/>
      <c r="WH37" s="76"/>
      <c r="WI37" s="76"/>
      <c r="WJ37" s="77"/>
      <c r="WN37" s="78"/>
      <c r="WO37" s="78"/>
      <c r="WR37" s="78"/>
      <c r="WS37" s="78"/>
      <c r="WV37" s="78"/>
      <c r="WW37" s="78"/>
      <c r="WX37" s="79"/>
      <c r="WZ37" s="80"/>
      <c r="XA37" s="80"/>
      <c r="XB37" s="81"/>
      <c r="XC37" s="80"/>
      <c r="XD37" s="81"/>
      <c r="XE37" s="80"/>
      <c r="XF37" s="82"/>
      <c r="XI37" s="73"/>
      <c r="XJ37" s="73"/>
      <c r="XL37" s="74"/>
      <c r="XN37" s="73"/>
      <c r="XO37" s="75"/>
      <c r="XP37" s="75"/>
      <c r="XQ37" s="76"/>
      <c r="XR37" s="76"/>
      <c r="XS37" s="77"/>
      <c r="XW37" s="78"/>
      <c r="XX37" s="78"/>
      <c r="YA37" s="78"/>
      <c r="YB37" s="78"/>
      <c r="YE37" s="78"/>
      <c r="YF37" s="78"/>
      <c r="YG37" s="79"/>
      <c r="YI37" s="80"/>
      <c r="YJ37" s="80"/>
      <c r="YK37" s="81"/>
      <c r="YL37" s="80"/>
      <c r="YM37" s="81"/>
      <c r="YN37" s="80"/>
      <c r="YO37" s="82"/>
      <c r="YR37" s="73"/>
      <c r="YS37" s="73"/>
      <c r="YU37" s="74"/>
      <c r="YW37" s="73"/>
      <c r="YX37" s="75"/>
      <c r="YY37" s="75"/>
      <c r="YZ37" s="76"/>
      <c r="ZA37" s="76"/>
      <c r="ZB37" s="77"/>
      <c r="ZF37" s="78"/>
      <c r="ZG37" s="78"/>
      <c r="ZJ37" s="78"/>
      <c r="ZK37" s="78"/>
      <c r="ZN37" s="78"/>
      <c r="ZO37" s="78"/>
      <c r="ZP37" s="79"/>
      <c r="ZR37" s="80"/>
      <c r="ZS37" s="80"/>
      <c r="ZT37" s="81"/>
      <c r="ZU37" s="80"/>
      <c r="ZV37" s="81"/>
      <c r="ZW37" s="80"/>
      <c r="ZX37" s="82"/>
      <c r="AAA37" s="73"/>
      <c r="AAB37" s="73"/>
      <c r="AAD37" s="74"/>
      <c r="AAF37" s="73"/>
      <c r="AAG37" s="75"/>
      <c r="AAH37" s="75"/>
      <c r="AAI37" s="76"/>
      <c r="AAJ37" s="76"/>
      <c r="AAK37" s="77"/>
      <c r="AAO37" s="78"/>
      <c r="AAP37" s="78"/>
      <c r="AAS37" s="78"/>
      <c r="AAT37" s="78"/>
      <c r="AAW37" s="78"/>
      <c r="AAX37" s="78"/>
      <c r="AAY37" s="79"/>
      <c r="ABA37" s="80"/>
      <c r="ABB37" s="80"/>
      <c r="ABC37" s="81"/>
      <c r="ABD37" s="80"/>
      <c r="ABE37" s="81"/>
      <c r="ABF37" s="80"/>
      <c r="ABG37" s="82"/>
      <c r="ABJ37" s="73"/>
      <c r="ABK37" s="73"/>
      <c r="ABM37" s="74"/>
      <c r="ABO37" s="73"/>
      <c r="ABP37" s="75"/>
      <c r="ABQ37" s="75"/>
      <c r="ABR37" s="76"/>
      <c r="ABS37" s="76"/>
      <c r="ABT37" s="77"/>
      <c r="ABX37" s="78"/>
      <c r="ABY37" s="78"/>
      <c r="ACB37" s="78"/>
      <c r="ACC37" s="78"/>
      <c r="ACF37" s="78"/>
      <c r="ACG37" s="78"/>
      <c r="ACH37" s="79"/>
      <c r="ACJ37" s="80"/>
      <c r="ACK37" s="80"/>
      <c r="ACL37" s="81"/>
      <c r="ACM37" s="80"/>
      <c r="ACN37" s="81"/>
      <c r="ACO37" s="80"/>
      <c r="ACP37" s="82"/>
      <c r="ACS37" s="73"/>
      <c r="ACT37" s="73"/>
      <c r="ACV37" s="74"/>
      <c r="ACX37" s="73"/>
      <c r="ACY37" s="75"/>
      <c r="ACZ37" s="75"/>
      <c r="ADA37" s="76"/>
      <c r="ADB37" s="76"/>
      <c r="ADC37" s="77"/>
      <c r="ADG37" s="78"/>
      <c r="ADH37" s="78"/>
      <c r="ADK37" s="78"/>
      <c r="ADL37" s="78"/>
      <c r="ADO37" s="78"/>
      <c r="ADP37" s="78"/>
      <c r="ADQ37" s="79"/>
      <c r="ADS37" s="80"/>
      <c r="ADT37" s="80"/>
      <c r="ADU37" s="81"/>
      <c r="ADV37" s="80"/>
      <c r="ADW37" s="81"/>
      <c r="ADX37" s="80"/>
      <c r="ADY37" s="82"/>
      <c r="AEB37" s="73"/>
      <c r="AEC37" s="73"/>
      <c r="AEE37" s="74"/>
      <c r="AEG37" s="73"/>
      <c r="AEH37" s="75"/>
      <c r="AEI37" s="75"/>
      <c r="AEJ37" s="76"/>
      <c r="AEK37" s="76"/>
      <c r="AEL37" s="77"/>
      <c r="AEP37" s="78"/>
      <c r="AEQ37" s="78"/>
      <c r="AET37" s="78"/>
      <c r="AEU37" s="78"/>
      <c r="AEX37" s="78"/>
      <c r="AEY37" s="78"/>
      <c r="AEZ37" s="79"/>
      <c r="AFB37" s="80"/>
      <c r="AFC37" s="80"/>
      <c r="AFD37" s="81"/>
      <c r="AFE37" s="80"/>
      <c r="AFF37" s="81"/>
      <c r="AFG37" s="80"/>
      <c r="AFH37" s="82"/>
      <c r="AFK37" s="73"/>
      <c r="AFL37" s="73"/>
      <c r="AFN37" s="74"/>
      <c r="AFP37" s="73"/>
      <c r="AFQ37" s="75"/>
      <c r="AFR37" s="75"/>
      <c r="AFS37" s="76"/>
      <c r="AFT37" s="76"/>
      <c r="AFU37" s="77"/>
      <c r="AFY37" s="78"/>
      <c r="AFZ37" s="78"/>
      <c r="AGC37" s="78"/>
      <c r="AGD37" s="78"/>
      <c r="AGG37" s="78"/>
      <c r="AGH37" s="78"/>
      <c r="AGI37" s="79"/>
      <c r="AGK37" s="80"/>
      <c r="AGL37" s="80"/>
      <c r="AGM37" s="81"/>
      <c r="AGN37" s="80"/>
      <c r="AGO37" s="81"/>
      <c r="AGP37" s="80"/>
      <c r="AGQ37" s="82"/>
      <c r="AGT37" s="73"/>
      <c r="AGU37" s="73"/>
      <c r="AGW37" s="74"/>
      <c r="AGY37" s="73"/>
      <c r="AGZ37" s="75"/>
      <c r="AHA37" s="75"/>
      <c r="AHB37" s="76"/>
      <c r="AHC37" s="76"/>
      <c r="AHD37" s="77"/>
      <c r="AHH37" s="78"/>
      <c r="AHI37" s="78"/>
      <c r="AHL37" s="78"/>
      <c r="AHM37" s="78"/>
      <c r="AHP37" s="78"/>
      <c r="AHQ37" s="78"/>
      <c r="AHR37" s="79"/>
      <c r="AHT37" s="80"/>
      <c r="AHU37" s="80"/>
      <c r="AHV37" s="81"/>
      <c r="AHW37" s="80"/>
      <c r="AHX37" s="81"/>
      <c r="AHY37" s="80"/>
      <c r="AHZ37" s="82"/>
      <c r="AIC37" s="73"/>
      <c r="AID37" s="73"/>
      <c r="AIF37" s="74"/>
      <c r="AIH37" s="73"/>
      <c r="AII37" s="75"/>
      <c r="AIJ37" s="75"/>
      <c r="AIK37" s="76"/>
      <c r="AIL37" s="76"/>
      <c r="AIM37" s="77"/>
      <c r="AIQ37" s="78"/>
      <c r="AIR37" s="78"/>
      <c r="AIU37" s="78"/>
      <c r="AIV37" s="78"/>
      <c r="AIY37" s="78"/>
      <c r="AIZ37" s="78"/>
      <c r="AJA37" s="79"/>
      <c r="AJC37" s="80"/>
      <c r="AJD37" s="80"/>
      <c r="AJE37" s="81"/>
      <c r="AJF37" s="80"/>
      <c r="AJG37" s="81"/>
      <c r="AJH37" s="80"/>
      <c r="AJI37" s="82"/>
      <c r="AJL37" s="73"/>
      <c r="AJM37" s="73"/>
      <c r="AJO37" s="74"/>
      <c r="AJQ37" s="73"/>
      <c r="AJR37" s="75"/>
      <c r="AJS37" s="75"/>
      <c r="AJT37" s="76"/>
      <c r="AJU37" s="76"/>
      <c r="AJV37" s="77"/>
      <c r="AJZ37" s="78"/>
      <c r="AKA37" s="78"/>
      <c r="AKD37" s="78"/>
      <c r="AKE37" s="78"/>
      <c r="AKH37" s="78"/>
      <c r="AKI37" s="78"/>
      <c r="AKJ37" s="79"/>
      <c r="AKL37" s="80"/>
      <c r="AKM37" s="80"/>
      <c r="AKN37" s="81"/>
      <c r="AKO37" s="80"/>
      <c r="AKP37" s="81"/>
      <c r="AKQ37" s="80"/>
      <c r="AKR37" s="82"/>
      <c r="AKU37" s="73"/>
      <c r="AKV37" s="73"/>
      <c r="AKX37" s="74"/>
      <c r="AKZ37" s="73"/>
      <c r="ALA37" s="75"/>
      <c r="ALB37" s="75"/>
      <c r="ALC37" s="76"/>
      <c r="ALD37" s="76"/>
      <c r="ALE37" s="77"/>
      <c r="ALI37" s="78"/>
      <c r="ALJ37" s="78"/>
      <c r="ALM37" s="78"/>
      <c r="ALN37" s="78"/>
      <c r="ALQ37" s="78"/>
      <c r="ALR37" s="78"/>
      <c r="ALS37" s="79"/>
      <c r="ALU37" s="80"/>
      <c r="ALV37" s="80"/>
      <c r="ALW37" s="81"/>
      <c r="ALX37" s="80"/>
      <c r="ALY37" s="81"/>
      <c r="ALZ37" s="80"/>
      <c r="AMA37" s="82"/>
      <c r="AMD37" s="73"/>
      <c r="AME37" s="73"/>
      <c r="AMG37" s="74"/>
      <c r="AMI37" s="73"/>
      <c r="AMJ37" s="75"/>
    </row>
    <row r="38" customFormat="false" ht="18" hidden="false" customHeight="true" outlineLevel="0" collapsed="false">
      <c r="A38" s="45" t="n">
        <v>32</v>
      </c>
      <c r="B38" s="45" t="s">
        <v>71</v>
      </c>
      <c r="C38" s="45" t="n">
        <v>11006</v>
      </c>
      <c r="D38" s="46" t="s">
        <v>72</v>
      </c>
      <c r="E38" s="47" t="s">
        <v>73</v>
      </c>
      <c r="F38" s="48" t="n">
        <v>11083</v>
      </c>
      <c r="G38" s="47" t="n">
        <v>41192</v>
      </c>
      <c r="H38" s="46" t="s">
        <v>74</v>
      </c>
      <c r="I38" s="49" t="n">
        <v>-100.0925</v>
      </c>
      <c r="J38" s="49" t="n">
        <v>21.298889</v>
      </c>
      <c r="K38" s="50" t="n">
        <v>-1000533</v>
      </c>
      <c r="L38" s="50" t="n">
        <v>211756</v>
      </c>
      <c r="M38" s="51" t="n">
        <v>150</v>
      </c>
      <c r="N38" s="47" t="s">
        <v>75</v>
      </c>
      <c r="O38" s="52" t="s">
        <v>44</v>
      </c>
      <c r="P38" s="53" t="n">
        <v>35</v>
      </c>
      <c r="Q38" s="54" t="n">
        <v>42522</v>
      </c>
      <c r="R38" s="54" t="n">
        <v>42566</v>
      </c>
      <c r="S38" s="55" t="n">
        <v>60</v>
      </c>
      <c r="T38" s="56" t="n">
        <v>368</v>
      </c>
      <c r="U38" s="57" t="n">
        <v>42567</v>
      </c>
      <c r="V38" s="58" t="n">
        <v>42613</v>
      </c>
      <c r="W38" s="59" t="n">
        <v>28</v>
      </c>
      <c r="X38" s="60" t="n">
        <v>338</v>
      </c>
      <c r="Y38" s="61" t="n">
        <v>42614</v>
      </c>
      <c r="Z38" s="62" t="n">
        <v>42658</v>
      </c>
      <c r="AA38" s="63" t="n">
        <v>0.2225</v>
      </c>
      <c r="AB38" s="64" t="n">
        <v>1500</v>
      </c>
      <c r="AC38" s="65" t="n">
        <v>225000</v>
      </c>
      <c r="AD38" s="66" t="n">
        <v>50062.5</v>
      </c>
      <c r="AE38" s="67" t="n">
        <v>0.1</v>
      </c>
      <c r="AF38" s="68" t="n">
        <v>5006.25</v>
      </c>
      <c r="AG38" s="69" t="n">
        <v>0.9</v>
      </c>
      <c r="AH38" s="70" t="n">
        <v>45056.25</v>
      </c>
      <c r="AI38" s="71" t="s">
        <v>76</v>
      </c>
    </row>
    <row r="39" customFormat="false" ht="15.75" hidden="false" customHeight="false" outlineLevel="0" collapsed="false">
      <c r="A39" s="45" t="n">
        <v>33</v>
      </c>
      <c r="B39" s="45" t="s">
        <v>71</v>
      </c>
      <c r="C39" s="45" t="n">
        <v>11013</v>
      </c>
      <c r="D39" s="46" t="s">
        <v>77</v>
      </c>
      <c r="E39" s="47" t="s">
        <v>78</v>
      </c>
      <c r="F39" s="48" t="n">
        <v>11068</v>
      </c>
      <c r="G39" s="47" t="n">
        <v>41150</v>
      </c>
      <c r="H39" s="46" t="s">
        <v>79</v>
      </c>
      <c r="I39" s="49" t="n">
        <v>-100.516667</v>
      </c>
      <c r="J39" s="49" t="n">
        <v>21.3</v>
      </c>
      <c r="K39" s="50" t="n">
        <v>-1003100</v>
      </c>
      <c r="L39" s="50" t="n">
        <v>211800</v>
      </c>
      <c r="M39" s="51" t="n">
        <v>400</v>
      </c>
      <c r="N39" s="47" t="s">
        <v>75</v>
      </c>
      <c r="O39" s="52" t="s">
        <v>44</v>
      </c>
      <c r="P39" s="53" t="n">
        <v>43</v>
      </c>
      <c r="Q39" s="54" t="n">
        <v>42522</v>
      </c>
      <c r="R39" s="54" t="n">
        <v>42566</v>
      </c>
      <c r="S39" s="55" t="n">
        <v>85</v>
      </c>
      <c r="T39" s="56" t="n">
        <v>368</v>
      </c>
      <c r="U39" s="57" t="n">
        <v>42567</v>
      </c>
      <c r="V39" s="58" t="n">
        <v>42613</v>
      </c>
      <c r="W39" s="59" t="n">
        <v>28</v>
      </c>
      <c r="X39" s="60" t="n">
        <v>338</v>
      </c>
      <c r="Y39" s="61" t="n">
        <v>42614</v>
      </c>
      <c r="Z39" s="62" t="n">
        <v>42658</v>
      </c>
      <c r="AA39" s="63" t="n">
        <v>0.2225</v>
      </c>
      <c r="AB39" s="64" t="n">
        <v>1500</v>
      </c>
      <c r="AC39" s="65" t="n">
        <v>600000</v>
      </c>
      <c r="AD39" s="66" t="n">
        <v>133500</v>
      </c>
      <c r="AE39" s="67" t="n">
        <v>0.19</v>
      </c>
      <c r="AF39" s="68" t="n">
        <v>25365</v>
      </c>
      <c r="AG39" s="69" t="n">
        <v>0.81</v>
      </c>
      <c r="AH39" s="70" t="n">
        <v>108135</v>
      </c>
      <c r="AI39" s="71" t="s">
        <v>50</v>
      </c>
    </row>
    <row r="40" customFormat="false" ht="15.75" hidden="false" customHeight="false" outlineLevel="0" collapsed="false">
      <c r="A40" s="45" t="n">
        <v>34</v>
      </c>
      <c r="B40" s="45" t="s">
        <v>71</v>
      </c>
      <c r="C40" s="45" t="n">
        <v>11014</v>
      </c>
      <c r="D40" s="46" t="s">
        <v>80</v>
      </c>
      <c r="E40" s="47" t="s">
        <v>81</v>
      </c>
      <c r="F40" s="48" t="n">
        <v>11051</v>
      </c>
      <c r="G40" s="47" t="n">
        <v>41140</v>
      </c>
      <c r="H40" s="46" t="s">
        <v>82</v>
      </c>
      <c r="I40" s="49" t="n">
        <v>-100.875833</v>
      </c>
      <c r="J40" s="49" t="n">
        <v>21.104444</v>
      </c>
      <c r="K40" s="50" t="n">
        <v>-1005233</v>
      </c>
      <c r="L40" s="50" t="n">
        <v>210616</v>
      </c>
      <c r="M40" s="51" t="n">
        <v>750</v>
      </c>
      <c r="N40" s="47" t="s">
        <v>75</v>
      </c>
      <c r="O40" s="52" t="s">
        <v>44</v>
      </c>
      <c r="P40" s="53" t="n">
        <v>43</v>
      </c>
      <c r="Q40" s="54" t="n">
        <v>42522</v>
      </c>
      <c r="R40" s="54" t="n">
        <v>42566</v>
      </c>
      <c r="S40" s="55" t="n">
        <v>85</v>
      </c>
      <c r="T40" s="56" t="n">
        <v>368</v>
      </c>
      <c r="U40" s="57" t="n">
        <v>42567</v>
      </c>
      <c r="V40" s="58" t="n">
        <v>42613</v>
      </c>
      <c r="W40" s="59" t="n">
        <v>28</v>
      </c>
      <c r="X40" s="60" t="n">
        <v>338</v>
      </c>
      <c r="Y40" s="61" t="n">
        <v>42614</v>
      </c>
      <c r="Z40" s="62" t="n">
        <v>42658</v>
      </c>
      <c r="AA40" s="63" t="n">
        <v>0.2225</v>
      </c>
      <c r="AB40" s="64" t="n">
        <v>1500</v>
      </c>
      <c r="AC40" s="65" t="n">
        <v>1125000</v>
      </c>
      <c r="AD40" s="66" t="n">
        <v>250312.5</v>
      </c>
      <c r="AE40" s="67" t="n">
        <v>0.17</v>
      </c>
      <c r="AF40" s="68" t="n">
        <v>42553.125</v>
      </c>
      <c r="AG40" s="69" t="n">
        <v>0.83</v>
      </c>
      <c r="AH40" s="70" t="n">
        <v>207759.375</v>
      </c>
      <c r="AI40" s="71" t="s">
        <v>50</v>
      </c>
    </row>
    <row r="41" customFormat="false" ht="15.75" hidden="false" customHeight="false" outlineLevel="0" collapsed="false">
      <c r="A41" s="45" t="n">
        <v>35</v>
      </c>
      <c r="B41" s="45" t="s">
        <v>71</v>
      </c>
      <c r="C41" s="45" t="n">
        <v>11014</v>
      </c>
      <c r="D41" s="46" t="s">
        <v>80</v>
      </c>
      <c r="E41" s="47" t="s">
        <v>83</v>
      </c>
      <c r="F41" s="48" t="n">
        <v>11017</v>
      </c>
      <c r="G41" s="47" t="n">
        <v>41157</v>
      </c>
      <c r="H41" s="46" t="s">
        <v>84</v>
      </c>
      <c r="I41" s="49" t="n">
        <v>-100.9</v>
      </c>
      <c r="J41" s="49" t="n">
        <v>21.1</v>
      </c>
      <c r="K41" s="50" t="n">
        <v>-1005400</v>
      </c>
      <c r="L41" s="50" t="n">
        <v>210600</v>
      </c>
      <c r="M41" s="51" t="n">
        <v>750</v>
      </c>
      <c r="N41" s="47" t="s">
        <v>75</v>
      </c>
      <c r="O41" s="52" t="s">
        <v>44</v>
      </c>
      <c r="P41" s="53" t="n">
        <v>43</v>
      </c>
      <c r="Q41" s="54" t="n">
        <v>42522</v>
      </c>
      <c r="R41" s="54" t="n">
        <v>42566</v>
      </c>
      <c r="S41" s="55" t="n">
        <v>85</v>
      </c>
      <c r="T41" s="56" t="n">
        <v>368</v>
      </c>
      <c r="U41" s="57" t="n">
        <v>42567</v>
      </c>
      <c r="V41" s="58" t="n">
        <v>42613</v>
      </c>
      <c r="W41" s="59" t="n">
        <v>28</v>
      </c>
      <c r="X41" s="60" t="n">
        <v>338</v>
      </c>
      <c r="Y41" s="61" t="n">
        <v>42614</v>
      </c>
      <c r="Z41" s="62" t="n">
        <v>42658</v>
      </c>
      <c r="AA41" s="63" t="n">
        <v>0.2225</v>
      </c>
      <c r="AB41" s="64" t="n">
        <v>1500</v>
      </c>
      <c r="AC41" s="65" t="n">
        <v>1125000</v>
      </c>
      <c r="AD41" s="66" t="n">
        <v>250312.5</v>
      </c>
      <c r="AE41" s="67" t="n">
        <v>0.17</v>
      </c>
      <c r="AF41" s="68" t="n">
        <v>42553.125</v>
      </c>
      <c r="AG41" s="69" t="n">
        <v>0.83</v>
      </c>
      <c r="AH41" s="70" t="n">
        <v>207759.375</v>
      </c>
      <c r="AI41" s="71" t="s">
        <v>50</v>
      </c>
    </row>
    <row r="42" customFormat="false" ht="15.75" hidden="false" customHeight="false" outlineLevel="0" collapsed="false">
      <c r="A42" s="45" t="n">
        <v>36</v>
      </c>
      <c r="B42" s="45" t="s">
        <v>71</v>
      </c>
      <c r="C42" s="45" t="n">
        <v>11022</v>
      </c>
      <c r="D42" s="46" t="s">
        <v>85</v>
      </c>
      <c r="E42" s="47" t="s">
        <v>86</v>
      </c>
      <c r="F42" s="48" t="n">
        <v>11040</v>
      </c>
      <c r="G42" s="47" t="n">
        <v>41134</v>
      </c>
      <c r="H42" s="46" t="s">
        <v>87</v>
      </c>
      <c r="I42" s="49" t="n">
        <v>-101.666667</v>
      </c>
      <c r="J42" s="49" t="n">
        <v>21.2</v>
      </c>
      <c r="K42" s="50" t="n">
        <v>-1014003</v>
      </c>
      <c r="L42" s="50" t="n">
        <v>211143</v>
      </c>
      <c r="M42" s="51" t="n">
        <v>600</v>
      </c>
      <c r="N42" s="47" t="s">
        <v>75</v>
      </c>
      <c r="O42" s="52" t="s">
        <v>44</v>
      </c>
      <c r="P42" s="53" t="n">
        <v>43</v>
      </c>
      <c r="Q42" s="54" t="n">
        <v>42522</v>
      </c>
      <c r="R42" s="54" t="n">
        <v>42566</v>
      </c>
      <c r="S42" s="55" t="n">
        <v>85</v>
      </c>
      <c r="T42" s="56" t="n">
        <v>368</v>
      </c>
      <c r="U42" s="57" t="n">
        <v>42567</v>
      </c>
      <c r="V42" s="58" t="n">
        <v>42613</v>
      </c>
      <c r="W42" s="59" t="n">
        <v>28</v>
      </c>
      <c r="X42" s="60" t="n">
        <v>338</v>
      </c>
      <c r="Y42" s="61" t="n">
        <v>42614</v>
      </c>
      <c r="Z42" s="62" t="n">
        <v>42658</v>
      </c>
      <c r="AA42" s="63" t="n">
        <v>0.2225</v>
      </c>
      <c r="AB42" s="64" t="n">
        <v>1500</v>
      </c>
      <c r="AC42" s="65" t="n">
        <v>900000</v>
      </c>
      <c r="AD42" s="66" t="n">
        <v>200250</v>
      </c>
      <c r="AE42" s="67" t="n">
        <v>0.19</v>
      </c>
      <c r="AF42" s="68" t="n">
        <v>38047.5</v>
      </c>
      <c r="AG42" s="69" t="n">
        <v>0.81</v>
      </c>
      <c r="AH42" s="70" t="n">
        <v>162202.5</v>
      </c>
      <c r="AI42" s="71" t="s">
        <v>50</v>
      </c>
    </row>
    <row r="43" customFormat="false" ht="15.75" hidden="false" customHeight="false" outlineLevel="0" collapsed="false">
      <c r="A43" s="45" t="n">
        <v>37</v>
      </c>
      <c r="B43" s="45" t="s">
        <v>71</v>
      </c>
      <c r="C43" s="45" t="n">
        <v>11022</v>
      </c>
      <c r="D43" s="46" t="s">
        <v>85</v>
      </c>
      <c r="E43" s="47" t="s">
        <v>88</v>
      </c>
      <c r="F43" s="48" t="n">
        <v>11050</v>
      </c>
      <c r="G43" s="47" t="n">
        <v>41138</v>
      </c>
      <c r="H43" s="46" t="s">
        <v>85</v>
      </c>
      <c r="I43" s="49" t="n">
        <v>-101.516667</v>
      </c>
      <c r="J43" s="49" t="n">
        <v>21.633333</v>
      </c>
      <c r="K43" s="50" t="n">
        <v>-1012847</v>
      </c>
      <c r="L43" s="50" t="n">
        <v>213908</v>
      </c>
      <c r="M43" s="51" t="n">
        <v>900</v>
      </c>
      <c r="N43" s="47" t="s">
        <v>75</v>
      </c>
      <c r="O43" s="52" t="s">
        <v>44</v>
      </c>
      <c r="P43" s="53" t="n">
        <v>43</v>
      </c>
      <c r="Q43" s="54" t="n">
        <v>42522</v>
      </c>
      <c r="R43" s="54" t="n">
        <v>42566</v>
      </c>
      <c r="S43" s="55" t="n">
        <v>85</v>
      </c>
      <c r="T43" s="56" t="n">
        <v>368</v>
      </c>
      <c r="U43" s="57" t="n">
        <v>42567</v>
      </c>
      <c r="V43" s="58" t="n">
        <v>42613</v>
      </c>
      <c r="W43" s="59" t="n">
        <v>28</v>
      </c>
      <c r="X43" s="60" t="n">
        <v>338</v>
      </c>
      <c r="Y43" s="61" t="n">
        <v>42614</v>
      </c>
      <c r="Z43" s="62" t="n">
        <v>42658</v>
      </c>
      <c r="AA43" s="63" t="n">
        <v>0.2225</v>
      </c>
      <c r="AB43" s="64" t="n">
        <v>1500</v>
      </c>
      <c r="AC43" s="65" t="n">
        <v>1350000</v>
      </c>
      <c r="AD43" s="66" t="n">
        <v>300375</v>
      </c>
      <c r="AE43" s="67" t="n">
        <v>0.19</v>
      </c>
      <c r="AF43" s="68" t="n">
        <v>57071.25</v>
      </c>
      <c r="AG43" s="69" t="n">
        <v>0.81</v>
      </c>
      <c r="AH43" s="70" t="n">
        <v>243303.75</v>
      </c>
      <c r="AI43" s="71" t="s">
        <v>50</v>
      </c>
    </row>
    <row r="44" customFormat="false" ht="15.75" hidden="false" customHeight="false" outlineLevel="0" collapsed="false">
      <c r="A44" s="45" t="n">
        <v>38</v>
      </c>
      <c r="B44" s="45" t="s">
        <v>71</v>
      </c>
      <c r="C44" s="45" t="n">
        <v>11022</v>
      </c>
      <c r="D44" s="46" t="s">
        <v>85</v>
      </c>
      <c r="E44" s="47" t="s">
        <v>89</v>
      </c>
      <c r="F44" s="48" t="n">
        <v>14392</v>
      </c>
      <c r="G44" s="47" t="n">
        <v>41413</v>
      </c>
      <c r="H44" s="46" t="s">
        <v>90</v>
      </c>
      <c r="I44" s="49" t="n">
        <v>-101.7411308</v>
      </c>
      <c r="J44" s="49" t="n">
        <v>21.5000852</v>
      </c>
      <c r="K44" s="50" t="n">
        <v>-1014428</v>
      </c>
      <c r="L44" s="50" t="n">
        <v>213000</v>
      </c>
      <c r="M44" s="51" t="n">
        <v>1500</v>
      </c>
      <c r="N44" s="47" t="s">
        <v>75</v>
      </c>
      <c r="O44" s="52" t="s">
        <v>44</v>
      </c>
      <c r="P44" s="53" t="n">
        <v>43</v>
      </c>
      <c r="Q44" s="54" t="n">
        <v>42522</v>
      </c>
      <c r="R44" s="54" t="n">
        <v>42566</v>
      </c>
      <c r="S44" s="55" t="n">
        <v>85</v>
      </c>
      <c r="T44" s="56" t="n">
        <v>368</v>
      </c>
      <c r="U44" s="57" t="n">
        <v>42567</v>
      </c>
      <c r="V44" s="58" t="n">
        <v>42613</v>
      </c>
      <c r="W44" s="59" t="n">
        <v>28</v>
      </c>
      <c r="X44" s="60" t="n">
        <v>338</v>
      </c>
      <c r="Y44" s="61" t="n">
        <v>42614</v>
      </c>
      <c r="Z44" s="62" t="n">
        <v>42658</v>
      </c>
      <c r="AA44" s="63" t="n">
        <v>0.2225</v>
      </c>
      <c r="AB44" s="64" t="n">
        <v>1500</v>
      </c>
      <c r="AC44" s="65" t="n">
        <v>2250000</v>
      </c>
      <c r="AD44" s="66" t="n">
        <v>500625</v>
      </c>
      <c r="AE44" s="67" t="n">
        <v>0.19</v>
      </c>
      <c r="AF44" s="68" t="n">
        <v>95118.75</v>
      </c>
      <c r="AG44" s="69" t="n">
        <v>0.81</v>
      </c>
      <c r="AH44" s="70" t="n">
        <v>405506.25</v>
      </c>
      <c r="AI44" s="71" t="s">
        <v>50</v>
      </c>
    </row>
    <row r="45" customFormat="false" ht="15.75" hidden="false" customHeight="false" outlineLevel="0" collapsed="false">
      <c r="A45" s="45" t="n">
        <v>39</v>
      </c>
      <c r="B45" s="45" t="s">
        <v>71</v>
      </c>
      <c r="C45" s="45" t="n">
        <v>11029</v>
      </c>
      <c r="D45" s="46" t="s">
        <v>91</v>
      </c>
      <c r="E45" s="47" t="s">
        <v>81</v>
      </c>
      <c r="F45" s="48" t="n">
        <v>11051</v>
      </c>
      <c r="G45" s="47" t="n">
        <v>41140</v>
      </c>
      <c r="H45" s="46" t="s">
        <v>82</v>
      </c>
      <c r="I45" s="49" t="n">
        <v>-100.875833</v>
      </c>
      <c r="J45" s="49" t="n">
        <v>21.104444</v>
      </c>
      <c r="K45" s="50" t="n">
        <v>-1005233</v>
      </c>
      <c r="L45" s="50" t="n">
        <v>210616</v>
      </c>
      <c r="M45" s="51" t="n">
        <v>500</v>
      </c>
      <c r="N45" s="47" t="s">
        <v>75</v>
      </c>
      <c r="O45" s="52" t="s">
        <v>44</v>
      </c>
      <c r="P45" s="53" t="n">
        <v>43</v>
      </c>
      <c r="Q45" s="54" t="n">
        <v>42522</v>
      </c>
      <c r="R45" s="54" t="n">
        <v>42566</v>
      </c>
      <c r="S45" s="55" t="n">
        <v>85</v>
      </c>
      <c r="T45" s="56" t="n">
        <v>368</v>
      </c>
      <c r="U45" s="57" t="n">
        <v>42567</v>
      </c>
      <c r="V45" s="58" t="n">
        <v>42613</v>
      </c>
      <c r="W45" s="59" t="n">
        <v>28</v>
      </c>
      <c r="X45" s="60" t="n">
        <v>338</v>
      </c>
      <c r="Y45" s="61" t="n">
        <v>42614</v>
      </c>
      <c r="Z45" s="62" t="n">
        <v>42658</v>
      </c>
      <c r="AA45" s="63" t="n">
        <v>0.2225</v>
      </c>
      <c r="AB45" s="64" t="n">
        <v>1500</v>
      </c>
      <c r="AC45" s="65" t="n">
        <v>750000</v>
      </c>
      <c r="AD45" s="66" t="n">
        <v>166875</v>
      </c>
      <c r="AE45" s="67" t="n">
        <v>0.2</v>
      </c>
      <c r="AF45" s="68" t="n">
        <v>33375</v>
      </c>
      <c r="AG45" s="69" t="n">
        <v>0.8</v>
      </c>
      <c r="AH45" s="70" t="n">
        <v>133500</v>
      </c>
      <c r="AI45" s="71" t="s">
        <v>50</v>
      </c>
    </row>
    <row r="46" customFormat="false" ht="15.75" hidden="false" customHeight="false" outlineLevel="0" collapsed="false">
      <c r="A46" s="45" t="n">
        <v>40</v>
      </c>
      <c r="B46" s="45" t="s">
        <v>71</v>
      </c>
      <c r="C46" s="45" t="n">
        <v>11029</v>
      </c>
      <c r="D46" s="46" t="s">
        <v>91</v>
      </c>
      <c r="E46" s="47" t="s">
        <v>83</v>
      </c>
      <c r="F46" s="48" t="n">
        <v>11017</v>
      </c>
      <c r="G46" s="47" t="n">
        <v>41157</v>
      </c>
      <c r="H46" s="46" t="s">
        <v>84</v>
      </c>
      <c r="I46" s="49" t="n">
        <v>-100.9</v>
      </c>
      <c r="J46" s="49" t="n">
        <v>21.1</v>
      </c>
      <c r="K46" s="50" t="n">
        <v>-1005400</v>
      </c>
      <c r="L46" s="50" t="n">
        <v>210600</v>
      </c>
      <c r="M46" s="51" t="n">
        <v>500</v>
      </c>
      <c r="N46" s="47" t="s">
        <v>75</v>
      </c>
      <c r="O46" s="52" t="s">
        <v>44</v>
      </c>
      <c r="P46" s="53" t="n">
        <v>43</v>
      </c>
      <c r="Q46" s="54" t="n">
        <v>42522</v>
      </c>
      <c r="R46" s="54" t="n">
        <v>42566</v>
      </c>
      <c r="S46" s="55" t="n">
        <v>85</v>
      </c>
      <c r="T46" s="56" t="n">
        <v>368</v>
      </c>
      <c r="U46" s="57" t="n">
        <v>42567</v>
      </c>
      <c r="V46" s="58" t="n">
        <v>42613</v>
      </c>
      <c r="W46" s="59" t="n">
        <v>28</v>
      </c>
      <c r="X46" s="60" t="n">
        <v>338</v>
      </c>
      <c r="Y46" s="61" t="n">
        <v>42614</v>
      </c>
      <c r="Z46" s="62" t="n">
        <v>42658</v>
      </c>
      <c r="AA46" s="63" t="n">
        <v>0.2225</v>
      </c>
      <c r="AB46" s="64" t="n">
        <v>1500</v>
      </c>
      <c r="AC46" s="65" t="n">
        <v>750000</v>
      </c>
      <c r="AD46" s="66" t="n">
        <v>166875</v>
      </c>
      <c r="AE46" s="67" t="n">
        <v>0.2</v>
      </c>
      <c r="AF46" s="68" t="n">
        <v>33375</v>
      </c>
      <c r="AG46" s="69" t="n">
        <v>0.8</v>
      </c>
      <c r="AH46" s="70" t="n">
        <v>133500</v>
      </c>
      <c r="AI46" s="71" t="s">
        <v>50</v>
      </c>
    </row>
    <row r="47" customFormat="false" ht="15.75" hidden="false" customHeight="false" outlineLevel="0" collapsed="false">
      <c r="A47" s="45" t="n">
        <v>41</v>
      </c>
      <c r="B47" s="45" t="s">
        <v>71</v>
      </c>
      <c r="C47" s="45" t="n">
        <v>11030</v>
      </c>
      <c r="D47" s="46" t="s">
        <v>92</v>
      </c>
      <c r="E47" s="47" t="s">
        <v>86</v>
      </c>
      <c r="F47" s="48" t="n">
        <v>11040</v>
      </c>
      <c r="G47" s="47" t="n">
        <v>41134</v>
      </c>
      <c r="H47" s="46" t="s">
        <v>87</v>
      </c>
      <c r="I47" s="49" t="n">
        <v>-101.666667</v>
      </c>
      <c r="J47" s="49" t="n">
        <v>21.2</v>
      </c>
      <c r="K47" s="50" t="n">
        <v>-1014003</v>
      </c>
      <c r="L47" s="50" t="n">
        <v>211143</v>
      </c>
      <c r="M47" s="51" t="n">
        <v>1200</v>
      </c>
      <c r="N47" s="47" t="s">
        <v>75</v>
      </c>
      <c r="O47" s="52" t="s">
        <v>44</v>
      </c>
      <c r="P47" s="53" t="n">
        <v>43</v>
      </c>
      <c r="Q47" s="54" t="n">
        <v>42522</v>
      </c>
      <c r="R47" s="54" t="n">
        <v>42566</v>
      </c>
      <c r="S47" s="55" t="n">
        <v>85</v>
      </c>
      <c r="T47" s="56" t="n">
        <v>368</v>
      </c>
      <c r="U47" s="57" t="n">
        <v>42567</v>
      </c>
      <c r="V47" s="58" t="n">
        <v>42613</v>
      </c>
      <c r="W47" s="59" t="n">
        <v>28</v>
      </c>
      <c r="X47" s="60" t="n">
        <v>338</v>
      </c>
      <c r="Y47" s="61" t="n">
        <v>42614</v>
      </c>
      <c r="Z47" s="62" t="n">
        <v>42658</v>
      </c>
      <c r="AA47" s="63" t="n">
        <v>0.2225</v>
      </c>
      <c r="AB47" s="64" t="n">
        <v>1500</v>
      </c>
      <c r="AC47" s="65" t="n">
        <v>1800000</v>
      </c>
      <c r="AD47" s="66" t="n">
        <v>400500</v>
      </c>
      <c r="AE47" s="67" t="n">
        <v>0.17</v>
      </c>
      <c r="AF47" s="68" t="n">
        <v>68085</v>
      </c>
      <c r="AG47" s="69" t="n">
        <v>0.83</v>
      </c>
      <c r="AH47" s="70" t="n">
        <v>332415</v>
      </c>
      <c r="AI47" s="71" t="s">
        <v>50</v>
      </c>
    </row>
    <row r="48" customFormat="false" ht="15.75" hidden="false" customHeight="false" outlineLevel="0" collapsed="false">
      <c r="A48" s="45" t="n">
        <v>42</v>
      </c>
      <c r="B48" s="45" t="s">
        <v>71</v>
      </c>
      <c r="C48" s="45" t="n">
        <v>11030</v>
      </c>
      <c r="D48" s="46" t="s">
        <v>92</v>
      </c>
      <c r="E48" s="47" t="s">
        <v>88</v>
      </c>
      <c r="F48" s="48" t="n">
        <v>11050</v>
      </c>
      <c r="G48" s="47" t="n">
        <v>41138</v>
      </c>
      <c r="H48" s="46" t="s">
        <v>85</v>
      </c>
      <c r="I48" s="49" t="n">
        <v>-101.516667</v>
      </c>
      <c r="J48" s="49" t="n">
        <v>21.633333</v>
      </c>
      <c r="K48" s="50" t="n">
        <v>-1012847</v>
      </c>
      <c r="L48" s="50" t="n">
        <v>213908</v>
      </c>
      <c r="M48" s="51" t="n">
        <v>800</v>
      </c>
      <c r="N48" s="47" t="s">
        <v>75</v>
      </c>
      <c r="O48" s="52" t="s">
        <v>44</v>
      </c>
      <c r="P48" s="53" t="n">
        <v>43</v>
      </c>
      <c r="Q48" s="54" t="n">
        <v>42522</v>
      </c>
      <c r="R48" s="54" t="n">
        <v>42566</v>
      </c>
      <c r="S48" s="55" t="n">
        <v>85</v>
      </c>
      <c r="T48" s="56" t="n">
        <v>368</v>
      </c>
      <c r="U48" s="57" t="n">
        <v>42567</v>
      </c>
      <c r="V48" s="58" t="n">
        <v>42613</v>
      </c>
      <c r="W48" s="59" t="n">
        <v>28</v>
      </c>
      <c r="X48" s="60" t="n">
        <v>338</v>
      </c>
      <c r="Y48" s="61" t="n">
        <v>42614</v>
      </c>
      <c r="Z48" s="62" t="n">
        <v>42658</v>
      </c>
      <c r="AA48" s="63" t="n">
        <v>0.2225</v>
      </c>
      <c r="AB48" s="64" t="n">
        <v>1500</v>
      </c>
      <c r="AC48" s="65" t="n">
        <v>1200000</v>
      </c>
      <c r="AD48" s="66" t="n">
        <v>267000</v>
      </c>
      <c r="AE48" s="67" t="n">
        <v>0.17</v>
      </c>
      <c r="AF48" s="68" t="n">
        <v>45390</v>
      </c>
      <c r="AG48" s="69" t="n">
        <v>0.83</v>
      </c>
      <c r="AH48" s="70" t="n">
        <v>221610</v>
      </c>
      <c r="AI48" s="71" t="s">
        <v>50</v>
      </c>
    </row>
    <row r="49" customFormat="false" ht="15.75" hidden="false" customHeight="false" outlineLevel="0" collapsed="false">
      <c r="A49" s="45" t="n">
        <v>43</v>
      </c>
      <c r="B49" s="45" t="s">
        <v>71</v>
      </c>
      <c r="C49" s="45" t="n">
        <v>11030</v>
      </c>
      <c r="D49" s="46" t="s">
        <v>92</v>
      </c>
      <c r="E49" s="47" t="s">
        <v>93</v>
      </c>
      <c r="F49" s="48" t="n">
        <v>11094</v>
      </c>
      <c r="G49" s="47" t="n">
        <v>41155</v>
      </c>
      <c r="H49" s="46" t="s">
        <v>71</v>
      </c>
      <c r="I49" s="49" t="n">
        <v>-101.265</v>
      </c>
      <c r="J49" s="49" t="n">
        <v>21.012222</v>
      </c>
      <c r="K49" s="50" t="n">
        <v>-1011554</v>
      </c>
      <c r="L49" s="50" t="n">
        <v>210044</v>
      </c>
      <c r="M49" s="51" t="n">
        <v>2000</v>
      </c>
      <c r="N49" s="47" t="s">
        <v>75</v>
      </c>
      <c r="O49" s="52" t="s">
        <v>44</v>
      </c>
      <c r="P49" s="53" t="n">
        <v>43</v>
      </c>
      <c r="Q49" s="54" t="n">
        <v>42522</v>
      </c>
      <c r="R49" s="54" t="n">
        <v>42566</v>
      </c>
      <c r="S49" s="55" t="n">
        <v>85</v>
      </c>
      <c r="T49" s="56" t="n">
        <v>368</v>
      </c>
      <c r="U49" s="57" t="n">
        <v>42567</v>
      </c>
      <c r="V49" s="58" t="n">
        <v>42613</v>
      </c>
      <c r="W49" s="59" t="n">
        <v>28</v>
      </c>
      <c r="X49" s="60" t="n">
        <v>338</v>
      </c>
      <c r="Y49" s="61" t="n">
        <v>42614</v>
      </c>
      <c r="Z49" s="62" t="n">
        <v>42658</v>
      </c>
      <c r="AA49" s="63" t="n">
        <v>0.2225</v>
      </c>
      <c r="AB49" s="64" t="n">
        <v>1500</v>
      </c>
      <c r="AC49" s="65" t="n">
        <v>3000000</v>
      </c>
      <c r="AD49" s="66" t="n">
        <v>667500</v>
      </c>
      <c r="AE49" s="67" t="n">
        <v>0.17</v>
      </c>
      <c r="AF49" s="68" t="n">
        <v>113475</v>
      </c>
      <c r="AG49" s="69" t="n">
        <v>0.83</v>
      </c>
      <c r="AH49" s="70" t="n">
        <v>554025</v>
      </c>
      <c r="AI49" s="71" t="s">
        <v>50</v>
      </c>
    </row>
    <row r="50" customFormat="false" ht="15.75" hidden="false" customHeight="false" outlineLevel="0" collapsed="false">
      <c r="A50" s="45" t="n">
        <v>44</v>
      </c>
      <c r="B50" s="45" t="s">
        <v>71</v>
      </c>
      <c r="C50" s="45" t="n">
        <v>11032</v>
      </c>
      <c r="D50" s="46" t="s">
        <v>94</v>
      </c>
      <c r="E50" s="47" t="s">
        <v>95</v>
      </c>
      <c r="F50" s="48" t="n">
        <v>11011</v>
      </c>
      <c r="G50" s="47" t="n">
        <v>41115</v>
      </c>
      <c r="H50" s="46" t="s">
        <v>96</v>
      </c>
      <c r="I50" s="49" t="n">
        <v>-100.7754524</v>
      </c>
      <c r="J50" s="49" t="n">
        <v>20.8907591</v>
      </c>
      <c r="K50" s="50" t="n">
        <v>-1004632</v>
      </c>
      <c r="L50" s="50" t="n">
        <v>205327</v>
      </c>
      <c r="M50" s="51" t="n">
        <v>200</v>
      </c>
      <c r="N50" s="47" t="s">
        <v>75</v>
      </c>
      <c r="O50" s="52" t="s">
        <v>44</v>
      </c>
      <c r="P50" s="53" t="n">
        <v>43</v>
      </c>
      <c r="Q50" s="54" t="n">
        <v>42522</v>
      </c>
      <c r="R50" s="54" t="n">
        <v>42566</v>
      </c>
      <c r="S50" s="55" t="n">
        <v>85</v>
      </c>
      <c r="T50" s="56" t="n">
        <v>368</v>
      </c>
      <c r="U50" s="57" t="n">
        <v>42567</v>
      </c>
      <c r="V50" s="58" t="n">
        <v>42613</v>
      </c>
      <c r="W50" s="59" t="n">
        <v>28</v>
      </c>
      <c r="X50" s="60" t="n">
        <v>338</v>
      </c>
      <c r="Y50" s="61" t="n">
        <v>42614</v>
      </c>
      <c r="Z50" s="62" t="n">
        <v>42658</v>
      </c>
      <c r="AA50" s="63" t="n">
        <v>0.2225</v>
      </c>
      <c r="AB50" s="64" t="n">
        <v>1500</v>
      </c>
      <c r="AC50" s="65" t="n">
        <v>300000</v>
      </c>
      <c r="AD50" s="66" t="n">
        <v>66750</v>
      </c>
      <c r="AE50" s="67" t="n">
        <v>0.2</v>
      </c>
      <c r="AF50" s="68" t="n">
        <v>13350</v>
      </c>
      <c r="AG50" s="69" t="n">
        <v>0.8</v>
      </c>
      <c r="AH50" s="70" t="n">
        <v>53400</v>
      </c>
      <c r="AI50" s="71" t="s">
        <v>50</v>
      </c>
    </row>
    <row r="51" customFormat="false" ht="15.75" hidden="false" customHeight="false" outlineLevel="0" collapsed="false">
      <c r="A51" s="45" t="n">
        <v>45</v>
      </c>
      <c r="B51" s="45" t="s">
        <v>71</v>
      </c>
      <c r="C51" s="45" t="n">
        <v>11032</v>
      </c>
      <c r="D51" s="46" t="s">
        <v>94</v>
      </c>
      <c r="E51" s="47" t="s">
        <v>97</v>
      </c>
      <c r="F51" s="48" t="n">
        <v>22045</v>
      </c>
      <c r="G51" s="47" t="n">
        <v>42208</v>
      </c>
      <c r="H51" s="46" t="s">
        <v>98</v>
      </c>
      <c r="I51" s="49" t="n">
        <v>-100.45</v>
      </c>
      <c r="J51" s="49" t="n">
        <v>20.7</v>
      </c>
      <c r="K51" s="50" t="n">
        <v>-1002700</v>
      </c>
      <c r="L51" s="50" t="n">
        <v>204200</v>
      </c>
      <c r="M51" s="51" t="n">
        <v>200</v>
      </c>
      <c r="N51" s="47" t="s">
        <v>75</v>
      </c>
      <c r="O51" s="52" t="s">
        <v>44</v>
      </c>
      <c r="P51" s="53" t="n">
        <v>43</v>
      </c>
      <c r="Q51" s="54" t="n">
        <v>42522</v>
      </c>
      <c r="R51" s="54" t="n">
        <v>42566</v>
      </c>
      <c r="S51" s="55" t="n">
        <v>85</v>
      </c>
      <c r="T51" s="56" t="n">
        <v>368</v>
      </c>
      <c r="U51" s="57" t="n">
        <v>42567</v>
      </c>
      <c r="V51" s="58" t="n">
        <v>42613</v>
      </c>
      <c r="W51" s="59" t="n">
        <v>28</v>
      </c>
      <c r="X51" s="60" t="n">
        <v>338</v>
      </c>
      <c r="Y51" s="61" t="n">
        <v>42614</v>
      </c>
      <c r="Z51" s="62" t="n">
        <v>42658</v>
      </c>
      <c r="AA51" s="63" t="n">
        <v>0.2225</v>
      </c>
      <c r="AB51" s="64" t="n">
        <v>1500</v>
      </c>
      <c r="AC51" s="65" t="n">
        <v>300000</v>
      </c>
      <c r="AD51" s="66" t="n">
        <v>66750</v>
      </c>
      <c r="AE51" s="67" t="n">
        <v>0.2</v>
      </c>
      <c r="AF51" s="68" t="n">
        <v>13350</v>
      </c>
      <c r="AG51" s="69" t="n">
        <v>0.8</v>
      </c>
      <c r="AH51" s="70" t="n">
        <v>53400</v>
      </c>
      <c r="AI51" s="71" t="s">
        <v>50</v>
      </c>
    </row>
    <row r="52" customFormat="false" ht="15.75" hidden="false" customHeight="false" outlineLevel="0" collapsed="false">
      <c r="A52" s="45" t="n">
        <v>46</v>
      </c>
      <c r="B52" s="45" t="s">
        <v>71</v>
      </c>
      <c r="C52" s="45" t="n">
        <v>11033</v>
      </c>
      <c r="D52" s="46" t="s">
        <v>79</v>
      </c>
      <c r="E52" s="47" t="s">
        <v>78</v>
      </c>
      <c r="F52" s="48" t="n">
        <v>11068</v>
      </c>
      <c r="G52" s="47" t="n">
        <v>41150</v>
      </c>
      <c r="H52" s="46" t="s">
        <v>79</v>
      </c>
      <c r="I52" s="49" t="n">
        <v>-100.516667</v>
      </c>
      <c r="J52" s="49" t="n">
        <v>21.3</v>
      </c>
      <c r="K52" s="50" t="n">
        <v>-1003100</v>
      </c>
      <c r="L52" s="50" t="n">
        <v>211800</v>
      </c>
      <c r="M52" s="51" t="n">
        <v>750</v>
      </c>
      <c r="N52" s="47" t="s">
        <v>75</v>
      </c>
      <c r="O52" s="52" t="s">
        <v>44</v>
      </c>
      <c r="P52" s="53" t="n">
        <v>43</v>
      </c>
      <c r="Q52" s="54" t="n">
        <v>42522</v>
      </c>
      <c r="R52" s="54" t="n">
        <v>42566</v>
      </c>
      <c r="S52" s="55" t="n">
        <v>85</v>
      </c>
      <c r="T52" s="56" t="n">
        <v>368</v>
      </c>
      <c r="U52" s="57" t="n">
        <v>42567</v>
      </c>
      <c r="V52" s="58" t="n">
        <v>42613</v>
      </c>
      <c r="W52" s="59" t="n">
        <v>28</v>
      </c>
      <c r="X52" s="60" t="n">
        <v>338</v>
      </c>
      <c r="Y52" s="61" t="n">
        <v>42614</v>
      </c>
      <c r="Z52" s="62" t="n">
        <v>42658</v>
      </c>
      <c r="AA52" s="63" t="n">
        <v>0.2225</v>
      </c>
      <c r="AB52" s="64" t="n">
        <v>1500</v>
      </c>
      <c r="AC52" s="65" t="n">
        <v>1125000</v>
      </c>
      <c r="AD52" s="66" t="n">
        <v>250312.5</v>
      </c>
      <c r="AE52" s="67" t="n">
        <v>0.19</v>
      </c>
      <c r="AF52" s="68" t="n">
        <v>47559.375</v>
      </c>
      <c r="AG52" s="69" t="n">
        <v>0.81</v>
      </c>
      <c r="AH52" s="70" t="n">
        <v>202753.125</v>
      </c>
      <c r="AI52" s="71" t="s">
        <v>50</v>
      </c>
    </row>
    <row r="53" customFormat="false" ht="15.75" hidden="false" customHeight="false" outlineLevel="0" collapsed="false">
      <c r="A53" s="45" t="n">
        <v>47</v>
      </c>
      <c r="B53" s="45" t="s">
        <v>71</v>
      </c>
      <c r="C53" s="45" t="n">
        <v>11003</v>
      </c>
      <c r="D53" s="46" t="s">
        <v>99</v>
      </c>
      <c r="E53" s="47" t="s">
        <v>95</v>
      </c>
      <c r="F53" s="48" t="n">
        <v>11011</v>
      </c>
      <c r="G53" s="47" t="n">
        <v>41115</v>
      </c>
      <c r="H53" s="46" t="s">
        <v>96</v>
      </c>
      <c r="I53" s="49" t="n">
        <v>-100.7754524</v>
      </c>
      <c r="J53" s="49" t="n">
        <v>20.8907591</v>
      </c>
      <c r="K53" s="50" t="n">
        <v>-1004632</v>
      </c>
      <c r="L53" s="50" t="n">
        <v>205327</v>
      </c>
      <c r="M53" s="51" t="n">
        <v>500</v>
      </c>
      <c r="N53" s="47" t="s">
        <v>75</v>
      </c>
      <c r="O53" s="52" t="s">
        <v>44</v>
      </c>
      <c r="P53" s="53" t="n">
        <v>43</v>
      </c>
      <c r="Q53" s="54" t="n">
        <v>42522</v>
      </c>
      <c r="R53" s="54" t="n">
        <v>42566</v>
      </c>
      <c r="S53" s="55" t="n">
        <v>85</v>
      </c>
      <c r="T53" s="56" t="n">
        <v>368</v>
      </c>
      <c r="U53" s="57" t="n">
        <v>42567</v>
      </c>
      <c r="V53" s="58" t="n">
        <v>42613</v>
      </c>
      <c r="W53" s="59" t="n">
        <v>28</v>
      </c>
      <c r="X53" s="60" t="n">
        <v>338</v>
      </c>
      <c r="Y53" s="61" t="n">
        <v>42614</v>
      </c>
      <c r="Z53" s="62" t="n">
        <v>42658</v>
      </c>
      <c r="AA53" s="63" t="n">
        <v>0.2225</v>
      </c>
      <c r="AB53" s="64" t="n">
        <v>1500</v>
      </c>
      <c r="AC53" s="65" t="n">
        <v>750000</v>
      </c>
      <c r="AD53" s="66" t="n">
        <v>166875</v>
      </c>
      <c r="AE53" s="67" t="n">
        <v>0.17</v>
      </c>
      <c r="AF53" s="68" t="n">
        <v>28368.75</v>
      </c>
      <c r="AG53" s="69" t="n">
        <v>0.83</v>
      </c>
      <c r="AH53" s="70" t="n">
        <v>138506.25</v>
      </c>
      <c r="AI53" s="71" t="s">
        <v>50</v>
      </c>
    </row>
    <row r="54" customFormat="false" ht="15.75" hidden="false" customHeight="false" outlineLevel="0" collapsed="false">
      <c r="A54" s="45" t="n">
        <v>48</v>
      </c>
      <c r="B54" s="45" t="s">
        <v>71</v>
      </c>
      <c r="C54" s="45" t="n">
        <v>11003</v>
      </c>
      <c r="D54" s="46" t="s">
        <v>99</v>
      </c>
      <c r="E54" s="47" t="s">
        <v>100</v>
      </c>
      <c r="F54" s="48" t="n">
        <v>11033</v>
      </c>
      <c r="G54" s="47" t="n">
        <v>41124</v>
      </c>
      <c r="H54" s="46" t="s">
        <v>101</v>
      </c>
      <c r="I54" s="49" t="n">
        <v>-100.8257736</v>
      </c>
      <c r="J54" s="49" t="n">
        <v>20.848033</v>
      </c>
      <c r="K54" s="50" t="n">
        <v>-1004933</v>
      </c>
      <c r="L54" s="50" t="n">
        <v>205053</v>
      </c>
      <c r="M54" s="51" t="n">
        <v>500</v>
      </c>
      <c r="N54" s="47" t="s">
        <v>75</v>
      </c>
      <c r="O54" s="52" t="s">
        <v>44</v>
      </c>
      <c r="P54" s="53" t="n">
        <v>43</v>
      </c>
      <c r="Q54" s="54" t="n">
        <v>42522</v>
      </c>
      <c r="R54" s="54" t="n">
        <v>42566</v>
      </c>
      <c r="S54" s="55" t="n">
        <v>85</v>
      </c>
      <c r="T54" s="56" t="n">
        <v>368</v>
      </c>
      <c r="U54" s="57" t="n">
        <v>42567</v>
      </c>
      <c r="V54" s="58" t="n">
        <v>42613</v>
      </c>
      <c r="W54" s="59" t="n">
        <v>28</v>
      </c>
      <c r="X54" s="60" t="n">
        <v>338</v>
      </c>
      <c r="Y54" s="61" t="n">
        <v>42614</v>
      </c>
      <c r="Z54" s="62" t="n">
        <v>42658</v>
      </c>
      <c r="AA54" s="63" t="n">
        <v>0.2225</v>
      </c>
      <c r="AB54" s="64" t="n">
        <v>1500</v>
      </c>
      <c r="AC54" s="65" t="n">
        <v>750000</v>
      </c>
      <c r="AD54" s="66" t="n">
        <v>166875</v>
      </c>
      <c r="AE54" s="67" t="n">
        <v>0.17</v>
      </c>
      <c r="AF54" s="68" t="n">
        <v>28368.75</v>
      </c>
      <c r="AG54" s="69" t="n">
        <v>0.83</v>
      </c>
      <c r="AH54" s="70" t="n">
        <v>138506.25</v>
      </c>
      <c r="AI54" s="71" t="s">
        <v>50</v>
      </c>
    </row>
    <row r="55" customFormat="false" ht="15.75" hidden="false" customHeight="false" outlineLevel="0" collapsed="false">
      <c r="A55" s="45" t="n">
        <v>49</v>
      </c>
      <c r="B55" s="45" t="s">
        <v>71</v>
      </c>
      <c r="C55" s="45" t="n">
        <v>11043</v>
      </c>
      <c r="D55" s="46" t="s">
        <v>102</v>
      </c>
      <c r="E55" s="47" t="s">
        <v>73</v>
      </c>
      <c r="F55" s="48" t="n">
        <v>11083</v>
      </c>
      <c r="G55" s="47" t="n">
        <v>41192</v>
      </c>
      <c r="H55" s="46" t="s">
        <v>74</v>
      </c>
      <c r="I55" s="49" t="n">
        <v>-100.0925</v>
      </c>
      <c r="J55" s="49" t="n">
        <v>21.298889</v>
      </c>
      <c r="K55" s="50" t="n">
        <v>-1000533</v>
      </c>
      <c r="L55" s="50" t="n">
        <v>211756</v>
      </c>
      <c r="M55" s="51" t="n">
        <v>346.5</v>
      </c>
      <c r="N55" s="47" t="s">
        <v>75</v>
      </c>
      <c r="O55" s="52" t="s">
        <v>44</v>
      </c>
      <c r="P55" s="53" t="n">
        <v>35</v>
      </c>
      <c r="Q55" s="54" t="n">
        <v>42522</v>
      </c>
      <c r="R55" s="54" t="n">
        <v>42566</v>
      </c>
      <c r="S55" s="55" t="n">
        <v>60</v>
      </c>
      <c r="T55" s="56" t="n">
        <v>368</v>
      </c>
      <c r="U55" s="57" t="n">
        <v>42567</v>
      </c>
      <c r="V55" s="58" t="n">
        <v>42613</v>
      </c>
      <c r="W55" s="59" t="n">
        <v>28</v>
      </c>
      <c r="X55" s="60" t="n">
        <v>338</v>
      </c>
      <c r="Y55" s="61" t="n">
        <v>42614</v>
      </c>
      <c r="Z55" s="62" t="n">
        <v>42658</v>
      </c>
      <c r="AA55" s="63" t="n">
        <v>0.2225</v>
      </c>
      <c r="AB55" s="64" t="n">
        <v>1500</v>
      </c>
      <c r="AC55" s="65" t="n">
        <v>519750</v>
      </c>
      <c r="AD55" s="66" t="n">
        <v>115644.375</v>
      </c>
      <c r="AE55" s="67" t="n">
        <v>0.2</v>
      </c>
      <c r="AF55" s="68" t="n">
        <v>23128.875</v>
      </c>
      <c r="AG55" s="69" t="n">
        <v>0.8</v>
      </c>
      <c r="AH55" s="70" t="n">
        <v>92515.5</v>
      </c>
      <c r="AI55" s="71" t="s">
        <v>50</v>
      </c>
    </row>
    <row r="56" customFormat="false" ht="15.75" hidden="false" customHeight="false" outlineLevel="0" collapsed="false">
      <c r="A56" s="45" t="n">
        <v>50</v>
      </c>
      <c r="B56" s="45" t="s">
        <v>71</v>
      </c>
      <c r="C56" s="45" t="n">
        <v>11045</v>
      </c>
      <c r="D56" s="46" t="s">
        <v>74</v>
      </c>
      <c r="E56" s="47" t="s">
        <v>73</v>
      </c>
      <c r="F56" s="48" t="n">
        <v>11083</v>
      </c>
      <c r="G56" s="47" t="n">
        <v>41192</v>
      </c>
      <c r="H56" s="46" t="s">
        <v>74</v>
      </c>
      <c r="I56" s="49" t="n">
        <v>-100.0925</v>
      </c>
      <c r="J56" s="49" t="n">
        <v>21.298889</v>
      </c>
      <c r="K56" s="50" t="n">
        <v>-1000533</v>
      </c>
      <c r="L56" s="50" t="n">
        <v>211756</v>
      </c>
      <c r="M56" s="51" t="n">
        <v>405</v>
      </c>
      <c r="N56" s="47" t="s">
        <v>75</v>
      </c>
      <c r="O56" s="52" t="s">
        <v>44</v>
      </c>
      <c r="P56" s="53" t="n">
        <v>35</v>
      </c>
      <c r="Q56" s="54" t="n">
        <v>42522</v>
      </c>
      <c r="R56" s="54" t="n">
        <v>42566</v>
      </c>
      <c r="S56" s="55" t="n">
        <v>60</v>
      </c>
      <c r="T56" s="56" t="n">
        <v>368</v>
      </c>
      <c r="U56" s="57" t="n">
        <v>42567</v>
      </c>
      <c r="V56" s="58" t="n">
        <v>42613</v>
      </c>
      <c r="W56" s="59" t="n">
        <v>28</v>
      </c>
      <c r="X56" s="60" t="n">
        <v>338</v>
      </c>
      <c r="Y56" s="61" t="n">
        <v>42614</v>
      </c>
      <c r="Z56" s="62" t="n">
        <v>42658</v>
      </c>
      <c r="AA56" s="63" t="n">
        <v>0.2225</v>
      </c>
      <c r="AB56" s="64" t="n">
        <v>1500</v>
      </c>
      <c r="AC56" s="65" t="n">
        <v>607500</v>
      </c>
      <c r="AD56" s="66" t="n">
        <v>135168.75</v>
      </c>
      <c r="AE56" s="67" t="n">
        <v>0.1</v>
      </c>
      <c r="AF56" s="68" t="n">
        <v>13516.875</v>
      </c>
      <c r="AG56" s="69" t="n">
        <v>0.9</v>
      </c>
      <c r="AH56" s="70" t="n">
        <v>121651.875</v>
      </c>
      <c r="AI56" s="71" t="s">
        <v>45</v>
      </c>
    </row>
    <row r="57" customFormat="false" ht="15.75" hidden="false" customHeight="false" outlineLevel="0" collapsed="false">
      <c r="A57" s="45" t="n">
        <v>51</v>
      </c>
      <c r="B57" s="45" t="s">
        <v>71</v>
      </c>
      <c r="C57" s="45" t="n">
        <v>11013</v>
      </c>
      <c r="D57" s="46" t="s">
        <v>77</v>
      </c>
      <c r="E57" s="47" t="s">
        <v>78</v>
      </c>
      <c r="F57" s="48" t="n">
        <v>11068</v>
      </c>
      <c r="G57" s="47" t="n">
        <v>41150</v>
      </c>
      <c r="H57" s="46" t="s">
        <v>79</v>
      </c>
      <c r="I57" s="49" t="n">
        <v>-100.516667</v>
      </c>
      <c r="J57" s="49" t="n">
        <v>21.3</v>
      </c>
      <c r="K57" s="50" t="n">
        <v>-1003100</v>
      </c>
      <c r="L57" s="50" t="n">
        <v>211800</v>
      </c>
      <c r="M57" s="51" t="n">
        <v>600</v>
      </c>
      <c r="N57" s="47" t="s">
        <v>70</v>
      </c>
      <c r="O57" s="52" t="s">
        <v>44</v>
      </c>
      <c r="P57" s="53" t="n">
        <v>43</v>
      </c>
      <c r="Q57" s="54" t="n">
        <v>42505</v>
      </c>
      <c r="R57" s="54" t="n">
        <v>42556</v>
      </c>
      <c r="S57" s="55" t="n">
        <v>35</v>
      </c>
      <c r="T57" s="56" t="n">
        <v>480</v>
      </c>
      <c r="U57" s="57" t="n">
        <v>42557</v>
      </c>
      <c r="V57" s="58" t="n">
        <v>42602</v>
      </c>
      <c r="W57" s="59" t="n">
        <v>50</v>
      </c>
      <c r="X57" s="60" t="n">
        <v>430</v>
      </c>
      <c r="Y57" s="61" t="n">
        <v>42603</v>
      </c>
      <c r="Z57" s="62" t="n">
        <v>42664</v>
      </c>
      <c r="AA57" s="63" t="n">
        <v>0.2225</v>
      </c>
      <c r="AB57" s="64" t="n">
        <v>1500</v>
      </c>
      <c r="AC57" s="65" t="n">
        <v>900000</v>
      </c>
      <c r="AD57" s="66" t="n">
        <v>200250</v>
      </c>
      <c r="AE57" s="67" t="n">
        <v>0.19</v>
      </c>
      <c r="AF57" s="68" t="n">
        <v>38047.5</v>
      </c>
      <c r="AG57" s="69" t="n">
        <v>0.81</v>
      </c>
      <c r="AH57" s="70" t="n">
        <v>162202.5</v>
      </c>
      <c r="AI57" s="71" t="s">
        <v>50</v>
      </c>
    </row>
    <row r="58" customFormat="false" ht="15.75" hidden="false" customHeight="false" outlineLevel="0" collapsed="false">
      <c r="A58" s="45" t="n">
        <v>52</v>
      </c>
      <c r="B58" s="45" t="s">
        <v>71</v>
      </c>
      <c r="C58" s="45" t="n">
        <v>11014</v>
      </c>
      <c r="D58" s="46" t="s">
        <v>80</v>
      </c>
      <c r="E58" s="47" t="s">
        <v>103</v>
      </c>
      <c r="F58" s="48" t="n">
        <v>11124</v>
      </c>
      <c r="G58" s="47" t="n">
        <v>41121</v>
      </c>
      <c r="H58" s="46" t="s">
        <v>104</v>
      </c>
      <c r="I58" s="49" t="n">
        <v>-101.2276735</v>
      </c>
      <c r="J58" s="49" t="n">
        <v>20.8915215</v>
      </c>
      <c r="K58" s="50" t="n">
        <v>-1011340</v>
      </c>
      <c r="L58" s="50" t="n">
        <v>205329</v>
      </c>
      <c r="M58" s="51" t="n">
        <v>1600</v>
      </c>
      <c r="N58" s="47" t="s">
        <v>70</v>
      </c>
      <c r="O58" s="52" t="s">
        <v>44</v>
      </c>
      <c r="P58" s="53" t="n">
        <v>43</v>
      </c>
      <c r="Q58" s="54" t="n">
        <v>42505</v>
      </c>
      <c r="R58" s="54" t="n">
        <v>42556</v>
      </c>
      <c r="S58" s="55" t="n">
        <v>80</v>
      </c>
      <c r="T58" s="56" t="n">
        <v>414</v>
      </c>
      <c r="U58" s="57" t="n">
        <v>42557</v>
      </c>
      <c r="V58" s="58" t="n">
        <v>42602</v>
      </c>
      <c r="W58" s="59" t="n">
        <v>60</v>
      </c>
      <c r="X58" s="60" t="n">
        <v>360</v>
      </c>
      <c r="Y58" s="61" t="n">
        <v>42603</v>
      </c>
      <c r="Z58" s="62" t="n">
        <v>42664</v>
      </c>
      <c r="AA58" s="63" t="n">
        <v>0.2225</v>
      </c>
      <c r="AB58" s="64" t="n">
        <v>1500</v>
      </c>
      <c r="AC58" s="65" t="n">
        <v>2400000</v>
      </c>
      <c r="AD58" s="66" t="n">
        <v>534000</v>
      </c>
      <c r="AE58" s="67" t="n">
        <v>0.17</v>
      </c>
      <c r="AF58" s="68" t="n">
        <v>90780</v>
      </c>
      <c r="AG58" s="69" t="n">
        <v>0.83</v>
      </c>
      <c r="AH58" s="70" t="n">
        <v>443220</v>
      </c>
      <c r="AI58" s="71" t="s">
        <v>50</v>
      </c>
    </row>
    <row r="59" customFormat="false" ht="15.75" hidden="false" customHeight="false" outlineLevel="0" collapsed="false">
      <c r="A59" s="45" t="n">
        <v>53</v>
      </c>
      <c r="B59" s="45" t="s">
        <v>71</v>
      </c>
      <c r="C59" s="45" t="n">
        <v>11014</v>
      </c>
      <c r="D59" s="46" t="s">
        <v>80</v>
      </c>
      <c r="E59" s="47" t="s">
        <v>81</v>
      </c>
      <c r="F59" s="48" t="n">
        <v>11051</v>
      </c>
      <c r="G59" s="47" t="n">
        <v>41140</v>
      </c>
      <c r="H59" s="46" t="s">
        <v>82</v>
      </c>
      <c r="I59" s="49" t="n">
        <v>-100.875833</v>
      </c>
      <c r="J59" s="49" t="n">
        <v>21.104444</v>
      </c>
      <c r="K59" s="50" t="n">
        <v>-1005233</v>
      </c>
      <c r="L59" s="50" t="n">
        <v>210616</v>
      </c>
      <c r="M59" s="51" t="n">
        <v>1200</v>
      </c>
      <c r="N59" s="47" t="s">
        <v>70</v>
      </c>
      <c r="O59" s="52" t="s">
        <v>44</v>
      </c>
      <c r="P59" s="53" t="n">
        <v>43</v>
      </c>
      <c r="Q59" s="54" t="n">
        <v>42505</v>
      </c>
      <c r="R59" s="54" t="n">
        <v>42556</v>
      </c>
      <c r="S59" s="55" t="n">
        <v>35</v>
      </c>
      <c r="T59" s="56" t="n">
        <v>480</v>
      </c>
      <c r="U59" s="57" t="n">
        <v>42557</v>
      </c>
      <c r="V59" s="58" t="n">
        <v>42602</v>
      </c>
      <c r="W59" s="59" t="n">
        <v>50</v>
      </c>
      <c r="X59" s="60" t="n">
        <v>430</v>
      </c>
      <c r="Y59" s="61" t="n">
        <v>42603</v>
      </c>
      <c r="Z59" s="62" t="n">
        <v>42664</v>
      </c>
      <c r="AA59" s="63" t="n">
        <v>0.2225</v>
      </c>
      <c r="AB59" s="64" t="n">
        <v>1500</v>
      </c>
      <c r="AC59" s="65" t="n">
        <v>1800000</v>
      </c>
      <c r="AD59" s="66" t="n">
        <v>400500</v>
      </c>
      <c r="AE59" s="67" t="n">
        <v>0.17</v>
      </c>
      <c r="AF59" s="68" t="n">
        <v>68085</v>
      </c>
      <c r="AG59" s="69" t="n">
        <v>0.83</v>
      </c>
      <c r="AH59" s="70" t="n">
        <v>332415</v>
      </c>
      <c r="AI59" s="71" t="s">
        <v>50</v>
      </c>
    </row>
    <row r="60" customFormat="false" ht="15.75" hidden="false" customHeight="false" outlineLevel="0" collapsed="false">
      <c r="A60" s="45" t="n">
        <v>54</v>
      </c>
      <c r="B60" s="45" t="s">
        <v>71</v>
      </c>
      <c r="C60" s="45" t="n">
        <v>11014</v>
      </c>
      <c r="D60" s="46" t="s">
        <v>80</v>
      </c>
      <c r="E60" s="47" t="s">
        <v>83</v>
      </c>
      <c r="F60" s="48" t="n">
        <v>11017</v>
      </c>
      <c r="G60" s="47" t="n">
        <v>41157</v>
      </c>
      <c r="H60" s="46" t="s">
        <v>84</v>
      </c>
      <c r="I60" s="49" t="n">
        <v>-100.9</v>
      </c>
      <c r="J60" s="49" t="n">
        <v>21.1</v>
      </c>
      <c r="K60" s="50" t="n">
        <v>-1005400</v>
      </c>
      <c r="L60" s="50" t="n">
        <v>210600</v>
      </c>
      <c r="M60" s="51" t="n">
        <v>1200</v>
      </c>
      <c r="N60" s="47" t="s">
        <v>70</v>
      </c>
      <c r="O60" s="52" t="s">
        <v>44</v>
      </c>
      <c r="P60" s="53" t="n">
        <v>43</v>
      </c>
      <c r="Q60" s="54" t="n">
        <v>42505</v>
      </c>
      <c r="R60" s="54" t="n">
        <v>42556</v>
      </c>
      <c r="S60" s="55" t="n">
        <v>114</v>
      </c>
      <c r="T60" s="56" t="n">
        <v>414</v>
      </c>
      <c r="U60" s="57" t="n">
        <v>42557</v>
      </c>
      <c r="V60" s="58" t="n">
        <v>42602</v>
      </c>
      <c r="W60" s="59" t="n">
        <v>71</v>
      </c>
      <c r="X60" s="60" t="n">
        <v>360</v>
      </c>
      <c r="Y60" s="61" t="n">
        <v>42603</v>
      </c>
      <c r="Z60" s="62" t="n">
        <v>42664</v>
      </c>
      <c r="AA60" s="63" t="n">
        <v>0.2225</v>
      </c>
      <c r="AB60" s="64" t="n">
        <v>1500</v>
      </c>
      <c r="AC60" s="65" t="n">
        <v>1800000</v>
      </c>
      <c r="AD60" s="66" t="n">
        <v>400500</v>
      </c>
      <c r="AE60" s="67" t="n">
        <v>0.17</v>
      </c>
      <c r="AF60" s="68" t="n">
        <v>68085</v>
      </c>
      <c r="AG60" s="69" t="n">
        <v>0.83</v>
      </c>
      <c r="AH60" s="70" t="n">
        <v>332415</v>
      </c>
      <c r="AI60" s="71" t="s">
        <v>50</v>
      </c>
    </row>
    <row r="61" customFormat="false" ht="15.75" hidden="false" customHeight="false" outlineLevel="0" collapsed="false">
      <c r="A61" s="45" t="n">
        <v>55</v>
      </c>
      <c r="B61" s="45" t="s">
        <v>71</v>
      </c>
      <c r="C61" s="45" t="n">
        <v>11022</v>
      </c>
      <c r="D61" s="46" t="s">
        <v>85</v>
      </c>
      <c r="E61" s="47" t="s">
        <v>86</v>
      </c>
      <c r="F61" s="48" t="n">
        <v>11040</v>
      </c>
      <c r="G61" s="47" t="n">
        <v>41134</v>
      </c>
      <c r="H61" s="46" t="s">
        <v>87</v>
      </c>
      <c r="I61" s="49" t="n">
        <v>-101.666667</v>
      </c>
      <c r="J61" s="49" t="n">
        <v>21.2</v>
      </c>
      <c r="K61" s="50" t="n">
        <v>-1014003</v>
      </c>
      <c r="L61" s="50" t="n">
        <v>211143</v>
      </c>
      <c r="M61" s="51" t="n">
        <v>550</v>
      </c>
      <c r="N61" s="47" t="s">
        <v>70</v>
      </c>
      <c r="O61" s="52" t="s">
        <v>44</v>
      </c>
      <c r="P61" s="53" t="n">
        <v>43</v>
      </c>
      <c r="Q61" s="54" t="n">
        <v>42505</v>
      </c>
      <c r="R61" s="54" t="n">
        <v>42556</v>
      </c>
      <c r="S61" s="55" t="n">
        <v>80</v>
      </c>
      <c r="T61" s="56" t="n">
        <v>480</v>
      </c>
      <c r="U61" s="57" t="n">
        <v>42557</v>
      </c>
      <c r="V61" s="58" t="n">
        <v>42602</v>
      </c>
      <c r="W61" s="59" t="n">
        <v>60</v>
      </c>
      <c r="X61" s="60" t="n">
        <v>430</v>
      </c>
      <c r="Y61" s="61" t="n">
        <v>42603</v>
      </c>
      <c r="Z61" s="62" t="n">
        <v>42664</v>
      </c>
      <c r="AA61" s="63" t="n">
        <v>0.2225</v>
      </c>
      <c r="AB61" s="64" t="n">
        <v>1500</v>
      </c>
      <c r="AC61" s="65" t="n">
        <v>825000</v>
      </c>
      <c r="AD61" s="66" t="n">
        <v>183562.5</v>
      </c>
      <c r="AE61" s="67" t="n">
        <v>0.19</v>
      </c>
      <c r="AF61" s="68" t="n">
        <v>34876.875</v>
      </c>
      <c r="AG61" s="69" t="n">
        <v>0.81</v>
      </c>
      <c r="AH61" s="70" t="n">
        <v>148685.625</v>
      </c>
      <c r="AI61" s="71" t="s">
        <v>50</v>
      </c>
    </row>
    <row r="62" customFormat="false" ht="15.75" hidden="false" customHeight="false" outlineLevel="0" collapsed="false">
      <c r="A62" s="45" t="n">
        <v>56</v>
      </c>
      <c r="B62" s="45" t="s">
        <v>71</v>
      </c>
      <c r="C62" s="45" t="n">
        <v>11022</v>
      </c>
      <c r="D62" s="46" t="s">
        <v>85</v>
      </c>
      <c r="E62" s="47" t="s">
        <v>88</v>
      </c>
      <c r="F62" s="48" t="n">
        <v>11050</v>
      </c>
      <c r="G62" s="47" t="n">
        <v>41138</v>
      </c>
      <c r="H62" s="46" t="s">
        <v>85</v>
      </c>
      <c r="I62" s="49" t="n">
        <v>-101.516667</v>
      </c>
      <c r="J62" s="49" t="n">
        <v>21.633333</v>
      </c>
      <c r="K62" s="50" t="n">
        <v>-1012847</v>
      </c>
      <c r="L62" s="50" t="n">
        <v>213908</v>
      </c>
      <c r="M62" s="51" t="n">
        <v>825</v>
      </c>
      <c r="N62" s="47" t="s">
        <v>70</v>
      </c>
      <c r="O62" s="52" t="s">
        <v>44</v>
      </c>
      <c r="P62" s="53" t="n">
        <v>43</v>
      </c>
      <c r="Q62" s="54" t="n">
        <v>42505</v>
      </c>
      <c r="R62" s="54" t="n">
        <v>42556</v>
      </c>
      <c r="S62" s="55" t="n">
        <v>114</v>
      </c>
      <c r="T62" s="56" t="n">
        <v>414</v>
      </c>
      <c r="U62" s="57" t="n">
        <v>42557</v>
      </c>
      <c r="V62" s="58" t="n">
        <v>42602</v>
      </c>
      <c r="W62" s="59" t="n">
        <v>71</v>
      </c>
      <c r="X62" s="60" t="n">
        <v>360</v>
      </c>
      <c r="Y62" s="61" t="n">
        <v>42603</v>
      </c>
      <c r="Z62" s="62" t="n">
        <v>42664</v>
      </c>
      <c r="AA62" s="63" t="n">
        <v>0.2225</v>
      </c>
      <c r="AB62" s="64" t="n">
        <v>1500</v>
      </c>
      <c r="AC62" s="65" t="n">
        <v>1237500</v>
      </c>
      <c r="AD62" s="66" t="n">
        <v>275343.75</v>
      </c>
      <c r="AE62" s="67" t="n">
        <v>0.19</v>
      </c>
      <c r="AF62" s="68" t="n">
        <v>52315.3125</v>
      </c>
      <c r="AG62" s="69" t="n">
        <v>0.81</v>
      </c>
      <c r="AH62" s="70" t="n">
        <v>223028.4375</v>
      </c>
      <c r="AI62" s="71" t="s">
        <v>50</v>
      </c>
    </row>
    <row r="63" customFormat="false" ht="15.75" hidden="false" customHeight="false" outlineLevel="0" collapsed="false">
      <c r="A63" s="45" t="n">
        <v>57</v>
      </c>
      <c r="B63" s="45" t="s">
        <v>71</v>
      </c>
      <c r="C63" s="45" t="n">
        <v>11022</v>
      </c>
      <c r="D63" s="46" t="s">
        <v>85</v>
      </c>
      <c r="E63" s="47" t="s">
        <v>89</v>
      </c>
      <c r="F63" s="48" t="n">
        <v>14392</v>
      </c>
      <c r="G63" s="47" t="n">
        <v>41413</v>
      </c>
      <c r="H63" s="46" t="s">
        <v>90</v>
      </c>
      <c r="I63" s="49" t="n">
        <v>-101.7411308</v>
      </c>
      <c r="J63" s="49" t="n">
        <v>21.5000852</v>
      </c>
      <c r="K63" s="50" t="n">
        <v>-1014428</v>
      </c>
      <c r="L63" s="50" t="n">
        <v>213000</v>
      </c>
      <c r="M63" s="51" t="n">
        <v>1375</v>
      </c>
      <c r="N63" s="47" t="s">
        <v>70</v>
      </c>
      <c r="O63" s="52" t="s">
        <v>44</v>
      </c>
      <c r="P63" s="53" t="n">
        <v>43</v>
      </c>
      <c r="Q63" s="54" t="n">
        <v>42505</v>
      </c>
      <c r="R63" s="54" t="n">
        <v>42556</v>
      </c>
      <c r="S63" s="55" t="n">
        <v>80</v>
      </c>
      <c r="T63" s="56" t="n">
        <v>480</v>
      </c>
      <c r="U63" s="57" t="n">
        <v>42557</v>
      </c>
      <c r="V63" s="58" t="n">
        <v>42602</v>
      </c>
      <c r="W63" s="59" t="n">
        <v>60</v>
      </c>
      <c r="X63" s="60" t="n">
        <v>430</v>
      </c>
      <c r="Y63" s="61" t="n">
        <v>42603</v>
      </c>
      <c r="Z63" s="62" t="n">
        <v>42664</v>
      </c>
      <c r="AA63" s="63" t="n">
        <v>0.2225</v>
      </c>
      <c r="AB63" s="64" t="n">
        <v>1500</v>
      </c>
      <c r="AC63" s="65" t="n">
        <v>2062500</v>
      </c>
      <c r="AD63" s="66" t="n">
        <v>458906.25</v>
      </c>
      <c r="AE63" s="67" t="n">
        <v>0.19</v>
      </c>
      <c r="AF63" s="68" t="n">
        <v>87192.1875</v>
      </c>
      <c r="AG63" s="69" t="n">
        <v>0.81</v>
      </c>
      <c r="AH63" s="70" t="n">
        <v>371714.0625</v>
      </c>
      <c r="AI63" s="71" t="s">
        <v>50</v>
      </c>
    </row>
    <row r="64" customFormat="false" ht="15.75" hidden="false" customHeight="false" outlineLevel="0" collapsed="false">
      <c r="A64" s="45" t="n">
        <v>58</v>
      </c>
      <c r="B64" s="45" t="s">
        <v>71</v>
      </c>
      <c r="C64" s="45" t="n">
        <v>11029</v>
      </c>
      <c r="D64" s="46" t="s">
        <v>91</v>
      </c>
      <c r="E64" s="47" t="s">
        <v>81</v>
      </c>
      <c r="F64" s="48" t="n">
        <v>11051</v>
      </c>
      <c r="G64" s="47" t="n">
        <v>41140</v>
      </c>
      <c r="H64" s="46" t="s">
        <v>82</v>
      </c>
      <c r="I64" s="49" t="n">
        <v>-100.875833</v>
      </c>
      <c r="J64" s="49" t="n">
        <v>21.104444</v>
      </c>
      <c r="K64" s="50" t="n">
        <v>-1005233</v>
      </c>
      <c r="L64" s="50" t="n">
        <v>210616</v>
      </c>
      <c r="M64" s="51" t="n">
        <v>1200</v>
      </c>
      <c r="N64" s="47" t="s">
        <v>70</v>
      </c>
      <c r="O64" s="52" t="s">
        <v>44</v>
      </c>
      <c r="P64" s="53" t="n">
        <v>43</v>
      </c>
      <c r="Q64" s="54" t="n">
        <v>42505</v>
      </c>
      <c r="R64" s="54" t="n">
        <v>42556</v>
      </c>
      <c r="S64" s="55" t="n">
        <v>35</v>
      </c>
      <c r="T64" s="56" t="n">
        <v>480</v>
      </c>
      <c r="U64" s="57" t="n">
        <v>42557</v>
      </c>
      <c r="V64" s="58" t="n">
        <v>42602</v>
      </c>
      <c r="W64" s="59" t="n">
        <v>50</v>
      </c>
      <c r="X64" s="60" t="n">
        <v>430</v>
      </c>
      <c r="Y64" s="61" t="n">
        <v>42603</v>
      </c>
      <c r="Z64" s="62" t="n">
        <v>42664</v>
      </c>
      <c r="AA64" s="63" t="n">
        <v>0.2225</v>
      </c>
      <c r="AB64" s="64" t="n">
        <v>1500</v>
      </c>
      <c r="AC64" s="65" t="n">
        <v>1800000</v>
      </c>
      <c r="AD64" s="66" t="n">
        <v>400500</v>
      </c>
      <c r="AE64" s="67" t="n">
        <v>0.2</v>
      </c>
      <c r="AF64" s="68" t="n">
        <v>80100</v>
      </c>
      <c r="AG64" s="69" t="n">
        <v>0.8</v>
      </c>
      <c r="AH64" s="70" t="n">
        <v>320400</v>
      </c>
      <c r="AI64" s="71" t="s">
        <v>50</v>
      </c>
    </row>
    <row r="65" customFormat="false" ht="15.75" hidden="false" customHeight="false" outlineLevel="0" collapsed="false">
      <c r="A65" s="45" t="n">
        <v>59</v>
      </c>
      <c r="B65" s="45" t="s">
        <v>71</v>
      </c>
      <c r="C65" s="45" t="n">
        <v>11029</v>
      </c>
      <c r="D65" s="46" t="s">
        <v>91</v>
      </c>
      <c r="E65" s="47" t="s">
        <v>78</v>
      </c>
      <c r="F65" s="48" t="n">
        <v>11068</v>
      </c>
      <c r="G65" s="47" t="n">
        <v>41150</v>
      </c>
      <c r="H65" s="46" t="s">
        <v>79</v>
      </c>
      <c r="I65" s="49" t="n">
        <v>-100.516667</v>
      </c>
      <c r="J65" s="49" t="n">
        <v>21.3</v>
      </c>
      <c r="K65" s="50" t="n">
        <v>-1003100</v>
      </c>
      <c r="L65" s="50" t="n">
        <v>211800</v>
      </c>
      <c r="M65" s="51" t="n">
        <v>600</v>
      </c>
      <c r="N65" s="47" t="s">
        <v>70</v>
      </c>
      <c r="O65" s="52" t="s">
        <v>44</v>
      </c>
      <c r="P65" s="53" t="n">
        <v>43</v>
      </c>
      <c r="Q65" s="54" t="n">
        <v>42505</v>
      </c>
      <c r="R65" s="54" t="n">
        <v>42556</v>
      </c>
      <c r="S65" s="55" t="n">
        <v>35</v>
      </c>
      <c r="T65" s="56" t="n">
        <v>480</v>
      </c>
      <c r="U65" s="57" t="n">
        <v>42557</v>
      </c>
      <c r="V65" s="58" t="n">
        <v>42602</v>
      </c>
      <c r="W65" s="59" t="n">
        <v>50</v>
      </c>
      <c r="X65" s="60" t="n">
        <v>430</v>
      </c>
      <c r="Y65" s="61" t="n">
        <v>42603</v>
      </c>
      <c r="Z65" s="62" t="n">
        <v>42664</v>
      </c>
      <c r="AA65" s="63" t="n">
        <v>0.2225</v>
      </c>
      <c r="AB65" s="64" t="n">
        <v>1500</v>
      </c>
      <c r="AC65" s="65" t="n">
        <v>900000</v>
      </c>
      <c r="AD65" s="66" t="n">
        <v>200250</v>
      </c>
      <c r="AE65" s="67" t="n">
        <v>0.2</v>
      </c>
      <c r="AF65" s="68" t="n">
        <v>40050</v>
      </c>
      <c r="AG65" s="69" t="n">
        <v>0.8</v>
      </c>
      <c r="AH65" s="70" t="n">
        <v>160200</v>
      </c>
      <c r="AI65" s="71" t="s">
        <v>50</v>
      </c>
    </row>
    <row r="66" customFormat="false" ht="15.75" hidden="false" customHeight="false" outlineLevel="0" collapsed="false">
      <c r="A66" s="45" t="n">
        <v>60</v>
      </c>
      <c r="B66" s="45" t="s">
        <v>71</v>
      </c>
      <c r="C66" s="45" t="n">
        <v>11029</v>
      </c>
      <c r="D66" s="46" t="s">
        <v>91</v>
      </c>
      <c r="E66" s="47" t="s">
        <v>83</v>
      </c>
      <c r="F66" s="48" t="n">
        <v>11017</v>
      </c>
      <c r="G66" s="47" t="n">
        <v>41157</v>
      </c>
      <c r="H66" s="46" t="s">
        <v>84</v>
      </c>
      <c r="I66" s="49" t="n">
        <v>-100.9</v>
      </c>
      <c r="J66" s="49" t="n">
        <v>21.1</v>
      </c>
      <c r="K66" s="50" t="n">
        <v>-1005400</v>
      </c>
      <c r="L66" s="50" t="n">
        <v>210600</v>
      </c>
      <c r="M66" s="51" t="n">
        <v>1200</v>
      </c>
      <c r="N66" s="47" t="s">
        <v>70</v>
      </c>
      <c r="O66" s="52" t="s">
        <v>44</v>
      </c>
      <c r="P66" s="53" t="n">
        <v>43</v>
      </c>
      <c r="Q66" s="54" t="n">
        <v>42505</v>
      </c>
      <c r="R66" s="54" t="n">
        <v>42556</v>
      </c>
      <c r="S66" s="55" t="n">
        <v>114</v>
      </c>
      <c r="T66" s="56" t="n">
        <v>414</v>
      </c>
      <c r="U66" s="57" t="n">
        <v>42557</v>
      </c>
      <c r="V66" s="58" t="n">
        <v>42602</v>
      </c>
      <c r="W66" s="59" t="n">
        <v>71</v>
      </c>
      <c r="X66" s="60" t="n">
        <v>360</v>
      </c>
      <c r="Y66" s="61" t="n">
        <v>42603</v>
      </c>
      <c r="Z66" s="62" t="n">
        <v>42664</v>
      </c>
      <c r="AA66" s="63" t="n">
        <v>0.2225</v>
      </c>
      <c r="AB66" s="64" t="n">
        <v>1500</v>
      </c>
      <c r="AC66" s="65" t="n">
        <v>1800000</v>
      </c>
      <c r="AD66" s="66" t="n">
        <v>400500</v>
      </c>
      <c r="AE66" s="67" t="n">
        <v>0.2</v>
      </c>
      <c r="AF66" s="68" t="n">
        <v>80100</v>
      </c>
      <c r="AG66" s="69" t="n">
        <v>0.8</v>
      </c>
      <c r="AH66" s="70" t="n">
        <v>320400</v>
      </c>
      <c r="AI66" s="71" t="s">
        <v>50</v>
      </c>
    </row>
    <row r="67" customFormat="false" ht="15.75" hidden="false" customHeight="false" outlineLevel="0" collapsed="false">
      <c r="A67" s="45" t="n">
        <v>61</v>
      </c>
      <c r="B67" s="45" t="s">
        <v>71</v>
      </c>
      <c r="C67" s="45" t="n">
        <v>11030</v>
      </c>
      <c r="D67" s="46" t="s">
        <v>92</v>
      </c>
      <c r="E67" s="47" t="s">
        <v>86</v>
      </c>
      <c r="F67" s="48" t="n">
        <v>11040</v>
      </c>
      <c r="G67" s="47" t="n">
        <v>41134</v>
      </c>
      <c r="H67" s="46" t="s">
        <v>87</v>
      </c>
      <c r="I67" s="49" t="n">
        <v>-101.666667</v>
      </c>
      <c r="J67" s="49" t="n">
        <v>21.2</v>
      </c>
      <c r="K67" s="50" t="n">
        <v>-1014003</v>
      </c>
      <c r="L67" s="50" t="n">
        <v>211143</v>
      </c>
      <c r="M67" s="51" t="n">
        <v>1650</v>
      </c>
      <c r="N67" s="47" t="s">
        <v>70</v>
      </c>
      <c r="O67" s="52" t="s">
        <v>44</v>
      </c>
      <c r="P67" s="53" t="n">
        <v>43</v>
      </c>
      <c r="Q67" s="54" t="n">
        <v>42505</v>
      </c>
      <c r="R67" s="54" t="n">
        <v>42556</v>
      </c>
      <c r="S67" s="55" t="n">
        <v>80</v>
      </c>
      <c r="T67" s="56" t="n">
        <v>480</v>
      </c>
      <c r="U67" s="57" t="n">
        <v>42557</v>
      </c>
      <c r="V67" s="58" t="n">
        <v>42602</v>
      </c>
      <c r="W67" s="59" t="n">
        <v>60</v>
      </c>
      <c r="X67" s="60" t="n">
        <v>430</v>
      </c>
      <c r="Y67" s="61" t="n">
        <v>42603</v>
      </c>
      <c r="Z67" s="62" t="n">
        <v>42664</v>
      </c>
      <c r="AA67" s="63" t="n">
        <v>0.2225</v>
      </c>
      <c r="AB67" s="64" t="n">
        <v>1500</v>
      </c>
      <c r="AC67" s="65" t="n">
        <v>2475000</v>
      </c>
      <c r="AD67" s="66" t="n">
        <v>550687.5</v>
      </c>
      <c r="AE67" s="67" t="n">
        <v>0.17</v>
      </c>
      <c r="AF67" s="68" t="n">
        <v>93616.875</v>
      </c>
      <c r="AG67" s="69" t="n">
        <v>0.83</v>
      </c>
      <c r="AH67" s="70" t="n">
        <v>457070.625</v>
      </c>
      <c r="AI67" s="71" t="s">
        <v>50</v>
      </c>
    </row>
    <row r="68" customFormat="false" ht="15.75" hidden="false" customHeight="false" outlineLevel="0" collapsed="false">
      <c r="A68" s="45" t="n">
        <v>62</v>
      </c>
      <c r="B68" s="45" t="s">
        <v>71</v>
      </c>
      <c r="C68" s="45" t="n">
        <v>11030</v>
      </c>
      <c r="D68" s="46" t="s">
        <v>92</v>
      </c>
      <c r="E68" s="47" t="s">
        <v>88</v>
      </c>
      <c r="F68" s="48" t="n">
        <v>11050</v>
      </c>
      <c r="G68" s="47" t="n">
        <v>41138</v>
      </c>
      <c r="H68" s="46" t="s">
        <v>85</v>
      </c>
      <c r="I68" s="49" t="n">
        <v>-101.516667</v>
      </c>
      <c r="J68" s="49" t="n">
        <v>21.633333</v>
      </c>
      <c r="K68" s="50" t="n">
        <v>-1012847</v>
      </c>
      <c r="L68" s="50" t="n">
        <v>213908</v>
      </c>
      <c r="M68" s="51" t="n">
        <v>1650</v>
      </c>
      <c r="N68" s="47" t="s">
        <v>70</v>
      </c>
      <c r="O68" s="52" t="s">
        <v>44</v>
      </c>
      <c r="P68" s="53" t="n">
        <v>43</v>
      </c>
      <c r="Q68" s="54" t="n">
        <v>42505</v>
      </c>
      <c r="R68" s="54" t="n">
        <v>42556</v>
      </c>
      <c r="S68" s="55" t="n">
        <v>114</v>
      </c>
      <c r="T68" s="56" t="n">
        <v>414</v>
      </c>
      <c r="U68" s="57" t="n">
        <v>42557</v>
      </c>
      <c r="V68" s="58" t="n">
        <v>42602</v>
      </c>
      <c r="W68" s="59" t="n">
        <v>71</v>
      </c>
      <c r="X68" s="60" t="n">
        <v>360</v>
      </c>
      <c r="Y68" s="61" t="n">
        <v>42603</v>
      </c>
      <c r="Z68" s="62" t="n">
        <v>42664</v>
      </c>
      <c r="AA68" s="63" t="n">
        <v>0.2225</v>
      </c>
      <c r="AB68" s="64" t="n">
        <v>1500</v>
      </c>
      <c r="AC68" s="65" t="n">
        <v>2475000</v>
      </c>
      <c r="AD68" s="66" t="n">
        <v>550687.5</v>
      </c>
      <c r="AE68" s="67" t="n">
        <v>0.17</v>
      </c>
      <c r="AF68" s="68" t="n">
        <v>93616.875</v>
      </c>
      <c r="AG68" s="69" t="n">
        <v>0.83</v>
      </c>
      <c r="AH68" s="70" t="n">
        <v>457070.625</v>
      </c>
      <c r="AI68" s="71" t="s">
        <v>50</v>
      </c>
    </row>
    <row r="69" customFormat="false" ht="15.75" hidden="false" customHeight="false" outlineLevel="0" collapsed="false">
      <c r="A69" s="45" t="n">
        <v>63</v>
      </c>
      <c r="B69" s="45" t="s">
        <v>71</v>
      </c>
      <c r="C69" s="45" t="n">
        <v>11030</v>
      </c>
      <c r="D69" s="46" t="s">
        <v>92</v>
      </c>
      <c r="E69" s="47" t="s">
        <v>93</v>
      </c>
      <c r="F69" s="48" t="n">
        <v>11094</v>
      </c>
      <c r="G69" s="47" t="n">
        <v>41155</v>
      </c>
      <c r="H69" s="46" t="s">
        <v>71</v>
      </c>
      <c r="I69" s="49" t="n">
        <v>-101.265</v>
      </c>
      <c r="J69" s="49" t="n">
        <v>21.012222</v>
      </c>
      <c r="K69" s="50" t="n">
        <v>-1011554</v>
      </c>
      <c r="L69" s="50" t="n">
        <v>210044</v>
      </c>
      <c r="M69" s="51" t="n">
        <v>2200</v>
      </c>
      <c r="N69" s="47" t="s">
        <v>70</v>
      </c>
      <c r="O69" s="52" t="s">
        <v>44</v>
      </c>
      <c r="P69" s="53" t="n">
        <v>43</v>
      </c>
      <c r="Q69" s="54" t="n">
        <v>42505</v>
      </c>
      <c r="R69" s="54" t="n">
        <v>42556</v>
      </c>
      <c r="S69" s="55" t="n">
        <v>114</v>
      </c>
      <c r="T69" s="56" t="n">
        <v>414</v>
      </c>
      <c r="U69" s="57" t="n">
        <v>42557</v>
      </c>
      <c r="V69" s="58" t="n">
        <v>42602</v>
      </c>
      <c r="W69" s="59" t="n">
        <v>71</v>
      </c>
      <c r="X69" s="60" t="n">
        <v>360</v>
      </c>
      <c r="Y69" s="61" t="n">
        <v>42603</v>
      </c>
      <c r="Z69" s="62" t="n">
        <v>42664</v>
      </c>
      <c r="AA69" s="63" t="n">
        <v>0.2225</v>
      </c>
      <c r="AB69" s="64" t="n">
        <v>1500</v>
      </c>
      <c r="AC69" s="65" t="n">
        <v>3300000</v>
      </c>
      <c r="AD69" s="66" t="n">
        <v>734250</v>
      </c>
      <c r="AE69" s="67" t="n">
        <v>0.17</v>
      </c>
      <c r="AF69" s="68" t="n">
        <v>124822.5</v>
      </c>
      <c r="AG69" s="69" t="n">
        <v>0.83</v>
      </c>
      <c r="AH69" s="70" t="n">
        <v>609427.5</v>
      </c>
      <c r="AI69" s="71" t="s">
        <v>50</v>
      </c>
    </row>
    <row r="70" customFormat="false" ht="15.75" hidden="false" customHeight="false" outlineLevel="0" collapsed="false">
      <c r="A70" s="45" t="n">
        <v>64</v>
      </c>
      <c r="B70" s="45" t="s">
        <v>71</v>
      </c>
      <c r="C70" s="45" t="n">
        <v>11032</v>
      </c>
      <c r="D70" s="46" t="s">
        <v>94</v>
      </c>
      <c r="E70" s="47" t="s">
        <v>95</v>
      </c>
      <c r="F70" s="48" t="n">
        <v>11011</v>
      </c>
      <c r="G70" s="47" t="n">
        <v>41115</v>
      </c>
      <c r="H70" s="46" t="s">
        <v>96</v>
      </c>
      <c r="I70" s="49" t="n">
        <v>-100.7754524</v>
      </c>
      <c r="J70" s="49" t="n">
        <v>20.8907591</v>
      </c>
      <c r="K70" s="50" t="n">
        <v>-1004632</v>
      </c>
      <c r="L70" s="50" t="n">
        <v>205327</v>
      </c>
      <c r="M70" s="51" t="n">
        <v>550</v>
      </c>
      <c r="N70" s="47" t="s">
        <v>70</v>
      </c>
      <c r="O70" s="52" t="s">
        <v>44</v>
      </c>
      <c r="P70" s="53" t="n">
        <v>43</v>
      </c>
      <c r="Q70" s="54" t="n">
        <v>42505</v>
      </c>
      <c r="R70" s="54" t="n">
        <v>42556</v>
      </c>
      <c r="S70" s="55" t="n">
        <v>75</v>
      </c>
      <c r="T70" s="56" t="n">
        <v>414</v>
      </c>
      <c r="U70" s="57" t="n">
        <v>42557</v>
      </c>
      <c r="V70" s="58" t="n">
        <v>42602</v>
      </c>
      <c r="W70" s="59" t="n">
        <v>71</v>
      </c>
      <c r="X70" s="60" t="n">
        <v>360</v>
      </c>
      <c r="Y70" s="61" t="n">
        <v>42603</v>
      </c>
      <c r="Z70" s="62" t="n">
        <v>42664</v>
      </c>
      <c r="AA70" s="63" t="n">
        <v>0.2225</v>
      </c>
      <c r="AB70" s="64" t="n">
        <v>1500</v>
      </c>
      <c r="AC70" s="65" t="n">
        <v>825000</v>
      </c>
      <c r="AD70" s="66" t="n">
        <v>183562.5</v>
      </c>
      <c r="AE70" s="67" t="n">
        <v>0.2</v>
      </c>
      <c r="AF70" s="68" t="n">
        <v>36712.5</v>
      </c>
      <c r="AG70" s="69" t="n">
        <v>0.8</v>
      </c>
      <c r="AH70" s="70" t="n">
        <v>146850</v>
      </c>
      <c r="AI70" s="71" t="s">
        <v>50</v>
      </c>
    </row>
    <row r="71" customFormat="false" ht="15.75" hidden="false" customHeight="false" outlineLevel="0" collapsed="false">
      <c r="A71" s="45" t="n">
        <v>65</v>
      </c>
      <c r="B71" s="45" t="s">
        <v>71</v>
      </c>
      <c r="C71" s="45" t="n">
        <v>11032</v>
      </c>
      <c r="D71" s="46" t="s">
        <v>94</v>
      </c>
      <c r="E71" s="47" t="s">
        <v>97</v>
      </c>
      <c r="F71" s="48" t="n">
        <v>22045</v>
      </c>
      <c r="G71" s="47" t="n">
        <v>42208</v>
      </c>
      <c r="H71" s="46" t="s">
        <v>98</v>
      </c>
      <c r="I71" s="49" t="n">
        <v>-100.45</v>
      </c>
      <c r="J71" s="49" t="n">
        <v>20.7</v>
      </c>
      <c r="K71" s="50" t="n">
        <v>-1002700</v>
      </c>
      <c r="L71" s="50" t="n">
        <v>204200</v>
      </c>
      <c r="M71" s="51" t="n">
        <v>550</v>
      </c>
      <c r="N71" s="47" t="s">
        <v>70</v>
      </c>
      <c r="O71" s="52" t="s">
        <v>44</v>
      </c>
      <c r="P71" s="53" t="n">
        <v>43</v>
      </c>
      <c r="Q71" s="54" t="n">
        <v>42505</v>
      </c>
      <c r="R71" s="54" t="n">
        <v>42556</v>
      </c>
      <c r="S71" s="55" t="n">
        <v>35</v>
      </c>
      <c r="T71" s="56" t="n">
        <v>480</v>
      </c>
      <c r="U71" s="57" t="n">
        <v>42557</v>
      </c>
      <c r="V71" s="58" t="n">
        <v>42602</v>
      </c>
      <c r="W71" s="59" t="n">
        <v>50</v>
      </c>
      <c r="X71" s="60" t="n">
        <v>430</v>
      </c>
      <c r="Y71" s="61" t="n">
        <v>42603</v>
      </c>
      <c r="Z71" s="62" t="n">
        <v>42664</v>
      </c>
      <c r="AA71" s="63" t="n">
        <v>0.2225</v>
      </c>
      <c r="AB71" s="64" t="n">
        <v>1500</v>
      </c>
      <c r="AC71" s="65" t="n">
        <v>825000</v>
      </c>
      <c r="AD71" s="66" t="n">
        <v>183562.5</v>
      </c>
      <c r="AE71" s="67" t="n">
        <v>0.2</v>
      </c>
      <c r="AF71" s="68" t="n">
        <v>36712.5</v>
      </c>
      <c r="AG71" s="69" t="n">
        <v>0.8</v>
      </c>
      <c r="AH71" s="70" t="n">
        <v>146850</v>
      </c>
      <c r="AI71" s="71" t="s">
        <v>50</v>
      </c>
    </row>
    <row r="72" customFormat="false" ht="15.75" hidden="false" customHeight="false" outlineLevel="0" collapsed="false">
      <c r="A72" s="45" t="n">
        <v>66</v>
      </c>
      <c r="B72" s="45" t="s">
        <v>71</v>
      </c>
      <c r="C72" s="45" t="n">
        <v>11033</v>
      </c>
      <c r="D72" s="46" t="s">
        <v>79</v>
      </c>
      <c r="E72" s="47" t="s">
        <v>95</v>
      </c>
      <c r="F72" s="48" t="n">
        <v>11011</v>
      </c>
      <c r="G72" s="47" t="n">
        <v>41115</v>
      </c>
      <c r="H72" s="46" t="s">
        <v>96</v>
      </c>
      <c r="I72" s="49" t="n">
        <v>-100.7754524</v>
      </c>
      <c r="J72" s="49" t="n">
        <v>20.8907591</v>
      </c>
      <c r="K72" s="50" t="n">
        <v>-1004632</v>
      </c>
      <c r="L72" s="50" t="n">
        <v>205327</v>
      </c>
      <c r="M72" s="51" t="n">
        <v>450</v>
      </c>
      <c r="N72" s="47" t="s">
        <v>70</v>
      </c>
      <c r="O72" s="52" t="s">
        <v>44</v>
      </c>
      <c r="P72" s="53" t="n">
        <v>43</v>
      </c>
      <c r="Q72" s="54" t="n">
        <v>42505</v>
      </c>
      <c r="R72" s="54" t="n">
        <v>42556</v>
      </c>
      <c r="S72" s="55" t="n">
        <v>75</v>
      </c>
      <c r="T72" s="56" t="n">
        <v>414</v>
      </c>
      <c r="U72" s="57" t="n">
        <v>42557</v>
      </c>
      <c r="V72" s="58" t="n">
        <v>42602</v>
      </c>
      <c r="W72" s="59" t="n">
        <v>71</v>
      </c>
      <c r="X72" s="60" t="n">
        <v>360</v>
      </c>
      <c r="Y72" s="61" t="n">
        <v>42603</v>
      </c>
      <c r="Z72" s="62" t="n">
        <v>42664</v>
      </c>
      <c r="AA72" s="63" t="n">
        <v>0.2225</v>
      </c>
      <c r="AB72" s="64" t="n">
        <v>1500</v>
      </c>
      <c r="AC72" s="65" t="n">
        <v>675000</v>
      </c>
      <c r="AD72" s="66" t="n">
        <v>150187.5</v>
      </c>
      <c r="AE72" s="67" t="n">
        <v>0.19</v>
      </c>
      <c r="AF72" s="68" t="n">
        <v>28535.625</v>
      </c>
      <c r="AG72" s="69" t="n">
        <v>0.81</v>
      </c>
      <c r="AH72" s="70" t="n">
        <v>121651.875</v>
      </c>
      <c r="AI72" s="71" t="s">
        <v>50</v>
      </c>
    </row>
    <row r="73" customFormat="false" ht="15.75" hidden="false" customHeight="false" outlineLevel="0" collapsed="false">
      <c r="A73" s="45" t="n">
        <v>67</v>
      </c>
      <c r="B73" s="45" t="s">
        <v>71</v>
      </c>
      <c r="C73" s="45" t="n">
        <v>11033</v>
      </c>
      <c r="D73" s="46" t="s">
        <v>79</v>
      </c>
      <c r="E73" s="47" t="s">
        <v>78</v>
      </c>
      <c r="F73" s="48" t="n">
        <v>11068</v>
      </c>
      <c r="G73" s="47" t="n">
        <v>41150</v>
      </c>
      <c r="H73" s="46" t="s">
        <v>79</v>
      </c>
      <c r="I73" s="49" t="n">
        <v>-100.516667</v>
      </c>
      <c r="J73" s="49" t="n">
        <v>21.3</v>
      </c>
      <c r="K73" s="50" t="n">
        <v>-1003100</v>
      </c>
      <c r="L73" s="50" t="n">
        <v>211800</v>
      </c>
      <c r="M73" s="51" t="n">
        <v>1050</v>
      </c>
      <c r="N73" s="47" t="s">
        <v>70</v>
      </c>
      <c r="O73" s="52" t="s">
        <v>44</v>
      </c>
      <c r="P73" s="53" t="n">
        <v>43</v>
      </c>
      <c r="Q73" s="54" t="n">
        <v>42505</v>
      </c>
      <c r="R73" s="54" t="n">
        <v>42556</v>
      </c>
      <c r="S73" s="55" t="n">
        <v>35</v>
      </c>
      <c r="T73" s="56" t="n">
        <v>480</v>
      </c>
      <c r="U73" s="57" t="n">
        <v>42557</v>
      </c>
      <c r="V73" s="58" t="n">
        <v>42602</v>
      </c>
      <c r="W73" s="59" t="n">
        <v>50</v>
      </c>
      <c r="X73" s="60" t="n">
        <v>430</v>
      </c>
      <c r="Y73" s="61" t="n">
        <v>42603</v>
      </c>
      <c r="Z73" s="62" t="n">
        <v>42664</v>
      </c>
      <c r="AA73" s="63" t="n">
        <v>0.2225</v>
      </c>
      <c r="AB73" s="64" t="n">
        <v>1500</v>
      </c>
      <c r="AC73" s="65" t="n">
        <v>1575000</v>
      </c>
      <c r="AD73" s="66" t="n">
        <v>350437.5</v>
      </c>
      <c r="AE73" s="67" t="n">
        <v>0.19</v>
      </c>
      <c r="AF73" s="68" t="n">
        <v>66583.125</v>
      </c>
      <c r="AG73" s="69" t="n">
        <v>0.81</v>
      </c>
      <c r="AH73" s="70" t="n">
        <v>283854.375</v>
      </c>
      <c r="AI73" s="71" t="s">
        <v>50</v>
      </c>
    </row>
    <row r="74" customFormat="false" ht="15.75" hidden="false" customHeight="false" outlineLevel="0" collapsed="false">
      <c r="A74" s="45" t="n">
        <v>68</v>
      </c>
      <c r="B74" s="45" t="s">
        <v>71</v>
      </c>
      <c r="C74" s="45" t="n">
        <v>11003</v>
      </c>
      <c r="D74" s="46" t="s">
        <v>99</v>
      </c>
      <c r="E74" s="47" t="s">
        <v>95</v>
      </c>
      <c r="F74" s="48" t="n">
        <v>11011</v>
      </c>
      <c r="G74" s="47" t="n">
        <v>41115</v>
      </c>
      <c r="H74" s="46" t="s">
        <v>96</v>
      </c>
      <c r="I74" s="49" t="n">
        <v>-100.7754524</v>
      </c>
      <c r="J74" s="49" t="n">
        <v>20.8907591</v>
      </c>
      <c r="K74" s="50" t="n">
        <v>-1004632</v>
      </c>
      <c r="L74" s="50" t="n">
        <v>205327</v>
      </c>
      <c r="M74" s="51" t="n">
        <v>1250</v>
      </c>
      <c r="N74" s="47" t="s">
        <v>70</v>
      </c>
      <c r="O74" s="52" t="s">
        <v>44</v>
      </c>
      <c r="P74" s="53" t="n">
        <v>43</v>
      </c>
      <c r="Q74" s="54" t="n">
        <v>42505</v>
      </c>
      <c r="R74" s="54" t="n">
        <v>42556</v>
      </c>
      <c r="S74" s="55" t="n">
        <v>75</v>
      </c>
      <c r="T74" s="56" t="n">
        <v>414</v>
      </c>
      <c r="U74" s="57" t="n">
        <v>42557</v>
      </c>
      <c r="V74" s="58" t="n">
        <v>42602</v>
      </c>
      <c r="W74" s="59" t="n">
        <v>71</v>
      </c>
      <c r="X74" s="60" t="n">
        <v>360</v>
      </c>
      <c r="Y74" s="61" t="n">
        <v>42603</v>
      </c>
      <c r="Z74" s="62" t="n">
        <v>42664</v>
      </c>
      <c r="AA74" s="63" t="n">
        <v>0.2225</v>
      </c>
      <c r="AB74" s="64" t="n">
        <v>1500</v>
      </c>
      <c r="AC74" s="65" t="n">
        <v>1875000</v>
      </c>
      <c r="AD74" s="66" t="n">
        <v>417187.5</v>
      </c>
      <c r="AE74" s="67" t="n">
        <v>0.17</v>
      </c>
      <c r="AF74" s="68" t="n">
        <v>70921.875</v>
      </c>
      <c r="AG74" s="69" t="n">
        <v>0.83</v>
      </c>
      <c r="AH74" s="70" t="n">
        <v>346265.625</v>
      </c>
      <c r="AI74" s="71" t="s">
        <v>50</v>
      </c>
    </row>
    <row r="75" customFormat="false" ht="15.75" hidden="false" customHeight="false" outlineLevel="0" collapsed="false">
      <c r="A75" s="45" t="n">
        <v>69</v>
      </c>
      <c r="B75" s="45" t="s">
        <v>71</v>
      </c>
      <c r="C75" s="45" t="n">
        <v>11003</v>
      </c>
      <c r="D75" s="46" t="s">
        <v>99</v>
      </c>
      <c r="E75" s="47" t="s">
        <v>100</v>
      </c>
      <c r="F75" s="48" t="n">
        <v>11033</v>
      </c>
      <c r="G75" s="47" t="n">
        <v>41124</v>
      </c>
      <c r="H75" s="46" t="s">
        <v>101</v>
      </c>
      <c r="I75" s="49" t="n">
        <v>-100.8257736</v>
      </c>
      <c r="J75" s="49" t="n">
        <v>20.848033</v>
      </c>
      <c r="K75" s="50" t="n">
        <v>-1004933</v>
      </c>
      <c r="L75" s="50" t="n">
        <v>205053</v>
      </c>
      <c r="M75" s="51" t="n">
        <v>1250</v>
      </c>
      <c r="N75" s="47" t="s">
        <v>70</v>
      </c>
      <c r="O75" s="52" t="s">
        <v>44</v>
      </c>
      <c r="P75" s="53" t="n">
        <v>25</v>
      </c>
      <c r="Q75" s="54" t="n">
        <v>42505</v>
      </c>
      <c r="R75" s="54" t="n">
        <v>42556</v>
      </c>
      <c r="S75" s="55" t="n">
        <v>35</v>
      </c>
      <c r="T75" s="56" t="n">
        <v>480</v>
      </c>
      <c r="U75" s="57" t="n">
        <v>42557</v>
      </c>
      <c r="V75" s="58" t="n">
        <v>42602</v>
      </c>
      <c r="W75" s="59" t="n">
        <v>50</v>
      </c>
      <c r="X75" s="60" t="n">
        <v>430</v>
      </c>
      <c r="Y75" s="61" t="n">
        <v>42603</v>
      </c>
      <c r="Z75" s="62" t="n">
        <v>42664</v>
      </c>
      <c r="AA75" s="63" t="n">
        <v>0.2225</v>
      </c>
      <c r="AB75" s="64" t="n">
        <v>1500</v>
      </c>
      <c r="AC75" s="65" t="n">
        <v>1875000</v>
      </c>
      <c r="AD75" s="66" t="n">
        <v>417187.5</v>
      </c>
      <c r="AE75" s="67" t="n">
        <v>0.17</v>
      </c>
      <c r="AF75" s="68" t="n">
        <v>70921.875</v>
      </c>
      <c r="AG75" s="69" t="n">
        <v>0.83</v>
      </c>
      <c r="AH75" s="70" t="n">
        <v>346265.625</v>
      </c>
      <c r="AI75" s="71" t="s">
        <v>50</v>
      </c>
    </row>
    <row r="76" customFormat="false" ht="15.75" hidden="false" customHeight="false" outlineLevel="0" collapsed="false">
      <c r="A76" s="45" t="n">
        <v>70</v>
      </c>
      <c r="B76" s="45" t="s">
        <v>71</v>
      </c>
      <c r="C76" s="45" t="n">
        <v>11043</v>
      </c>
      <c r="D76" s="46" t="s">
        <v>102</v>
      </c>
      <c r="E76" s="47" t="s">
        <v>73</v>
      </c>
      <c r="F76" s="48" t="n">
        <v>11083</v>
      </c>
      <c r="G76" s="47" t="n">
        <v>41192</v>
      </c>
      <c r="H76" s="46" t="s">
        <v>74</v>
      </c>
      <c r="I76" s="49" t="n">
        <v>-100.0925</v>
      </c>
      <c r="J76" s="49" t="n">
        <v>21.298889</v>
      </c>
      <c r="K76" s="50" t="n">
        <v>-1000533</v>
      </c>
      <c r="L76" s="50" t="n">
        <v>211756</v>
      </c>
      <c r="M76" s="51" t="n">
        <v>583.5</v>
      </c>
      <c r="N76" s="47" t="s">
        <v>70</v>
      </c>
      <c r="O76" s="52" t="s">
        <v>44</v>
      </c>
      <c r="P76" s="53" t="n">
        <v>43</v>
      </c>
      <c r="Q76" s="54" t="n">
        <v>42505</v>
      </c>
      <c r="R76" s="54" t="n">
        <v>42556</v>
      </c>
      <c r="S76" s="55" t="n">
        <v>35</v>
      </c>
      <c r="T76" s="56" t="n">
        <v>480</v>
      </c>
      <c r="U76" s="57" t="n">
        <v>42557</v>
      </c>
      <c r="V76" s="58" t="n">
        <v>42602</v>
      </c>
      <c r="W76" s="59" t="n">
        <v>50</v>
      </c>
      <c r="X76" s="60" t="n">
        <v>430</v>
      </c>
      <c r="Y76" s="61" t="n">
        <v>42603</v>
      </c>
      <c r="Z76" s="62" t="n">
        <v>42664</v>
      </c>
      <c r="AA76" s="63" t="n">
        <v>0.2225</v>
      </c>
      <c r="AB76" s="64" t="n">
        <v>1500</v>
      </c>
      <c r="AC76" s="65" t="n">
        <v>875250</v>
      </c>
      <c r="AD76" s="66" t="n">
        <v>194743.125</v>
      </c>
      <c r="AE76" s="67" t="n">
        <v>0.2</v>
      </c>
      <c r="AF76" s="68" t="n">
        <v>38948.625</v>
      </c>
      <c r="AG76" s="69" t="n">
        <v>0.8</v>
      </c>
      <c r="AH76" s="70" t="n">
        <v>155794.5</v>
      </c>
      <c r="AI76" s="71" t="s">
        <v>50</v>
      </c>
    </row>
    <row r="77" customFormat="false" ht="15.75" hidden="false" customHeight="false" outlineLevel="0" collapsed="false">
      <c r="A77" s="45" t="n">
        <v>71</v>
      </c>
      <c r="B77" s="45" t="s">
        <v>71</v>
      </c>
      <c r="C77" s="45" t="n">
        <v>11045</v>
      </c>
      <c r="D77" s="46" t="s">
        <v>74</v>
      </c>
      <c r="E77" s="47" t="s">
        <v>73</v>
      </c>
      <c r="F77" s="48" t="n">
        <v>11083</v>
      </c>
      <c r="G77" s="47" t="n">
        <v>41192</v>
      </c>
      <c r="H77" s="46" t="s">
        <v>74</v>
      </c>
      <c r="I77" s="49" t="n">
        <v>-100.0925</v>
      </c>
      <c r="J77" s="49" t="n">
        <v>21.298889</v>
      </c>
      <c r="K77" s="50" t="n">
        <v>-1000533</v>
      </c>
      <c r="L77" s="50" t="n">
        <v>211756</v>
      </c>
      <c r="M77" s="51" t="n">
        <v>570</v>
      </c>
      <c r="N77" s="47" t="s">
        <v>70</v>
      </c>
      <c r="O77" s="52" t="s">
        <v>44</v>
      </c>
      <c r="P77" s="53" t="n">
        <v>43</v>
      </c>
      <c r="Q77" s="54" t="n">
        <v>42505</v>
      </c>
      <c r="R77" s="54" t="n">
        <v>42556</v>
      </c>
      <c r="S77" s="55" t="n">
        <v>35</v>
      </c>
      <c r="T77" s="56" t="n">
        <v>480</v>
      </c>
      <c r="U77" s="57" t="n">
        <v>42557</v>
      </c>
      <c r="V77" s="58" t="n">
        <v>42602</v>
      </c>
      <c r="W77" s="59" t="n">
        <v>50</v>
      </c>
      <c r="X77" s="60" t="n">
        <v>430</v>
      </c>
      <c r="Y77" s="61" t="n">
        <v>42603</v>
      </c>
      <c r="Z77" s="62" t="n">
        <v>42664</v>
      </c>
      <c r="AA77" s="63" t="n">
        <v>0.2225</v>
      </c>
      <c r="AB77" s="64" t="n">
        <v>1500</v>
      </c>
      <c r="AC77" s="65" t="n">
        <v>855000</v>
      </c>
      <c r="AD77" s="66" t="n">
        <v>190237.5</v>
      </c>
      <c r="AE77" s="67" t="n">
        <v>0.1</v>
      </c>
      <c r="AF77" s="68" t="n">
        <v>19023.75</v>
      </c>
      <c r="AG77" s="69" t="n">
        <v>0.9</v>
      </c>
      <c r="AH77" s="70" t="n">
        <v>171213.75</v>
      </c>
      <c r="AI77" s="71" t="s">
        <v>45</v>
      </c>
    </row>
    <row r="78" customFormat="false" ht="15.75" hidden="false" customHeight="false" outlineLevel="0" collapsed="false">
      <c r="A78" s="45" t="n">
        <v>72</v>
      </c>
      <c r="B78" s="45" t="s">
        <v>71</v>
      </c>
      <c r="C78" s="45" t="n">
        <v>11006</v>
      </c>
      <c r="D78" s="46" t="s">
        <v>72</v>
      </c>
      <c r="E78" s="47" t="s">
        <v>73</v>
      </c>
      <c r="F78" s="48" t="n">
        <v>11083</v>
      </c>
      <c r="G78" s="47" t="n">
        <v>41192</v>
      </c>
      <c r="H78" s="46" t="s">
        <v>74</v>
      </c>
      <c r="I78" s="49" t="n">
        <v>-100.0925</v>
      </c>
      <c r="J78" s="49" t="n">
        <v>21.298889</v>
      </c>
      <c r="K78" s="50" t="n">
        <v>-1000533</v>
      </c>
      <c r="L78" s="50" t="n">
        <v>211756</v>
      </c>
      <c r="M78" s="51" t="n">
        <v>141</v>
      </c>
      <c r="N78" s="47" t="s">
        <v>105</v>
      </c>
      <c r="O78" s="52" t="s">
        <v>44</v>
      </c>
      <c r="P78" s="53" t="n">
        <v>35</v>
      </c>
      <c r="Q78" s="54" t="n">
        <v>42522</v>
      </c>
      <c r="R78" s="54" t="n">
        <v>42566</v>
      </c>
      <c r="S78" s="55" t="n">
        <v>60</v>
      </c>
      <c r="T78" s="56" t="n">
        <v>368</v>
      </c>
      <c r="U78" s="57" t="n">
        <v>42567</v>
      </c>
      <c r="V78" s="58" t="n">
        <v>42613</v>
      </c>
      <c r="W78" s="59" t="n">
        <v>28</v>
      </c>
      <c r="X78" s="60" t="n">
        <v>338</v>
      </c>
      <c r="Y78" s="61" t="n">
        <v>42614</v>
      </c>
      <c r="Z78" s="62" t="n">
        <v>42658</v>
      </c>
      <c r="AA78" s="63" t="n">
        <v>0.2225</v>
      </c>
      <c r="AB78" s="64" t="n">
        <v>1500</v>
      </c>
      <c r="AC78" s="65" t="n">
        <v>211500</v>
      </c>
      <c r="AD78" s="66" t="n">
        <v>47058.75</v>
      </c>
      <c r="AE78" s="67" t="n">
        <v>0.1</v>
      </c>
      <c r="AF78" s="68" t="n">
        <v>4705.875</v>
      </c>
      <c r="AG78" s="69" t="n">
        <v>0.9</v>
      </c>
      <c r="AH78" s="70" t="n">
        <v>42352.875</v>
      </c>
      <c r="AI78" s="71" t="s">
        <v>76</v>
      </c>
    </row>
    <row r="79" customFormat="false" ht="15.75" hidden="false" customHeight="false" outlineLevel="0" collapsed="false">
      <c r="A79" s="45" t="n">
        <v>73</v>
      </c>
      <c r="B79" s="45" t="s">
        <v>71</v>
      </c>
      <c r="C79" s="45" t="n">
        <v>11022</v>
      </c>
      <c r="D79" s="46" t="s">
        <v>85</v>
      </c>
      <c r="E79" s="47" t="s">
        <v>88</v>
      </c>
      <c r="F79" s="48" t="n">
        <v>11050</v>
      </c>
      <c r="G79" s="47" t="n">
        <v>41138</v>
      </c>
      <c r="H79" s="46" t="s">
        <v>85</v>
      </c>
      <c r="I79" s="49" t="n">
        <v>-101.516667</v>
      </c>
      <c r="J79" s="49" t="n">
        <v>21.633333</v>
      </c>
      <c r="K79" s="50" t="n">
        <v>-1012847</v>
      </c>
      <c r="L79" s="50" t="n">
        <v>213908</v>
      </c>
      <c r="M79" s="51" t="n">
        <v>750</v>
      </c>
      <c r="N79" s="47" t="s">
        <v>105</v>
      </c>
      <c r="O79" s="52" t="s">
        <v>44</v>
      </c>
      <c r="P79" s="53" t="n">
        <v>43</v>
      </c>
      <c r="Q79" s="54" t="n">
        <v>42522</v>
      </c>
      <c r="R79" s="54" t="n">
        <v>42566</v>
      </c>
      <c r="S79" s="55" t="n">
        <v>85</v>
      </c>
      <c r="T79" s="56" t="n">
        <v>368</v>
      </c>
      <c r="U79" s="57" t="n">
        <v>42567</v>
      </c>
      <c r="V79" s="58" t="n">
        <v>42613</v>
      </c>
      <c r="W79" s="59" t="n">
        <v>28</v>
      </c>
      <c r="X79" s="60" t="n">
        <v>338</v>
      </c>
      <c r="Y79" s="61" t="n">
        <v>42614</v>
      </c>
      <c r="Z79" s="62" t="n">
        <v>42658</v>
      </c>
      <c r="AA79" s="63" t="n">
        <v>0.2225</v>
      </c>
      <c r="AB79" s="64" t="n">
        <v>1500</v>
      </c>
      <c r="AC79" s="65" t="n">
        <v>1125000</v>
      </c>
      <c r="AD79" s="66" t="n">
        <v>250312.5</v>
      </c>
      <c r="AE79" s="67" t="n">
        <v>0.19</v>
      </c>
      <c r="AF79" s="68" t="n">
        <v>47559.375</v>
      </c>
      <c r="AG79" s="69" t="n">
        <v>0.81</v>
      </c>
      <c r="AH79" s="70" t="n">
        <v>202753.125</v>
      </c>
      <c r="AI79" s="71" t="s">
        <v>50</v>
      </c>
    </row>
    <row r="80" customFormat="false" ht="15.75" hidden="false" customHeight="false" outlineLevel="0" collapsed="false">
      <c r="A80" s="45" t="n">
        <v>74</v>
      </c>
      <c r="B80" s="45" t="s">
        <v>71</v>
      </c>
      <c r="C80" s="45" t="n">
        <v>11022</v>
      </c>
      <c r="D80" s="46" t="s">
        <v>85</v>
      </c>
      <c r="E80" s="47" t="s">
        <v>89</v>
      </c>
      <c r="F80" s="48" t="n">
        <v>14392</v>
      </c>
      <c r="G80" s="47" t="n">
        <v>41413</v>
      </c>
      <c r="H80" s="46" t="s">
        <v>90</v>
      </c>
      <c r="I80" s="49" t="n">
        <v>-101.7411308</v>
      </c>
      <c r="J80" s="49" t="n">
        <v>21.5000852</v>
      </c>
      <c r="K80" s="50" t="n">
        <v>-1014428</v>
      </c>
      <c r="L80" s="50" t="n">
        <v>213000</v>
      </c>
      <c r="M80" s="51" t="n">
        <v>1750</v>
      </c>
      <c r="N80" s="47" t="s">
        <v>105</v>
      </c>
      <c r="O80" s="52" t="s">
        <v>44</v>
      </c>
      <c r="P80" s="53" t="n">
        <v>43</v>
      </c>
      <c r="Q80" s="54" t="n">
        <v>42522</v>
      </c>
      <c r="R80" s="54" t="n">
        <v>42566</v>
      </c>
      <c r="S80" s="55" t="n">
        <v>85</v>
      </c>
      <c r="T80" s="56" t="n">
        <v>368</v>
      </c>
      <c r="U80" s="57" t="n">
        <v>42567</v>
      </c>
      <c r="V80" s="58" t="n">
        <v>42613</v>
      </c>
      <c r="W80" s="59" t="n">
        <v>28</v>
      </c>
      <c r="X80" s="60" t="n">
        <v>338</v>
      </c>
      <c r="Y80" s="61" t="n">
        <v>42614</v>
      </c>
      <c r="Z80" s="62" t="n">
        <v>42658</v>
      </c>
      <c r="AA80" s="63" t="n">
        <v>0.2225</v>
      </c>
      <c r="AB80" s="64" t="n">
        <v>1500</v>
      </c>
      <c r="AC80" s="65" t="n">
        <v>2625000</v>
      </c>
      <c r="AD80" s="66" t="n">
        <v>584062.5</v>
      </c>
      <c r="AE80" s="67" t="n">
        <v>0.19</v>
      </c>
      <c r="AF80" s="68" t="n">
        <v>110971.875</v>
      </c>
      <c r="AG80" s="69" t="n">
        <v>0.81</v>
      </c>
      <c r="AH80" s="70" t="n">
        <v>473090.625</v>
      </c>
      <c r="AI80" s="71" t="s">
        <v>50</v>
      </c>
    </row>
    <row r="81" customFormat="false" ht="15.75" hidden="false" customHeight="false" outlineLevel="0" collapsed="false">
      <c r="A81" s="45" t="n">
        <v>75</v>
      </c>
      <c r="B81" s="45" t="s">
        <v>71</v>
      </c>
      <c r="C81" s="45" t="n">
        <v>11030</v>
      </c>
      <c r="D81" s="46" t="s">
        <v>92</v>
      </c>
      <c r="E81" s="47" t="s">
        <v>86</v>
      </c>
      <c r="F81" s="48" t="n">
        <v>11040</v>
      </c>
      <c r="G81" s="47" t="n">
        <v>41134</v>
      </c>
      <c r="H81" s="46" t="s">
        <v>87</v>
      </c>
      <c r="I81" s="49" t="n">
        <v>-101.666667</v>
      </c>
      <c r="J81" s="49" t="n">
        <v>21.2</v>
      </c>
      <c r="K81" s="50" t="n">
        <v>-1014003</v>
      </c>
      <c r="L81" s="50" t="n">
        <v>211143</v>
      </c>
      <c r="M81" s="51" t="n">
        <v>400</v>
      </c>
      <c r="N81" s="47" t="s">
        <v>105</v>
      </c>
      <c r="O81" s="52" t="s">
        <v>44</v>
      </c>
      <c r="P81" s="53" t="n">
        <v>43</v>
      </c>
      <c r="Q81" s="54" t="n">
        <v>42522</v>
      </c>
      <c r="R81" s="54" t="n">
        <v>42566</v>
      </c>
      <c r="S81" s="55" t="n">
        <v>85</v>
      </c>
      <c r="T81" s="56" t="n">
        <v>368</v>
      </c>
      <c r="U81" s="57" t="n">
        <v>42567</v>
      </c>
      <c r="V81" s="58" t="n">
        <v>42613</v>
      </c>
      <c r="W81" s="59" t="n">
        <v>28</v>
      </c>
      <c r="X81" s="60" t="n">
        <v>338</v>
      </c>
      <c r="Y81" s="61" t="n">
        <v>42614</v>
      </c>
      <c r="Z81" s="62" t="n">
        <v>42658</v>
      </c>
      <c r="AA81" s="63" t="n">
        <v>0.2225</v>
      </c>
      <c r="AB81" s="64" t="n">
        <v>1500</v>
      </c>
      <c r="AC81" s="65" t="n">
        <v>600000</v>
      </c>
      <c r="AD81" s="66" t="n">
        <v>133500</v>
      </c>
      <c r="AE81" s="67" t="n">
        <v>0.17</v>
      </c>
      <c r="AF81" s="68" t="n">
        <v>22695</v>
      </c>
      <c r="AG81" s="69" t="n">
        <v>0.83</v>
      </c>
      <c r="AH81" s="70" t="n">
        <v>110805</v>
      </c>
      <c r="AI81" s="71" t="s">
        <v>50</v>
      </c>
    </row>
    <row r="82" customFormat="false" ht="15.75" hidden="false" customHeight="false" outlineLevel="0" collapsed="false">
      <c r="A82" s="45" t="n">
        <v>76</v>
      </c>
      <c r="B82" s="45" t="s">
        <v>71</v>
      </c>
      <c r="C82" s="45" t="n">
        <v>11030</v>
      </c>
      <c r="D82" s="46" t="s">
        <v>92</v>
      </c>
      <c r="E82" s="47" t="s">
        <v>88</v>
      </c>
      <c r="F82" s="48" t="n">
        <v>11050</v>
      </c>
      <c r="G82" s="47" t="n">
        <v>41138</v>
      </c>
      <c r="H82" s="46" t="s">
        <v>85</v>
      </c>
      <c r="I82" s="49" t="n">
        <v>-101.516667</v>
      </c>
      <c r="J82" s="49" t="n">
        <v>21.633333</v>
      </c>
      <c r="K82" s="50" t="n">
        <v>-1012847</v>
      </c>
      <c r="L82" s="50" t="n">
        <v>213908</v>
      </c>
      <c r="M82" s="51" t="n">
        <v>200</v>
      </c>
      <c r="N82" s="47" t="s">
        <v>105</v>
      </c>
      <c r="O82" s="52" t="s">
        <v>44</v>
      </c>
      <c r="P82" s="53" t="n">
        <v>43</v>
      </c>
      <c r="Q82" s="54" t="n">
        <v>42522</v>
      </c>
      <c r="R82" s="54" t="n">
        <v>42566</v>
      </c>
      <c r="S82" s="55" t="n">
        <v>85</v>
      </c>
      <c r="T82" s="56" t="n">
        <v>368</v>
      </c>
      <c r="U82" s="57" t="n">
        <v>42567</v>
      </c>
      <c r="V82" s="58" t="n">
        <v>42613</v>
      </c>
      <c r="W82" s="59" t="n">
        <v>28</v>
      </c>
      <c r="X82" s="60" t="n">
        <v>338</v>
      </c>
      <c r="Y82" s="61" t="n">
        <v>42614</v>
      </c>
      <c r="Z82" s="62" t="n">
        <v>42658</v>
      </c>
      <c r="AA82" s="63" t="n">
        <v>0.2225</v>
      </c>
      <c r="AB82" s="64" t="n">
        <v>1500</v>
      </c>
      <c r="AC82" s="65" t="n">
        <v>300000</v>
      </c>
      <c r="AD82" s="66" t="n">
        <v>66750</v>
      </c>
      <c r="AE82" s="67" t="n">
        <v>0.17</v>
      </c>
      <c r="AF82" s="68" t="n">
        <v>11347.5</v>
      </c>
      <c r="AG82" s="69" t="n">
        <v>0.83</v>
      </c>
      <c r="AH82" s="70" t="n">
        <v>55402.5</v>
      </c>
      <c r="AI82" s="71" t="s">
        <v>50</v>
      </c>
    </row>
    <row r="83" customFormat="false" ht="15.75" hidden="false" customHeight="false" outlineLevel="0" collapsed="false">
      <c r="A83" s="45" t="n">
        <v>77</v>
      </c>
      <c r="B83" s="45" t="s">
        <v>71</v>
      </c>
      <c r="C83" s="45" t="n">
        <v>11030</v>
      </c>
      <c r="D83" s="46" t="s">
        <v>92</v>
      </c>
      <c r="E83" s="47" t="s">
        <v>93</v>
      </c>
      <c r="F83" s="48" t="n">
        <v>11094</v>
      </c>
      <c r="G83" s="47" t="n">
        <v>41155</v>
      </c>
      <c r="H83" s="46" t="s">
        <v>71</v>
      </c>
      <c r="I83" s="49" t="n">
        <v>-101.265</v>
      </c>
      <c r="J83" s="49" t="n">
        <v>21.012222</v>
      </c>
      <c r="K83" s="50" t="n">
        <v>-1011554</v>
      </c>
      <c r="L83" s="50" t="n">
        <v>210044</v>
      </c>
      <c r="M83" s="51" t="n">
        <v>400</v>
      </c>
      <c r="N83" s="47" t="s">
        <v>105</v>
      </c>
      <c r="O83" s="52" t="s">
        <v>44</v>
      </c>
      <c r="P83" s="53" t="n">
        <v>43</v>
      </c>
      <c r="Q83" s="54" t="n">
        <v>42522</v>
      </c>
      <c r="R83" s="54" t="n">
        <v>42566</v>
      </c>
      <c r="S83" s="55" t="n">
        <v>85</v>
      </c>
      <c r="T83" s="56" t="n">
        <v>368</v>
      </c>
      <c r="U83" s="57" t="n">
        <v>42567</v>
      </c>
      <c r="V83" s="58" t="n">
        <v>42613</v>
      </c>
      <c r="W83" s="59" t="n">
        <v>28</v>
      </c>
      <c r="X83" s="60" t="n">
        <v>338</v>
      </c>
      <c r="Y83" s="61" t="n">
        <v>42614</v>
      </c>
      <c r="Z83" s="62" t="n">
        <v>42658</v>
      </c>
      <c r="AA83" s="63" t="n">
        <v>0.2225</v>
      </c>
      <c r="AB83" s="64" t="n">
        <v>1500</v>
      </c>
      <c r="AC83" s="65" t="n">
        <v>600000</v>
      </c>
      <c r="AD83" s="66" t="n">
        <v>133500</v>
      </c>
      <c r="AE83" s="67" t="n">
        <v>0.17</v>
      </c>
      <c r="AF83" s="68" t="n">
        <v>22695</v>
      </c>
      <c r="AG83" s="69" t="n">
        <v>0.83</v>
      </c>
      <c r="AH83" s="70" t="n">
        <v>110805</v>
      </c>
      <c r="AI83" s="71" t="s">
        <v>50</v>
      </c>
    </row>
    <row r="84" customFormat="false" ht="15.75" hidden="false" customHeight="false" outlineLevel="0" collapsed="false">
      <c r="A84" s="45" t="n">
        <v>78</v>
      </c>
      <c r="B84" s="45" t="s">
        <v>106</v>
      </c>
      <c r="C84" s="45" t="n">
        <v>16001</v>
      </c>
      <c r="D84" s="46" t="s">
        <v>107</v>
      </c>
      <c r="E84" s="47" t="s">
        <v>108</v>
      </c>
      <c r="F84" s="48" t="n">
        <v>16022</v>
      </c>
      <c r="G84" s="47" t="n">
        <v>41602</v>
      </c>
      <c r="H84" s="46" t="s">
        <v>109</v>
      </c>
      <c r="I84" s="49" t="n">
        <v>-101.2586111</v>
      </c>
      <c r="J84" s="49" t="n">
        <v>19.63166667</v>
      </c>
      <c r="K84" s="50" t="n">
        <v>-1011531</v>
      </c>
      <c r="L84" s="50" t="n">
        <v>193754</v>
      </c>
      <c r="M84" s="51" t="n">
        <v>574</v>
      </c>
      <c r="N84" s="47" t="s">
        <v>70</v>
      </c>
      <c r="O84" s="52" t="s">
        <v>44</v>
      </c>
      <c r="P84" s="53" t="n">
        <v>47</v>
      </c>
      <c r="Q84" s="54" t="n">
        <v>42510</v>
      </c>
      <c r="R84" s="54" t="n">
        <v>42551</v>
      </c>
      <c r="S84" s="55" t="n">
        <v>44</v>
      </c>
      <c r="T84" s="56" t="n">
        <v>460</v>
      </c>
      <c r="U84" s="57" t="n">
        <v>42552</v>
      </c>
      <c r="V84" s="58" t="n">
        <v>42596</v>
      </c>
      <c r="W84" s="59" t="n">
        <v>64</v>
      </c>
      <c r="X84" s="60" t="n">
        <v>501</v>
      </c>
      <c r="Y84" s="61" t="n">
        <v>42597</v>
      </c>
      <c r="Z84" s="62" t="n">
        <v>42656</v>
      </c>
      <c r="AA84" s="63" t="n">
        <v>0.165</v>
      </c>
      <c r="AB84" s="64" t="n">
        <v>1500</v>
      </c>
      <c r="AC84" s="65" t="n">
        <v>861000</v>
      </c>
      <c r="AD84" s="66" t="n">
        <v>142065</v>
      </c>
      <c r="AE84" s="67" t="n">
        <v>0.2</v>
      </c>
      <c r="AF84" s="68" t="n">
        <v>28413</v>
      </c>
      <c r="AG84" s="69" t="n">
        <v>0.8</v>
      </c>
      <c r="AH84" s="70" t="n">
        <v>113652</v>
      </c>
      <c r="AI84" s="71" t="s">
        <v>50</v>
      </c>
    </row>
    <row r="85" customFormat="false" ht="15.75" hidden="false" customHeight="false" outlineLevel="0" collapsed="false">
      <c r="A85" s="45" t="n">
        <v>79</v>
      </c>
      <c r="B85" s="45" t="s">
        <v>106</v>
      </c>
      <c r="C85" s="45" t="n">
        <v>16003</v>
      </c>
      <c r="D85" s="46" t="s">
        <v>110</v>
      </c>
      <c r="E85" s="47" t="s">
        <v>111</v>
      </c>
      <c r="F85" s="48" t="n">
        <v>16114</v>
      </c>
      <c r="G85" s="47" t="n">
        <v>41640</v>
      </c>
      <c r="H85" s="46" t="s">
        <v>112</v>
      </c>
      <c r="I85" s="49" t="n">
        <v>-101.1827778</v>
      </c>
      <c r="J85" s="49" t="n">
        <v>19.72166667</v>
      </c>
      <c r="K85" s="50" t="n">
        <v>-1011058</v>
      </c>
      <c r="L85" s="50" t="n">
        <v>194318</v>
      </c>
      <c r="M85" s="51" t="n">
        <v>252</v>
      </c>
      <c r="N85" s="47" t="s">
        <v>70</v>
      </c>
      <c r="O85" s="52" t="s">
        <v>44</v>
      </c>
      <c r="P85" s="53" t="n">
        <v>48</v>
      </c>
      <c r="Q85" s="54" t="n">
        <v>42510</v>
      </c>
      <c r="R85" s="54" t="n">
        <v>42551</v>
      </c>
      <c r="S85" s="55" t="n">
        <v>80</v>
      </c>
      <c r="T85" s="56" t="n">
        <v>604</v>
      </c>
      <c r="U85" s="57" t="n">
        <v>42552</v>
      </c>
      <c r="V85" s="58" t="n">
        <v>42596</v>
      </c>
      <c r="W85" s="59" t="n">
        <v>80</v>
      </c>
      <c r="X85" s="60" t="n">
        <v>641</v>
      </c>
      <c r="Y85" s="61" t="n">
        <v>42597</v>
      </c>
      <c r="Z85" s="62" t="n">
        <v>42656</v>
      </c>
      <c r="AA85" s="63" t="n">
        <v>0.165</v>
      </c>
      <c r="AB85" s="64" t="n">
        <v>1500</v>
      </c>
      <c r="AC85" s="65" t="n">
        <v>378000</v>
      </c>
      <c r="AD85" s="66" t="n">
        <v>62370</v>
      </c>
      <c r="AE85" s="67" t="n">
        <v>0.18</v>
      </c>
      <c r="AF85" s="68" t="n">
        <v>11226.6</v>
      </c>
      <c r="AG85" s="69" t="n">
        <v>0.82</v>
      </c>
      <c r="AH85" s="70" t="n">
        <v>51143.4</v>
      </c>
      <c r="AI85" s="71" t="s">
        <v>50</v>
      </c>
    </row>
    <row r="86" customFormat="false" ht="15.75" hidden="false" customHeight="false" outlineLevel="0" collapsed="false">
      <c r="A86" s="45" t="n">
        <v>80</v>
      </c>
      <c r="B86" s="45" t="s">
        <v>106</v>
      </c>
      <c r="C86" s="45" t="n">
        <v>16003</v>
      </c>
      <c r="D86" s="46" t="s">
        <v>110</v>
      </c>
      <c r="E86" s="47" t="s">
        <v>113</v>
      </c>
      <c r="F86" s="48" t="n">
        <v>16096</v>
      </c>
      <c r="G86" s="47" t="n">
        <v>41641</v>
      </c>
      <c r="H86" s="46" t="s">
        <v>114</v>
      </c>
      <c r="I86" s="49" t="n">
        <v>-100.8825</v>
      </c>
      <c r="J86" s="49" t="n">
        <v>19.80916667</v>
      </c>
      <c r="K86" s="50" t="n">
        <v>-1005257</v>
      </c>
      <c r="L86" s="50" t="n">
        <v>194833</v>
      </c>
      <c r="M86" s="51" t="n">
        <v>692</v>
      </c>
      <c r="N86" s="47" t="s">
        <v>70</v>
      </c>
      <c r="O86" s="52" t="s">
        <v>44</v>
      </c>
      <c r="P86" s="53" t="n">
        <v>46</v>
      </c>
      <c r="Q86" s="54" t="n">
        <v>42510</v>
      </c>
      <c r="R86" s="54" t="n">
        <v>42551</v>
      </c>
      <c r="S86" s="55" t="n">
        <v>55</v>
      </c>
      <c r="T86" s="56" t="n">
        <v>504</v>
      </c>
      <c r="U86" s="57" t="n">
        <v>42552</v>
      </c>
      <c r="V86" s="58" t="n">
        <v>42596</v>
      </c>
      <c r="W86" s="59" t="n">
        <v>97</v>
      </c>
      <c r="X86" s="60" t="n">
        <v>539</v>
      </c>
      <c r="Y86" s="61" t="n">
        <v>42597</v>
      </c>
      <c r="Z86" s="62" t="n">
        <v>42656</v>
      </c>
      <c r="AA86" s="63" t="n">
        <v>0.165</v>
      </c>
      <c r="AB86" s="64" t="n">
        <v>1500</v>
      </c>
      <c r="AC86" s="65" t="n">
        <v>1038000</v>
      </c>
      <c r="AD86" s="66" t="n">
        <v>171270</v>
      </c>
      <c r="AE86" s="67" t="n">
        <v>0.18</v>
      </c>
      <c r="AF86" s="68" t="n">
        <v>30828.6</v>
      </c>
      <c r="AG86" s="69" t="n">
        <v>0.82</v>
      </c>
      <c r="AH86" s="70" t="n">
        <v>140441.4</v>
      </c>
      <c r="AI86" s="71" t="s">
        <v>50</v>
      </c>
    </row>
    <row r="87" customFormat="false" ht="15.75" hidden="false" customHeight="false" outlineLevel="0" collapsed="false">
      <c r="A87" s="45" t="n">
        <v>81</v>
      </c>
      <c r="B87" s="45" t="s">
        <v>106</v>
      </c>
      <c r="C87" s="45" t="n">
        <v>16003</v>
      </c>
      <c r="D87" s="46" t="s">
        <v>110</v>
      </c>
      <c r="E87" s="47" t="s">
        <v>115</v>
      </c>
      <c r="F87" s="48" t="n">
        <v>16081</v>
      </c>
      <c r="G87" s="47" t="n">
        <v>41642</v>
      </c>
      <c r="H87" s="46" t="s">
        <v>116</v>
      </c>
      <c r="I87" s="49" t="n">
        <v>-101.1505556</v>
      </c>
      <c r="J87" s="49" t="n">
        <v>19.69444444</v>
      </c>
      <c r="K87" s="50" t="n">
        <v>-1010902</v>
      </c>
      <c r="L87" s="50" t="n">
        <v>194140</v>
      </c>
      <c r="M87" s="51" t="n">
        <v>200</v>
      </c>
      <c r="N87" s="47" t="s">
        <v>70</v>
      </c>
      <c r="O87" s="52" t="s">
        <v>44</v>
      </c>
      <c r="P87" s="53" t="n">
        <v>54</v>
      </c>
      <c r="Q87" s="54" t="n">
        <v>42510</v>
      </c>
      <c r="R87" s="54" t="n">
        <v>42551</v>
      </c>
      <c r="S87" s="55" t="n">
        <v>101</v>
      </c>
      <c r="T87" s="56" t="n">
        <v>469</v>
      </c>
      <c r="U87" s="57" t="n">
        <v>42552</v>
      </c>
      <c r="V87" s="58" t="n">
        <v>42596</v>
      </c>
      <c r="W87" s="59" t="n">
        <v>79</v>
      </c>
      <c r="X87" s="60" t="n">
        <v>492</v>
      </c>
      <c r="Y87" s="61" t="n">
        <v>42597</v>
      </c>
      <c r="Z87" s="62" t="n">
        <v>42656</v>
      </c>
      <c r="AA87" s="63" t="n">
        <v>0.165</v>
      </c>
      <c r="AB87" s="64" t="n">
        <v>1500</v>
      </c>
      <c r="AC87" s="65" t="n">
        <v>300000</v>
      </c>
      <c r="AD87" s="66" t="n">
        <v>49500</v>
      </c>
      <c r="AE87" s="67" t="n">
        <v>0.18</v>
      </c>
      <c r="AF87" s="68" t="n">
        <v>8910</v>
      </c>
      <c r="AG87" s="69" t="n">
        <v>0.82</v>
      </c>
      <c r="AH87" s="70" t="n">
        <v>40590</v>
      </c>
      <c r="AI87" s="71" t="s">
        <v>50</v>
      </c>
    </row>
    <row r="88" customFormat="false" ht="15.75" hidden="false" customHeight="false" outlineLevel="0" collapsed="false">
      <c r="A88" s="45" t="n">
        <v>82</v>
      </c>
      <c r="B88" s="45" t="s">
        <v>106</v>
      </c>
      <c r="C88" s="45" t="n">
        <v>16004</v>
      </c>
      <c r="D88" s="46" t="s">
        <v>117</v>
      </c>
      <c r="E88" s="47" t="s">
        <v>118</v>
      </c>
      <c r="F88" s="48" t="n">
        <v>16225</v>
      </c>
      <c r="G88" s="47" t="n">
        <v>41617</v>
      </c>
      <c r="H88" s="46" t="s">
        <v>119</v>
      </c>
      <c r="I88" s="49" t="n">
        <v>-101.7472222</v>
      </c>
      <c r="J88" s="49" t="n">
        <v>19.92027778</v>
      </c>
      <c r="K88" s="50" t="n">
        <v>-1014450</v>
      </c>
      <c r="L88" s="50" t="n">
        <v>195513</v>
      </c>
      <c r="M88" s="51" t="n">
        <v>300</v>
      </c>
      <c r="N88" s="47" t="s">
        <v>70</v>
      </c>
      <c r="O88" s="52" t="s">
        <v>44</v>
      </c>
      <c r="P88" s="53" t="n">
        <v>57</v>
      </c>
      <c r="Q88" s="54" t="n">
        <v>42510</v>
      </c>
      <c r="R88" s="54" t="n">
        <v>42551</v>
      </c>
      <c r="S88" s="55" t="n">
        <v>129</v>
      </c>
      <c r="T88" s="56" t="n">
        <v>570</v>
      </c>
      <c r="U88" s="57" t="n">
        <v>42552</v>
      </c>
      <c r="V88" s="58" t="n">
        <v>42596</v>
      </c>
      <c r="W88" s="59" t="n">
        <v>111</v>
      </c>
      <c r="X88" s="60" t="n">
        <v>628</v>
      </c>
      <c r="Y88" s="61" t="n">
        <v>42597</v>
      </c>
      <c r="Z88" s="62" t="n">
        <v>42656</v>
      </c>
      <c r="AA88" s="63" t="n">
        <v>0.165</v>
      </c>
      <c r="AB88" s="64" t="n">
        <v>1500</v>
      </c>
      <c r="AC88" s="65" t="n">
        <v>450000</v>
      </c>
      <c r="AD88" s="66" t="n">
        <v>74250</v>
      </c>
      <c r="AE88" s="67" t="n">
        <v>0.18</v>
      </c>
      <c r="AF88" s="68" t="n">
        <v>13365</v>
      </c>
      <c r="AG88" s="69" t="n">
        <v>0.82</v>
      </c>
      <c r="AH88" s="70" t="n">
        <v>60885</v>
      </c>
      <c r="AI88" s="71" t="s">
        <v>50</v>
      </c>
    </row>
    <row r="89" customFormat="false" ht="15.75" hidden="false" customHeight="false" outlineLevel="0" collapsed="false">
      <c r="A89" s="45" t="n">
        <v>83</v>
      </c>
      <c r="B89" s="45" t="s">
        <v>106</v>
      </c>
      <c r="C89" s="45" t="n">
        <v>16004</v>
      </c>
      <c r="D89" s="46" t="s">
        <v>117</v>
      </c>
      <c r="E89" s="47" t="s">
        <v>120</v>
      </c>
      <c r="F89" s="48" t="n">
        <v>16024</v>
      </c>
      <c r="G89" s="47" t="n">
        <v>41636</v>
      </c>
      <c r="H89" s="46" t="s">
        <v>121</v>
      </c>
      <c r="I89" s="49" t="n">
        <v>-101.859444</v>
      </c>
      <c r="J89" s="49" t="n">
        <v>20.214167</v>
      </c>
      <c r="K89" s="50" t="n">
        <v>-1015134</v>
      </c>
      <c r="L89" s="50" t="n">
        <v>201251</v>
      </c>
      <c r="M89" s="51" t="n">
        <v>400</v>
      </c>
      <c r="N89" s="47" t="s">
        <v>70</v>
      </c>
      <c r="O89" s="52" t="s">
        <v>44</v>
      </c>
      <c r="P89" s="53" t="n">
        <v>43</v>
      </c>
      <c r="Q89" s="54" t="n">
        <v>42510</v>
      </c>
      <c r="R89" s="54" t="n">
        <v>42551</v>
      </c>
      <c r="S89" s="55" t="n">
        <v>93</v>
      </c>
      <c r="T89" s="56" t="n">
        <v>464</v>
      </c>
      <c r="U89" s="57" t="n">
        <v>42552</v>
      </c>
      <c r="V89" s="58" t="n">
        <v>42596</v>
      </c>
      <c r="W89" s="59" t="n">
        <v>111</v>
      </c>
      <c r="X89" s="60" t="n">
        <v>526</v>
      </c>
      <c r="Y89" s="61" t="n">
        <v>42597</v>
      </c>
      <c r="Z89" s="62" t="n">
        <v>42656</v>
      </c>
      <c r="AA89" s="63" t="n">
        <v>0.165</v>
      </c>
      <c r="AB89" s="64" t="n">
        <v>1500</v>
      </c>
      <c r="AC89" s="65" t="n">
        <v>600000</v>
      </c>
      <c r="AD89" s="66" t="n">
        <v>99000</v>
      </c>
      <c r="AE89" s="67" t="n">
        <v>0.18</v>
      </c>
      <c r="AF89" s="68" t="n">
        <v>17820</v>
      </c>
      <c r="AG89" s="69" t="n">
        <v>0.82</v>
      </c>
      <c r="AH89" s="70" t="n">
        <v>81180</v>
      </c>
      <c r="AI89" s="71" t="s">
        <v>50</v>
      </c>
    </row>
    <row r="90" customFormat="false" ht="15.75" hidden="false" customHeight="false" outlineLevel="0" collapsed="false">
      <c r="A90" s="45" t="n">
        <v>84</v>
      </c>
      <c r="B90" s="45" t="s">
        <v>106</v>
      </c>
      <c r="C90" s="45" t="n">
        <v>16004</v>
      </c>
      <c r="D90" s="46" t="s">
        <v>117</v>
      </c>
      <c r="E90" s="47" t="s">
        <v>122</v>
      </c>
      <c r="F90" s="48" t="n">
        <v>16159</v>
      </c>
      <c r="G90" s="47" t="n">
        <v>41637</v>
      </c>
      <c r="H90" s="46" t="s">
        <v>123</v>
      </c>
      <c r="I90" s="49" t="n">
        <v>-101.724325</v>
      </c>
      <c r="J90" s="49" t="n">
        <v>20.127337</v>
      </c>
      <c r="K90" s="50" t="n">
        <v>-1014328</v>
      </c>
      <c r="L90" s="50" t="n">
        <v>200738</v>
      </c>
      <c r="M90" s="51" t="n">
        <v>700</v>
      </c>
      <c r="N90" s="47" t="s">
        <v>70</v>
      </c>
      <c r="O90" s="52" t="s">
        <v>44</v>
      </c>
      <c r="P90" s="53" t="n">
        <v>46</v>
      </c>
      <c r="Q90" s="54" t="n">
        <v>42510</v>
      </c>
      <c r="R90" s="54" t="n">
        <v>42551</v>
      </c>
      <c r="S90" s="55" t="n">
        <v>103</v>
      </c>
      <c r="T90" s="56" t="n">
        <v>449</v>
      </c>
      <c r="U90" s="57" t="n">
        <v>42552</v>
      </c>
      <c r="V90" s="58" t="n">
        <v>42596</v>
      </c>
      <c r="W90" s="59" t="n">
        <v>102</v>
      </c>
      <c r="X90" s="60" t="n">
        <v>572</v>
      </c>
      <c r="Y90" s="61" t="n">
        <v>42597</v>
      </c>
      <c r="Z90" s="62" t="n">
        <v>42656</v>
      </c>
      <c r="AA90" s="63" t="n">
        <v>0.165</v>
      </c>
      <c r="AB90" s="64" t="n">
        <v>1500</v>
      </c>
      <c r="AC90" s="65" t="n">
        <v>1050000</v>
      </c>
      <c r="AD90" s="66" t="n">
        <v>173250</v>
      </c>
      <c r="AE90" s="67" t="n">
        <v>0.18</v>
      </c>
      <c r="AF90" s="68" t="n">
        <v>31185</v>
      </c>
      <c r="AG90" s="69" t="n">
        <v>0.82</v>
      </c>
      <c r="AH90" s="70" t="n">
        <v>142065</v>
      </c>
      <c r="AI90" s="71" t="s">
        <v>50</v>
      </c>
    </row>
    <row r="91" customFormat="false" ht="15.75" hidden="false" customHeight="false" outlineLevel="0" collapsed="false">
      <c r="A91" s="45" t="n">
        <v>85</v>
      </c>
      <c r="B91" s="45" t="s">
        <v>106</v>
      </c>
      <c r="C91" s="45" t="n">
        <v>16005</v>
      </c>
      <c r="D91" s="46" t="s">
        <v>124</v>
      </c>
      <c r="E91" s="47" t="s">
        <v>125</v>
      </c>
      <c r="F91" s="48" t="n">
        <v>16033</v>
      </c>
      <c r="G91" s="47" t="n">
        <v>41608</v>
      </c>
      <c r="H91" s="46" t="s">
        <v>126</v>
      </c>
      <c r="I91" s="49" t="n">
        <v>-100.2897222</v>
      </c>
      <c r="J91" s="49" t="n">
        <v>19.76</v>
      </c>
      <c r="K91" s="50" t="n">
        <v>-1001723</v>
      </c>
      <c r="L91" s="50" t="n">
        <v>194536</v>
      </c>
      <c r="M91" s="51" t="n">
        <v>740</v>
      </c>
      <c r="N91" s="47" t="s">
        <v>70</v>
      </c>
      <c r="O91" s="52" t="s">
        <v>44</v>
      </c>
      <c r="P91" s="53" t="n">
        <v>45</v>
      </c>
      <c r="Q91" s="54" t="n">
        <v>42510</v>
      </c>
      <c r="R91" s="54" t="n">
        <v>42551</v>
      </c>
      <c r="S91" s="55" t="n">
        <v>130</v>
      </c>
      <c r="T91" s="56" t="n">
        <v>561</v>
      </c>
      <c r="U91" s="57" t="n">
        <v>42552</v>
      </c>
      <c r="V91" s="58" t="n">
        <v>42596</v>
      </c>
      <c r="W91" s="59" t="n">
        <v>111</v>
      </c>
      <c r="X91" s="60" t="n">
        <v>525</v>
      </c>
      <c r="Y91" s="61" t="n">
        <v>42597</v>
      </c>
      <c r="Z91" s="62" t="n">
        <v>42656</v>
      </c>
      <c r="AA91" s="63" t="n">
        <v>0.165</v>
      </c>
      <c r="AB91" s="64" t="n">
        <v>1500</v>
      </c>
      <c r="AC91" s="65" t="n">
        <v>1110000</v>
      </c>
      <c r="AD91" s="66" t="n">
        <v>183150</v>
      </c>
      <c r="AE91" s="67" t="n">
        <v>0.2</v>
      </c>
      <c r="AF91" s="68" t="n">
        <v>36630</v>
      </c>
      <c r="AG91" s="69" t="n">
        <v>0.8</v>
      </c>
      <c r="AH91" s="70" t="n">
        <v>146520</v>
      </c>
      <c r="AI91" s="71" t="s">
        <v>50</v>
      </c>
    </row>
    <row r="92" customFormat="false" ht="15.75" hidden="false" customHeight="false" outlineLevel="0" collapsed="false">
      <c r="A92" s="45" t="n">
        <v>86</v>
      </c>
      <c r="B92" s="45" t="s">
        <v>106</v>
      </c>
      <c r="C92" s="45" t="n">
        <v>16005</v>
      </c>
      <c r="D92" s="46" t="s">
        <v>124</v>
      </c>
      <c r="E92" s="47" t="s">
        <v>127</v>
      </c>
      <c r="F92" s="48" t="n">
        <v>16061</v>
      </c>
      <c r="G92" s="47" t="n">
        <v>41609</v>
      </c>
      <c r="H92" s="46" t="s">
        <v>128</v>
      </c>
      <c r="I92" s="49" t="n">
        <v>-100.4066667</v>
      </c>
      <c r="J92" s="49" t="n">
        <v>19.83861111</v>
      </c>
      <c r="K92" s="50" t="n">
        <v>-1002424</v>
      </c>
      <c r="L92" s="50" t="n">
        <v>195019</v>
      </c>
      <c r="M92" s="51" t="n">
        <v>300</v>
      </c>
      <c r="N92" s="47" t="s">
        <v>70</v>
      </c>
      <c r="O92" s="52" t="s">
        <v>44</v>
      </c>
      <c r="P92" s="53" t="n">
        <v>45</v>
      </c>
      <c r="Q92" s="54" t="n">
        <v>42510</v>
      </c>
      <c r="R92" s="54" t="n">
        <v>42551</v>
      </c>
      <c r="S92" s="55" t="n">
        <v>94</v>
      </c>
      <c r="T92" s="56" t="n">
        <v>523</v>
      </c>
      <c r="U92" s="57" t="n">
        <v>42552</v>
      </c>
      <c r="V92" s="58" t="n">
        <v>42596</v>
      </c>
      <c r="W92" s="59" t="n">
        <v>99</v>
      </c>
      <c r="X92" s="60" t="n">
        <v>501</v>
      </c>
      <c r="Y92" s="61" t="n">
        <v>42597</v>
      </c>
      <c r="Z92" s="62" t="n">
        <v>42656</v>
      </c>
      <c r="AA92" s="63" t="n">
        <v>0.165</v>
      </c>
      <c r="AB92" s="64" t="n">
        <v>1500</v>
      </c>
      <c r="AC92" s="65" t="n">
        <v>450000</v>
      </c>
      <c r="AD92" s="66" t="n">
        <v>74250</v>
      </c>
      <c r="AE92" s="67" t="n">
        <v>0.2</v>
      </c>
      <c r="AF92" s="68" t="n">
        <v>14850</v>
      </c>
      <c r="AG92" s="69" t="n">
        <v>0.8</v>
      </c>
      <c r="AH92" s="70" t="n">
        <v>59400</v>
      </c>
      <c r="AI92" s="71" t="s">
        <v>50</v>
      </c>
    </row>
    <row r="93" customFormat="false" ht="15.75" hidden="false" customHeight="false" outlineLevel="0" collapsed="false">
      <c r="A93" s="45" t="n">
        <v>87</v>
      </c>
      <c r="B93" s="45" t="s">
        <v>106</v>
      </c>
      <c r="C93" s="45" t="n">
        <v>16006</v>
      </c>
      <c r="D93" s="46" t="s">
        <v>129</v>
      </c>
      <c r="E93" s="47" t="s">
        <v>130</v>
      </c>
      <c r="F93" s="48" t="n">
        <v>16007</v>
      </c>
      <c r="G93" s="47" t="n">
        <v>41672</v>
      </c>
      <c r="H93" s="46" t="s">
        <v>129</v>
      </c>
      <c r="I93" s="49" t="n">
        <v>-102.3716667</v>
      </c>
      <c r="J93" s="49" t="n">
        <v>19.08277778</v>
      </c>
      <c r="K93" s="50" t="n">
        <v>-1022218</v>
      </c>
      <c r="L93" s="50" t="n">
        <v>190458</v>
      </c>
      <c r="M93" s="51" t="n">
        <v>894</v>
      </c>
      <c r="N93" s="47" t="s">
        <v>70</v>
      </c>
      <c r="O93" s="52" t="s">
        <v>44</v>
      </c>
      <c r="P93" s="53" t="n">
        <v>29</v>
      </c>
      <c r="Q93" s="54" t="n">
        <v>42510</v>
      </c>
      <c r="R93" s="54" t="n">
        <v>42551</v>
      </c>
      <c r="S93" s="55" t="n">
        <v>105</v>
      </c>
      <c r="T93" s="56" t="n">
        <v>517</v>
      </c>
      <c r="U93" s="57" t="n">
        <v>42552</v>
      </c>
      <c r="V93" s="58" t="n">
        <v>42596</v>
      </c>
      <c r="W93" s="59" t="n">
        <v>101</v>
      </c>
      <c r="X93" s="60" t="n">
        <v>759</v>
      </c>
      <c r="Y93" s="61" t="n">
        <v>42597</v>
      </c>
      <c r="Z93" s="62" t="n">
        <v>42656</v>
      </c>
      <c r="AA93" s="63" t="n">
        <v>0.165</v>
      </c>
      <c r="AB93" s="64" t="n">
        <v>1500</v>
      </c>
      <c r="AC93" s="65" t="n">
        <v>1341000</v>
      </c>
      <c r="AD93" s="66" t="n">
        <v>221265</v>
      </c>
      <c r="AE93" s="67" t="n">
        <v>0.2</v>
      </c>
      <c r="AF93" s="68" t="n">
        <v>44253</v>
      </c>
      <c r="AG93" s="69" t="n">
        <v>0.8</v>
      </c>
      <c r="AH93" s="70" t="n">
        <v>177012</v>
      </c>
      <c r="AI93" s="71" t="s">
        <v>50</v>
      </c>
    </row>
    <row r="94" customFormat="false" ht="15.75" hidden="false" customHeight="false" outlineLevel="0" collapsed="false">
      <c r="A94" s="45" t="n">
        <v>88</v>
      </c>
      <c r="B94" s="45" t="s">
        <v>106</v>
      </c>
      <c r="C94" s="45" t="n">
        <v>16007</v>
      </c>
      <c r="D94" s="46" t="s">
        <v>131</v>
      </c>
      <c r="E94" s="47" t="s">
        <v>125</v>
      </c>
      <c r="F94" s="48" t="n">
        <v>16033</v>
      </c>
      <c r="G94" s="47" t="n">
        <v>41608</v>
      </c>
      <c r="H94" s="46" t="s">
        <v>126</v>
      </c>
      <c r="I94" s="49" t="n">
        <v>-100.2897222</v>
      </c>
      <c r="J94" s="49" t="n">
        <v>19.76</v>
      </c>
      <c r="K94" s="50" t="n">
        <v>-1001723</v>
      </c>
      <c r="L94" s="50" t="n">
        <v>194536</v>
      </c>
      <c r="M94" s="51" t="n">
        <v>234</v>
      </c>
      <c r="N94" s="47" t="s">
        <v>70</v>
      </c>
      <c r="O94" s="52" t="s">
        <v>44</v>
      </c>
      <c r="P94" s="53" t="n">
        <v>45</v>
      </c>
      <c r="Q94" s="54" t="n">
        <v>42510</v>
      </c>
      <c r="R94" s="54" t="n">
        <v>42551</v>
      </c>
      <c r="S94" s="55" t="n">
        <v>130</v>
      </c>
      <c r="T94" s="56" t="n">
        <v>561</v>
      </c>
      <c r="U94" s="57" t="n">
        <v>42552</v>
      </c>
      <c r="V94" s="58" t="n">
        <v>42596</v>
      </c>
      <c r="W94" s="59" t="n">
        <v>111</v>
      </c>
      <c r="X94" s="60" t="n">
        <v>525</v>
      </c>
      <c r="Y94" s="61" t="n">
        <v>42597</v>
      </c>
      <c r="Z94" s="62" t="n">
        <v>42656</v>
      </c>
      <c r="AA94" s="63" t="n">
        <v>0.165</v>
      </c>
      <c r="AB94" s="64" t="n">
        <v>1500</v>
      </c>
      <c r="AC94" s="65" t="n">
        <v>351000</v>
      </c>
      <c r="AD94" s="66" t="n">
        <v>57915</v>
      </c>
      <c r="AE94" s="67" t="n">
        <v>0.2</v>
      </c>
      <c r="AF94" s="68" t="n">
        <v>11583</v>
      </c>
      <c r="AG94" s="69" t="n">
        <v>0.8</v>
      </c>
      <c r="AH94" s="70" t="n">
        <v>46332</v>
      </c>
      <c r="AI94" s="71" t="s">
        <v>50</v>
      </c>
    </row>
    <row r="95" customFormat="false" ht="15.75" hidden="false" customHeight="false" outlineLevel="0" collapsed="false">
      <c r="A95" s="45" t="n">
        <v>89</v>
      </c>
      <c r="B95" s="45" t="s">
        <v>106</v>
      </c>
      <c r="C95" s="45" t="n">
        <v>16007</v>
      </c>
      <c r="D95" s="46" t="s">
        <v>131</v>
      </c>
      <c r="E95" s="47" t="s">
        <v>132</v>
      </c>
      <c r="F95" s="48" t="n">
        <v>16020</v>
      </c>
      <c r="G95" s="47" t="n">
        <v>41669</v>
      </c>
      <c r="H95" s="46" t="s">
        <v>133</v>
      </c>
      <c r="I95" s="49" t="n">
        <v>-100.5561111</v>
      </c>
      <c r="J95" s="49" t="n">
        <v>19.68388889</v>
      </c>
      <c r="K95" s="50" t="n">
        <v>-1003322</v>
      </c>
      <c r="L95" s="50" t="n">
        <v>194102</v>
      </c>
      <c r="M95" s="51" t="n">
        <v>200</v>
      </c>
      <c r="N95" s="47" t="s">
        <v>70</v>
      </c>
      <c r="O95" s="52" t="s">
        <v>44</v>
      </c>
      <c r="P95" s="53" t="n">
        <v>49</v>
      </c>
      <c r="Q95" s="54" t="n">
        <v>42510</v>
      </c>
      <c r="R95" s="54" t="n">
        <v>42551</v>
      </c>
      <c r="S95" s="55" t="n">
        <v>104</v>
      </c>
      <c r="T95" s="56" t="n">
        <v>438</v>
      </c>
      <c r="U95" s="57" t="n">
        <v>42552</v>
      </c>
      <c r="V95" s="58" t="n">
        <v>42596</v>
      </c>
      <c r="W95" s="59" t="n">
        <v>111</v>
      </c>
      <c r="X95" s="60" t="n">
        <v>501</v>
      </c>
      <c r="Y95" s="61" t="n">
        <v>42597</v>
      </c>
      <c r="Z95" s="62" t="n">
        <v>42656</v>
      </c>
      <c r="AA95" s="63" t="n">
        <v>0.165</v>
      </c>
      <c r="AB95" s="64" t="n">
        <v>1500</v>
      </c>
      <c r="AC95" s="65" t="n">
        <v>300000</v>
      </c>
      <c r="AD95" s="66" t="n">
        <v>49500</v>
      </c>
      <c r="AE95" s="67" t="n">
        <v>0.2</v>
      </c>
      <c r="AF95" s="68" t="n">
        <v>9900</v>
      </c>
      <c r="AG95" s="69" t="n">
        <v>0.8</v>
      </c>
      <c r="AH95" s="70" t="n">
        <v>39600</v>
      </c>
      <c r="AI95" s="71" t="s">
        <v>50</v>
      </c>
    </row>
    <row r="96" customFormat="false" ht="15.75" hidden="false" customHeight="false" outlineLevel="0" collapsed="false">
      <c r="A96" s="45" t="n">
        <v>90</v>
      </c>
      <c r="B96" s="45" t="s">
        <v>106</v>
      </c>
      <c r="C96" s="45" t="n">
        <v>16010</v>
      </c>
      <c r="D96" s="46" t="s">
        <v>134</v>
      </c>
      <c r="E96" s="47" t="s">
        <v>135</v>
      </c>
      <c r="F96" s="48" t="n">
        <v>16046</v>
      </c>
      <c r="G96" s="47" t="n">
        <v>41663</v>
      </c>
      <c r="H96" s="46" t="s">
        <v>136</v>
      </c>
      <c r="I96" s="49" t="n">
        <v>-101.8927778</v>
      </c>
      <c r="J96" s="49" t="n">
        <v>18.27305556</v>
      </c>
      <c r="K96" s="50" t="n">
        <v>-1015334</v>
      </c>
      <c r="L96" s="50" t="n">
        <v>181623</v>
      </c>
      <c r="M96" s="51" t="n">
        <v>1070.51</v>
      </c>
      <c r="N96" s="47" t="s">
        <v>70</v>
      </c>
      <c r="O96" s="52" t="s">
        <v>44</v>
      </c>
      <c r="P96" s="53" t="n">
        <v>30</v>
      </c>
      <c r="Q96" s="54" t="n">
        <v>42510</v>
      </c>
      <c r="R96" s="54" t="n">
        <v>42551</v>
      </c>
      <c r="S96" s="55" t="n">
        <v>36</v>
      </c>
      <c r="T96" s="56" t="n">
        <v>438</v>
      </c>
      <c r="U96" s="57" t="n">
        <v>42552</v>
      </c>
      <c r="V96" s="58" t="n">
        <v>42596</v>
      </c>
      <c r="W96" s="59" t="n">
        <v>44</v>
      </c>
      <c r="X96" s="60" t="n">
        <v>608</v>
      </c>
      <c r="Y96" s="61" t="n">
        <v>42597</v>
      </c>
      <c r="Z96" s="62" t="n">
        <v>42656</v>
      </c>
      <c r="AA96" s="63" t="n">
        <v>0.165</v>
      </c>
      <c r="AB96" s="64" t="n">
        <v>1500</v>
      </c>
      <c r="AC96" s="65" t="n">
        <v>1605765</v>
      </c>
      <c r="AD96" s="66" t="n">
        <v>264951.225</v>
      </c>
      <c r="AE96" s="67" t="n">
        <v>0.17</v>
      </c>
      <c r="AF96" s="68" t="n">
        <v>45041.70825</v>
      </c>
      <c r="AG96" s="69" t="n">
        <v>0.83</v>
      </c>
      <c r="AH96" s="70" t="n">
        <v>219909.51675</v>
      </c>
      <c r="AI96" s="71" t="s">
        <v>50</v>
      </c>
    </row>
    <row r="97" customFormat="false" ht="15.75" hidden="false" customHeight="false" outlineLevel="0" collapsed="false">
      <c r="A97" s="45" t="n">
        <v>91</v>
      </c>
      <c r="B97" s="45" t="s">
        <v>106</v>
      </c>
      <c r="C97" s="45" t="n">
        <v>16011</v>
      </c>
      <c r="D97" s="46" t="s">
        <v>137</v>
      </c>
      <c r="E97" s="47" t="s">
        <v>138</v>
      </c>
      <c r="F97" s="48" t="n">
        <v>14075</v>
      </c>
      <c r="G97" s="47" t="n">
        <v>41422</v>
      </c>
      <c r="H97" s="46" t="s">
        <v>139</v>
      </c>
      <c r="I97" s="49" t="n">
        <v>-102.6547222</v>
      </c>
      <c r="J97" s="49" t="n">
        <v>20.22916667</v>
      </c>
      <c r="K97" s="50" t="n">
        <v>-1023917</v>
      </c>
      <c r="L97" s="50" t="n">
        <v>201345</v>
      </c>
      <c r="M97" s="51" t="n">
        <v>549.75</v>
      </c>
      <c r="N97" s="47" t="s">
        <v>70</v>
      </c>
      <c r="O97" s="52" t="s">
        <v>44</v>
      </c>
      <c r="P97" s="53" t="n">
        <v>44</v>
      </c>
      <c r="Q97" s="54" t="n">
        <v>42510</v>
      </c>
      <c r="R97" s="54" t="n">
        <v>42551</v>
      </c>
      <c r="S97" s="55" t="n">
        <v>118</v>
      </c>
      <c r="T97" s="56" t="n">
        <v>704</v>
      </c>
      <c r="U97" s="57" t="n">
        <v>42552</v>
      </c>
      <c r="V97" s="58" t="n">
        <v>42596</v>
      </c>
      <c r="W97" s="59" t="n">
        <v>82</v>
      </c>
      <c r="X97" s="60" t="n">
        <v>641</v>
      </c>
      <c r="Y97" s="61" t="n">
        <v>42597</v>
      </c>
      <c r="Z97" s="62" t="n">
        <v>42656</v>
      </c>
      <c r="AA97" s="63" t="n">
        <v>0.165</v>
      </c>
      <c r="AB97" s="64" t="n">
        <v>1500</v>
      </c>
      <c r="AC97" s="65" t="n">
        <v>824625</v>
      </c>
      <c r="AD97" s="66" t="n">
        <v>136063.125</v>
      </c>
      <c r="AE97" s="67" t="n">
        <v>0.2</v>
      </c>
      <c r="AF97" s="68" t="n">
        <v>27212.625</v>
      </c>
      <c r="AG97" s="69" t="n">
        <v>0.8</v>
      </c>
      <c r="AH97" s="70" t="n">
        <v>108850.5</v>
      </c>
      <c r="AI97" s="71" t="s">
        <v>50</v>
      </c>
    </row>
    <row r="98" customFormat="false" ht="15.75" hidden="false" customHeight="false" outlineLevel="0" collapsed="false">
      <c r="A98" s="45" t="n">
        <v>92</v>
      </c>
      <c r="B98" s="45" t="s">
        <v>106</v>
      </c>
      <c r="C98" s="45" t="n">
        <v>16011</v>
      </c>
      <c r="D98" s="46" t="s">
        <v>137</v>
      </c>
      <c r="E98" s="47" t="s">
        <v>140</v>
      </c>
      <c r="F98" s="48" t="n">
        <v>16030</v>
      </c>
      <c r="G98" s="47" t="n">
        <v>41626</v>
      </c>
      <c r="H98" s="46" t="s">
        <v>141</v>
      </c>
      <c r="I98" s="49" t="n">
        <v>-102.5869444</v>
      </c>
      <c r="J98" s="49" t="n">
        <v>20.25361111</v>
      </c>
      <c r="K98" s="50" t="n">
        <v>-1023513</v>
      </c>
      <c r="L98" s="50" t="n">
        <v>201513</v>
      </c>
      <c r="M98" s="51" t="n">
        <v>645.25</v>
      </c>
      <c r="N98" s="47" t="s">
        <v>70</v>
      </c>
      <c r="O98" s="52" t="s">
        <v>44</v>
      </c>
      <c r="P98" s="53" t="n">
        <v>45</v>
      </c>
      <c r="Q98" s="54" t="n">
        <v>42510</v>
      </c>
      <c r="R98" s="54" t="n">
        <v>42551</v>
      </c>
      <c r="S98" s="55" t="n">
        <v>83</v>
      </c>
      <c r="T98" s="56" t="n">
        <v>546</v>
      </c>
      <c r="U98" s="57" t="n">
        <v>42552</v>
      </c>
      <c r="V98" s="58" t="n">
        <v>42596</v>
      </c>
      <c r="W98" s="59" t="n">
        <v>95</v>
      </c>
      <c r="X98" s="60" t="n">
        <v>506</v>
      </c>
      <c r="Y98" s="61" t="n">
        <v>42597</v>
      </c>
      <c r="Z98" s="62" t="n">
        <v>42656</v>
      </c>
      <c r="AA98" s="63" t="n">
        <v>0.165</v>
      </c>
      <c r="AB98" s="64" t="n">
        <v>1500</v>
      </c>
      <c r="AC98" s="65" t="n">
        <v>967875</v>
      </c>
      <c r="AD98" s="66" t="n">
        <v>159699.375</v>
      </c>
      <c r="AE98" s="67" t="n">
        <v>0.2</v>
      </c>
      <c r="AF98" s="68" t="n">
        <v>31939.875</v>
      </c>
      <c r="AG98" s="69" t="n">
        <v>0.8</v>
      </c>
      <c r="AH98" s="70" t="n">
        <v>127759.5</v>
      </c>
      <c r="AI98" s="71" t="s">
        <v>50</v>
      </c>
    </row>
    <row r="99" customFormat="false" ht="15.75" hidden="false" customHeight="false" outlineLevel="0" collapsed="false">
      <c r="A99" s="45" t="n">
        <v>93</v>
      </c>
      <c r="B99" s="45" t="s">
        <v>106</v>
      </c>
      <c r="C99" s="45" t="n">
        <v>16012</v>
      </c>
      <c r="D99" s="46" t="s">
        <v>142</v>
      </c>
      <c r="E99" s="47" t="s">
        <v>130</v>
      </c>
      <c r="F99" s="48" t="n">
        <v>16007</v>
      </c>
      <c r="G99" s="47" t="n">
        <v>41672</v>
      </c>
      <c r="H99" s="46" t="s">
        <v>129</v>
      </c>
      <c r="I99" s="49" t="n">
        <v>-102.3716667</v>
      </c>
      <c r="J99" s="49" t="n">
        <v>19.08277778</v>
      </c>
      <c r="K99" s="50" t="n">
        <v>-1022218</v>
      </c>
      <c r="L99" s="50" t="n">
        <v>190458</v>
      </c>
      <c r="M99" s="51" t="n">
        <v>153</v>
      </c>
      <c r="N99" s="47" t="s">
        <v>70</v>
      </c>
      <c r="O99" s="52" t="s">
        <v>44</v>
      </c>
      <c r="P99" s="53" t="n">
        <v>29</v>
      </c>
      <c r="Q99" s="54" t="n">
        <v>42510</v>
      </c>
      <c r="R99" s="54" t="n">
        <v>42551</v>
      </c>
      <c r="S99" s="55" t="n">
        <v>105</v>
      </c>
      <c r="T99" s="56" t="n">
        <v>517</v>
      </c>
      <c r="U99" s="57" t="n">
        <v>42552</v>
      </c>
      <c r="V99" s="58" t="n">
        <v>42596</v>
      </c>
      <c r="W99" s="59" t="n">
        <v>101</v>
      </c>
      <c r="X99" s="60" t="n">
        <v>759</v>
      </c>
      <c r="Y99" s="61" t="n">
        <v>42597</v>
      </c>
      <c r="Z99" s="62" t="n">
        <v>42656</v>
      </c>
      <c r="AA99" s="63" t="n">
        <v>0.165</v>
      </c>
      <c r="AB99" s="64" t="n">
        <v>1500</v>
      </c>
      <c r="AC99" s="65" t="n">
        <v>229500</v>
      </c>
      <c r="AD99" s="66" t="n">
        <v>37867.5</v>
      </c>
      <c r="AE99" s="67" t="n">
        <v>0.2</v>
      </c>
      <c r="AF99" s="68" t="n">
        <v>7573.5</v>
      </c>
      <c r="AG99" s="69" t="n">
        <v>0.8</v>
      </c>
      <c r="AH99" s="70" t="n">
        <v>30294</v>
      </c>
      <c r="AI99" s="71" t="s">
        <v>50</v>
      </c>
    </row>
    <row r="100" customFormat="false" ht="15.75" hidden="false" customHeight="false" outlineLevel="0" collapsed="false">
      <c r="A100" s="45" t="n">
        <v>94</v>
      </c>
      <c r="B100" s="45" t="s">
        <v>106</v>
      </c>
      <c r="C100" s="45" t="n">
        <v>16013</v>
      </c>
      <c r="D100" s="46" t="s">
        <v>143</v>
      </c>
      <c r="E100" s="47" t="s">
        <v>144</v>
      </c>
      <c r="F100" s="48" t="n">
        <v>16075</v>
      </c>
      <c r="G100" s="47" t="n">
        <v>41660</v>
      </c>
      <c r="H100" s="46" t="s">
        <v>145</v>
      </c>
      <c r="I100" s="49" t="n">
        <v>-101.1652778</v>
      </c>
      <c r="J100" s="49" t="n">
        <v>18.73527778</v>
      </c>
      <c r="K100" s="50" t="n">
        <v>-1010955</v>
      </c>
      <c r="L100" s="50" t="n">
        <v>184407</v>
      </c>
      <c r="M100" s="51" t="n">
        <v>2999</v>
      </c>
      <c r="N100" s="47" t="s">
        <v>70</v>
      </c>
      <c r="O100" s="52" t="s">
        <v>44</v>
      </c>
      <c r="P100" s="53" t="n">
        <v>38</v>
      </c>
      <c r="Q100" s="54" t="n">
        <v>42510</v>
      </c>
      <c r="R100" s="54" t="n">
        <v>42551</v>
      </c>
      <c r="S100" s="55" t="n">
        <v>61</v>
      </c>
      <c r="T100" s="56" t="n">
        <v>548</v>
      </c>
      <c r="U100" s="57" t="n">
        <v>42552</v>
      </c>
      <c r="V100" s="58" t="n">
        <v>42596</v>
      </c>
      <c r="W100" s="59" t="n">
        <v>127</v>
      </c>
      <c r="X100" s="60" t="n">
        <v>558</v>
      </c>
      <c r="Y100" s="61" t="n">
        <v>42597</v>
      </c>
      <c r="Z100" s="62" t="n">
        <v>42656</v>
      </c>
      <c r="AA100" s="63" t="n">
        <v>0.165</v>
      </c>
      <c r="AB100" s="64" t="n">
        <v>1500</v>
      </c>
      <c r="AC100" s="65" t="n">
        <v>4498500</v>
      </c>
      <c r="AD100" s="66" t="n">
        <v>742252.5</v>
      </c>
      <c r="AE100" s="67" t="n">
        <v>0.0700000000000001</v>
      </c>
      <c r="AF100" s="68" t="n">
        <v>51957.6750000001</v>
      </c>
      <c r="AG100" s="69" t="n">
        <v>0.93</v>
      </c>
      <c r="AH100" s="70" t="n">
        <v>690294.825</v>
      </c>
      <c r="AI100" s="71" t="s">
        <v>76</v>
      </c>
    </row>
    <row r="101" customFormat="false" ht="15.75" hidden="false" customHeight="false" outlineLevel="0" collapsed="false">
      <c r="A101" s="45" t="n">
        <v>95</v>
      </c>
      <c r="B101" s="45" t="s">
        <v>106</v>
      </c>
      <c r="C101" s="45" t="n">
        <v>16021</v>
      </c>
      <c r="D101" s="46" t="s">
        <v>146</v>
      </c>
      <c r="E101" s="47" t="s">
        <v>147</v>
      </c>
      <c r="F101" s="48" t="n">
        <v>16031</v>
      </c>
      <c r="G101" s="47" t="n">
        <v>41629</v>
      </c>
      <c r="H101" s="46" t="s">
        <v>148</v>
      </c>
      <c r="I101" s="49" t="n">
        <v>-102.2652778</v>
      </c>
      <c r="J101" s="49" t="n">
        <v>19.97361111</v>
      </c>
      <c r="K101" s="50" t="n">
        <v>-1021555</v>
      </c>
      <c r="L101" s="50" t="n">
        <v>195825</v>
      </c>
      <c r="M101" s="51" t="n">
        <v>400</v>
      </c>
      <c r="N101" s="47" t="s">
        <v>70</v>
      </c>
      <c r="O101" s="52" t="s">
        <v>44</v>
      </c>
      <c r="P101" s="53" t="n">
        <v>45</v>
      </c>
      <c r="Q101" s="54" t="n">
        <v>42510</v>
      </c>
      <c r="R101" s="54" t="n">
        <v>42551</v>
      </c>
      <c r="S101" s="55" t="n">
        <v>124</v>
      </c>
      <c r="T101" s="56" t="n">
        <v>531</v>
      </c>
      <c r="U101" s="57" t="n">
        <v>42552</v>
      </c>
      <c r="V101" s="58" t="n">
        <v>42596</v>
      </c>
      <c r="W101" s="59" t="n">
        <v>125</v>
      </c>
      <c r="X101" s="60" t="n">
        <v>478</v>
      </c>
      <c r="Y101" s="61" t="n">
        <v>42597</v>
      </c>
      <c r="Z101" s="62" t="n">
        <v>42656</v>
      </c>
      <c r="AA101" s="63" t="n">
        <v>0.165</v>
      </c>
      <c r="AB101" s="64" t="n">
        <v>1500</v>
      </c>
      <c r="AC101" s="65" t="n">
        <v>600000</v>
      </c>
      <c r="AD101" s="66" t="n">
        <v>99000</v>
      </c>
      <c r="AE101" s="67" t="n">
        <v>0.1</v>
      </c>
      <c r="AF101" s="68" t="n">
        <v>9900</v>
      </c>
      <c r="AG101" s="69" t="n">
        <v>0.9</v>
      </c>
      <c r="AH101" s="70" t="n">
        <v>89100</v>
      </c>
      <c r="AI101" s="71" t="s">
        <v>76</v>
      </c>
    </row>
    <row r="102" customFormat="false" ht="15.75" hidden="false" customHeight="false" outlineLevel="0" collapsed="false">
      <c r="A102" s="45" t="n">
        <v>96</v>
      </c>
      <c r="B102" s="45" t="s">
        <v>106</v>
      </c>
      <c r="C102" s="45" t="n">
        <v>16021</v>
      </c>
      <c r="D102" s="46" t="s">
        <v>146</v>
      </c>
      <c r="E102" s="47" t="s">
        <v>149</v>
      </c>
      <c r="F102" s="48" t="n">
        <v>16048</v>
      </c>
      <c r="G102" s="47" t="n">
        <v>41630</v>
      </c>
      <c r="H102" s="46" t="s">
        <v>150</v>
      </c>
      <c r="I102" s="49" t="n">
        <v>-102.28</v>
      </c>
      <c r="J102" s="49" t="n">
        <v>19.97333333</v>
      </c>
      <c r="K102" s="50" t="n">
        <v>-1021648</v>
      </c>
      <c r="L102" s="50" t="n">
        <v>195824</v>
      </c>
      <c r="M102" s="51" t="n">
        <v>101</v>
      </c>
      <c r="N102" s="47" t="s">
        <v>70</v>
      </c>
      <c r="O102" s="52" t="s">
        <v>44</v>
      </c>
      <c r="P102" s="53" t="n">
        <v>50</v>
      </c>
      <c r="Q102" s="54" t="n">
        <v>42510</v>
      </c>
      <c r="R102" s="54" t="n">
        <v>42551</v>
      </c>
      <c r="S102" s="55" t="n">
        <v>122</v>
      </c>
      <c r="T102" s="56" t="n">
        <v>475</v>
      </c>
      <c r="U102" s="57" t="n">
        <v>42552</v>
      </c>
      <c r="V102" s="58" t="n">
        <v>42596</v>
      </c>
      <c r="W102" s="59" t="n">
        <v>115</v>
      </c>
      <c r="X102" s="60" t="n">
        <v>519</v>
      </c>
      <c r="Y102" s="61" t="n">
        <v>42597</v>
      </c>
      <c r="Z102" s="62" t="n">
        <v>42656</v>
      </c>
      <c r="AA102" s="63" t="n">
        <v>0.165</v>
      </c>
      <c r="AB102" s="64" t="n">
        <v>1500</v>
      </c>
      <c r="AC102" s="65" t="n">
        <v>151500</v>
      </c>
      <c r="AD102" s="66" t="n">
        <v>24997.5</v>
      </c>
      <c r="AE102" s="67" t="n">
        <v>0.1</v>
      </c>
      <c r="AF102" s="68" t="n">
        <v>2499.75</v>
      </c>
      <c r="AG102" s="69" t="n">
        <v>0.9</v>
      </c>
      <c r="AH102" s="70" t="n">
        <v>22497.75</v>
      </c>
      <c r="AI102" s="71" t="s">
        <v>76</v>
      </c>
    </row>
    <row r="103" customFormat="false" ht="15.75" hidden="false" customHeight="false" outlineLevel="0" collapsed="false">
      <c r="A103" s="45" t="n">
        <v>97</v>
      </c>
      <c r="B103" s="45" t="s">
        <v>106</v>
      </c>
      <c r="C103" s="45" t="n">
        <v>16021</v>
      </c>
      <c r="D103" s="46" t="s">
        <v>146</v>
      </c>
      <c r="E103" s="47" t="s">
        <v>151</v>
      </c>
      <c r="F103" s="48" t="n">
        <v>16162</v>
      </c>
      <c r="G103" s="47" t="n">
        <v>41631</v>
      </c>
      <c r="H103" s="46" t="s">
        <v>152</v>
      </c>
      <c r="I103" s="49" t="n">
        <v>-102.3272222</v>
      </c>
      <c r="J103" s="49" t="n">
        <v>19.95694444</v>
      </c>
      <c r="K103" s="50" t="n">
        <v>-1021938</v>
      </c>
      <c r="L103" s="50" t="n">
        <v>195725</v>
      </c>
      <c r="M103" s="51" t="n">
        <v>200</v>
      </c>
      <c r="N103" s="47" t="s">
        <v>70</v>
      </c>
      <c r="O103" s="52" t="s">
        <v>44</v>
      </c>
      <c r="P103" s="53" t="n">
        <v>54</v>
      </c>
      <c r="Q103" s="54" t="n">
        <v>42510</v>
      </c>
      <c r="R103" s="54" t="n">
        <v>42551</v>
      </c>
      <c r="S103" s="55" t="n">
        <v>132</v>
      </c>
      <c r="T103" s="56" t="n">
        <v>554</v>
      </c>
      <c r="U103" s="57" t="n">
        <v>42552</v>
      </c>
      <c r="V103" s="58" t="n">
        <v>42596</v>
      </c>
      <c r="W103" s="59" t="n">
        <v>108</v>
      </c>
      <c r="X103" s="60" t="n">
        <v>599</v>
      </c>
      <c r="Y103" s="61" t="n">
        <v>42597</v>
      </c>
      <c r="Z103" s="62" t="n">
        <v>42656</v>
      </c>
      <c r="AA103" s="63" t="n">
        <v>0.165</v>
      </c>
      <c r="AB103" s="64" t="n">
        <v>1500</v>
      </c>
      <c r="AC103" s="65" t="n">
        <v>300000</v>
      </c>
      <c r="AD103" s="66" t="n">
        <v>49500</v>
      </c>
      <c r="AE103" s="67" t="n">
        <v>0.1</v>
      </c>
      <c r="AF103" s="68" t="n">
        <v>4950</v>
      </c>
      <c r="AG103" s="69" t="n">
        <v>0.9</v>
      </c>
      <c r="AH103" s="70" t="n">
        <v>44550</v>
      </c>
      <c r="AI103" s="71" t="s">
        <v>76</v>
      </c>
    </row>
    <row r="104" customFormat="false" ht="15.75" hidden="false" customHeight="false" outlineLevel="0" collapsed="false">
      <c r="A104" s="45" t="n">
        <v>98</v>
      </c>
      <c r="B104" s="45" t="s">
        <v>106</v>
      </c>
      <c r="C104" s="45" t="n">
        <v>16021</v>
      </c>
      <c r="D104" s="46" t="s">
        <v>146</v>
      </c>
      <c r="E104" s="47" t="s">
        <v>153</v>
      </c>
      <c r="F104" s="48" t="n">
        <v>16229</v>
      </c>
      <c r="G104" s="47" t="n">
        <v>41638</v>
      </c>
      <c r="H104" s="46" t="s">
        <v>154</v>
      </c>
      <c r="I104" s="49" t="n">
        <v>-102.2044444</v>
      </c>
      <c r="J104" s="49" t="n">
        <v>19.91222222</v>
      </c>
      <c r="K104" s="50" t="n">
        <v>-1021216</v>
      </c>
      <c r="L104" s="50" t="n">
        <v>195444</v>
      </c>
      <c r="M104" s="51" t="n">
        <v>102</v>
      </c>
      <c r="N104" s="47" t="s">
        <v>70</v>
      </c>
      <c r="O104" s="52" t="s">
        <v>44</v>
      </c>
      <c r="P104" s="53" t="n">
        <v>54</v>
      </c>
      <c r="Q104" s="54" t="n">
        <v>42510</v>
      </c>
      <c r="R104" s="54" t="n">
        <v>42551</v>
      </c>
      <c r="S104" s="55" t="n">
        <v>144</v>
      </c>
      <c r="T104" s="56" t="n">
        <v>466</v>
      </c>
      <c r="U104" s="57" t="n">
        <v>42552</v>
      </c>
      <c r="V104" s="58" t="n">
        <v>42596</v>
      </c>
      <c r="W104" s="59" t="n">
        <v>127</v>
      </c>
      <c r="X104" s="60" t="n">
        <v>526</v>
      </c>
      <c r="Y104" s="61" t="n">
        <v>42597</v>
      </c>
      <c r="Z104" s="62" t="n">
        <v>42656</v>
      </c>
      <c r="AA104" s="63" t="n">
        <v>0.165</v>
      </c>
      <c r="AB104" s="64" t="n">
        <v>1500</v>
      </c>
      <c r="AC104" s="65" t="n">
        <v>153000</v>
      </c>
      <c r="AD104" s="66" t="n">
        <v>25245</v>
      </c>
      <c r="AE104" s="67" t="n">
        <v>0.1</v>
      </c>
      <c r="AF104" s="68" t="n">
        <v>2524.5</v>
      </c>
      <c r="AG104" s="69" t="n">
        <v>0.9</v>
      </c>
      <c r="AH104" s="70" t="n">
        <v>22720.5</v>
      </c>
      <c r="AI104" s="71" t="s">
        <v>76</v>
      </c>
    </row>
    <row r="105" customFormat="false" ht="15.75" hidden="false" customHeight="false" outlineLevel="0" collapsed="false">
      <c r="A105" s="45" t="n">
        <v>99</v>
      </c>
      <c r="B105" s="45" t="s">
        <v>106</v>
      </c>
      <c r="C105" s="45" t="n">
        <v>16022</v>
      </c>
      <c r="D105" s="46" t="s">
        <v>155</v>
      </c>
      <c r="E105" s="47" t="s">
        <v>108</v>
      </c>
      <c r="F105" s="48" t="n">
        <v>16022</v>
      </c>
      <c r="G105" s="47" t="n">
        <v>41602</v>
      </c>
      <c r="H105" s="46" t="s">
        <v>109</v>
      </c>
      <c r="I105" s="49" t="n">
        <v>-101.2586111</v>
      </c>
      <c r="J105" s="49" t="n">
        <v>19.63166667</v>
      </c>
      <c r="K105" s="50" t="n">
        <v>-1011531</v>
      </c>
      <c r="L105" s="50" t="n">
        <v>193754</v>
      </c>
      <c r="M105" s="51" t="n">
        <v>180</v>
      </c>
      <c r="N105" s="47" t="s">
        <v>70</v>
      </c>
      <c r="O105" s="52" t="s">
        <v>44</v>
      </c>
      <c r="P105" s="53" t="n">
        <v>47</v>
      </c>
      <c r="Q105" s="54" t="n">
        <v>42510</v>
      </c>
      <c r="R105" s="54" t="n">
        <v>42551</v>
      </c>
      <c r="S105" s="55" t="n">
        <v>44</v>
      </c>
      <c r="T105" s="56" t="n">
        <v>460</v>
      </c>
      <c r="U105" s="57" t="n">
        <v>42552</v>
      </c>
      <c r="V105" s="58" t="n">
        <v>42596</v>
      </c>
      <c r="W105" s="59" t="n">
        <v>64</v>
      </c>
      <c r="X105" s="60" t="n">
        <v>501</v>
      </c>
      <c r="Y105" s="61" t="n">
        <v>42597</v>
      </c>
      <c r="Z105" s="62" t="n">
        <v>42656</v>
      </c>
      <c r="AA105" s="63" t="n">
        <v>0.165</v>
      </c>
      <c r="AB105" s="64" t="n">
        <v>1500</v>
      </c>
      <c r="AC105" s="65" t="n">
        <v>270000</v>
      </c>
      <c r="AD105" s="66" t="n">
        <v>44550</v>
      </c>
      <c r="AE105" s="67" t="n">
        <v>0.2</v>
      </c>
      <c r="AF105" s="68" t="n">
        <v>8910</v>
      </c>
      <c r="AG105" s="69" t="n">
        <v>0.8</v>
      </c>
      <c r="AH105" s="70" t="n">
        <v>35640</v>
      </c>
      <c r="AI105" s="71" t="s">
        <v>50</v>
      </c>
    </row>
    <row r="106" customFormat="false" ht="15.75" hidden="false" customHeight="false" outlineLevel="0" collapsed="false">
      <c r="A106" s="45" t="n">
        <v>100</v>
      </c>
      <c r="B106" s="45" t="s">
        <v>106</v>
      </c>
      <c r="C106" s="45" t="n">
        <v>16022</v>
      </c>
      <c r="D106" s="46" t="s">
        <v>155</v>
      </c>
      <c r="E106" s="47" t="s">
        <v>111</v>
      </c>
      <c r="F106" s="48" t="n">
        <v>16114</v>
      </c>
      <c r="G106" s="47" t="n">
        <v>41640</v>
      </c>
      <c r="H106" s="46" t="s">
        <v>112</v>
      </c>
      <c r="I106" s="49" t="n">
        <v>-101.1827778</v>
      </c>
      <c r="J106" s="49" t="n">
        <v>19.72166667</v>
      </c>
      <c r="K106" s="50" t="n">
        <v>-1011058</v>
      </c>
      <c r="L106" s="50" t="n">
        <v>194318</v>
      </c>
      <c r="M106" s="51" t="n">
        <v>1000</v>
      </c>
      <c r="N106" s="47" t="s">
        <v>70</v>
      </c>
      <c r="O106" s="52" t="s">
        <v>44</v>
      </c>
      <c r="P106" s="53" t="n">
        <v>48</v>
      </c>
      <c r="Q106" s="54" t="n">
        <v>42510</v>
      </c>
      <c r="R106" s="54" t="n">
        <v>42551</v>
      </c>
      <c r="S106" s="55" t="n">
        <v>80</v>
      </c>
      <c r="T106" s="56" t="n">
        <v>604</v>
      </c>
      <c r="U106" s="57" t="n">
        <v>42552</v>
      </c>
      <c r="V106" s="58" t="n">
        <v>42596</v>
      </c>
      <c r="W106" s="59" t="n">
        <v>80</v>
      </c>
      <c r="X106" s="60" t="n">
        <v>641</v>
      </c>
      <c r="Y106" s="61" t="n">
        <v>42597</v>
      </c>
      <c r="Z106" s="62" t="n">
        <v>42656</v>
      </c>
      <c r="AA106" s="63" t="n">
        <v>0.165</v>
      </c>
      <c r="AB106" s="64" t="n">
        <v>1500</v>
      </c>
      <c r="AC106" s="65" t="n">
        <v>1500000</v>
      </c>
      <c r="AD106" s="66" t="n">
        <v>247500</v>
      </c>
      <c r="AE106" s="67" t="n">
        <v>0.2</v>
      </c>
      <c r="AF106" s="68" t="n">
        <v>49500</v>
      </c>
      <c r="AG106" s="69" t="n">
        <v>0.8</v>
      </c>
      <c r="AH106" s="70" t="n">
        <v>198000</v>
      </c>
      <c r="AI106" s="71" t="s">
        <v>50</v>
      </c>
    </row>
    <row r="107" customFormat="false" ht="15.75" hidden="false" customHeight="false" outlineLevel="0" collapsed="false">
      <c r="A107" s="45" t="n">
        <v>101</v>
      </c>
      <c r="B107" s="45" t="s">
        <v>106</v>
      </c>
      <c r="C107" s="45" t="n">
        <v>16022</v>
      </c>
      <c r="D107" s="46" t="s">
        <v>155</v>
      </c>
      <c r="E107" s="47" t="s">
        <v>113</v>
      </c>
      <c r="F107" s="48" t="n">
        <v>16096</v>
      </c>
      <c r="G107" s="47" t="n">
        <v>41641</v>
      </c>
      <c r="H107" s="46" t="s">
        <v>114</v>
      </c>
      <c r="I107" s="49" t="n">
        <v>-100.8825</v>
      </c>
      <c r="J107" s="49" t="n">
        <v>19.80916667</v>
      </c>
      <c r="K107" s="50" t="n">
        <v>-1005257</v>
      </c>
      <c r="L107" s="50" t="n">
        <v>194833</v>
      </c>
      <c r="M107" s="51" t="n">
        <v>500</v>
      </c>
      <c r="N107" s="47" t="s">
        <v>70</v>
      </c>
      <c r="O107" s="52" t="s">
        <v>44</v>
      </c>
      <c r="P107" s="53" t="n">
        <v>46</v>
      </c>
      <c r="Q107" s="54" t="n">
        <v>42510</v>
      </c>
      <c r="R107" s="54" t="n">
        <v>42551</v>
      </c>
      <c r="S107" s="55" t="n">
        <v>55</v>
      </c>
      <c r="T107" s="56" t="n">
        <v>504</v>
      </c>
      <c r="U107" s="57" t="n">
        <v>42552</v>
      </c>
      <c r="V107" s="58" t="n">
        <v>42596</v>
      </c>
      <c r="W107" s="59" t="n">
        <v>97</v>
      </c>
      <c r="X107" s="60" t="n">
        <v>539</v>
      </c>
      <c r="Y107" s="61" t="n">
        <v>42597</v>
      </c>
      <c r="Z107" s="62" t="n">
        <v>42656</v>
      </c>
      <c r="AA107" s="63" t="n">
        <v>0.165</v>
      </c>
      <c r="AB107" s="64" t="n">
        <v>1500</v>
      </c>
      <c r="AC107" s="65" t="n">
        <v>750000</v>
      </c>
      <c r="AD107" s="66" t="n">
        <v>123750</v>
      </c>
      <c r="AE107" s="67" t="n">
        <v>0.2</v>
      </c>
      <c r="AF107" s="68" t="n">
        <v>24750</v>
      </c>
      <c r="AG107" s="69" t="n">
        <v>0.8</v>
      </c>
      <c r="AH107" s="70" t="n">
        <v>99000</v>
      </c>
      <c r="AI107" s="71" t="s">
        <v>50</v>
      </c>
    </row>
    <row r="108" customFormat="false" ht="15.75" hidden="false" customHeight="false" outlineLevel="0" collapsed="false">
      <c r="A108" s="45" t="n">
        <v>102</v>
      </c>
      <c r="B108" s="45" t="s">
        <v>106</v>
      </c>
      <c r="C108" s="45" t="n">
        <v>16022</v>
      </c>
      <c r="D108" s="46" t="s">
        <v>155</v>
      </c>
      <c r="E108" s="47" t="s">
        <v>115</v>
      </c>
      <c r="F108" s="48" t="n">
        <v>16081</v>
      </c>
      <c r="G108" s="47" t="n">
        <v>41642</v>
      </c>
      <c r="H108" s="46" t="s">
        <v>116</v>
      </c>
      <c r="I108" s="49" t="n">
        <v>-101.1505556</v>
      </c>
      <c r="J108" s="49" t="n">
        <v>19.69444444</v>
      </c>
      <c r="K108" s="50" t="n">
        <v>-1010902</v>
      </c>
      <c r="L108" s="50" t="n">
        <v>194140</v>
      </c>
      <c r="M108" s="51" t="n">
        <v>792</v>
      </c>
      <c r="N108" s="47" t="s">
        <v>70</v>
      </c>
      <c r="O108" s="52" t="s">
        <v>44</v>
      </c>
      <c r="P108" s="53" t="n">
        <v>54</v>
      </c>
      <c r="Q108" s="54" t="n">
        <v>42510</v>
      </c>
      <c r="R108" s="54" t="n">
        <v>42551</v>
      </c>
      <c r="S108" s="55" t="n">
        <v>101</v>
      </c>
      <c r="T108" s="56" t="n">
        <v>469</v>
      </c>
      <c r="U108" s="57" t="n">
        <v>42552</v>
      </c>
      <c r="V108" s="58" t="n">
        <v>42596</v>
      </c>
      <c r="W108" s="59" t="n">
        <v>79</v>
      </c>
      <c r="X108" s="60" t="n">
        <v>492</v>
      </c>
      <c r="Y108" s="61" t="n">
        <v>42597</v>
      </c>
      <c r="Z108" s="62" t="n">
        <v>42656</v>
      </c>
      <c r="AA108" s="63" t="n">
        <v>0.165</v>
      </c>
      <c r="AB108" s="64" t="n">
        <v>1500</v>
      </c>
      <c r="AC108" s="65" t="n">
        <v>1188000</v>
      </c>
      <c r="AD108" s="66" t="n">
        <v>196020</v>
      </c>
      <c r="AE108" s="67" t="n">
        <v>0.2</v>
      </c>
      <c r="AF108" s="68" t="n">
        <v>39204</v>
      </c>
      <c r="AG108" s="69" t="n">
        <v>0.8</v>
      </c>
      <c r="AH108" s="70" t="n">
        <v>156816</v>
      </c>
      <c r="AI108" s="71" t="s">
        <v>50</v>
      </c>
    </row>
    <row r="109" customFormat="false" ht="15.75" hidden="false" customHeight="false" outlineLevel="0" collapsed="false">
      <c r="A109" s="45" t="n">
        <v>103</v>
      </c>
      <c r="B109" s="45" t="s">
        <v>106</v>
      </c>
      <c r="C109" s="45" t="n">
        <v>16023</v>
      </c>
      <c r="D109" s="46" t="s">
        <v>156</v>
      </c>
      <c r="E109" s="47" t="s">
        <v>157</v>
      </c>
      <c r="F109" s="48" t="n">
        <v>16095</v>
      </c>
      <c r="G109" s="47" t="n">
        <v>41621</v>
      </c>
      <c r="H109" s="46" t="s">
        <v>158</v>
      </c>
      <c r="I109" s="49" t="n">
        <v>-102.6011111</v>
      </c>
      <c r="J109" s="49" t="n">
        <v>19.95944444</v>
      </c>
      <c r="K109" s="50" t="n">
        <v>-1023604</v>
      </c>
      <c r="L109" s="50" t="n">
        <v>195734</v>
      </c>
      <c r="M109" s="51" t="n">
        <v>502</v>
      </c>
      <c r="N109" s="47" t="s">
        <v>70</v>
      </c>
      <c r="O109" s="52" t="s">
        <v>44</v>
      </c>
      <c r="P109" s="53" t="n">
        <v>44</v>
      </c>
      <c r="Q109" s="54" t="n">
        <v>42510</v>
      </c>
      <c r="R109" s="54" t="n">
        <v>42551</v>
      </c>
      <c r="S109" s="55" t="n">
        <v>93</v>
      </c>
      <c r="T109" s="56" t="n">
        <v>568</v>
      </c>
      <c r="U109" s="57" t="n">
        <v>42552</v>
      </c>
      <c r="V109" s="58" t="n">
        <v>42596</v>
      </c>
      <c r="W109" s="59" t="n">
        <v>92</v>
      </c>
      <c r="X109" s="60" t="n">
        <v>501</v>
      </c>
      <c r="Y109" s="61" t="n">
        <v>42597</v>
      </c>
      <c r="Z109" s="62" t="n">
        <v>42656</v>
      </c>
      <c r="AA109" s="63" t="n">
        <v>0.165</v>
      </c>
      <c r="AB109" s="64" t="n">
        <v>1500</v>
      </c>
      <c r="AC109" s="65" t="n">
        <v>753000</v>
      </c>
      <c r="AD109" s="66" t="n">
        <v>124245</v>
      </c>
      <c r="AE109" s="67" t="n">
        <v>0.2</v>
      </c>
      <c r="AF109" s="68" t="n">
        <v>24849</v>
      </c>
      <c r="AG109" s="69" t="n">
        <v>0.8</v>
      </c>
      <c r="AH109" s="70" t="n">
        <v>99396</v>
      </c>
      <c r="AI109" s="71" t="s">
        <v>50</v>
      </c>
    </row>
    <row r="110" customFormat="false" ht="15.75" hidden="false" customHeight="false" outlineLevel="0" collapsed="false">
      <c r="A110" s="45" t="n">
        <v>104</v>
      </c>
      <c r="B110" s="45" t="s">
        <v>106</v>
      </c>
      <c r="C110" s="45" t="n">
        <v>16023</v>
      </c>
      <c r="D110" s="46" t="s">
        <v>156</v>
      </c>
      <c r="E110" s="47" t="s">
        <v>149</v>
      </c>
      <c r="F110" s="48" t="n">
        <v>16048</v>
      </c>
      <c r="G110" s="47" t="n">
        <v>41630</v>
      </c>
      <c r="H110" s="46" t="s">
        <v>150</v>
      </c>
      <c r="I110" s="49" t="n">
        <v>-102.28</v>
      </c>
      <c r="J110" s="49" t="n">
        <v>19.97333333</v>
      </c>
      <c r="K110" s="50" t="n">
        <v>-1021648</v>
      </c>
      <c r="L110" s="50" t="n">
        <v>195824</v>
      </c>
      <c r="M110" s="51" t="n">
        <v>500</v>
      </c>
      <c r="N110" s="47" t="s">
        <v>70</v>
      </c>
      <c r="O110" s="52" t="s">
        <v>44</v>
      </c>
      <c r="P110" s="53" t="n">
        <v>50</v>
      </c>
      <c r="Q110" s="54" t="n">
        <v>42510</v>
      </c>
      <c r="R110" s="54" t="n">
        <v>42551</v>
      </c>
      <c r="S110" s="55" t="n">
        <v>122</v>
      </c>
      <c r="T110" s="56" t="n">
        <v>475</v>
      </c>
      <c r="U110" s="57" t="n">
        <v>42552</v>
      </c>
      <c r="V110" s="58" t="n">
        <v>42596</v>
      </c>
      <c r="W110" s="59" t="n">
        <v>115</v>
      </c>
      <c r="X110" s="60" t="n">
        <v>519</v>
      </c>
      <c r="Y110" s="61" t="n">
        <v>42597</v>
      </c>
      <c r="Z110" s="62" t="n">
        <v>42656</v>
      </c>
      <c r="AA110" s="63" t="n">
        <v>0.165</v>
      </c>
      <c r="AB110" s="64" t="n">
        <v>1500</v>
      </c>
      <c r="AC110" s="65" t="n">
        <v>750000</v>
      </c>
      <c r="AD110" s="66" t="n">
        <v>123750</v>
      </c>
      <c r="AE110" s="67" t="n">
        <v>0.2</v>
      </c>
      <c r="AF110" s="68" t="n">
        <v>24750</v>
      </c>
      <c r="AG110" s="69" t="n">
        <v>0.8</v>
      </c>
      <c r="AH110" s="70" t="n">
        <v>99000</v>
      </c>
      <c r="AI110" s="71" t="s">
        <v>50</v>
      </c>
    </row>
    <row r="111" customFormat="false" ht="15.75" hidden="false" customHeight="false" outlineLevel="0" collapsed="false">
      <c r="A111" s="45" t="n">
        <v>105</v>
      </c>
      <c r="B111" s="45" t="s">
        <v>106</v>
      </c>
      <c r="C111" s="45" t="n">
        <v>16023</v>
      </c>
      <c r="D111" s="46" t="s">
        <v>156</v>
      </c>
      <c r="E111" s="47" t="s">
        <v>151</v>
      </c>
      <c r="F111" s="48" t="n">
        <v>16162</v>
      </c>
      <c r="G111" s="47" t="n">
        <v>41631</v>
      </c>
      <c r="H111" s="46" t="s">
        <v>152</v>
      </c>
      <c r="I111" s="49" t="n">
        <v>-102.3272222</v>
      </c>
      <c r="J111" s="49" t="n">
        <v>19.95694444</v>
      </c>
      <c r="K111" s="50" t="n">
        <v>-1021938</v>
      </c>
      <c r="L111" s="50" t="n">
        <v>195725</v>
      </c>
      <c r="M111" s="51" t="n">
        <v>1000</v>
      </c>
      <c r="N111" s="47" t="s">
        <v>70</v>
      </c>
      <c r="O111" s="52" t="s">
        <v>44</v>
      </c>
      <c r="P111" s="53" t="n">
        <v>54</v>
      </c>
      <c r="Q111" s="54" t="n">
        <v>42510</v>
      </c>
      <c r="R111" s="54" t="n">
        <v>42551</v>
      </c>
      <c r="S111" s="55" t="n">
        <v>132</v>
      </c>
      <c r="T111" s="56" t="n">
        <v>554</v>
      </c>
      <c r="U111" s="57" t="n">
        <v>42552</v>
      </c>
      <c r="V111" s="58" t="n">
        <v>42596</v>
      </c>
      <c r="W111" s="59" t="n">
        <v>108</v>
      </c>
      <c r="X111" s="60" t="n">
        <v>599</v>
      </c>
      <c r="Y111" s="61" t="n">
        <v>42597</v>
      </c>
      <c r="Z111" s="62" t="n">
        <v>42656</v>
      </c>
      <c r="AA111" s="63" t="n">
        <v>0.165</v>
      </c>
      <c r="AB111" s="64" t="n">
        <v>1500</v>
      </c>
      <c r="AC111" s="65" t="n">
        <v>1500000</v>
      </c>
      <c r="AD111" s="66" t="n">
        <v>247500</v>
      </c>
      <c r="AE111" s="67" t="n">
        <v>0.2</v>
      </c>
      <c r="AF111" s="68" t="n">
        <v>49500</v>
      </c>
      <c r="AG111" s="69" t="n">
        <v>0.8</v>
      </c>
      <c r="AH111" s="70" t="n">
        <v>198000</v>
      </c>
      <c r="AI111" s="71" t="s">
        <v>50</v>
      </c>
    </row>
    <row r="112" customFormat="false" ht="15.75" hidden="false" customHeight="false" outlineLevel="0" collapsed="false">
      <c r="A112" s="45" t="n">
        <v>106</v>
      </c>
      <c r="B112" s="45" t="s">
        <v>106</v>
      </c>
      <c r="C112" s="45" t="n">
        <v>16025</v>
      </c>
      <c r="D112" s="46" t="s">
        <v>159</v>
      </c>
      <c r="E112" s="47" t="s">
        <v>160</v>
      </c>
      <c r="F112" s="48" t="n">
        <v>16137</v>
      </c>
      <c r="G112" s="47" t="n">
        <v>41628</v>
      </c>
      <c r="H112" s="46" t="s">
        <v>161</v>
      </c>
      <c r="I112" s="49" t="n">
        <v>-102.1355556</v>
      </c>
      <c r="J112" s="49" t="n">
        <v>19.96</v>
      </c>
      <c r="K112" s="50" t="n">
        <v>-1020808</v>
      </c>
      <c r="L112" s="50" t="n">
        <v>195736</v>
      </c>
      <c r="M112" s="51" t="n">
        <v>1250</v>
      </c>
      <c r="N112" s="47" t="s">
        <v>70</v>
      </c>
      <c r="O112" s="52" t="s">
        <v>44</v>
      </c>
      <c r="P112" s="53" t="n">
        <v>54</v>
      </c>
      <c r="Q112" s="54" t="n">
        <v>42510</v>
      </c>
      <c r="R112" s="54" t="n">
        <v>42551</v>
      </c>
      <c r="S112" s="55" t="n">
        <v>144</v>
      </c>
      <c r="T112" s="56" t="n">
        <v>528</v>
      </c>
      <c r="U112" s="57" t="n">
        <v>42552</v>
      </c>
      <c r="V112" s="58" t="n">
        <v>42596</v>
      </c>
      <c r="W112" s="59" t="n">
        <v>127</v>
      </c>
      <c r="X112" s="60" t="n">
        <v>602</v>
      </c>
      <c r="Y112" s="61" t="n">
        <v>42597</v>
      </c>
      <c r="Z112" s="62" t="n">
        <v>42656</v>
      </c>
      <c r="AA112" s="63" t="n">
        <v>0.165</v>
      </c>
      <c r="AB112" s="64" t="n">
        <v>1500</v>
      </c>
      <c r="AC112" s="65" t="n">
        <v>1875000</v>
      </c>
      <c r="AD112" s="66" t="n">
        <v>309375</v>
      </c>
      <c r="AE112" s="67" t="n">
        <v>0.2</v>
      </c>
      <c r="AF112" s="68" t="n">
        <v>61875</v>
      </c>
      <c r="AG112" s="69" t="n">
        <v>0.8</v>
      </c>
      <c r="AH112" s="70" t="n">
        <v>247500</v>
      </c>
      <c r="AI112" s="71" t="s">
        <v>50</v>
      </c>
    </row>
    <row r="113" customFormat="false" ht="15.75" hidden="false" customHeight="false" outlineLevel="0" collapsed="false">
      <c r="A113" s="45" t="n">
        <v>107</v>
      </c>
      <c r="B113" s="45" t="s">
        <v>106</v>
      </c>
      <c r="C113" s="45" t="n">
        <v>16025</v>
      </c>
      <c r="D113" s="46" t="s">
        <v>159</v>
      </c>
      <c r="E113" s="47" t="s">
        <v>149</v>
      </c>
      <c r="F113" s="48" t="n">
        <v>16048</v>
      </c>
      <c r="G113" s="47" t="n">
        <v>41630</v>
      </c>
      <c r="H113" s="46" t="s">
        <v>150</v>
      </c>
      <c r="I113" s="49" t="n">
        <v>-102.28</v>
      </c>
      <c r="J113" s="49" t="n">
        <v>19.97333333</v>
      </c>
      <c r="K113" s="50" t="n">
        <v>-1021648</v>
      </c>
      <c r="L113" s="50" t="n">
        <v>195824</v>
      </c>
      <c r="M113" s="51" t="n">
        <v>350</v>
      </c>
      <c r="N113" s="47" t="s">
        <v>70</v>
      </c>
      <c r="O113" s="52" t="s">
        <v>44</v>
      </c>
      <c r="P113" s="53" t="n">
        <v>50</v>
      </c>
      <c r="Q113" s="54" t="n">
        <v>42510</v>
      </c>
      <c r="R113" s="54" t="n">
        <v>42551</v>
      </c>
      <c r="S113" s="55" t="n">
        <v>122</v>
      </c>
      <c r="T113" s="56" t="n">
        <v>475</v>
      </c>
      <c r="U113" s="57" t="n">
        <v>42552</v>
      </c>
      <c r="V113" s="58" t="n">
        <v>42596</v>
      </c>
      <c r="W113" s="59" t="n">
        <v>115</v>
      </c>
      <c r="X113" s="60" t="n">
        <v>519</v>
      </c>
      <c r="Y113" s="61" t="n">
        <v>42597</v>
      </c>
      <c r="Z113" s="62" t="n">
        <v>42656</v>
      </c>
      <c r="AA113" s="63" t="n">
        <v>0.165</v>
      </c>
      <c r="AB113" s="64" t="n">
        <v>1500</v>
      </c>
      <c r="AC113" s="65" t="n">
        <v>525000</v>
      </c>
      <c r="AD113" s="66" t="n">
        <v>86625</v>
      </c>
      <c r="AE113" s="67" t="n">
        <v>0.2</v>
      </c>
      <c r="AF113" s="68" t="n">
        <v>17325</v>
      </c>
      <c r="AG113" s="69" t="n">
        <v>0.8</v>
      </c>
      <c r="AH113" s="70" t="n">
        <v>69300</v>
      </c>
      <c r="AI113" s="71" t="s">
        <v>50</v>
      </c>
    </row>
    <row r="114" customFormat="false" ht="15.75" hidden="false" customHeight="false" outlineLevel="0" collapsed="false">
      <c r="A114" s="45" t="n">
        <v>108</v>
      </c>
      <c r="B114" s="45" t="s">
        <v>106</v>
      </c>
      <c r="C114" s="45" t="n">
        <v>16025</v>
      </c>
      <c r="D114" s="46" t="s">
        <v>159</v>
      </c>
      <c r="E114" s="47" t="s">
        <v>153</v>
      </c>
      <c r="F114" s="48" t="n">
        <v>16229</v>
      </c>
      <c r="G114" s="47" t="n">
        <v>41638</v>
      </c>
      <c r="H114" s="46" t="s">
        <v>154</v>
      </c>
      <c r="I114" s="49" t="n">
        <v>-102.2044444</v>
      </c>
      <c r="J114" s="49" t="n">
        <v>19.91222222</v>
      </c>
      <c r="K114" s="50" t="n">
        <v>-1021216</v>
      </c>
      <c r="L114" s="50" t="n">
        <v>195444</v>
      </c>
      <c r="M114" s="51" t="n">
        <v>1109</v>
      </c>
      <c r="N114" s="47" t="s">
        <v>70</v>
      </c>
      <c r="O114" s="52" t="s">
        <v>44</v>
      </c>
      <c r="P114" s="53" t="n">
        <v>54</v>
      </c>
      <c r="Q114" s="54" t="n">
        <v>42510</v>
      </c>
      <c r="R114" s="54" t="n">
        <v>42551</v>
      </c>
      <c r="S114" s="55" t="n">
        <v>144</v>
      </c>
      <c r="T114" s="56" t="n">
        <v>466</v>
      </c>
      <c r="U114" s="57" t="n">
        <v>42552</v>
      </c>
      <c r="V114" s="58" t="n">
        <v>42596</v>
      </c>
      <c r="W114" s="59" t="n">
        <v>127</v>
      </c>
      <c r="X114" s="60" t="n">
        <v>526</v>
      </c>
      <c r="Y114" s="61" t="n">
        <v>42597</v>
      </c>
      <c r="Z114" s="62" t="n">
        <v>42656</v>
      </c>
      <c r="AA114" s="63" t="n">
        <v>0.165</v>
      </c>
      <c r="AB114" s="64" t="n">
        <v>1500</v>
      </c>
      <c r="AC114" s="65" t="n">
        <v>1663500</v>
      </c>
      <c r="AD114" s="66" t="n">
        <v>274477.5</v>
      </c>
      <c r="AE114" s="67" t="n">
        <v>0.2</v>
      </c>
      <c r="AF114" s="68" t="n">
        <v>54895.5</v>
      </c>
      <c r="AG114" s="69" t="n">
        <v>0.8</v>
      </c>
      <c r="AH114" s="70" t="n">
        <v>219582</v>
      </c>
      <c r="AI114" s="71" t="s">
        <v>50</v>
      </c>
    </row>
    <row r="115" customFormat="false" ht="15.75" hidden="false" customHeight="false" outlineLevel="0" collapsed="false">
      <c r="A115" s="45" t="n">
        <v>109</v>
      </c>
      <c r="B115" s="45" t="s">
        <v>106</v>
      </c>
      <c r="C115" s="45" t="n">
        <v>16026</v>
      </c>
      <c r="D115" s="46" t="s">
        <v>162</v>
      </c>
      <c r="E115" s="47" t="s">
        <v>163</v>
      </c>
      <c r="F115" s="48" t="n">
        <v>6003</v>
      </c>
      <c r="G115" s="47" t="n">
        <v>40614</v>
      </c>
      <c r="H115" s="46" t="s">
        <v>164</v>
      </c>
      <c r="I115" s="49" t="n">
        <v>-103.6325</v>
      </c>
      <c r="J115" s="49" t="n">
        <v>18.81638889</v>
      </c>
      <c r="K115" s="50" t="n">
        <v>-1033757</v>
      </c>
      <c r="L115" s="50" t="n">
        <v>184859</v>
      </c>
      <c r="M115" s="51" t="n">
        <v>1455</v>
      </c>
      <c r="N115" s="47" t="s">
        <v>70</v>
      </c>
      <c r="O115" s="52" t="s">
        <v>44</v>
      </c>
      <c r="P115" s="53" t="n">
        <v>35</v>
      </c>
      <c r="Q115" s="54" t="n">
        <v>42510</v>
      </c>
      <c r="R115" s="54" t="n">
        <v>42551</v>
      </c>
      <c r="S115" s="55" t="n">
        <v>65</v>
      </c>
      <c r="T115" s="56" t="n">
        <v>655</v>
      </c>
      <c r="U115" s="57" t="n">
        <v>42552</v>
      </c>
      <c r="V115" s="58" t="n">
        <v>42596</v>
      </c>
      <c r="W115" s="59" t="n">
        <v>150</v>
      </c>
      <c r="X115" s="60" t="n">
        <v>885</v>
      </c>
      <c r="Y115" s="61" t="n">
        <v>42597</v>
      </c>
      <c r="Z115" s="62" t="n">
        <v>42656</v>
      </c>
      <c r="AA115" s="63" t="n">
        <v>0.165</v>
      </c>
      <c r="AB115" s="64" t="n">
        <v>1500</v>
      </c>
      <c r="AC115" s="65" t="n">
        <v>2182500</v>
      </c>
      <c r="AD115" s="66" t="n">
        <v>360112.5</v>
      </c>
      <c r="AE115" s="67" t="n">
        <v>0.1</v>
      </c>
      <c r="AF115" s="68" t="n">
        <v>36011.25</v>
      </c>
      <c r="AG115" s="69" t="n">
        <v>0.9</v>
      </c>
      <c r="AH115" s="70" t="n">
        <v>324101.25</v>
      </c>
      <c r="AI115" s="71" t="s">
        <v>76</v>
      </c>
    </row>
    <row r="116" customFormat="false" ht="15.75" hidden="false" customHeight="false" outlineLevel="0" collapsed="false">
      <c r="A116" s="45" t="n">
        <v>110</v>
      </c>
      <c r="B116" s="45" t="s">
        <v>106</v>
      </c>
      <c r="C116" s="45" t="n">
        <v>16028</v>
      </c>
      <c r="D116" s="46" t="s">
        <v>165</v>
      </c>
      <c r="E116" s="47" t="s">
        <v>160</v>
      </c>
      <c r="F116" s="48" t="n">
        <v>16137</v>
      </c>
      <c r="G116" s="47" t="n">
        <v>41628</v>
      </c>
      <c r="H116" s="46" t="s">
        <v>161</v>
      </c>
      <c r="I116" s="49" t="n">
        <v>-102.1355556</v>
      </c>
      <c r="J116" s="49" t="n">
        <v>19.96</v>
      </c>
      <c r="K116" s="50" t="n">
        <v>-1020808</v>
      </c>
      <c r="L116" s="50" t="n">
        <v>195736</v>
      </c>
      <c r="M116" s="51" t="n">
        <v>475</v>
      </c>
      <c r="N116" s="47" t="s">
        <v>70</v>
      </c>
      <c r="O116" s="52" t="s">
        <v>44</v>
      </c>
      <c r="P116" s="53" t="n">
        <v>54</v>
      </c>
      <c r="Q116" s="54" t="n">
        <v>42510</v>
      </c>
      <c r="R116" s="54" t="n">
        <v>42551</v>
      </c>
      <c r="S116" s="55" t="n">
        <v>144</v>
      </c>
      <c r="T116" s="56" t="n">
        <v>528</v>
      </c>
      <c r="U116" s="57" t="n">
        <v>42552</v>
      </c>
      <c r="V116" s="58" t="n">
        <v>42596</v>
      </c>
      <c r="W116" s="59" t="n">
        <v>127</v>
      </c>
      <c r="X116" s="60" t="n">
        <v>602</v>
      </c>
      <c r="Y116" s="61" t="n">
        <v>42597</v>
      </c>
      <c r="Z116" s="62" t="n">
        <v>42656</v>
      </c>
      <c r="AA116" s="63" t="n">
        <v>0.165</v>
      </c>
      <c r="AB116" s="64" t="n">
        <v>1500</v>
      </c>
      <c r="AC116" s="65" t="n">
        <v>712500</v>
      </c>
      <c r="AD116" s="66" t="n">
        <v>117562.5</v>
      </c>
      <c r="AE116" s="67" t="n">
        <v>0.2</v>
      </c>
      <c r="AF116" s="68" t="n">
        <v>23512.5</v>
      </c>
      <c r="AG116" s="69" t="n">
        <v>0.8</v>
      </c>
      <c r="AH116" s="70" t="n">
        <v>94050</v>
      </c>
      <c r="AI116" s="71" t="s">
        <v>50</v>
      </c>
    </row>
    <row r="117" customFormat="false" ht="15.75" hidden="false" customHeight="false" outlineLevel="0" collapsed="false">
      <c r="A117" s="45" t="n">
        <v>111</v>
      </c>
      <c r="B117" s="45" t="s">
        <v>106</v>
      </c>
      <c r="C117" s="45" t="n">
        <v>16014</v>
      </c>
      <c r="D117" s="46" t="s">
        <v>166</v>
      </c>
      <c r="E117" s="47" t="s">
        <v>163</v>
      </c>
      <c r="F117" s="48" t="n">
        <v>6003</v>
      </c>
      <c r="G117" s="47" t="n">
        <v>40614</v>
      </c>
      <c r="H117" s="46" t="s">
        <v>164</v>
      </c>
      <c r="I117" s="49" t="n">
        <v>-103.6325</v>
      </c>
      <c r="J117" s="49" t="n">
        <v>18.81638889</v>
      </c>
      <c r="K117" s="50" t="n">
        <v>-1033757</v>
      </c>
      <c r="L117" s="50" t="n">
        <v>184859</v>
      </c>
      <c r="M117" s="51" t="n">
        <v>500</v>
      </c>
      <c r="N117" s="47" t="s">
        <v>70</v>
      </c>
      <c r="O117" s="52" t="s">
        <v>44</v>
      </c>
      <c r="P117" s="53" t="n">
        <v>35</v>
      </c>
      <c r="Q117" s="54" t="n">
        <v>42510</v>
      </c>
      <c r="R117" s="54" t="n">
        <v>42551</v>
      </c>
      <c r="S117" s="55" t="n">
        <v>65</v>
      </c>
      <c r="T117" s="56" t="n">
        <v>655</v>
      </c>
      <c r="U117" s="57" t="n">
        <v>42552</v>
      </c>
      <c r="V117" s="58" t="n">
        <v>42596</v>
      </c>
      <c r="W117" s="59" t="n">
        <v>150</v>
      </c>
      <c r="X117" s="60" t="n">
        <v>885</v>
      </c>
      <c r="Y117" s="61" t="n">
        <v>42597</v>
      </c>
      <c r="Z117" s="62" t="n">
        <v>42656</v>
      </c>
      <c r="AA117" s="63" t="n">
        <v>0.165</v>
      </c>
      <c r="AB117" s="64" t="n">
        <v>1500</v>
      </c>
      <c r="AC117" s="65" t="n">
        <v>750000</v>
      </c>
      <c r="AD117" s="66" t="n">
        <v>123750</v>
      </c>
      <c r="AE117" s="67" t="n">
        <v>0.2</v>
      </c>
      <c r="AF117" s="68" t="n">
        <v>24750</v>
      </c>
      <c r="AG117" s="69" t="n">
        <v>0.8</v>
      </c>
      <c r="AH117" s="70" t="n">
        <v>99000</v>
      </c>
      <c r="AI117" s="71" t="s">
        <v>50</v>
      </c>
    </row>
    <row r="118" customFormat="false" ht="15.75" hidden="false" customHeight="false" outlineLevel="0" collapsed="false">
      <c r="A118" s="45" t="n">
        <v>112</v>
      </c>
      <c r="B118" s="45" t="s">
        <v>106</v>
      </c>
      <c r="C118" s="45" t="n">
        <v>16016</v>
      </c>
      <c r="D118" s="46" t="s">
        <v>167</v>
      </c>
      <c r="E118" s="47" t="s">
        <v>118</v>
      </c>
      <c r="F118" s="48" t="n">
        <v>16225</v>
      </c>
      <c r="G118" s="47" t="n">
        <v>41617</v>
      </c>
      <c r="H118" s="46" t="s">
        <v>119</v>
      </c>
      <c r="I118" s="49" t="n">
        <v>-101.7472222</v>
      </c>
      <c r="J118" s="49" t="n">
        <v>19.92027778</v>
      </c>
      <c r="K118" s="50" t="n">
        <v>-1014450</v>
      </c>
      <c r="L118" s="50" t="n">
        <v>195513</v>
      </c>
      <c r="M118" s="51" t="n">
        <v>650</v>
      </c>
      <c r="N118" s="47" t="s">
        <v>70</v>
      </c>
      <c r="O118" s="52" t="s">
        <v>44</v>
      </c>
      <c r="P118" s="53" t="n">
        <v>57</v>
      </c>
      <c r="Q118" s="54" t="n">
        <v>42510</v>
      </c>
      <c r="R118" s="54" t="n">
        <v>42551</v>
      </c>
      <c r="S118" s="55" t="n">
        <v>129</v>
      </c>
      <c r="T118" s="56" t="n">
        <v>570</v>
      </c>
      <c r="U118" s="57" t="n">
        <v>42552</v>
      </c>
      <c r="V118" s="58" t="n">
        <v>42596</v>
      </c>
      <c r="W118" s="59" t="n">
        <v>111</v>
      </c>
      <c r="X118" s="60" t="n">
        <v>628</v>
      </c>
      <c r="Y118" s="61" t="n">
        <v>42597</v>
      </c>
      <c r="Z118" s="62" t="n">
        <v>42656</v>
      </c>
      <c r="AA118" s="63" t="n">
        <v>0.165</v>
      </c>
      <c r="AB118" s="64" t="n">
        <v>1500</v>
      </c>
      <c r="AC118" s="65" t="n">
        <v>975000</v>
      </c>
      <c r="AD118" s="66" t="n">
        <v>160875</v>
      </c>
      <c r="AE118" s="67" t="n">
        <v>0.2</v>
      </c>
      <c r="AF118" s="68" t="n">
        <v>32175</v>
      </c>
      <c r="AG118" s="69" t="n">
        <v>0.8</v>
      </c>
      <c r="AH118" s="70" t="n">
        <v>128700</v>
      </c>
      <c r="AI118" s="71" t="s">
        <v>50</v>
      </c>
    </row>
    <row r="119" customFormat="false" ht="15.75" hidden="false" customHeight="false" outlineLevel="0" collapsed="false">
      <c r="A119" s="45" t="n">
        <v>113</v>
      </c>
      <c r="B119" s="45" t="s">
        <v>106</v>
      </c>
      <c r="C119" s="45" t="n">
        <v>16016</v>
      </c>
      <c r="D119" s="46" t="s">
        <v>167</v>
      </c>
      <c r="E119" s="47" t="s">
        <v>168</v>
      </c>
      <c r="F119" s="48" t="n">
        <v>16142</v>
      </c>
      <c r="G119" s="47" t="n">
        <v>41619</v>
      </c>
      <c r="H119" s="46" t="s">
        <v>169</v>
      </c>
      <c r="I119" s="49" t="n">
        <v>-101.7922222</v>
      </c>
      <c r="J119" s="49" t="n">
        <v>19.8125</v>
      </c>
      <c r="K119" s="50" t="n">
        <v>-1014732</v>
      </c>
      <c r="L119" s="50" t="n">
        <v>194845</v>
      </c>
      <c r="M119" s="51" t="n">
        <v>197</v>
      </c>
      <c r="N119" s="47" t="s">
        <v>70</v>
      </c>
      <c r="O119" s="52" t="s">
        <v>44</v>
      </c>
      <c r="P119" s="53" t="n">
        <v>50</v>
      </c>
      <c r="Q119" s="54" t="n">
        <v>42510</v>
      </c>
      <c r="R119" s="54" t="n">
        <v>42551</v>
      </c>
      <c r="S119" s="55" t="n">
        <v>130</v>
      </c>
      <c r="T119" s="56" t="n">
        <v>558</v>
      </c>
      <c r="U119" s="57" t="n">
        <v>42552</v>
      </c>
      <c r="V119" s="58" t="n">
        <v>42596</v>
      </c>
      <c r="W119" s="59" t="n">
        <v>111</v>
      </c>
      <c r="X119" s="60" t="n">
        <v>592</v>
      </c>
      <c r="Y119" s="61" t="n">
        <v>42597</v>
      </c>
      <c r="Z119" s="62" t="n">
        <v>42656</v>
      </c>
      <c r="AA119" s="63" t="n">
        <v>0.165</v>
      </c>
      <c r="AB119" s="64" t="n">
        <v>1500</v>
      </c>
      <c r="AC119" s="65" t="n">
        <v>295500</v>
      </c>
      <c r="AD119" s="66" t="n">
        <v>48757.5</v>
      </c>
      <c r="AE119" s="67" t="n">
        <v>0.2</v>
      </c>
      <c r="AF119" s="68" t="n">
        <v>9751.5</v>
      </c>
      <c r="AG119" s="69" t="n">
        <v>0.8</v>
      </c>
      <c r="AH119" s="70" t="n">
        <v>39006</v>
      </c>
      <c r="AI119" s="71" t="s">
        <v>50</v>
      </c>
    </row>
    <row r="120" customFormat="false" ht="15.75" hidden="false" customHeight="false" outlineLevel="0" collapsed="false">
      <c r="A120" s="45" t="n">
        <v>114</v>
      </c>
      <c r="B120" s="45" t="s">
        <v>106</v>
      </c>
      <c r="C120" s="45" t="n">
        <v>16074</v>
      </c>
      <c r="D120" s="46" t="s">
        <v>170</v>
      </c>
      <c r="E120" s="47" t="s">
        <v>138</v>
      </c>
      <c r="F120" s="48" t="n">
        <v>14075</v>
      </c>
      <c r="G120" s="47" t="n">
        <v>41422</v>
      </c>
      <c r="H120" s="46" t="s">
        <v>139</v>
      </c>
      <c r="I120" s="49" t="n">
        <v>-102.6547222</v>
      </c>
      <c r="J120" s="49" t="n">
        <v>20.22916667</v>
      </c>
      <c r="K120" s="50" t="n">
        <v>-1023917</v>
      </c>
      <c r="L120" s="50" t="n">
        <v>201345</v>
      </c>
      <c r="M120" s="51" t="n">
        <v>100</v>
      </c>
      <c r="N120" s="47" t="s">
        <v>70</v>
      </c>
      <c r="O120" s="52" t="s">
        <v>44</v>
      </c>
      <c r="P120" s="53" t="n">
        <v>44</v>
      </c>
      <c r="Q120" s="54" t="n">
        <v>42510</v>
      </c>
      <c r="R120" s="54" t="n">
        <v>42551</v>
      </c>
      <c r="S120" s="55" t="n">
        <v>118</v>
      </c>
      <c r="T120" s="56" t="n">
        <v>704</v>
      </c>
      <c r="U120" s="57" t="n">
        <v>42552</v>
      </c>
      <c r="V120" s="58" t="n">
        <v>42596</v>
      </c>
      <c r="W120" s="59" t="n">
        <v>82</v>
      </c>
      <c r="X120" s="60" t="n">
        <v>641</v>
      </c>
      <c r="Y120" s="61" t="n">
        <v>42597</v>
      </c>
      <c r="Z120" s="62" t="n">
        <v>42656</v>
      </c>
      <c r="AA120" s="63" t="n">
        <v>0.165</v>
      </c>
      <c r="AB120" s="64" t="n">
        <v>1500</v>
      </c>
      <c r="AC120" s="65" t="n">
        <v>150000</v>
      </c>
      <c r="AD120" s="66" t="n">
        <v>24750</v>
      </c>
      <c r="AE120" s="67" t="n">
        <v>0.2</v>
      </c>
      <c r="AF120" s="68" t="n">
        <v>4950</v>
      </c>
      <c r="AG120" s="69" t="n">
        <v>0.8</v>
      </c>
      <c r="AH120" s="70" t="n">
        <v>19800</v>
      </c>
      <c r="AI120" s="71" t="s">
        <v>50</v>
      </c>
    </row>
    <row r="121" customFormat="false" ht="15.75" hidden="false" customHeight="false" outlineLevel="0" collapsed="false">
      <c r="A121" s="45" t="n">
        <v>115</v>
      </c>
      <c r="B121" s="45" t="s">
        <v>106</v>
      </c>
      <c r="C121" s="45" t="n">
        <v>16074</v>
      </c>
      <c r="D121" s="46" t="s">
        <v>170</v>
      </c>
      <c r="E121" s="47" t="s">
        <v>171</v>
      </c>
      <c r="F121" s="48" t="n">
        <v>16174</v>
      </c>
      <c r="G121" s="47" t="n">
        <v>41623</v>
      </c>
      <c r="H121" s="46" t="s">
        <v>172</v>
      </c>
      <c r="I121" s="49" t="n">
        <v>-102.7111111</v>
      </c>
      <c r="J121" s="49" t="n">
        <v>20.08166667</v>
      </c>
      <c r="K121" s="50" t="n">
        <v>-1024240</v>
      </c>
      <c r="L121" s="50" t="n">
        <v>200454</v>
      </c>
      <c r="M121" s="51" t="n">
        <v>460</v>
      </c>
      <c r="N121" s="47" t="s">
        <v>70</v>
      </c>
      <c r="O121" s="52" t="s">
        <v>44</v>
      </c>
      <c r="P121" s="53" t="n">
        <v>50</v>
      </c>
      <c r="Q121" s="54" t="n">
        <v>42510</v>
      </c>
      <c r="R121" s="54" t="n">
        <v>42551</v>
      </c>
      <c r="S121" s="55" t="n">
        <v>104</v>
      </c>
      <c r="T121" s="56" t="n">
        <v>498</v>
      </c>
      <c r="U121" s="57" t="n">
        <v>42552</v>
      </c>
      <c r="V121" s="58" t="n">
        <v>42596</v>
      </c>
      <c r="W121" s="59" t="n">
        <v>86</v>
      </c>
      <c r="X121" s="60" t="n">
        <v>537</v>
      </c>
      <c r="Y121" s="61" t="n">
        <v>42597</v>
      </c>
      <c r="Z121" s="62" t="n">
        <v>42656</v>
      </c>
      <c r="AA121" s="63" t="n">
        <v>0.165</v>
      </c>
      <c r="AB121" s="64" t="n">
        <v>1500</v>
      </c>
      <c r="AC121" s="65" t="n">
        <v>690000</v>
      </c>
      <c r="AD121" s="66" t="n">
        <v>113850</v>
      </c>
      <c r="AE121" s="67" t="n">
        <v>0.2</v>
      </c>
      <c r="AF121" s="68" t="n">
        <v>22770</v>
      </c>
      <c r="AG121" s="69" t="n">
        <v>0.8</v>
      </c>
      <c r="AH121" s="70" t="n">
        <v>91080</v>
      </c>
      <c r="AI121" s="71" t="s">
        <v>50</v>
      </c>
    </row>
    <row r="122" customFormat="false" ht="15.75" hidden="false" customHeight="false" outlineLevel="0" collapsed="false">
      <c r="A122" s="45" t="n">
        <v>116</v>
      </c>
      <c r="B122" s="45" t="s">
        <v>106</v>
      </c>
      <c r="C122" s="45" t="n">
        <v>16074</v>
      </c>
      <c r="D122" s="46" t="s">
        <v>170</v>
      </c>
      <c r="E122" s="47" t="s">
        <v>140</v>
      </c>
      <c r="F122" s="48" t="n">
        <v>16030</v>
      </c>
      <c r="G122" s="47" t="n">
        <v>41626</v>
      </c>
      <c r="H122" s="46" t="s">
        <v>141</v>
      </c>
      <c r="I122" s="49" t="n">
        <v>-102.5869444</v>
      </c>
      <c r="J122" s="49" t="n">
        <v>20.25361111</v>
      </c>
      <c r="K122" s="50" t="n">
        <v>-1023513</v>
      </c>
      <c r="L122" s="50" t="n">
        <v>201513</v>
      </c>
      <c r="M122" s="51" t="n">
        <v>620</v>
      </c>
      <c r="N122" s="47" t="s">
        <v>70</v>
      </c>
      <c r="O122" s="52" t="s">
        <v>44</v>
      </c>
      <c r="P122" s="53" t="n">
        <v>45</v>
      </c>
      <c r="Q122" s="54" t="n">
        <v>42510</v>
      </c>
      <c r="R122" s="54" t="n">
        <v>42551</v>
      </c>
      <c r="S122" s="55" t="n">
        <v>83</v>
      </c>
      <c r="T122" s="56" t="n">
        <v>546</v>
      </c>
      <c r="U122" s="57" t="n">
        <v>42552</v>
      </c>
      <c r="V122" s="58" t="n">
        <v>42596</v>
      </c>
      <c r="W122" s="59" t="n">
        <v>95</v>
      </c>
      <c r="X122" s="60" t="n">
        <v>506</v>
      </c>
      <c r="Y122" s="61" t="n">
        <v>42597</v>
      </c>
      <c r="Z122" s="62" t="n">
        <v>42656</v>
      </c>
      <c r="AA122" s="63" t="n">
        <v>0.165</v>
      </c>
      <c r="AB122" s="64" t="n">
        <v>1500</v>
      </c>
      <c r="AC122" s="65" t="n">
        <v>930000</v>
      </c>
      <c r="AD122" s="66" t="n">
        <v>153450</v>
      </c>
      <c r="AE122" s="67" t="n">
        <v>0.2</v>
      </c>
      <c r="AF122" s="68" t="n">
        <v>30690</v>
      </c>
      <c r="AG122" s="69" t="n">
        <v>0.8</v>
      </c>
      <c r="AH122" s="70" t="n">
        <v>122760</v>
      </c>
      <c r="AI122" s="71" t="s">
        <v>50</v>
      </c>
    </row>
    <row r="123" customFormat="false" ht="15.75" hidden="false" customHeight="false" outlineLevel="0" collapsed="false">
      <c r="A123" s="45" t="n">
        <v>117</v>
      </c>
      <c r="B123" s="45" t="s">
        <v>106</v>
      </c>
      <c r="C123" s="45" t="n">
        <v>16017</v>
      </c>
      <c r="D123" s="46" t="s">
        <v>173</v>
      </c>
      <c r="E123" s="47" t="s">
        <v>125</v>
      </c>
      <c r="F123" s="48" t="n">
        <v>16033</v>
      </c>
      <c r="G123" s="47" t="n">
        <v>41608</v>
      </c>
      <c r="H123" s="46" t="s">
        <v>126</v>
      </c>
      <c r="I123" s="49" t="n">
        <v>-100.2897222</v>
      </c>
      <c r="J123" s="49" t="n">
        <v>19.76</v>
      </c>
      <c r="K123" s="50" t="n">
        <v>-1001723</v>
      </c>
      <c r="L123" s="50" t="n">
        <v>194536</v>
      </c>
      <c r="M123" s="51" t="n">
        <v>2000</v>
      </c>
      <c r="N123" s="47" t="s">
        <v>70</v>
      </c>
      <c r="O123" s="52" t="s">
        <v>44</v>
      </c>
      <c r="P123" s="53" t="n">
        <v>45</v>
      </c>
      <c r="Q123" s="54" t="n">
        <v>42510</v>
      </c>
      <c r="R123" s="54" t="n">
        <v>42551</v>
      </c>
      <c r="S123" s="55" t="n">
        <v>130</v>
      </c>
      <c r="T123" s="56" t="n">
        <v>561</v>
      </c>
      <c r="U123" s="57" t="n">
        <v>42552</v>
      </c>
      <c r="V123" s="58" t="n">
        <v>42596</v>
      </c>
      <c r="W123" s="59" t="n">
        <v>111</v>
      </c>
      <c r="X123" s="60" t="n">
        <v>525</v>
      </c>
      <c r="Y123" s="61" t="n">
        <v>42597</v>
      </c>
      <c r="Z123" s="62" t="n">
        <v>42656</v>
      </c>
      <c r="AA123" s="63" t="n">
        <v>0.165</v>
      </c>
      <c r="AB123" s="64" t="n">
        <v>1500</v>
      </c>
      <c r="AC123" s="65" t="n">
        <v>3000000</v>
      </c>
      <c r="AD123" s="66" t="n">
        <v>495000</v>
      </c>
      <c r="AE123" s="67" t="n">
        <v>0.18</v>
      </c>
      <c r="AF123" s="68" t="n">
        <v>89100</v>
      </c>
      <c r="AG123" s="69" t="n">
        <v>0.82</v>
      </c>
      <c r="AH123" s="70" t="n">
        <v>405900</v>
      </c>
      <c r="AI123" s="71" t="s">
        <v>50</v>
      </c>
    </row>
    <row r="124" customFormat="false" ht="15.75" hidden="false" customHeight="false" outlineLevel="0" collapsed="false">
      <c r="A124" s="45" t="n">
        <v>118</v>
      </c>
      <c r="B124" s="45" t="s">
        <v>106</v>
      </c>
      <c r="C124" s="45" t="n">
        <v>16017</v>
      </c>
      <c r="D124" s="46" t="s">
        <v>173</v>
      </c>
      <c r="E124" s="47" t="s">
        <v>174</v>
      </c>
      <c r="F124" s="48" t="n">
        <v>16078</v>
      </c>
      <c r="G124" s="47" t="n">
        <v>41610</v>
      </c>
      <c r="H124" s="46" t="s">
        <v>175</v>
      </c>
      <c r="I124" s="49" t="n">
        <v>-100.4411111</v>
      </c>
      <c r="J124" s="49" t="n">
        <v>19.89305556</v>
      </c>
      <c r="K124" s="50" t="n">
        <v>-1002628</v>
      </c>
      <c r="L124" s="50" t="n">
        <v>195335</v>
      </c>
      <c r="M124" s="51" t="n">
        <v>701</v>
      </c>
      <c r="N124" s="47" t="s">
        <v>70</v>
      </c>
      <c r="O124" s="52" t="s">
        <v>44</v>
      </c>
      <c r="P124" s="53" t="n">
        <v>51</v>
      </c>
      <c r="Q124" s="54" t="n">
        <v>42510</v>
      </c>
      <c r="R124" s="54" t="n">
        <v>42551</v>
      </c>
      <c r="S124" s="55" t="n">
        <v>94</v>
      </c>
      <c r="T124" s="56" t="n">
        <v>556</v>
      </c>
      <c r="U124" s="57" t="n">
        <v>42552</v>
      </c>
      <c r="V124" s="58" t="n">
        <v>42596</v>
      </c>
      <c r="W124" s="59" t="n">
        <v>92</v>
      </c>
      <c r="X124" s="60" t="n">
        <v>585</v>
      </c>
      <c r="Y124" s="61" t="n">
        <v>42597</v>
      </c>
      <c r="Z124" s="62" t="n">
        <v>42656</v>
      </c>
      <c r="AA124" s="63" t="n">
        <v>0.165</v>
      </c>
      <c r="AB124" s="64" t="n">
        <v>1500</v>
      </c>
      <c r="AC124" s="65" t="n">
        <v>1051500</v>
      </c>
      <c r="AD124" s="66" t="n">
        <v>173497.5</v>
      </c>
      <c r="AE124" s="67" t="n">
        <v>0.18</v>
      </c>
      <c r="AF124" s="68" t="n">
        <v>31229.55</v>
      </c>
      <c r="AG124" s="69" t="n">
        <v>0.82</v>
      </c>
      <c r="AH124" s="70" t="n">
        <v>142267.95</v>
      </c>
      <c r="AI124" s="71" t="s">
        <v>50</v>
      </c>
    </row>
    <row r="125" customFormat="false" ht="15.75" hidden="false" customHeight="false" outlineLevel="0" collapsed="false">
      <c r="A125" s="45" t="n">
        <v>119</v>
      </c>
      <c r="B125" s="45" t="s">
        <v>106</v>
      </c>
      <c r="C125" s="45" t="n">
        <v>16017</v>
      </c>
      <c r="D125" s="46" t="s">
        <v>173</v>
      </c>
      <c r="E125" s="47" t="s">
        <v>176</v>
      </c>
      <c r="F125" s="48" t="n">
        <v>16040</v>
      </c>
      <c r="G125" s="47" t="n">
        <v>41647</v>
      </c>
      <c r="H125" s="46" t="s">
        <v>177</v>
      </c>
      <c r="I125" s="49" t="n">
        <v>-100.4511111</v>
      </c>
      <c r="J125" s="49" t="n">
        <v>19.97166667</v>
      </c>
      <c r="K125" s="50" t="n">
        <v>-1002704</v>
      </c>
      <c r="L125" s="50" t="n">
        <v>195818</v>
      </c>
      <c r="M125" s="51" t="n">
        <v>1600</v>
      </c>
      <c r="N125" s="47" t="s">
        <v>70</v>
      </c>
      <c r="O125" s="52" t="s">
        <v>44</v>
      </c>
      <c r="P125" s="53" t="n">
        <v>50</v>
      </c>
      <c r="Q125" s="54" t="n">
        <v>42510</v>
      </c>
      <c r="R125" s="54" t="n">
        <v>42551</v>
      </c>
      <c r="S125" s="55" t="n">
        <v>130</v>
      </c>
      <c r="T125" s="56" t="n">
        <v>466</v>
      </c>
      <c r="U125" s="57" t="n">
        <v>42552</v>
      </c>
      <c r="V125" s="58" t="n">
        <v>42596</v>
      </c>
      <c r="W125" s="59" t="n">
        <v>94</v>
      </c>
      <c r="X125" s="60" t="n">
        <v>522</v>
      </c>
      <c r="Y125" s="61" t="n">
        <v>42597</v>
      </c>
      <c r="Z125" s="62" t="n">
        <v>42656</v>
      </c>
      <c r="AA125" s="63" t="n">
        <v>0.165</v>
      </c>
      <c r="AB125" s="64" t="n">
        <v>1500</v>
      </c>
      <c r="AC125" s="65" t="n">
        <v>2400000</v>
      </c>
      <c r="AD125" s="66" t="n">
        <v>396000</v>
      </c>
      <c r="AE125" s="67" t="n">
        <v>0.18</v>
      </c>
      <c r="AF125" s="68" t="n">
        <v>71280</v>
      </c>
      <c r="AG125" s="69" t="n">
        <v>0.82</v>
      </c>
      <c r="AH125" s="70" t="n">
        <v>324720</v>
      </c>
      <c r="AI125" s="71" t="s">
        <v>50</v>
      </c>
    </row>
    <row r="126" customFormat="false" ht="15.75" hidden="false" customHeight="false" outlineLevel="0" collapsed="false">
      <c r="A126" s="45" t="n">
        <v>120</v>
      </c>
      <c r="B126" s="45" t="s">
        <v>106</v>
      </c>
      <c r="C126" s="45" t="n">
        <v>16018</v>
      </c>
      <c r="D126" s="46" t="s">
        <v>178</v>
      </c>
      <c r="E126" s="47" t="s">
        <v>115</v>
      </c>
      <c r="F126" s="48" t="n">
        <v>16081</v>
      </c>
      <c r="G126" s="47" t="n">
        <v>41642</v>
      </c>
      <c r="H126" s="46" t="s">
        <v>116</v>
      </c>
      <c r="I126" s="49" t="n">
        <v>-101.1505556</v>
      </c>
      <c r="J126" s="49" t="n">
        <v>19.69444444</v>
      </c>
      <c r="K126" s="50" t="n">
        <v>-1010902</v>
      </c>
      <c r="L126" s="50" t="n">
        <v>194140</v>
      </c>
      <c r="M126" s="51" t="n">
        <v>288.24</v>
      </c>
      <c r="N126" s="47" t="s">
        <v>70</v>
      </c>
      <c r="O126" s="52" t="s">
        <v>44</v>
      </c>
      <c r="P126" s="53" t="n">
        <v>54</v>
      </c>
      <c r="Q126" s="54" t="n">
        <v>42510</v>
      </c>
      <c r="R126" s="54" t="n">
        <v>42551</v>
      </c>
      <c r="S126" s="55" t="n">
        <v>101</v>
      </c>
      <c r="T126" s="56" t="n">
        <v>469</v>
      </c>
      <c r="U126" s="57" t="n">
        <v>42552</v>
      </c>
      <c r="V126" s="58" t="n">
        <v>42596</v>
      </c>
      <c r="W126" s="59" t="n">
        <v>79</v>
      </c>
      <c r="X126" s="60" t="n">
        <v>492</v>
      </c>
      <c r="Y126" s="61" t="n">
        <v>42597</v>
      </c>
      <c r="Z126" s="62" t="n">
        <v>42656</v>
      </c>
      <c r="AA126" s="63" t="n">
        <v>0.165</v>
      </c>
      <c r="AB126" s="64" t="n">
        <v>1500</v>
      </c>
      <c r="AC126" s="65" t="n">
        <v>432360</v>
      </c>
      <c r="AD126" s="66" t="n">
        <v>71339.4</v>
      </c>
      <c r="AE126" s="67" t="n">
        <v>0.2</v>
      </c>
      <c r="AF126" s="68" t="n">
        <v>14267.88</v>
      </c>
      <c r="AG126" s="69" t="n">
        <v>0.8</v>
      </c>
      <c r="AH126" s="70" t="n">
        <v>57071.52</v>
      </c>
      <c r="AI126" s="71" t="s">
        <v>50</v>
      </c>
    </row>
    <row r="127" customFormat="false" ht="15.75" hidden="false" customHeight="false" outlineLevel="0" collapsed="false">
      <c r="A127" s="45" t="n">
        <v>121</v>
      </c>
      <c r="B127" s="45" t="s">
        <v>106</v>
      </c>
      <c r="C127" s="45" t="n">
        <v>16019</v>
      </c>
      <c r="D127" s="46" t="s">
        <v>179</v>
      </c>
      <c r="E127" s="47" t="s">
        <v>157</v>
      </c>
      <c r="F127" s="48" t="n">
        <v>16095</v>
      </c>
      <c r="G127" s="47" t="n">
        <v>41621</v>
      </c>
      <c r="H127" s="46" t="s">
        <v>158</v>
      </c>
      <c r="I127" s="49" t="n">
        <v>-102.6011111</v>
      </c>
      <c r="J127" s="49" t="n">
        <v>19.95944444</v>
      </c>
      <c r="K127" s="50" t="n">
        <v>-1023604</v>
      </c>
      <c r="L127" s="50" t="n">
        <v>195734</v>
      </c>
      <c r="M127" s="51" t="n">
        <v>1357</v>
      </c>
      <c r="N127" s="47" t="s">
        <v>70</v>
      </c>
      <c r="O127" s="52" t="s">
        <v>44</v>
      </c>
      <c r="P127" s="53" t="n">
        <v>44</v>
      </c>
      <c r="Q127" s="54" t="n">
        <v>42510</v>
      </c>
      <c r="R127" s="54" t="n">
        <v>42551</v>
      </c>
      <c r="S127" s="55" t="n">
        <v>93</v>
      </c>
      <c r="T127" s="56" t="n">
        <v>568</v>
      </c>
      <c r="U127" s="57" t="n">
        <v>42552</v>
      </c>
      <c r="V127" s="58" t="n">
        <v>42596</v>
      </c>
      <c r="W127" s="59" t="n">
        <v>92</v>
      </c>
      <c r="X127" s="60" t="n">
        <v>501</v>
      </c>
      <c r="Y127" s="61" t="n">
        <v>42597</v>
      </c>
      <c r="Z127" s="62" t="n">
        <v>42656</v>
      </c>
      <c r="AA127" s="63" t="n">
        <v>0.165</v>
      </c>
      <c r="AB127" s="64" t="n">
        <v>1500</v>
      </c>
      <c r="AC127" s="65" t="n">
        <v>2035500</v>
      </c>
      <c r="AD127" s="66" t="n">
        <v>335857.5</v>
      </c>
      <c r="AE127" s="67" t="n">
        <v>0.2</v>
      </c>
      <c r="AF127" s="68" t="n">
        <v>67171.5</v>
      </c>
      <c r="AG127" s="69" t="n">
        <v>0.8</v>
      </c>
      <c r="AH127" s="70" t="n">
        <v>268686</v>
      </c>
      <c r="AI127" s="71" t="s">
        <v>50</v>
      </c>
    </row>
    <row r="128" customFormat="false" ht="15.75" hidden="false" customHeight="false" outlineLevel="0" collapsed="false">
      <c r="A128" s="45" t="n">
        <v>122</v>
      </c>
      <c r="B128" s="45" t="s">
        <v>106</v>
      </c>
      <c r="C128" s="45" t="n">
        <v>16030</v>
      </c>
      <c r="D128" s="46" t="s">
        <v>180</v>
      </c>
      <c r="E128" s="47" t="s">
        <v>160</v>
      </c>
      <c r="F128" s="48" t="n">
        <v>16137</v>
      </c>
      <c r="G128" s="47" t="n">
        <v>41628</v>
      </c>
      <c r="H128" s="46" t="s">
        <v>161</v>
      </c>
      <c r="I128" s="49" t="n">
        <v>-102.1355556</v>
      </c>
      <c r="J128" s="49" t="n">
        <v>19.96</v>
      </c>
      <c r="K128" s="50" t="n">
        <v>-1020808</v>
      </c>
      <c r="L128" s="50" t="n">
        <v>195736</v>
      </c>
      <c r="M128" s="51" t="n">
        <v>300</v>
      </c>
      <c r="N128" s="47" t="s">
        <v>70</v>
      </c>
      <c r="O128" s="52" t="s">
        <v>44</v>
      </c>
      <c r="P128" s="53" t="n">
        <v>54</v>
      </c>
      <c r="Q128" s="54" t="n">
        <v>42510</v>
      </c>
      <c r="R128" s="54" t="n">
        <v>42551</v>
      </c>
      <c r="S128" s="55" t="n">
        <v>144</v>
      </c>
      <c r="T128" s="56" t="n">
        <v>528</v>
      </c>
      <c r="U128" s="57" t="n">
        <v>42552</v>
      </c>
      <c r="V128" s="58" t="n">
        <v>42596</v>
      </c>
      <c r="W128" s="59" t="n">
        <v>127</v>
      </c>
      <c r="X128" s="60" t="n">
        <v>602</v>
      </c>
      <c r="Y128" s="61" t="n">
        <v>42597</v>
      </c>
      <c r="Z128" s="62" t="n">
        <v>42656</v>
      </c>
      <c r="AA128" s="63" t="n">
        <v>0.165</v>
      </c>
      <c r="AB128" s="64" t="n">
        <v>1500</v>
      </c>
      <c r="AC128" s="65" t="n">
        <v>450000</v>
      </c>
      <c r="AD128" s="66" t="n">
        <v>74250</v>
      </c>
      <c r="AE128" s="67" t="n">
        <v>0.2</v>
      </c>
      <c r="AF128" s="68" t="n">
        <v>14850</v>
      </c>
      <c r="AG128" s="69" t="n">
        <v>0.8</v>
      </c>
      <c r="AH128" s="70" t="n">
        <v>59400</v>
      </c>
      <c r="AI128" s="71" t="s">
        <v>50</v>
      </c>
    </row>
    <row r="129" customFormat="false" ht="15.75" hidden="false" customHeight="false" outlineLevel="0" collapsed="false">
      <c r="A129" s="45" t="n">
        <v>123</v>
      </c>
      <c r="B129" s="45" t="s">
        <v>106</v>
      </c>
      <c r="C129" s="45" t="n">
        <v>16030</v>
      </c>
      <c r="D129" s="46" t="s">
        <v>180</v>
      </c>
      <c r="E129" s="47" t="s">
        <v>147</v>
      </c>
      <c r="F129" s="48" t="n">
        <v>16031</v>
      </c>
      <c r="G129" s="47" t="n">
        <v>41629</v>
      </c>
      <c r="H129" s="46" t="s">
        <v>148</v>
      </c>
      <c r="I129" s="49" t="n">
        <v>-102.2652778</v>
      </c>
      <c r="J129" s="49" t="n">
        <v>19.97361111</v>
      </c>
      <c r="K129" s="50" t="n">
        <v>-1021555</v>
      </c>
      <c r="L129" s="50" t="n">
        <v>195825</v>
      </c>
      <c r="M129" s="51" t="n">
        <v>390</v>
      </c>
      <c r="N129" s="47" t="s">
        <v>70</v>
      </c>
      <c r="O129" s="52" t="s">
        <v>44</v>
      </c>
      <c r="P129" s="53" t="n">
        <v>45</v>
      </c>
      <c r="Q129" s="54" t="n">
        <v>42510</v>
      </c>
      <c r="R129" s="54" t="n">
        <v>42551</v>
      </c>
      <c r="S129" s="55" t="n">
        <v>124</v>
      </c>
      <c r="T129" s="56" t="n">
        <v>531</v>
      </c>
      <c r="U129" s="57" t="n">
        <v>42552</v>
      </c>
      <c r="V129" s="58" t="n">
        <v>42596</v>
      </c>
      <c r="W129" s="59" t="n">
        <v>125</v>
      </c>
      <c r="X129" s="60" t="n">
        <v>478</v>
      </c>
      <c r="Y129" s="61" t="n">
        <v>42597</v>
      </c>
      <c r="Z129" s="62" t="n">
        <v>42656</v>
      </c>
      <c r="AA129" s="63" t="n">
        <v>0.165</v>
      </c>
      <c r="AB129" s="64" t="n">
        <v>1500</v>
      </c>
      <c r="AC129" s="65" t="n">
        <v>585000</v>
      </c>
      <c r="AD129" s="66" t="n">
        <v>96525</v>
      </c>
      <c r="AE129" s="67" t="n">
        <v>0.2</v>
      </c>
      <c r="AF129" s="68" t="n">
        <v>19305</v>
      </c>
      <c r="AG129" s="69" t="n">
        <v>0.8</v>
      </c>
      <c r="AH129" s="70" t="n">
        <v>77220</v>
      </c>
      <c r="AI129" s="71" t="s">
        <v>50</v>
      </c>
    </row>
    <row r="130" customFormat="false" ht="15.75" hidden="false" customHeight="false" outlineLevel="0" collapsed="false">
      <c r="A130" s="45" t="n">
        <v>124</v>
      </c>
      <c r="B130" s="45" t="s">
        <v>106</v>
      </c>
      <c r="C130" s="45" t="n">
        <v>16030</v>
      </c>
      <c r="D130" s="46" t="s">
        <v>180</v>
      </c>
      <c r="E130" s="47" t="s">
        <v>149</v>
      </c>
      <c r="F130" s="48" t="n">
        <v>16048</v>
      </c>
      <c r="G130" s="47" t="n">
        <v>41630</v>
      </c>
      <c r="H130" s="46" t="s">
        <v>150</v>
      </c>
      <c r="I130" s="49" t="n">
        <v>-102.28</v>
      </c>
      <c r="J130" s="49" t="n">
        <v>19.97333333</v>
      </c>
      <c r="K130" s="50" t="n">
        <v>-1021648</v>
      </c>
      <c r="L130" s="50" t="n">
        <v>195824</v>
      </c>
      <c r="M130" s="51" t="n">
        <v>880</v>
      </c>
      <c r="N130" s="47" t="s">
        <v>70</v>
      </c>
      <c r="O130" s="52" t="s">
        <v>44</v>
      </c>
      <c r="P130" s="53" t="n">
        <v>50</v>
      </c>
      <c r="Q130" s="54" t="n">
        <v>42510</v>
      </c>
      <c r="R130" s="54" t="n">
        <v>42551</v>
      </c>
      <c r="S130" s="55" t="n">
        <v>122</v>
      </c>
      <c r="T130" s="56" t="n">
        <v>475</v>
      </c>
      <c r="U130" s="57" t="n">
        <v>42552</v>
      </c>
      <c r="V130" s="58" t="n">
        <v>42596</v>
      </c>
      <c r="W130" s="59" t="n">
        <v>115</v>
      </c>
      <c r="X130" s="60" t="n">
        <v>519</v>
      </c>
      <c r="Y130" s="61" t="n">
        <v>42597</v>
      </c>
      <c r="Z130" s="62" t="n">
        <v>42656</v>
      </c>
      <c r="AA130" s="63" t="n">
        <v>0.165</v>
      </c>
      <c r="AB130" s="64" t="n">
        <v>1500</v>
      </c>
      <c r="AC130" s="65" t="n">
        <v>1320000</v>
      </c>
      <c r="AD130" s="66" t="n">
        <v>217800</v>
      </c>
      <c r="AE130" s="67" t="n">
        <v>0.2</v>
      </c>
      <c r="AF130" s="68" t="n">
        <v>43560</v>
      </c>
      <c r="AG130" s="69" t="n">
        <v>0.8</v>
      </c>
      <c r="AH130" s="70" t="n">
        <v>174240</v>
      </c>
      <c r="AI130" s="71" t="s">
        <v>50</v>
      </c>
    </row>
    <row r="131" customFormat="false" ht="15.75" hidden="false" customHeight="false" outlineLevel="0" collapsed="false">
      <c r="A131" s="45" t="n">
        <v>125</v>
      </c>
      <c r="B131" s="45" t="s">
        <v>106</v>
      </c>
      <c r="C131" s="45" t="n">
        <v>16030</v>
      </c>
      <c r="D131" s="46" t="s">
        <v>180</v>
      </c>
      <c r="E131" s="47" t="s">
        <v>151</v>
      </c>
      <c r="F131" s="48" t="n">
        <v>16162</v>
      </c>
      <c r="G131" s="47" t="n">
        <v>41631</v>
      </c>
      <c r="H131" s="46" t="s">
        <v>152</v>
      </c>
      <c r="I131" s="49" t="n">
        <v>-102.3272222</v>
      </c>
      <c r="J131" s="49" t="n">
        <v>19.95694444</v>
      </c>
      <c r="K131" s="50" t="n">
        <v>-1021938</v>
      </c>
      <c r="L131" s="50" t="n">
        <v>195725</v>
      </c>
      <c r="M131" s="51" t="n">
        <v>450</v>
      </c>
      <c r="N131" s="47" t="s">
        <v>70</v>
      </c>
      <c r="O131" s="52" t="s">
        <v>44</v>
      </c>
      <c r="P131" s="53" t="n">
        <v>54</v>
      </c>
      <c r="Q131" s="54" t="n">
        <v>42510</v>
      </c>
      <c r="R131" s="54" t="n">
        <v>42551</v>
      </c>
      <c r="S131" s="55" t="n">
        <v>132</v>
      </c>
      <c r="T131" s="56" t="n">
        <v>554</v>
      </c>
      <c r="U131" s="57" t="n">
        <v>42552</v>
      </c>
      <c r="V131" s="58" t="n">
        <v>42596</v>
      </c>
      <c r="W131" s="59" t="n">
        <v>108</v>
      </c>
      <c r="X131" s="60" t="n">
        <v>599</v>
      </c>
      <c r="Y131" s="61" t="n">
        <v>42597</v>
      </c>
      <c r="Z131" s="62" t="n">
        <v>42656</v>
      </c>
      <c r="AA131" s="63" t="n">
        <v>0.165</v>
      </c>
      <c r="AB131" s="64" t="n">
        <v>1500</v>
      </c>
      <c r="AC131" s="65" t="n">
        <v>675000</v>
      </c>
      <c r="AD131" s="66" t="n">
        <v>111375</v>
      </c>
      <c r="AE131" s="67" t="n">
        <v>0.2</v>
      </c>
      <c r="AF131" s="68" t="n">
        <v>22275</v>
      </c>
      <c r="AG131" s="69" t="n">
        <v>0.8</v>
      </c>
      <c r="AH131" s="70" t="n">
        <v>89100</v>
      </c>
      <c r="AI131" s="71" t="s">
        <v>50</v>
      </c>
    </row>
    <row r="132" customFormat="false" ht="15.75" hidden="false" customHeight="false" outlineLevel="0" collapsed="false">
      <c r="A132" s="45" t="n">
        <v>126</v>
      </c>
      <c r="B132" s="45" t="s">
        <v>106</v>
      </c>
      <c r="C132" s="45" t="n">
        <v>16031</v>
      </c>
      <c r="D132" s="46" t="s">
        <v>181</v>
      </c>
      <c r="E132" s="47" t="s">
        <v>174</v>
      </c>
      <c r="F132" s="48" t="n">
        <v>16078</v>
      </c>
      <c r="G132" s="47" t="n">
        <v>41610</v>
      </c>
      <c r="H132" s="46" t="s">
        <v>175</v>
      </c>
      <c r="I132" s="49" t="n">
        <v>-100.4411111</v>
      </c>
      <c r="J132" s="49" t="n">
        <v>19.89305556</v>
      </c>
      <c r="K132" s="50" t="n">
        <v>-1002628</v>
      </c>
      <c r="L132" s="50" t="n">
        <v>195335</v>
      </c>
      <c r="M132" s="51" t="n">
        <v>141</v>
      </c>
      <c r="N132" s="47" t="s">
        <v>70</v>
      </c>
      <c r="O132" s="52" t="s">
        <v>44</v>
      </c>
      <c r="P132" s="53" t="n">
        <v>51</v>
      </c>
      <c r="Q132" s="54" t="n">
        <v>42510</v>
      </c>
      <c r="R132" s="54" t="n">
        <v>42551</v>
      </c>
      <c r="S132" s="55" t="n">
        <v>94</v>
      </c>
      <c r="T132" s="56" t="n">
        <v>556</v>
      </c>
      <c r="U132" s="57" t="n">
        <v>42552</v>
      </c>
      <c r="V132" s="58" t="n">
        <v>42596</v>
      </c>
      <c r="W132" s="59" t="n">
        <v>92</v>
      </c>
      <c r="X132" s="60" t="n">
        <v>585</v>
      </c>
      <c r="Y132" s="61" t="n">
        <v>42597</v>
      </c>
      <c r="Z132" s="62" t="n">
        <v>42656</v>
      </c>
      <c r="AA132" s="63" t="n">
        <v>0.165</v>
      </c>
      <c r="AB132" s="64" t="n">
        <v>1500</v>
      </c>
      <c r="AC132" s="65" t="n">
        <v>211500</v>
      </c>
      <c r="AD132" s="66" t="n">
        <v>34897.5</v>
      </c>
      <c r="AE132" s="67" t="n">
        <v>0.18</v>
      </c>
      <c r="AF132" s="68" t="n">
        <v>6281.55</v>
      </c>
      <c r="AG132" s="69" t="n">
        <v>0.82</v>
      </c>
      <c r="AH132" s="70" t="n">
        <v>28615.95</v>
      </c>
      <c r="AI132" s="71" t="s">
        <v>50</v>
      </c>
    </row>
    <row r="133" customFormat="false" ht="15.75" hidden="false" customHeight="false" outlineLevel="0" collapsed="false">
      <c r="A133" s="45" t="n">
        <v>127</v>
      </c>
      <c r="B133" s="45" t="s">
        <v>106</v>
      </c>
      <c r="C133" s="45" t="n">
        <v>16031</v>
      </c>
      <c r="D133" s="46" t="s">
        <v>181</v>
      </c>
      <c r="E133" s="47" t="s">
        <v>176</v>
      </c>
      <c r="F133" s="48" t="n">
        <v>16040</v>
      </c>
      <c r="G133" s="47" t="n">
        <v>41647</v>
      </c>
      <c r="H133" s="46" t="s">
        <v>177</v>
      </c>
      <c r="I133" s="49" t="n">
        <v>-100.4511111</v>
      </c>
      <c r="J133" s="49" t="n">
        <v>19.97166667</v>
      </c>
      <c r="K133" s="50" t="n">
        <v>-1002704</v>
      </c>
      <c r="L133" s="50" t="n">
        <v>195818</v>
      </c>
      <c r="M133" s="51" t="n">
        <v>900</v>
      </c>
      <c r="N133" s="47" t="s">
        <v>70</v>
      </c>
      <c r="O133" s="52" t="s">
        <v>44</v>
      </c>
      <c r="P133" s="53" t="n">
        <v>50</v>
      </c>
      <c r="Q133" s="54" t="n">
        <v>42510</v>
      </c>
      <c r="R133" s="54" t="n">
        <v>42551</v>
      </c>
      <c r="S133" s="55" t="n">
        <v>130</v>
      </c>
      <c r="T133" s="56" t="n">
        <v>466</v>
      </c>
      <c r="U133" s="57" t="n">
        <v>42552</v>
      </c>
      <c r="V133" s="58" t="n">
        <v>42596</v>
      </c>
      <c r="W133" s="59" t="n">
        <v>94</v>
      </c>
      <c r="X133" s="60" t="n">
        <v>522</v>
      </c>
      <c r="Y133" s="61" t="n">
        <v>42597</v>
      </c>
      <c r="Z133" s="62" t="n">
        <v>42656</v>
      </c>
      <c r="AA133" s="63" t="n">
        <v>0.165</v>
      </c>
      <c r="AB133" s="64" t="n">
        <v>1500</v>
      </c>
      <c r="AC133" s="65" t="n">
        <v>1350000</v>
      </c>
      <c r="AD133" s="66" t="n">
        <v>222750</v>
      </c>
      <c r="AE133" s="67" t="n">
        <v>0.18</v>
      </c>
      <c r="AF133" s="68" t="n">
        <v>40095</v>
      </c>
      <c r="AG133" s="69" t="n">
        <v>0.82</v>
      </c>
      <c r="AH133" s="70" t="n">
        <v>182655</v>
      </c>
      <c r="AI133" s="71" t="s">
        <v>50</v>
      </c>
    </row>
    <row r="134" customFormat="false" ht="15.75" hidden="false" customHeight="false" outlineLevel="0" collapsed="false">
      <c r="A134" s="45" t="n">
        <v>128</v>
      </c>
      <c r="B134" s="45" t="s">
        <v>106</v>
      </c>
      <c r="C134" s="45" t="n">
        <v>16034</v>
      </c>
      <c r="D134" s="46" t="s">
        <v>182</v>
      </c>
      <c r="E134" s="47" t="s">
        <v>174</v>
      </c>
      <c r="F134" s="48" t="n">
        <v>16078</v>
      </c>
      <c r="G134" s="47" t="n">
        <v>41610</v>
      </c>
      <c r="H134" s="46" t="s">
        <v>175</v>
      </c>
      <c r="I134" s="49" t="n">
        <v>-100.4411111</v>
      </c>
      <c r="J134" s="49" t="n">
        <v>19.89305556</v>
      </c>
      <c r="K134" s="50" t="n">
        <v>-1002628</v>
      </c>
      <c r="L134" s="50" t="n">
        <v>195335</v>
      </c>
      <c r="M134" s="51" t="n">
        <v>1000</v>
      </c>
      <c r="N134" s="47" t="s">
        <v>70</v>
      </c>
      <c r="O134" s="52" t="s">
        <v>44</v>
      </c>
      <c r="P134" s="53" t="n">
        <v>51</v>
      </c>
      <c r="Q134" s="54" t="n">
        <v>42510</v>
      </c>
      <c r="R134" s="54" t="n">
        <v>42551</v>
      </c>
      <c r="S134" s="55" t="n">
        <v>94</v>
      </c>
      <c r="T134" s="56" t="n">
        <v>556</v>
      </c>
      <c r="U134" s="57" t="n">
        <v>42552</v>
      </c>
      <c r="V134" s="58" t="n">
        <v>42596</v>
      </c>
      <c r="W134" s="59" t="n">
        <v>92</v>
      </c>
      <c r="X134" s="60" t="n">
        <v>585</v>
      </c>
      <c r="Y134" s="61" t="n">
        <v>42597</v>
      </c>
      <c r="Z134" s="62" t="n">
        <v>42656</v>
      </c>
      <c r="AA134" s="63" t="n">
        <v>0.165</v>
      </c>
      <c r="AB134" s="64" t="n">
        <v>1500</v>
      </c>
      <c r="AC134" s="65" t="n">
        <v>1500000</v>
      </c>
      <c r="AD134" s="66" t="n">
        <v>247500</v>
      </c>
      <c r="AE134" s="67" t="n">
        <v>0.18</v>
      </c>
      <c r="AF134" s="68" t="n">
        <v>44550</v>
      </c>
      <c r="AG134" s="69" t="n">
        <v>0.82</v>
      </c>
      <c r="AH134" s="70" t="n">
        <v>202950</v>
      </c>
      <c r="AI134" s="71" t="s">
        <v>50</v>
      </c>
    </row>
    <row r="135" customFormat="false" ht="15.75" hidden="false" customHeight="false" outlineLevel="0" collapsed="false">
      <c r="A135" s="45" t="n">
        <v>129</v>
      </c>
      <c r="B135" s="45" t="s">
        <v>106</v>
      </c>
      <c r="C135" s="45" t="n">
        <v>16034</v>
      </c>
      <c r="D135" s="46" t="s">
        <v>182</v>
      </c>
      <c r="E135" s="47" t="s">
        <v>183</v>
      </c>
      <c r="F135" s="48" t="n">
        <v>16097</v>
      </c>
      <c r="G135" s="47" t="n">
        <v>41653</v>
      </c>
      <c r="H135" s="46" t="s">
        <v>184</v>
      </c>
      <c r="I135" s="49" t="n">
        <v>-100.6852778</v>
      </c>
      <c r="J135" s="49" t="n">
        <v>19.6225</v>
      </c>
      <c r="K135" s="50" t="n">
        <v>-1004107</v>
      </c>
      <c r="L135" s="50" t="n">
        <v>193721</v>
      </c>
      <c r="M135" s="51" t="n">
        <v>587</v>
      </c>
      <c r="N135" s="47" t="s">
        <v>70</v>
      </c>
      <c r="O135" s="52" t="s">
        <v>44</v>
      </c>
      <c r="P135" s="53" t="n">
        <v>57</v>
      </c>
      <c r="Q135" s="54" t="n">
        <v>42510</v>
      </c>
      <c r="R135" s="54" t="n">
        <v>42551</v>
      </c>
      <c r="S135" s="55" t="n">
        <v>130</v>
      </c>
      <c r="T135" s="56" t="n">
        <v>779</v>
      </c>
      <c r="U135" s="57" t="n">
        <v>42552</v>
      </c>
      <c r="V135" s="58" t="n">
        <v>42596</v>
      </c>
      <c r="W135" s="59" t="n">
        <v>111</v>
      </c>
      <c r="X135" s="60" t="n">
        <v>714</v>
      </c>
      <c r="Y135" s="61" t="n">
        <v>42597</v>
      </c>
      <c r="Z135" s="62" t="n">
        <v>42656</v>
      </c>
      <c r="AA135" s="63" t="n">
        <v>0.165</v>
      </c>
      <c r="AB135" s="64" t="n">
        <v>1500</v>
      </c>
      <c r="AC135" s="65" t="n">
        <v>880500</v>
      </c>
      <c r="AD135" s="66" t="n">
        <v>145282.5</v>
      </c>
      <c r="AE135" s="67" t="n">
        <v>0.18</v>
      </c>
      <c r="AF135" s="68" t="n">
        <v>26150.85</v>
      </c>
      <c r="AG135" s="69" t="n">
        <v>0.82</v>
      </c>
      <c r="AH135" s="70" t="n">
        <v>119131.65</v>
      </c>
      <c r="AI135" s="71" t="s">
        <v>50</v>
      </c>
    </row>
    <row r="136" customFormat="false" ht="15.75" hidden="false" customHeight="false" outlineLevel="0" collapsed="false">
      <c r="A136" s="45" t="n">
        <v>130</v>
      </c>
      <c r="B136" s="45" t="s">
        <v>106</v>
      </c>
      <c r="C136" s="45" t="n">
        <v>16034</v>
      </c>
      <c r="D136" s="46" t="s">
        <v>182</v>
      </c>
      <c r="E136" s="47" t="s">
        <v>185</v>
      </c>
      <c r="F136" s="48" t="n">
        <v>16002</v>
      </c>
      <c r="G136" s="47" t="n">
        <v>41655</v>
      </c>
      <c r="H136" s="46" t="s">
        <v>186</v>
      </c>
      <c r="I136" s="49" t="n">
        <v>-100.6069444</v>
      </c>
      <c r="J136" s="49" t="n">
        <v>19.57888889</v>
      </c>
      <c r="K136" s="50" t="n">
        <v>-1003625</v>
      </c>
      <c r="L136" s="50" t="n">
        <v>193444</v>
      </c>
      <c r="M136" s="51" t="n">
        <v>2600</v>
      </c>
      <c r="N136" s="47" t="s">
        <v>70</v>
      </c>
      <c r="O136" s="52" t="s">
        <v>44</v>
      </c>
      <c r="P136" s="53" t="n">
        <v>57</v>
      </c>
      <c r="Q136" s="54" t="n">
        <v>42510</v>
      </c>
      <c r="R136" s="54" t="n">
        <v>42551</v>
      </c>
      <c r="S136" s="55" t="n">
        <v>144</v>
      </c>
      <c r="T136" s="56" t="n">
        <v>779</v>
      </c>
      <c r="U136" s="57" t="n">
        <v>42552</v>
      </c>
      <c r="V136" s="58" t="n">
        <v>42596</v>
      </c>
      <c r="W136" s="59" t="n">
        <v>127</v>
      </c>
      <c r="X136" s="60" t="n">
        <v>588</v>
      </c>
      <c r="Y136" s="61" t="n">
        <v>42597</v>
      </c>
      <c r="Z136" s="62" t="n">
        <v>42656</v>
      </c>
      <c r="AA136" s="63" t="n">
        <v>0.165</v>
      </c>
      <c r="AB136" s="64" t="n">
        <v>1500</v>
      </c>
      <c r="AC136" s="65" t="n">
        <v>3900000</v>
      </c>
      <c r="AD136" s="66" t="n">
        <v>643500</v>
      </c>
      <c r="AE136" s="67" t="n">
        <v>0.18</v>
      </c>
      <c r="AF136" s="68" t="n">
        <v>115830</v>
      </c>
      <c r="AG136" s="69" t="n">
        <v>0.82</v>
      </c>
      <c r="AH136" s="70" t="n">
        <v>527670</v>
      </c>
      <c r="AI136" s="71" t="s">
        <v>50</v>
      </c>
    </row>
    <row r="137" customFormat="false" ht="15.75" hidden="false" customHeight="false" outlineLevel="0" collapsed="false">
      <c r="A137" s="45" t="n">
        <v>131</v>
      </c>
      <c r="B137" s="45" t="s">
        <v>106</v>
      </c>
      <c r="C137" s="45" t="n">
        <v>16034</v>
      </c>
      <c r="D137" s="46" t="s">
        <v>182</v>
      </c>
      <c r="E137" s="47" t="s">
        <v>132</v>
      </c>
      <c r="F137" s="48" t="n">
        <v>16020</v>
      </c>
      <c r="G137" s="47" t="n">
        <v>41669</v>
      </c>
      <c r="H137" s="46" t="s">
        <v>133</v>
      </c>
      <c r="I137" s="49" t="n">
        <v>-100.5561111</v>
      </c>
      <c r="J137" s="49" t="n">
        <v>19.68388889</v>
      </c>
      <c r="K137" s="50" t="n">
        <v>-1003322</v>
      </c>
      <c r="L137" s="50" t="n">
        <v>194102</v>
      </c>
      <c r="M137" s="51" t="n">
        <v>741</v>
      </c>
      <c r="N137" s="47" t="s">
        <v>70</v>
      </c>
      <c r="O137" s="52" t="s">
        <v>44</v>
      </c>
      <c r="P137" s="53" t="n">
        <v>49</v>
      </c>
      <c r="Q137" s="54" t="n">
        <v>42510</v>
      </c>
      <c r="R137" s="54" t="n">
        <v>42551</v>
      </c>
      <c r="S137" s="55" t="n">
        <v>104</v>
      </c>
      <c r="T137" s="56" t="n">
        <v>438</v>
      </c>
      <c r="U137" s="57" t="n">
        <v>42552</v>
      </c>
      <c r="V137" s="58" t="n">
        <v>42596</v>
      </c>
      <c r="W137" s="59" t="n">
        <v>111</v>
      </c>
      <c r="X137" s="60" t="n">
        <v>501</v>
      </c>
      <c r="Y137" s="61" t="n">
        <v>42597</v>
      </c>
      <c r="Z137" s="62" t="n">
        <v>42656</v>
      </c>
      <c r="AA137" s="63" t="n">
        <v>0.165</v>
      </c>
      <c r="AB137" s="64" t="n">
        <v>1500</v>
      </c>
      <c r="AC137" s="65" t="n">
        <v>1111500</v>
      </c>
      <c r="AD137" s="66" t="n">
        <v>183397.5</v>
      </c>
      <c r="AE137" s="67" t="n">
        <v>0.18</v>
      </c>
      <c r="AF137" s="68" t="n">
        <v>33011.55</v>
      </c>
      <c r="AG137" s="69" t="n">
        <v>0.82</v>
      </c>
      <c r="AH137" s="70" t="n">
        <v>150385.95</v>
      </c>
      <c r="AI137" s="71" t="s">
        <v>50</v>
      </c>
    </row>
    <row r="138" customFormat="false" ht="15.75" hidden="false" customHeight="false" outlineLevel="0" collapsed="false">
      <c r="A138" s="45" t="n">
        <v>132</v>
      </c>
      <c r="B138" s="45" t="s">
        <v>106</v>
      </c>
      <c r="C138" s="45" t="n">
        <v>16037</v>
      </c>
      <c r="D138" s="46" t="s">
        <v>187</v>
      </c>
      <c r="E138" s="47" t="s">
        <v>118</v>
      </c>
      <c r="F138" s="48" t="n">
        <v>16225</v>
      </c>
      <c r="G138" s="47" t="n">
        <v>41617</v>
      </c>
      <c r="H138" s="46" t="s">
        <v>119</v>
      </c>
      <c r="I138" s="49" t="n">
        <v>-101.7472222</v>
      </c>
      <c r="J138" s="49" t="n">
        <v>19.92027778</v>
      </c>
      <c r="K138" s="50" t="n">
        <v>-1014450</v>
      </c>
      <c r="L138" s="50" t="n">
        <v>195513</v>
      </c>
      <c r="M138" s="51" t="n">
        <v>349</v>
      </c>
      <c r="N138" s="47" t="s">
        <v>70</v>
      </c>
      <c r="O138" s="52" t="s">
        <v>44</v>
      </c>
      <c r="P138" s="53" t="n">
        <v>57</v>
      </c>
      <c r="Q138" s="54" t="n">
        <v>42510</v>
      </c>
      <c r="R138" s="54" t="n">
        <v>42551</v>
      </c>
      <c r="S138" s="55" t="n">
        <v>129</v>
      </c>
      <c r="T138" s="56" t="n">
        <v>570</v>
      </c>
      <c r="U138" s="57" t="n">
        <v>42552</v>
      </c>
      <c r="V138" s="58" t="n">
        <v>42596</v>
      </c>
      <c r="W138" s="59" t="n">
        <v>111</v>
      </c>
      <c r="X138" s="60" t="n">
        <v>628</v>
      </c>
      <c r="Y138" s="61" t="n">
        <v>42597</v>
      </c>
      <c r="Z138" s="62" t="n">
        <v>42656</v>
      </c>
      <c r="AA138" s="63" t="n">
        <v>0.165</v>
      </c>
      <c r="AB138" s="64" t="n">
        <v>1500</v>
      </c>
      <c r="AC138" s="65" t="n">
        <v>523500</v>
      </c>
      <c r="AD138" s="66" t="n">
        <v>86377.5</v>
      </c>
      <c r="AE138" s="67" t="n">
        <v>0.2</v>
      </c>
      <c r="AF138" s="68" t="n">
        <v>17275.5</v>
      </c>
      <c r="AG138" s="69" t="n">
        <v>0.8</v>
      </c>
      <c r="AH138" s="70" t="n">
        <v>69102</v>
      </c>
      <c r="AI138" s="71" t="s">
        <v>50</v>
      </c>
    </row>
    <row r="139" customFormat="false" ht="15.75" hidden="false" customHeight="false" outlineLevel="0" collapsed="false">
      <c r="A139" s="45" t="n">
        <v>133</v>
      </c>
      <c r="B139" s="45" t="s">
        <v>106</v>
      </c>
      <c r="C139" s="45" t="n">
        <v>16038</v>
      </c>
      <c r="D139" s="46" t="s">
        <v>188</v>
      </c>
      <c r="E139" s="47" t="s">
        <v>189</v>
      </c>
      <c r="F139" s="48" t="n">
        <v>16059</v>
      </c>
      <c r="G139" s="47" t="n">
        <v>41657</v>
      </c>
      <c r="H139" s="46" t="s">
        <v>190</v>
      </c>
      <c r="I139" s="49" t="n">
        <v>-100.8652778</v>
      </c>
      <c r="J139" s="49" t="n">
        <v>18.49111111</v>
      </c>
      <c r="K139" s="50" t="n">
        <v>-1005155</v>
      </c>
      <c r="L139" s="50" t="n">
        <v>182928</v>
      </c>
      <c r="M139" s="51" t="n">
        <v>1500</v>
      </c>
      <c r="N139" s="47" t="s">
        <v>70</v>
      </c>
      <c r="O139" s="52" t="s">
        <v>44</v>
      </c>
      <c r="P139" s="53" t="n">
        <v>46</v>
      </c>
      <c r="Q139" s="54" t="n">
        <v>42510</v>
      </c>
      <c r="R139" s="54" t="n">
        <v>42551</v>
      </c>
      <c r="S139" s="55" t="n">
        <v>116</v>
      </c>
      <c r="T139" s="56" t="n">
        <v>632</v>
      </c>
      <c r="U139" s="57" t="n">
        <v>42552</v>
      </c>
      <c r="V139" s="58" t="n">
        <v>42596</v>
      </c>
      <c r="W139" s="59" t="n">
        <v>144</v>
      </c>
      <c r="X139" s="60" t="n">
        <v>743</v>
      </c>
      <c r="Y139" s="61" t="n">
        <v>42597</v>
      </c>
      <c r="Z139" s="62" t="n">
        <v>42656</v>
      </c>
      <c r="AA139" s="63" t="n">
        <v>0.165</v>
      </c>
      <c r="AB139" s="64" t="n">
        <v>1500</v>
      </c>
      <c r="AC139" s="65" t="n">
        <v>2250000</v>
      </c>
      <c r="AD139" s="66" t="n">
        <v>371250</v>
      </c>
      <c r="AE139" s="67" t="n">
        <v>0.0700000000000001</v>
      </c>
      <c r="AF139" s="68" t="n">
        <v>25987.5</v>
      </c>
      <c r="AG139" s="69" t="n">
        <v>0.93</v>
      </c>
      <c r="AH139" s="70" t="n">
        <v>345262.5</v>
      </c>
      <c r="AI139" s="71" t="s">
        <v>76</v>
      </c>
    </row>
    <row r="140" customFormat="false" ht="15.75" hidden="false" customHeight="false" outlineLevel="0" collapsed="false">
      <c r="A140" s="45" t="n">
        <v>134</v>
      </c>
      <c r="B140" s="45" t="s">
        <v>106</v>
      </c>
      <c r="C140" s="45" t="n">
        <v>16038</v>
      </c>
      <c r="D140" s="46" t="s">
        <v>188</v>
      </c>
      <c r="E140" s="47" t="s">
        <v>144</v>
      </c>
      <c r="F140" s="48" t="n">
        <v>16075</v>
      </c>
      <c r="G140" s="47" t="n">
        <v>41660</v>
      </c>
      <c r="H140" s="46" t="s">
        <v>145</v>
      </c>
      <c r="I140" s="49" t="n">
        <v>-101.1652778</v>
      </c>
      <c r="J140" s="49" t="n">
        <v>18.73527778</v>
      </c>
      <c r="K140" s="50" t="n">
        <v>-1010955</v>
      </c>
      <c r="L140" s="50" t="n">
        <v>184407</v>
      </c>
      <c r="M140" s="51" t="n">
        <v>1480</v>
      </c>
      <c r="N140" s="47" t="s">
        <v>70</v>
      </c>
      <c r="O140" s="52" t="s">
        <v>44</v>
      </c>
      <c r="P140" s="53" t="n">
        <v>38</v>
      </c>
      <c r="Q140" s="54" t="n">
        <v>42510</v>
      </c>
      <c r="R140" s="54" t="n">
        <v>42551</v>
      </c>
      <c r="S140" s="55" t="n">
        <v>61</v>
      </c>
      <c r="T140" s="56" t="n">
        <v>548</v>
      </c>
      <c r="U140" s="57" t="n">
        <v>42552</v>
      </c>
      <c r="V140" s="58" t="n">
        <v>42596</v>
      </c>
      <c r="W140" s="59" t="n">
        <v>127</v>
      </c>
      <c r="X140" s="60" t="n">
        <v>558</v>
      </c>
      <c r="Y140" s="61" t="n">
        <v>42597</v>
      </c>
      <c r="Z140" s="62" t="n">
        <v>42656</v>
      </c>
      <c r="AA140" s="63" t="n">
        <v>0.165</v>
      </c>
      <c r="AB140" s="64" t="n">
        <v>1500</v>
      </c>
      <c r="AC140" s="65" t="n">
        <v>2220000</v>
      </c>
      <c r="AD140" s="66" t="n">
        <v>366300</v>
      </c>
      <c r="AE140" s="67" t="n">
        <v>0.0700000000000001</v>
      </c>
      <c r="AF140" s="68" t="n">
        <v>25641</v>
      </c>
      <c r="AG140" s="69" t="n">
        <v>0.93</v>
      </c>
      <c r="AH140" s="70" t="n">
        <v>340659</v>
      </c>
      <c r="AI140" s="71" t="s">
        <v>76</v>
      </c>
    </row>
    <row r="141" customFormat="false" ht="15.75" hidden="false" customHeight="false" outlineLevel="0" collapsed="false">
      <c r="A141" s="45" t="n">
        <v>135</v>
      </c>
      <c r="B141" s="45" t="s">
        <v>106</v>
      </c>
      <c r="C141" s="45" t="n">
        <v>16039</v>
      </c>
      <c r="D141" s="46" t="s">
        <v>191</v>
      </c>
      <c r="E141" s="47" t="s">
        <v>108</v>
      </c>
      <c r="F141" s="48" t="n">
        <v>16022</v>
      </c>
      <c r="G141" s="47" t="n">
        <v>41602</v>
      </c>
      <c r="H141" s="46" t="s">
        <v>109</v>
      </c>
      <c r="I141" s="49" t="n">
        <v>-101.2586111</v>
      </c>
      <c r="J141" s="49" t="n">
        <v>19.63166667</v>
      </c>
      <c r="K141" s="50" t="n">
        <v>-1011531</v>
      </c>
      <c r="L141" s="50" t="n">
        <v>193754</v>
      </c>
      <c r="M141" s="51" t="n">
        <v>40</v>
      </c>
      <c r="N141" s="47" t="s">
        <v>70</v>
      </c>
      <c r="O141" s="52" t="s">
        <v>44</v>
      </c>
      <c r="P141" s="53" t="n">
        <v>47</v>
      </c>
      <c r="Q141" s="54" t="n">
        <v>42510</v>
      </c>
      <c r="R141" s="54" t="n">
        <v>42551</v>
      </c>
      <c r="S141" s="55" t="n">
        <v>44</v>
      </c>
      <c r="T141" s="56" t="n">
        <v>460</v>
      </c>
      <c r="U141" s="57" t="n">
        <v>42552</v>
      </c>
      <c r="V141" s="58" t="n">
        <v>42596</v>
      </c>
      <c r="W141" s="59" t="n">
        <v>64</v>
      </c>
      <c r="X141" s="60" t="n">
        <v>501</v>
      </c>
      <c r="Y141" s="61" t="n">
        <v>42597</v>
      </c>
      <c r="Z141" s="62" t="n">
        <v>42656</v>
      </c>
      <c r="AA141" s="63" t="n">
        <v>0.165</v>
      </c>
      <c r="AB141" s="64" t="n">
        <v>1500</v>
      </c>
      <c r="AC141" s="65" t="n">
        <v>60000</v>
      </c>
      <c r="AD141" s="66" t="n">
        <v>9900</v>
      </c>
      <c r="AE141" s="67" t="n">
        <v>0.18</v>
      </c>
      <c r="AF141" s="68" t="n">
        <v>1782</v>
      </c>
      <c r="AG141" s="69" t="n">
        <v>0.82</v>
      </c>
      <c r="AH141" s="70" t="n">
        <v>8118</v>
      </c>
      <c r="AI141" s="71" t="s">
        <v>50</v>
      </c>
    </row>
    <row r="142" customFormat="false" ht="15.75" hidden="false" customHeight="false" outlineLevel="0" collapsed="false">
      <c r="A142" s="45" t="n">
        <v>136</v>
      </c>
      <c r="B142" s="45" t="s">
        <v>106</v>
      </c>
      <c r="C142" s="45" t="n">
        <v>16040</v>
      </c>
      <c r="D142" s="46" t="s">
        <v>192</v>
      </c>
      <c r="E142" s="47" t="s">
        <v>113</v>
      </c>
      <c r="F142" s="48" t="n">
        <v>16096</v>
      </c>
      <c r="G142" s="47" t="n">
        <v>41641</v>
      </c>
      <c r="H142" s="46" t="s">
        <v>114</v>
      </c>
      <c r="I142" s="49" t="n">
        <v>-100.8825</v>
      </c>
      <c r="J142" s="49" t="n">
        <v>19.80916667</v>
      </c>
      <c r="K142" s="50" t="n">
        <v>-1005257</v>
      </c>
      <c r="L142" s="50" t="n">
        <v>194833</v>
      </c>
      <c r="M142" s="51" t="n">
        <v>877</v>
      </c>
      <c r="N142" s="47" t="s">
        <v>70</v>
      </c>
      <c r="O142" s="52" t="s">
        <v>44</v>
      </c>
      <c r="P142" s="53" t="n">
        <v>46</v>
      </c>
      <c r="Q142" s="54" t="n">
        <v>42510</v>
      </c>
      <c r="R142" s="54" t="n">
        <v>42551</v>
      </c>
      <c r="S142" s="55" t="n">
        <v>55</v>
      </c>
      <c r="T142" s="56" t="n">
        <v>504</v>
      </c>
      <c r="U142" s="57" t="n">
        <v>42552</v>
      </c>
      <c r="V142" s="58" t="n">
        <v>42596</v>
      </c>
      <c r="W142" s="59" t="n">
        <v>97</v>
      </c>
      <c r="X142" s="60" t="n">
        <v>539</v>
      </c>
      <c r="Y142" s="61" t="n">
        <v>42597</v>
      </c>
      <c r="Z142" s="62" t="n">
        <v>42656</v>
      </c>
      <c r="AA142" s="63" t="n">
        <v>0.165</v>
      </c>
      <c r="AB142" s="64" t="n">
        <v>1500</v>
      </c>
      <c r="AC142" s="65" t="n">
        <v>1315500</v>
      </c>
      <c r="AD142" s="66" t="n">
        <v>217057.5</v>
      </c>
      <c r="AE142" s="67" t="n">
        <v>0.2</v>
      </c>
      <c r="AF142" s="68" t="n">
        <v>43411.5</v>
      </c>
      <c r="AG142" s="69" t="n">
        <v>0.8</v>
      </c>
      <c r="AH142" s="70" t="n">
        <v>173646</v>
      </c>
      <c r="AI142" s="71" t="s">
        <v>50</v>
      </c>
    </row>
    <row r="143" customFormat="false" ht="15.75" hidden="false" customHeight="false" outlineLevel="0" collapsed="false">
      <c r="A143" s="45" t="n">
        <v>137</v>
      </c>
      <c r="B143" s="45" t="s">
        <v>106</v>
      </c>
      <c r="C143" s="45" t="n">
        <v>16041</v>
      </c>
      <c r="D143" s="46" t="s">
        <v>193</v>
      </c>
      <c r="E143" s="47" t="s">
        <v>125</v>
      </c>
      <c r="F143" s="48" t="n">
        <v>16033</v>
      </c>
      <c r="G143" s="47" t="n">
        <v>41608</v>
      </c>
      <c r="H143" s="46" t="s">
        <v>126</v>
      </c>
      <c r="I143" s="49" t="n">
        <v>-100.2897222</v>
      </c>
      <c r="J143" s="49" t="n">
        <v>19.76</v>
      </c>
      <c r="K143" s="50" t="n">
        <v>-1001723</v>
      </c>
      <c r="L143" s="50" t="n">
        <v>194536</v>
      </c>
      <c r="M143" s="51" t="n">
        <v>1020</v>
      </c>
      <c r="N143" s="47" t="s">
        <v>70</v>
      </c>
      <c r="O143" s="52" t="s">
        <v>44</v>
      </c>
      <c r="P143" s="53" t="n">
        <v>45</v>
      </c>
      <c r="Q143" s="54" t="n">
        <v>42510</v>
      </c>
      <c r="R143" s="54" t="n">
        <v>42551</v>
      </c>
      <c r="S143" s="55" t="n">
        <v>130</v>
      </c>
      <c r="T143" s="56" t="n">
        <v>561</v>
      </c>
      <c r="U143" s="57" t="n">
        <v>42552</v>
      </c>
      <c r="V143" s="58" t="n">
        <v>42596</v>
      </c>
      <c r="W143" s="59" t="n">
        <v>111</v>
      </c>
      <c r="X143" s="60" t="n">
        <v>525</v>
      </c>
      <c r="Y143" s="61" t="n">
        <v>42597</v>
      </c>
      <c r="Z143" s="62" t="n">
        <v>42656</v>
      </c>
      <c r="AA143" s="63" t="n">
        <v>0.165</v>
      </c>
      <c r="AB143" s="64" t="n">
        <v>1500</v>
      </c>
      <c r="AC143" s="65" t="n">
        <v>1530000</v>
      </c>
      <c r="AD143" s="66" t="n">
        <v>252450</v>
      </c>
      <c r="AE143" s="67" t="n">
        <v>0.2</v>
      </c>
      <c r="AF143" s="68" t="n">
        <v>50490</v>
      </c>
      <c r="AG143" s="69" t="n">
        <v>0.8</v>
      </c>
      <c r="AH143" s="70" t="n">
        <v>201960</v>
      </c>
      <c r="AI143" s="71" t="s">
        <v>50</v>
      </c>
    </row>
    <row r="144" customFormat="false" ht="15.75" hidden="false" customHeight="false" outlineLevel="0" collapsed="false">
      <c r="A144" s="45" t="n">
        <v>138</v>
      </c>
      <c r="B144" s="45" t="s">
        <v>106</v>
      </c>
      <c r="C144" s="45" t="n">
        <v>16041</v>
      </c>
      <c r="D144" s="46" t="s">
        <v>193</v>
      </c>
      <c r="E144" s="47" t="s">
        <v>174</v>
      </c>
      <c r="F144" s="48" t="n">
        <v>16078</v>
      </c>
      <c r="G144" s="47" t="n">
        <v>41610</v>
      </c>
      <c r="H144" s="46" t="s">
        <v>175</v>
      </c>
      <c r="I144" s="49" t="n">
        <v>-100.4411111</v>
      </c>
      <c r="J144" s="49" t="n">
        <v>19.89305556</v>
      </c>
      <c r="K144" s="50" t="n">
        <v>-1002628</v>
      </c>
      <c r="L144" s="50" t="n">
        <v>195335</v>
      </c>
      <c r="M144" s="51" t="n">
        <v>682</v>
      </c>
      <c r="N144" s="47" t="s">
        <v>70</v>
      </c>
      <c r="O144" s="52" t="s">
        <v>44</v>
      </c>
      <c r="P144" s="53" t="n">
        <v>51</v>
      </c>
      <c r="Q144" s="54" t="n">
        <v>42510</v>
      </c>
      <c r="R144" s="54" t="n">
        <v>42551</v>
      </c>
      <c r="S144" s="55" t="n">
        <v>94</v>
      </c>
      <c r="T144" s="56" t="n">
        <v>556</v>
      </c>
      <c r="U144" s="57" t="n">
        <v>42552</v>
      </c>
      <c r="V144" s="58" t="n">
        <v>42596</v>
      </c>
      <c r="W144" s="59" t="n">
        <v>92</v>
      </c>
      <c r="X144" s="60" t="n">
        <v>585</v>
      </c>
      <c r="Y144" s="61" t="n">
        <v>42597</v>
      </c>
      <c r="Z144" s="62" t="n">
        <v>42656</v>
      </c>
      <c r="AA144" s="63" t="n">
        <v>0.165</v>
      </c>
      <c r="AB144" s="64" t="n">
        <v>1500</v>
      </c>
      <c r="AC144" s="65" t="n">
        <v>1023000</v>
      </c>
      <c r="AD144" s="66" t="n">
        <v>168795</v>
      </c>
      <c r="AE144" s="67" t="n">
        <v>0.2</v>
      </c>
      <c r="AF144" s="68" t="n">
        <v>33759</v>
      </c>
      <c r="AG144" s="69" t="n">
        <v>0.8</v>
      </c>
      <c r="AH144" s="70" t="n">
        <v>135036</v>
      </c>
      <c r="AI144" s="71" t="s">
        <v>50</v>
      </c>
    </row>
    <row r="145" customFormat="false" ht="15.75" hidden="false" customHeight="false" outlineLevel="0" collapsed="false">
      <c r="A145" s="45" t="n">
        <v>139</v>
      </c>
      <c r="B145" s="45" t="s">
        <v>106</v>
      </c>
      <c r="C145" s="45" t="n">
        <v>16041</v>
      </c>
      <c r="D145" s="46" t="s">
        <v>193</v>
      </c>
      <c r="E145" s="47" t="s">
        <v>132</v>
      </c>
      <c r="F145" s="48" t="n">
        <v>16020</v>
      </c>
      <c r="G145" s="47" t="n">
        <v>41669</v>
      </c>
      <c r="H145" s="46" t="s">
        <v>133</v>
      </c>
      <c r="I145" s="49" t="n">
        <v>-100.5561111</v>
      </c>
      <c r="J145" s="49" t="n">
        <v>19.68388889</v>
      </c>
      <c r="K145" s="50" t="n">
        <v>-1003322</v>
      </c>
      <c r="L145" s="50" t="n">
        <v>194102</v>
      </c>
      <c r="M145" s="51" t="n">
        <v>440</v>
      </c>
      <c r="N145" s="47" t="s">
        <v>70</v>
      </c>
      <c r="O145" s="52" t="s">
        <v>44</v>
      </c>
      <c r="P145" s="53" t="n">
        <v>49</v>
      </c>
      <c r="Q145" s="54" t="n">
        <v>42510</v>
      </c>
      <c r="R145" s="54" t="n">
        <v>42551</v>
      </c>
      <c r="S145" s="55" t="n">
        <v>104</v>
      </c>
      <c r="T145" s="56" t="n">
        <v>438</v>
      </c>
      <c r="U145" s="57" t="n">
        <v>42552</v>
      </c>
      <c r="V145" s="58" t="n">
        <v>42596</v>
      </c>
      <c r="W145" s="59" t="n">
        <v>111</v>
      </c>
      <c r="X145" s="60" t="n">
        <v>501</v>
      </c>
      <c r="Y145" s="61" t="n">
        <v>42597</v>
      </c>
      <c r="Z145" s="62" t="n">
        <v>42656</v>
      </c>
      <c r="AA145" s="63" t="n">
        <v>0.165</v>
      </c>
      <c r="AB145" s="64" t="n">
        <v>1500</v>
      </c>
      <c r="AC145" s="65" t="n">
        <v>660000</v>
      </c>
      <c r="AD145" s="66" t="n">
        <v>108900</v>
      </c>
      <c r="AE145" s="67" t="n">
        <v>0.2</v>
      </c>
      <c r="AF145" s="68" t="n">
        <v>21780</v>
      </c>
      <c r="AG145" s="69" t="n">
        <v>0.8</v>
      </c>
      <c r="AH145" s="70" t="n">
        <v>87120</v>
      </c>
      <c r="AI145" s="71" t="s">
        <v>50</v>
      </c>
    </row>
    <row r="146" customFormat="false" ht="15.75" hidden="false" customHeight="false" outlineLevel="0" collapsed="false">
      <c r="A146" s="45" t="n">
        <v>140</v>
      </c>
      <c r="B146" s="45" t="s">
        <v>106</v>
      </c>
      <c r="C146" s="45" t="n">
        <v>16042</v>
      </c>
      <c r="D146" s="46" t="s">
        <v>194</v>
      </c>
      <c r="E146" s="47" t="s">
        <v>147</v>
      </c>
      <c r="F146" s="48" t="n">
        <v>16031</v>
      </c>
      <c r="G146" s="47" t="n">
        <v>41629</v>
      </c>
      <c r="H146" s="46" t="s">
        <v>148</v>
      </c>
      <c r="I146" s="49" t="n">
        <v>-102.2652778</v>
      </c>
      <c r="J146" s="49" t="n">
        <v>19.97361111</v>
      </c>
      <c r="K146" s="50" t="n">
        <v>-1021555</v>
      </c>
      <c r="L146" s="50" t="n">
        <v>195825</v>
      </c>
      <c r="M146" s="51" t="n">
        <v>850</v>
      </c>
      <c r="N146" s="47" t="s">
        <v>70</v>
      </c>
      <c r="O146" s="52" t="s">
        <v>44</v>
      </c>
      <c r="P146" s="53" t="n">
        <v>45</v>
      </c>
      <c r="Q146" s="54" t="n">
        <v>42510</v>
      </c>
      <c r="R146" s="54" t="n">
        <v>42551</v>
      </c>
      <c r="S146" s="55" t="n">
        <v>124</v>
      </c>
      <c r="T146" s="56" t="n">
        <v>531</v>
      </c>
      <c r="U146" s="57" t="n">
        <v>42552</v>
      </c>
      <c r="V146" s="58" t="n">
        <v>42596</v>
      </c>
      <c r="W146" s="59" t="n">
        <v>125</v>
      </c>
      <c r="X146" s="60" t="n">
        <v>478</v>
      </c>
      <c r="Y146" s="61" t="n">
        <v>42597</v>
      </c>
      <c r="Z146" s="62" t="n">
        <v>42656</v>
      </c>
      <c r="AA146" s="63" t="n">
        <v>0.165</v>
      </c>
      <c r="AB146" s="64" t="n">
        <v>1500</v>
      </c>
      <c r="AC146" s="65" t="n">
        <v>1275000</v>
      </c>
      <c r="AD146" s="66" t="n">
        <v>210375</v>
      </c>
      <c r="AE146" s="67" t="n">
        <v>0.2</v>
      </c>
      <c r="AF146" s="68" t="n">
        <v>42075</v>
      </c>
      <c r="AG146" s="69" t="n">
        <v>0.8</v>
      </c>
      <c r="AH146" s="70" t="n">
        <v>168300</v>
      </c>
      <c r="AI146" s="71" t="s">
        <v>50</v>
      </c>
    </row>
    <row r="147" customFormat="false" ht="15.75" hidden="false" customHeight="false" outlineLevel="0" collapsed="false">
      <c r="A147" s="45" t="n">
        <v>141</v>
      </c>
      <c r="B147" s="45" t="s">
        <v>106</v>
      </c>
      <c r="C147" s="45" t="n">
        <v>16042</v>
      </c>
      <c r="D147" s="46" t="s">
        <v>194</v>
      </c>
      <c r="E147" s="47" t="s">
        <v>149</v>
      </c>
      <c r="F147" s="48" t="n">
        <v>16048</v>
      </c>
      <c r="G147" s="47" t="n">
        <v>41630</v>
      </c>
      <c r="H147" s="46" t="s">
        <v>150</v>
      </c>
      <c r="I147" s="49" t="n">
        <v>-102.28</v>
      </c>
      <c r="J147" s="49" t="n">
        <v>19.97333333</v>
      </c>
      <c r="K147" s="50" t="n">
        <v>-1021648</v>
      </c>
      <c r="L147" s="50" t="n">
        <v>195824</v>
      </c>
      <c r="M147" s="51" t="n">
        <v>600</v>
      </c>
      <c r="N147" s="47" t="s">
        <v>70</v>
      </c>
      <c r="O147" s="52" t="s">
        <v>44</v>
      </c>
      <c r="P147" s="53" t="n">
        <v>50</v>
      </c>
      <c r="Q147" s="54" t="n">
        <v>42510</v>
      </c>
      <c r="R147" s="54" t="n">
        <v>42551</v>
      </c>
      <c r="S147" s="55" t="n">
        <v>122</v>
      </c>
      <c r="T147" s="56" t="n">
        <v>475</v>
      </c>
      <c r="U147" s="57" t="n">
        <v>42552</v>
      </c>
      <c r="V147" s="58" t="n">
        <v>42596</v>
      </c>
      <c r="W147" s="59" t="n">
        <v>115</v>
      </c>
      <c r="X147" s="60" t="n">
        <v>519</v>
      </c>
      <c r="Y147" s="61" t="n">
        <v>42597</v>
      </c>
      <c r="Z147" s="62" t="n">
        <v>42656</v>
      </c>
      <c r="AA147" s="63" t="n">
        <v>0.165</v>
      </c>
      <c r="AB147" s="64" t="n">
        <v>1500</v>
      </c>
      <c r="AC147" s="65" t="n">
        <v>900000</v>
      </c>
      <c r="AD147" s="66" t="n">
        <v>148500</v>
      </c>
      <c r="AE147" s="67" t="n">
        <v>0.2</v>
      </c>
      <c r="AF147" s="68" t="n">
        <v>29700</v>
      </c>
      <c r="AG147" s="69" t="n">
        <v>0.8</v>
      </c>
      <c r="AH147" s="70" t="n">
        <v>118800</v>
      </c>
      <c r="AI147" s="71" t="s">
        <v>50</v>
      </c>
    </row>
    <row r="148" customFormat="false" ht="15.75" hidden="false" customHeight="false" outlineLevel="0" collapsed="false">
      <c r="A148" s="45" t="n">
        <v>142</v>
      </c>
      <c r="B148" s="45" t="s">
        <v>106</v>
      </c>
      <c r="C148" s="45" t="n">
        <v>16042</v>
      </c>
      <c r="D148" s="46" t="s">
        <v>194</v>
      </c>
      <c r="E148" s="47" t="s">
        <v>151</v>
      </c>
      <c r="F148" s="48" t="n">
        <v>16162</v>
      </c>
      <c r="G148" s="47" t="n">
        <v>41631</v>
      </c>
      <c r="H148" s="46" t="s">
        <v>152</v>
      </c>
      <c r="I148" s="49" t="n">
        <v>-102.3272222</v>
      </c>
      <c r="J148" s="49" t="n">
        <v>19.95694444</v>
      </c>
      <c r="K148" s="50" t="n">
        <v>-1021938</v>
      </c>
      <c r="L148" s="50" t="n">
        <v>195725</v>
      </c>
      <c r="M148" s="51" t="n">
        <v>656</v>
      </c>
      <c r="N148" s="47" t="s">
        <v>70</v>
      </c>
      <c r="O148" s="52" t="s">
        <v>44</v>
      </c>
      <c r="P148" s="53" t="n">
        <v>54</v>
      </c>
      <c r="Q148" s="54" t="n">
        <v>42510</v>
      </c>
      <c r="R148" s="54" t="n">
        <v>42551</v>
      </c>
      <c r="S148" s="55" t="n">
        <v>132</v>
      </c>
      <c r="T148" s="56" t="n">
        <v>554</v>
      </c>
      <c r="U148" s="57" t="n">
        <v>42552</v>
      </c>
      <c r="V148" s="58" t="n">
        <v>42596</v>
      </c>
      <c r="W148" s="59" t="n">
        <v>108</v>
      </c>
      <c r="X148" s="60" t="n">
        <v>599</v>
      </c>
      <c r="Y148" s="61" t="n">
        <v>42597</v>
      </c>
      <c r="Z148" s="62" t="n">
        <v>42656</v>
      </c>
      <c r="AA148" s="63" t="n">
        <v>0.165</v>
      </c>
      <c r="AB148" s="64" t="n">
        <v>1500</v>
      </c>
      <c r="AC148" s="65" t="n">
        <v>984000</v>
      </c>
      <c r="AD148" s="66" t="n">
        <v>162360</v>
      </c>
      <c r="AE148" s="67" t="n">
        <v>0.2</v>
      </c>
      <c r="AF148" s="68" t="n">
        <v>32472</v>
      </c>
      <c r="AG148" s="69" t="n">
        <v>0.8</v>
      </c>
      <c r="AH148" s="70" t="n">
        <v>129888</v>
      </c>
      <c r="AI148" s="71" t="s">
        <v>50</v>
      </c>
    </row>
    <row r="149" customFormat="false" ht="15.75" hidden="false" customHeight="false" outlineLevel="0" collapsed="false">
      <c r="A149" s="45" t="n">
        <v>143</v>
      </c>
      <c r="B149" s="45" t="s">
        <v>106</v>
      </c>
      <c r="C149" s="45" t="n">
        <v>16043</v>
      </c>
      <c r="D149" s="46" t="s">
        <v>195</v>
      </c>
      <c r="E149" s="47" t="s">
        <v>160</v>
      </c>
      <c r="F149" s="48" t="n">
        <v>16137</v>
      </c>
      <c r="G149" s="47" t="n">
        <v>41628</v>
      </c>
      <c r="H149" s="46" t="s">
        <v>161</v>
      </c>
      <c r="I149" s="49" t="n">
        <v>-102.1355556</v>
      </c>
      <c r="J149" s="49" t="n">
        <v>19.96</v>
      </c>
      <c r="K149" s="50" t="n">
        <v>-1020808</v>
      </c>
      <c r="L149" s="50" t="n">
        <v>195736</v>
      </c>
      <c r="M149" s="51" t="n">
        <v>45</v>
      </c>
      <c r="N149" s="47" t="s">
        <v>70</v>
      </c>
      <c r="O149" s="52" t="s">
        <v>44</v>
      </c>
      <c r="P149" s="53" t="n">
        <v>54</v>
      </c>
      <c r="Q149" s="54" t="n">
        <v>42510</v>
      </c>
      <c r="R149" s="54" t="n">
        <v>42551</v>
      </c>
      <c r="S149" s="55" t="n">
        <v>144</v>
      </c>
      <c r="T149" s="56" t="n">
        <v>528</v>
      </c>
      <c r="U149" s="57" t="n">
        <v>42552</v>
      </c>
      <c r="V149" s="58" t="n">
        <v>42596</v>
      </c>
      <c r="W149" s="59" t="n">
        <v>127</v>
      </c>
      <c r="X149" s="60" t="n">
        <v>602</v>
      </c>
      <c r="Y149" s="61" t="n">
        <v>42597</v>
      </c>
      <c r="Z149" s="62" t="n">
        <v>42656</v>
      </c>
      <c r="AA149" s="63" t="n">
        <v>0.165</v>
      </c>
      <c r="AB149" s="64" t="n">
        <v>1500</v>
      </c>
      <c r="AC149" s="65" t="n">
        <v>67500</v>
      </c>
      <c r="AD149" s="66" t="n">
        <v>11137.5</v>
      </c>
      <c r="AE149" s="67" t="n">
        <v>0.2</v>
      </c>
      <c r="AF149" s="68" t="n">
        <v>2227.5</v>
      </c>
      <c r="AG149" s="69" t="n">
        <v>0.8</v>
      </c>
      <c r="AH149" s="70" t="n">
        <v>8910</v>
      </c>
      <c r="AI149" s="71" t="s">
        <v>196</v>
      </c>
    </row>
    <row r="150" customFormat="false" ht="15.75" hidden="false" customHeight="false" outlineLevel="0" collapsed="false">
      <c r="A150" s="45" t="n">
        <v>144</v>
      </c>
      <c r="B150" s="45" t="s">
        <v>106</v>
      </c>
      <c r="C150" s="45" t="n">
        <v>16043</v>
      </c>
      <c r="D150" s="46" t="s">
        <v>195</v>
      </c>
      <c r="E150" s="47" t="s">
        <v>149</v>
      </c>
      <c r="F150" s="48" t="n">
        <v>16048</v>
      </c>
      <c r="G150" s="47" t="n">
        <v>41630</v>
      </c>
      <c r="H150" s="46" t="s">
        <v>150</v>
      </c>
      <c r="I150" s="49" t="n">
        <v>-102.28</v>
      </c>
      <c r="J150" s="49" t="n">
        <v>19.97333333</v>
      </c>
      <c r="K150" s="50" t="n">
        <v>-1021648</v>
      </c>
      <c r="L150" s="50" t="n">
        <v>195824</v>
      </c>
      <c r="M150" s="51" t="n">
        <v>185</v>
      </c>
      <c r="N150" s="47" t="s">
        <v>70</v>
      </c>
      <c r="O150" s="52" t="s">
        <v>44</v>
      </c>
      <c r="P150" s="53" t="n">
        <v>50</v>
      </c>
      <c r="Q150" s="54" t="n">
        <v>42510</v>
      </c>
      <c r="R150" s="54" t="n">
        <v>42551</v>
      </c>
      <c r="S150" s="55" t="n">
        <v>122</v>
      </c>
      <c r="T150" s="56" t="n">
        <v>475</v>
      </c>
      <c r="U150" s="57" t="n">
        <v>42552</v>
      </c>
      <c r="V150" s="58" t="n">
        <v>42596</v>
      </c>
      <c r="W150" s="59" t="n">
        <v>115</v>
      </c>
      <c r="X150" s="60" t="n">
        <v>519</v>
      </c>
      <c r="Y150" s="61" t="n">
        <v>42597</v>
      </c>
      <c r="Z150" s="62" t="n">
        <v>42656</v>
      </c>
      <c r="AA150" s="63" t="n">
        <v>0.165</v>
      </c>
      <c r="AB150" s="64" t="n">
        <v>1500</v>
      </c>
      <c r="AC150" s="65" t="n">
        <v>277500</v>
      </c>
      <c r="AD150" s="66" t="n">
        <v>45787.5</v>
      </c>
      <c r="AE150" s="67" t="n">
        <v>0.2</v>
      </c>
      <c r="AF150" s="68" t="n">
        <v>9157.5</v>
      </c>
      <c r="AG150" s="69" t="n">
        <v>0.8</v>
      </c>
      <c r="AH150" s="70" t="n">
        <v>36630</v>
      </c>
      <c r="AI150" s="71" t="s">
        <v>196</v>
      </c>
    </row>
    <row r="151" customFormat="false" ht="15.75" hidden="false" customHeight="false" outlineLevel="0" collapsed="false">
      <c r="A151" s="45" t="n">
        <v>145</v>
      </c>
      <c r="B151" s="45" t="s">
        <v>106</v>
      </c>
      <c r="C151" s="45" t="n">
        <v>16043</v>
      </c>
      <c r="D151" s="46" t="s">
        <v>195</v>
      </c>
      <c r="E151" s="47" t="s">
        <v>151</v>
      </c>
      <c r="F151" s="48" t="n">
        <v>16162</v>
      </c>
      <c r="G151" s="47" t="n">
        <v>41631</v>
      </c>
      <c r="H151" s="46" t="s">
        <v>152</v>
      </c>
      <c r="I151" s="49" t="n">
        <v>-102.3272222</v>
      </c>
      <c r="J151" s="49" t="n">
        <v>19.95694444</v>
      </c>
      <c r="K151" s="50" t="n">
        <v>-1021938</v>
      </c>
      <c r="L151" s="50" t="n">
        <v>195725</v>
      </c>
      <c r="M151" s="51" t="n">
        <v>185</v>
      </c>
      <c r="N151" s="47" t="s">
        <v>70</v>
      </c>
      <c r="O151" s="52" t="s">
        <v>44</v>
      </c>
      <c r="P151" s="53" t="n">
        <v>54</v>
      </c>
      <c r="Q151" s="54" t="n">
        <v>42510</v>
      </c>
      <c r="R151" s="54" t="n">
        <v>42551</v>
      </c>
      <c r="S151" s="55" t="n">
        <v>132</v>
      </c>
      <c r="T151" s="56" t="n">
        <v>554</v>
      </c>
      <c r="U151" s="57" t="n">
        <v>42552</v>
      </c>
      <c r="V151" s="58" t="n">
        <v>42596</v>
      </c>
      <c r="W151" s="59" t="n">
        <v>108</v>
      </c>
      <c r="X151" s="60" t="n">
        <v>599</v>
      </c>
      <c r="Y151" s="61" t="n">
        <v>42597</v>
      </c>
      <c r="Z151" s="62" t="n">
        <v>42656</v>
      </c>
      <c r="AA151" s="63" t="n">
        <v>0.165</v>
      </c>
      <c r="AB151" s="64" t="n">
        <v>1500</v>
      </c>
      <c r="AC151" s="65" t="n">
        <v>277500</v>
      </c>
      <c r="AD151" s="66" t="n">
        <v>45787.5</v>
      </c>
      <c r="AE151" s="67" t="n">
        <v>0.2</v>
      </c>
      <c r="AF151" s="68" t="n">
        <v>9157.5</v>
      </c>
      <c r="AG151" s="69" t="n">
        <v>0.8</v>
      </c>
      <c r="AH151" s="70" t="n">
        <v>36630</v>
      </c>
      <c r="AI151" s="71" t="s">
        <v>196</v>
      </c>
    </row>
    <row r="152" customFormat="false" ht="15.75" hidden="false" customHeight="false" outlineLevel="0" collapsed="false">
      <c r="A152" s="45" t="n">
        <v>146</v>
      </c>
      <c r="B152" s="45" t="s">
        <v>106</v>
      </c>
      <c r="C152" s="45" t="n">
        <v>16043</v>
      </c>
      <c r="D152" s="46" t="s">
        <v>195</v>
      </c>
      <c r="E152" s="47" t="s">
        <v>153</v>
      </c>
      <c r="F152" s="48" t="n">
        <v>16229</v>
      </c>
      <c r="G152" s="47" t="n">
        <v>41638</v>
      </c>
      <c r="H152" s="46" t="s">
        <v>154</v>
      </c>
      <c r="I152" s="49" t="n">
        <v>-102.2044444</v>
      </c>
      <c r="J152" s="49" t="n">
        <v>19.91222222</v>
      </c>
      <c r="K152" s="50" t="n">
        <v>-1021216</v>
      </c>
      <c r="L152" s="50" t="n">
        <v>195444</v>
      </c>
      <c r="M152" s="51" t="n">
        <v>185</v>
      </c>
      <c r="N152" s="47" t="s">
        <v>70</v>
      </c>
      <c r="O152" s="52" t="s">
        <v>44</v>
      </c>
      <c r="P152" s="53" t="n">
        <v>54</v>
      </c>
      <c r="Q152" s="54" t="n">
        <v>42510</v>
      </c>
      <c r="R152" s="54" t="n">
        <v>42551</v>
      </c>
      <c r="S152" s="55" t="n">
        <v>144</v>
      </c>
      <c r="T152" s="56" t="n">
        <v>466</v>
      </c>
      <c r="U152" s="57" t="n">
        <v>42552</v>
      </c>
      <c r="V152" s="58" t="n">
        <v>42596</v>
      </c>
      <c r="W152" s="59" t="n">
        <v>127</v>
      </c>
      <c r="X152" s="60" t="n">
        <v>526</v>
      </c>
      <c r="Y152" s="61" t="n">
        <v>42597</v>
      </c>
      <c r="Z152" s="62" t="n">
        <v>42656</v>
      </c>
      <c r="AA152" s="63" t="n">
        <v>0.165</v>
      </c>
      <c r="AB152" s="64" t="n">
        <v>1500</v>
      </c>
      <c r="AC152" s="65" t="n">
        <v>277500</v>
      </c>
      <c r="AD152" s="66" t="n">
        <v>45787.5</v>
      </c>
      <c r="AE152" s="67" t="n">
        <v>0.2</v>
      </c>
      <c r="AF152" s="68" t="n">
        <v>9157.5</v>
      </c>
      <c r="AG152" s="69" t="n">
        <v>0.8</v>
      </c>
      <c r="AH152" s="70" t="n">
        <v>36630</v>
      </c>
      <c r="AI152" s="71" t="s">
        <v>196</v>
      </c>
    </row>
    <row r="153" customFormat="false" ht="15.75" hidden="false" customHeight="false" outlineLevel="0" collapsed="false">
      <c r="A153" s="45" t="n">
        <v>147</v>
      </c>
      <c r="B153" s="45" t="s">
        <v>106</v>
      </c>
      <c r="C153" s="45" t="n">
        <v>16044</v>
      </c>
      <c r="D153" s="46" t="s">
        <v>197</v>
      </c>
      <c r="E153" s="47" t="s">
        <v>118</v>
      </c>
      <c r="F153" s="48" t="n">
        <v>16225</v>
      </c>
      <c r="G153" s="47" t="n">
        <v>41617</v>
      </c>
      <c r="H153" s="46" t="s">
        <v>119</v>
      </c>
      <c r="I153" s="49" t="n">
        <v>-101.7472222</v>
      </c>
      <c r="J153" s="49" t="n">
        <v>19.92027778</v>
      </c>
      <c r="K153" s="50" t="n">
        <v>-1014450</v>
      </c>
      <c r="L153" s="50" t="n">
        <v>195513</v>
      </c>
      <c r="M153" s="51" t="n">
        <v>1933</v>
      </c>
      <c r="N153" s="47" t="s">
        <v>70</v>
      </c>
      <c r="O153" s="52" t="s">
        <v>44</v>
      </c>
      <c r="P153" s="53" t="n">
        <v>57</v>
      </c>
      <c r="Q153" s="54" t="n">
        <v>42510</v>
      </c>
      <c r="R153" s="54" t="n">
        <v>42551</v>
      </c>
      <c r="S153" s="55" t="n">
        <v>129</v>
      </c>
      <c r="T153" s="56" t="n">
        <v>570</v>
      </c>
      <c r="U153" s="57" t="n">
        <v>42552</v>
      </c>
      <c r="V153" s="58" t="n">
        <v>42596</v>
      </c>
      <c r="W153" s="59" t="n">
        <v>111</v>
      </c>
      <c r="X153" s="60" t="n">
        <v>628</v>
      </c>
      <c r="Y153" s="61" t="n">
        <v>42597</v>
      </c>
      <c r="Z153" s="62" t="n">
        <v>42656</v>
      </c>
      <c r="AA153" s="63" t="n">
        <v>0.165</v>
      </c>
      <c r="AB153" s="64" t="n">
        <v>1500</v>
      </c>
      <c r="AC153" s="65" t="n">
        <v>2899500</v>
      </c>
      <c r="AD153" s="66" t="n">
        <v>478417.5</v>
      </c>
      <c r="AE153" s="67" t="n">
        <v>0.2</v>
      </c>
      <c r="AF153" s="68" t="n">
        <v>95683.5</v>
      </c>
      <c r="AG153" s="69" t="n">
        <v>0.8</v>
      </c>
      <c r="AH153" s="70" t="n">
        <v>382734</v>
      </c>
      <c r="AI153" s="71" t="s">
        <v>50</v>
      </c>
    </row>
    <row r="154" customFormat="false" ht="15.75" hidden="false" customHeight="false" outlineLevel="0" collapsed="false">
      <c r="A154" s="45" t="n">
        <v>148</v>
      </c>
      <c r="B154" s="45" t="s">
        <v>106</v>
      </c>
      <c r="C154" s="45" t="n">
        <v>16045</v>
      </c>
      <c r="D154" s="46" t="s">
        <v>198</v>
      </c>
      <c r="E154" s="47" t="s">
        <v>157</v>
      </c>
      <c r="F154" s="48" t="n">
        <v>16095</v>
      </c>
      <c r="G154" s="47" t="n">
        <v>41621</v>
      </c>
      <c r="H154" s="46" t="s">
        <v>158</v>
      </c>
      <c r="I154" s="49" t="n">
        <v>-102.6011111</v>
      </c>
      <c r="J154" s="49" t="n">
        <v>19.95944444</v>
      </c>
      <c r="K154" s="50" t="n">
        <v>-1023604</v>
      </c>
      <c r="L154" s="50" t="n">
        <v>195734</v>
      </c>
      <c r="M154" s="51" t="n">
        <v>1300</v>
      </c>
      <c r="N154" s="47" t="s">
        <v>70</v>
      </c>
      <c r="O154" s="52" t="s">
        <v>44</v>
      </c>
      <c r="P154" s="53" t="n">
        <v>44</v>
      </c>
      <c r="Q154" s="54" t="n">
        <v>42510</v>
      </c>
      <c r="R154" s="54" t="n">
        <v>42551</v>
      </c>
      <c r="S154" s="55" t="n">
        <v>93</v>
      </c>
      <c r="T154" s="56" t="n">
        <v>568</v>
      </c>
      <c r="U154" s="57" t="n">
        <v>42552</v>
      </c>
      <c r="V154" s="58" t="n">
        <v>42596</v>
      </c>
      <c r="W154" s="59" t="n">
        <v>92</v>
      </c>
      <c r="X154" s="60" t="n">
        <v>501</v>
      </c>
      <c r="Y154" s="61" t="n">
        <v>42597</v>
      </c>
      <c r="Z154" s="62" t="n">
        <v>42656</v>
      </c>
      <c r="AA154" s="63" t="n">
        <v>0.165</v>
      </c>
      <c r="AB154" s="64" t="n">
        <v>1500</v>
      </c>
      <c r="AC154" s="65" t="n">
        <v>1950000</v>
      </c>
      <c r="AD154" s="66" t="n">
        <v>321750</v>
      </c>
      <c r="AE154" s="67" t="n">
        <v>0.2</v>
      </c>
      <c r="AF154" s="68" t="n">
        <v>64350</v>
      </c>
      <c r="AG154" s="69" t="n">
        <v>0.8</v>
      </c>
      <c r="AH154" s="70" t="n">
        <v>257400</v>
      </c>
      <c r="AI154" s="71" t="s">
        <v>196</v>
      </c>
    </row>
    <row r="155" customFormat="false" ht="15.75" hidden="false" customHeight="false" outlineLevel="0" collapsed="false">
      <c r="A155" s="45" t="n">
        <v>149</v>
      </c>
      <c r="B155" s="45" t="s">
        <v>106</v>
      </c>
      <c r="C155" s="45" t="n">
        <v>16045</v>
      </c>
      <c r="D155" s="46" t="s">
        <v>198</v>
      </c>
      <c r="E155" s="47" t="s">
        <v>171</v>
      </c>
      <c r="F155" s="48" t="n">
        <v>16174</v>
      </c>
      <c r="G155" s="47" t="n">
        <v>41623</v>
      </c>
      <c r="H155" s="46" t="s">
        <v>172</v>
      </c>
      <c r="I155" s="49" t="n">
        <v>-102.7111111</v>
      </c>
      <c r="J155" s="49" t="n">
        <v>20.08166667</v>
      </c>
      <c r="K155" s="50" t="n">
        <v>-1024240</v>
      </c>
      <c r="L155" s="50" t="n">
        <v>200454</v>
      </c>
      <c r="M155" s="51" t="n">
        <v>750</v>
      </c>
      <c r="N155" s="47" t="s">
        <v>70</v>
      </c>
      <c r="O155" s="52" t="s">
        <v>44</v>
      </c>
      <c r="P155" s="53" t="n">
        <v>50</v>
      </c>
      <c r="Q155" s="54" t="n">
        <v>42510</v>
      </c>
      <c r="R155" s="54" t="n">
        <v>42551</v>
      </c>
      <c r="S155" s="55" t="n">
        <v>104</v>
      </c>
      <c r="T155" s="56" t="n">
        <v>498</v>
      </c>
      <c r="U155" s="57" t="n">
        <v>42552</v>
      </c>
      <c r="V155" s="58" t="n">
        <v>42596</v>
      </c>
      <c r="W155" s="59" t="n">
        <v>86</v>
      </c>
      <c r="X155" s="60" t="n">
        <v>537</v>
      </c>
      <c r="Y155" s="61" t="n">
        <v>42597</v>
      </c>
      <c r="Z155" s="62" t="n">
        <v>42656</v>
      </c>
      <c r="AA155" s="63" t="n">
        <v>0.165</v>
      </c>
      <c r="AB155" s="64" t="n">
        <v>1500</v>
      </c>
      <c r="AC155" s="65" t="n">
        <v>1125000</v>
      </c>
      <c r="AD155" s="66" t="n">
        <v>185625</v>
      </c>
      <c r="AE155" s="67" t="n">
        <v>0.2</v>
      </c>
      <c r="AF155" s="68" t="n">
        <v>37125</v>
      </c>
      <c r="AG155" s="69" t="n">
        <v>0.8</v>
      </c>
      <c r="AH155" s="70" t="n">
        <v>148500</v>
      </c>
      <c r="AI155" s="71" t="s">
        <v>196</v>
      </c>
    </row>
    <row r="156" customFormat="false" ht="15.75" hidden="false" customHeight="false" outlineLevel="0" collapsed="false">
      <c r="A156" s="45" t="n">
        <v>150</v>
      </c>
      <c r="B156" s="45" t="s">
        <v>106</v>
      </c>
      <c r="C156" s="45" t="n">
        <v>16045</v>
      </c>
      <c r="D156" s="46" t="s">
        <v>198</v>
      </c>
      <c r="E156" s="47" t="s">
        <v>140</v>
      </c>
      <c r="F156" s="48" t="n">
        <v>16030</v>
      </c>
      <c r="G156" s="47" t="n">
        <v>41626</v>
      </c>
      <c r="H156" s="46" t="s">
        <v>141</v>
      </c>
      <c r="I156" s="49" t="n">
        <v>-102.5869444</v>
      </c>
      <c r="J156" s="49" t="n">
        <v>20.25361111</v>
      </c>
      <c r="K156" s="50" t="n">
        <v>-1023513</v>
      </c>
      <c r="L156" s="50" t="n">
        <v>201513</v>
      </c>
      <c r="M156" s="51" t="n">
        <v>449</v>
      </c>
      <c r="N156" s="47" t="s">
        <v>70</v>
      </c>
      <c r="O156" s="52" t="s">
        <v>44</v>
      </c>
      <c r="P156" s="53" t="n">
        <v>45</v>
      </c>
      <c r="Q156" s="54" t="n">
        <v>42510</v>
      </c>
      <c r="R156" s="54" t="n">
        <v>42551</v>
      </c>
      <c r="S156" s="55" t="n">
        <v>83</v>
      </c>
      <c r="T156" s="56" t="n">
        <v>546</v>
      </c>
      <c r="U156" s="57" t="n">
        <v>42552</v>
      </c>
      <c r="V156" s="58" t="n">
        <v>42596</v>
      </c>
      <c r="W156" s="59" t="n">
        <v>95</v>
      </c>
      <c r="X156" s="60" t="n">
        <v>506</v>
      </c>
      <c r="Y156" s="61" t="n">
        <v>42597</v>
      </c>
      <c r="Z156" s="62" t="n">
        <v>42656</v>
      </c>
      <c r="AA156" s="63" t="n">
        <v>0.165</v>
      </c>
      <c r="AB156" s="64" t="n">
        <v>1500</v>
      </c>
      <c r="AC156" s="65" t="n">
        <v>673500</v>
      </c>
      <c r="AD156" s="66" t="n">
        <v>111127.5</v>
      </c>
      <c r="AE156" s="67" t="n">
        <v>0.2</v>
      </c>
      <c r="AF156" s="68" t="n">
        <v>22225.5</v>
      </c>
      <c r="AG156" s="69" t="n">
        <v>0.8</v>
      </c>
      <c r="AH156" s="70" t="n">
        <v>88902</v>
      </c>
      <c r="AI156" s="71" t="s">
        <v>196</v>
      </c>
    </row>
    <row r="157" customFormat="false" ht="15.75" hidden="false" customHeight="false" outlineLevel="0" collapsed="false">
      <c r="A157" s="45" t="n">
        <v>151</v>
      </c>
      <c r="B157" s="45" t="s">
        <v>106</v>
      </c>
      <c r="C157" s="45" t="n">
        <v>16113</v>
      </c>
      <c r="D157" s="46" t="s">
        <v>199</v>
      </c>
      <c r="E157" s="47" t="s">
        <v>200</v>
      </c>
      <c r="F157" s="48" t="n">
        <v>11001</v>
      </c>
      <c r="G157" s="47" t="n">
        <v>41102</v>
      </c>
      <c r="H157" s="46" t="s">
        <v>201</v>
      </c>
      <c r="I157" s="49" t="n">
        <v>-101.5230558</v>
      </c>
      <c r="J157" s="49" t="n">
        <v>20.4478981</v>
      </c>
      <c r="K157" s="50" t="n">
        <v>-1013123</v>
      </c>
      <c r="L157" s="50" t="n">
        <v>202652</v>
      </c>
      <c r="M157" s="51" t="n">
        <v>300</v>
      </c>
      <c r="N157" s="47" t="s">
        <v>70</v>
      </c>
      <c r="O157" s="52" t="s">
        <v>44</v>
      </c>
      <c r="P157" s="53" t="n">
        <v>44</v>
      </c>
      <c r="Q157" s="54" t="n">
        <v>42510</v>
      </c>
      <c r="R157" s="54" t="n">
        <v>42551</v>
      </c>
      <c r="S157" s="55" t="n">
        <v>91</v>
      </c>
      <c r="T157" s="56" t="n">
        <v>498</v>
      </c>
      <c r="U157" s="57" t="n">
        <v>42552</v>
      </c>
      <c r="V157" s="58" t="n">
        <v>42596</v>
      </c>
      <c r="W157" s="59" t="n">
        <v>58</v>
      </c>
      <c r="X157" s="60" t="n">
        <v>512</v>
      </c>
      <c r="Y157" s="61" t="n">
        <v>42597</v>
      </c>
      <c r="Z157" s="62" t="n">
        <v>42656</v>
      </c>
      <c r="AA157" s="63" t="n">
        <v>0.165</v>
      </c>
      <c r="AB157" s="64" t="n">
        <v>1500</v>
      </c>
      <c r="AC157" s="65" t="n">
        <v>450000</v>
      </c>
      <c r="AD157" s="66" t="n">
        <v>74250</v>
      </c>
      <c r="AE157" s="67" t="n">
        <v>0.2</v>
      </c>
      <c r="AF157" s="68" t="n">
        <v>14850</v>
      </c>
      <c r="AG157" s="69" t="n">
        <v>0.8</v>
      </c>
      <c r="AH157" s="70" t="n">
        <v>59400</v>
      </c>
      <c r="AI157" s="71" t="s">
        <v>50</v>
      </c>
    </row>
    <row r="158" customFormat="false" ht="15.75" hidden="false" customHeight="false" outlineLevel="0" collapsed="false">
      <c r="A158" s="45" t="n">
        <v>152</v>
      </c>
      <c r="B158" s="45" t="s">
        <v>106</v>
      </c>
      <c r="C158" s="45" t="n">
        <v>16113</v>
      </c>
      <c r="D158" s="46" t="s">
        <v>199</v>
      </c>
      <c r="E158" s="47" t="s">
        <v>202</v>
      </c>
      <c r="F158" s="48" t="n">
        <v>16017</v>
      </c>
      <c r="G158" s="47" t="n">
        <v>41612</v>
      </c>
      <c r="H158" s="46" t="s">
        <v>203</v>
      </c>
      <c r="I158" s="49" t="n">
        <v>-101.462494</v>
      </c>
      <c r="J158" s="49" t="n">
        <v>20.323891</v>
      </c>
      <c r="K158" s="50" t="n">
        <v>-1012745</v>
      </c>
      <c r="L158" s="50" t="n">
        <v>201926</v>
      </c>
      <c r="M158" s="51" t="n">
        <v>557</v>
      </c>
      <c r="N158" s="47" t="s">
        <v>70</v>
      </c>
      <c r="O158" s="52" t="s">
        <v>44</v>
      </c>
      <c r="P158" s="53" t="n">
        <v>45</v>
      </c>
      <c r="Q158" s="54" t="n">
        <v>42510</v>
      </c>
      <c r="R158" s="54" t="n">
        <v>42551</v>
      </c>
      <c r="S158" s="55" t="n">
        <v>96</v>
      </c>
      <c r="T158" s="56" t="n">
        <v>637</v>
      </c>
      <c r="U158" s="57" t="n">
        <v>42552</v>
      </c>
      <c r="V158" s="58" t="n">
        <v>42596</v>
      </c>
      <c r="W158" s="59" t="n">
        <v>103</v>
      </c>
      <c r="X158" s="60" t="n">
        <v>601</v>
      </c>
      <c r="Y158" s="61" t="n">
        <v>42597</v>
      </c>
      <c r="Z158" s="62" t="n">
        <v>42656</v>
      </c>
      <c r="AA158" s="63" t="n">
        <v>0.165</v>
      </c>
      <c r="AB158" s="64" t="n">
        <v>1500</v>
      </c>
      <c r="AC158" s="65" t="n">
        <v>835500</v>
      </c>
      <c r="AD158" s="66" t="n">
        <v>137857.5</v>
      </c>
      <c r="AE158" s="67" t="n">
        <v>0.2</v>
      </c>
      <c r="AF158" s="68" t="n">
        <v>27571.5</v>
      </c>
      <c r="AG158" s="69" t="n">
        <v>0.8</v>
      </c>
      <c r="AH158" s="70" t="n">
        <v>110286</v>
      </c>
      <c r="AI158" s="71" t="s">
        <v>50</v>
      </c>
    </row>
    <row r="159" customFormat="false" ht="15.75" hidden="false" customHeight="false" outlineLevel="0" collapsed="false">
      <c r="A159" s="45" t="n">
        <v>153</v>
      </c>
      <c r="B159" s="45" t="s">
        <v>106</v>
      </c>
      <c r="C159" s="45" t="n">
        <v>16113</v>
      </c>
      <c r="D159" s="46" t="s">
        <v>199</v>
      </c>
      <c r="E159" s="47" t="s">
        <v>122</v>
      </c>
      <c r="F159" s="48" t="n">
        <v>16159</v>
      </c>
      <c r="G159" s="47" t="n">
        <v>41637</v>
      </c>
      <c r="H159" s="46" t="s">
        <v>123</v>
      </c>
      <c r="I159" s="49" t="n">
        <v>-101.724325</v>
      </c>
      <c r="J159" s="49" t="n">
        <v>20.127337</v>
      </c>
      <c r="K159" s="50" t="n">
        <v>-1014328</v>
      </c>
      <c r="L159" s="50" t="n">
        <v>200738</v>
      </c>
      <c r="M159" s="51" t="n">
        <v>440</v>
      </c>
      <c r="N159" s="47" t="s">
        <v>70</v>
      </c>
      <c r="O159" s="52" t="s">
        <v>44</v>
      </c>
      <c r="P159" s="53" t="n">
        <v>46</v>
      </c>
      <c r="Q159" s="54" t="n">
        <v>42510</v>
      </c>
      <c r="R159" s="54" t="n">
        <v>42551</v>
      </c>
      <c r="S159" s="55" t="n">
        <v>103</v>
      </c>
      <c r="T159" s="56" t="n">
        <v>449</v>
      </c>
      <c r="U159" s="57" t="n">
        <v>42552</v>
      </c>
      <c r="V159" s="58" t="n">
        <v>42596</v>
      </c>
      <c r="W159" s="59" t="n">
        <v>102</v>
      </c>
      <c r="X159" s="60" t="n">
        <v>572</v>
      </c>
      <c r="Y159" s="61" t="n">
        <v>42597</v>
      </c>
      <c r="Z159" s="62" t="n">
        <v>42656</v>
      </c>
      <c r="AA159" s="63" t="n">
        <v>0.165</v>
      </c>
      <c r="AB159" s="64" t="n">
        <v>1500</v>
      </c>
      <c r="AC159" s="65" t="n">
        <v>660000</v>
      </c>
      <c r="AD159" s="66" t="n">
        <v>108900</v>
      </c>
      <c r="AE159" s="67" t="n">
        <v>0.2</v>
      </c>
      <c r="AF159" s="68" t="n">
        <v>21780</v>
      </c>
      <c r="AG159" s="69" t="n">
        <v>0.8</v>
      </c>
      <c r="AH159" s="70" t="n">
        <v>87120</v>
      </c>
      <c r="AI159" s="71" t="s">
        <v>50</v>
      </c>
    </row>
    <row r="160" customFormat="false" ht="15.75" hidden="false" customHeight="false" outlineLevel="0" collapsed="false">
      <c r="A160" s="45" t="n">
        <v>154</v>
      </c>
      <c r="B160" s="45" t="s">
        <v>106</v>
      </c>
      <c r="C160" s="45" t="n">
        <v>16047</v>
      </c>
      <c r="D160" s="46" t="s">
        <v>204</v>
      </c>
      <c r="E160" s="47" t="s">
        <v>127</v>
      </c>
      <c r="F160" s="48" t="n">
        <v>16061</v>
      </c>
      <c r="G160" s="47" t="n">
        <v>41609</v>
      </c>
      <c r="H160" s="46" t="s">
        <v>128</v>
      </c>
      <c r="I160" s="49" t="n">
        <v>-100.4066667</v>
      </c>
      <c r="J160" s="49" t="n">
        <v>19.83861111</v>
      </c>
      <c r="K160" s="50" t="n">
        <v>-1002424</v>
      </c>
      <c r="L160" s="50" t="n">
        <v>195019</v>
      </c>
      <c r="M160" s="51" t="n">
        <v>320</v>
      </c>
      <c r="N160" s="47" t="s">
        <v>70</v>
      </c>
      <c r="O160" s="52" t="s">
        <v>44</v>
      </c>
      <c r="P160" s="53" t="n">
        <v>45</v>
      </c>
      <c r="Q160" s="54" t="n">
        <v>42510</v>
      </c>
      <c r="R160" s="54" t="n">
        <v>42551</v>
      </c>
      <c r="S160" s="55" t="n">
        <v>94</v>
      </c>
      <c r="T160" s="56" t="n">
        <v>523</v>
      </c>
      <c r="U160" s="57" t="n">
        <v>42552</v>
      </c>
      <c r="V160" s="58" t="n">
        <v>42596</v>
      </c>
      <c r="W160" s="59" t="n">
        <v>99</v>
      </c>
      <c r="X160" s="60" t="n">
        <v>501</v>
      </c>
      <c r="Y160" s="61" t="n">
        <v>42597</v>
      </c>
      <c r="Z160" s="62" t="n">
        <v>42656</v>
      </c>
      <c r="AA160" s="63" t="n">
        <v>0.165</v>
      </c>
      <c r="AB160" s="64" t="n">
        <v>1500</v>
      </c>
      <c r="AC160" s="65" t="n">
        <v>480000</v>
      </c>
      <c r="AD160" s="66" t="n">
        <v>79200</v>
      </c>
      <c r="AE160" s="67" t="n">
        <v>0.19</v>
      </c>
      <c r="AF160" s="68" t="n">
        <v>15048</v>
      </c>
      <c r="AG160" s="69" t="n">
        <v>0.81</v>
      </c>
      <c r="AH160" s="70" t="n">
        <v>64152</v>
      </c>
      <c r="AI160" s="71" t="s">
        <v>50</v>
      </c>
    </row>
    <row r="161" customFormat="false" ht="15.75" hidden="false" customHeight="false" outlineLevel="0" collapsed="false">
      <c r="A161" s="45" t="n">
        <v>155</v>
      </c>
      <c r="B161" s="45" t="s">
        <v>106</v>
      </c>
      <c r="C161" s="45" t="n">
        <v>16047</v>
      </c>
      <c r="D161" s="46" t="s">
        <v>204</v>
      </c>
      <c r="E161" s="47" t="s">
        <v>185</v>
      </c>
      <c r="F161" s="48" t="n">
        <v>16002</v>
      </c>
      <c r="G161" s="47" t="n">
        <v>41655</v>
      </c>
      <c r="H161" s="46" t="s">
        <v>186</v>
      </c>
      <c r="I161" s="49" t="n">
        <v>-100.6069444</v>
      </c>
      <c r="J161" s="49" t="n">
        <v>19.57888889</v>
      </c>
      <c r="K161" s="50" t="n">
        <v>-1003625</v>
      </c>
      <c r="L161" s="50" t="n">
        <v>193444</v>
      </c>
      <c r="M161" s="51" t="n">
        <v>400</v>
      </c>
      <c r="N161" s="47" t="s">
        <v>70</v>
      </c>
      <c r="O161" s="52" t="s">
        <v>44</v>
      </c>
      <c r="P161" s="53" t="n">
        <v>57</v>
      </c>
      <c r="Q161" s="54" t="n">
        <v>42510</v>
      </c>
      <c r="R161" s="54" t="n">
        <v>42551</v>
      </c>
      <c r="S161" s="55" t="n">
        <v>144</v>
      </c>
      <c r="T161" s="56" t="n">
        <v>779</v>
      </c>
      <c r="U161" s="57" t="n">
        <v>42552</v>
      </c>
      <c r="V161" s="58" t="n">
        <v>42596</v>
      </c>
      <c r="W161" s="59" t="n">
        <v>127</v>
      </c>
      <c r="X161" s="60" t="n">
        <v>588</v>
      </c>
      <c r="Y161" s="61" t="n">
        <v>42597</v>
      </c>
      <c r="Z161" s="62" t="n">
        <v>42656</v>
      </c>
      <c r="AA161" s="63" t="n">
        <v>0.165</v>
      </c>
      <c r="AB161" s="64" t="n">
        <v>1500</v>
      </c>
      <c r="AC161" s="65" t="n">
        <v>600000</v>
      </c>
      <c r="AD161" s="66" t="n">
        <v>99000</v>
      </c>
      <c r="AE161" s="67" t="n">
        <v>0.19</v>
      </c>
      <c r="AF161" s="68" t="n">
        <v>18810</v>
      </c>
      <c r="AG161" s="69" t="n">
        <v>0.81</v>
      </c>
      <c r="AH161" s="70" t="n">
        <v>80190</v>
      </c>
      <c r="AI161" s="71" t="s">
        <v>50</v>
      </c>
    </row>
    <row r="162" customFormat="false" ht="15.75" hidden="false" customHeight="false" outlineLevel="0" collapsed="false">
      <c r="A162" s="45" t="n">
        <v>156</v>
      </c>
      <c r="B162" s="45" t="s">
        <v>106</v>
      </c>
      <c r="C162" s="45" t="n">
        <v>16047</v>
      </c>
      <c r="D162" s="46" t="s">
        <v>204</v>
      </c>
      <c r="E162" s="47" t="s">
        <v>205</v>
      </c>
      <c r="F162" s="48" t="n">
        <v>16036</v>
      </c>
      <c r="G162" s="47" t="n">
        <v>41699</v>
      </c>
      <c r="H162" s="46" t="s">
        <v>206</v>
      </c>
      <c r="I162" s="49" t="n">
        <v>-100.4125</v>
      </c>
      <c r="J162" s="49" t="n">
        <v>19.36027778</v>
      </c>
      <c r="K162" s="50" t="n">
        <v>-1002445</v>
      </c>
      <c r="L162" s="50" t="n">
        <v>192137</v>
      </c>
      <c r="M162" s="51" t="n">
        <v>359</v>
      </c>
      <c r="N162" s="47" t="s">
        <v>70</v>
      </c>
      <c r="O162" s="52" t="s">
        <v>44</v>
      </c>
      <c r="P162" s="53" t="n">
        <v>47</v>
      </c>
      <c r="Q162" s="54" t="n">
        <v>42510</v>
      </c>
      <c r="R162" s="54" t="n">
        <v>42551</v>
      </c>
      <c r="S162" s="55" t="n">
        <v>130</v>
      </c>
      <c r="T162" s="56" t="n">
        <v>466</v>
      </c>
      <c r="U162" s="57" t="n">
        <v>42552</v>
      </c>
      <c r="V162" s="58" t="n">
        <v>42596</v>
      </c>
      <c r="W162" s="59" t="n">
        <v>111</v>
      </c>
      <c r="X162" s="60" t="n">
        <v>588</v>
      </c>
      <c r="Y162" s="61" t="n">
        <v>42597</v>
      </c>
      <c r="Z162" s="62" t="n">
        <v>42656</v>
      </c>
      <c r="AA162" s="63" t="n">
        <v>0.165</v>
      </c>
      <c r="AB162" s="64" t="n">
        <v>1500</v>
      </c>
      <c r="AC162" s="65" t="n">
        <v>538500</v>
      </c>
      <c r="AD162" s="66" t="n">
        <v>88852.5</v>
      </c>
      <c r="AE162" s="67" t="n">
        <v>0.19</v>
      </c>
      <c r="AF162" s="68" t="n">
        <v>16881.975</v>
      </c>
      <c r="AG162" s="69" t="n">
        <v>0.81</v>
      </c>
      <c r="AH162" s="70" t="n">
        <v>71970.525</v>
      </c>
      <c r="AI162" s="71" t="s">
        <v>50</v>
      </c>
    </row>
    <row r="163" customFormat="false" ht="15.75" hidden="false" customHeight="false" outlineLevel="0" collapsed="false">
      <c r="A163" s="45" t="n">
        <v>157</v>
      </c>
      <c r="B163" s="45" t="s">
        <v>106</v>
      </c>
      <c r="C163" s="45" t="n">
        <v>16069</v>
      </c>
      <c r="D163" s="46" t="s">
        <v>207</v>
      </c>
      <c r="E163" s="47" t="s">
        <v>208</v>
      </c>
      <c r="F163" s="48" t="n">
        <v>14070</v>
      </c>
      <c r="G163" s="47" t="n">
        <v>41443</v>
      </c>
      <c r="H163" s="46" t="s">
        <v>209</v>
      </c>
      <c r="I163" s="49" t="n">
        <v>-102.228561</v>
      </c>
      <c r="J163" s="49" t="n">
        <v>20.490972</v>
      </c>
      <c r="K163" s="50" t="n">
        <v>-1021343</v>
      </c>
      <c r="L163" s="50" t="n">
        <v>202927</v>
      </c>
      <c r="M163" s="51" t="n">
        <v>667</v>
      </c>
      <c r="N163" s="47" t="s">
        <v>70</v>
      </c>
      <c r="O163" s="52" t="s">
        <v>44</v>
      </c>
      <c r="P163" s="53" t="n">
        <v>45</v>
      </c>
      <c r="Q163" s="54" t="n">
        <v>42510</v>
      </c>
      <c r="R163" s="54" t="n">
        <v>42551</v>
      </c>
      <c r="S163" s="55" t="n">
        <v>107</v>
      </c>
      <c r="T163" s="56" t="n">
        <v>568</v>
      </c>
      <c r="U163" s="57" t="n">
        <v>42552</v>
      </c>
      <c r="V163" s="58" t="n">
        <v>42596</v>
      </c>
      <c r="W163" s="59" t="n">
        <v>109</v>
      </c>
      <c r="X163" s="60" t="n">
        <v>587</v>
      </c>
      <c r="Y163" s="61" t="n">
        <v>42597</v>
      </c>
      <c r="Z163" s="62" t="n">
        <v>42656</v>
      </c>
      <c r="AA163" s="63" t="n">
        <v>0.165</v>
      </c>
      <c r="AB163" s="64" t="n">
        <v>1500</v>
      </c>
      <c r="AC163" s="65" t="n">
        <v>1000500</v>
      </c>
      <c r="AD163" s="66" t="n">
        <v>165082.5</v>
      </c>
      <c r="AE163" s="67" t="n">
        <v>0.2</v>
      </c>
      <c r="AF163" s="68" t="n">
        <v>33016.5</v>
      </c>
      <c r="AG163" s="69" t="n">
        <v>0.8</v>
      </c>
      <c r="AH163" s="70" t="n">
        <v>132066</v>
      </c>
      <c r="AI163" s="71" t="s">
        <v>210</v>
      </c>
    </row>
    <row r="164" customFormat="false" ht="15.75" hidden="false" customHeight="false" outlineLevel="0" collapsed="false">
      <c r="A164" s="45" t="n">
        <v>158</v>
      </c>
      <c r="B164" s="45" t="s">
        <v>106</v>
      </c>
      <c r="C164" s="45" t="n">
        <v>16069</v>
      </c>
      <c r="D164" s="46" t="s">
        <v>207</v>
      </c>
      <c r="E164" s="47" t="s">
        <v>120</v>
      </c>
      <c r="F164" s="48" t="n">
        <v>16024</v>
      </c>
      <c r="G164" s="47" t="n">
        <v>41636</v>
      </c>
      <c r="H164" s="46" t="s">
        <v>121</v>
      </c>
      <c r="I164" s="49" t="n">
        <v>-101.859444</v>
      </c>
      <c r="J164" s="49" t="n">
        <v>20.214167</v>
      </c>
      <c r="K164" s="50" t="n">
        <v>-1015134</v>
      </c>
      <c r="L164" s="50" t="n">
        <v>201251</v>
      </c>
      <c r="M164" s="51" t="n">
        <v>500</v>
      </c>
      <c r="N164" s="47" t="s">
        <v>70</v>
      </c>
      <c r="O164" s="52" t="s">
        <v>44</v>
      </c>
      <c r="P164" s="53" t="n">
        <v>43</v>
      </c>
      <c r="Q164" s="54" t="n">
        <v>42510</v>
      </c>
      <c r="R164" s="54" t="n">
        <v>42551</v>
      </c>
      <c r="S164" s="55" t="n">
        <v>93</v>
      </c>
      <c r="T164" s="56" t="n">
        <v>464</v>
      </c>
      <c r="U164" s="57" t="n">
        <v>42552</v>
      </c>
      <c r="V164" s="58" t="n">
        <v>42596</v>
      </c>
      <c r="W164" s="59" t="n">
        <v>111</v>
      </c>
      <c r="X164" s="60" t="n">
        <v>526</v>
      </c>
      <c r="Y164" s="61" t="n">
        <v>42597</v>
      </c>
      <c r="Z164" s="62" t="n">
        <v>42656</v>
      </c>
      <c r="AA164" s="63" t="n">
        <v>0.165</v>
      </c>
      <c r="AB164" s="64" t="n">
        <v>1500</v>
      </c>
      <c r="AC164" s="65" t="n">
        <v>750000</v>
      </c>
      <c r="AD164" s="66" t="n">
        <v>123750</v>
      </c>
      <c r="AE164" s="67" t="n">
        <v>0.2</v>
      </c>
      <c r="AF164" s="68" t="n">
        <v>24750</v>
      </c>
      <c r="AG164" s="69" t="n">
        <v>0.8</v>
      </c>
      <c r="AH164" s="70" t="n">
        <v>99000</v>
      </c>
      <c r="AI164" s="71" t="s">
        <v>210</v>
      </c>
    </row>
    <row r="165" customFormat="false" ht="15.75" hidden="false" customHeight="false" outlineLevel="0" collapsed="false">
      <c r="A165" s="45" t="n">
        <v>159</v>
      </c>
      <c r="B165" s="45" t="s">
        <v>106</v>
      </c>
      <c r="C165" s="45" t="n">
        <v>16048</v>
      </c>
      <c r="D165" s="46" t="s">
        <v>211</v>
      </c>
      <c r="E165" s="47" t="s">
        <v>108</v>
      </c>
      <c r="F165" s="48" t="n">
        <v>16022</v>
      </c>
      <c r="G165" s="47" t="n">
        <v>41602</v>
      </c>
      <c r="H165" s="46" t="s">
        <v>109</v>
      </c>
      <c r="I165" s="49" t="n">
        <v>-101.2586111</v>
      </c>
      <c r="J165" s="49" t="n">
        <v>19.63166667</v>
      </c>
      <c r="K165" s="50" t="n">
        <v>-1011531</v>
      </c>
      <c r="L165" s="50" t="n">
        <v>193754</v>
      </c>
      <c r="M165" s="51" t="n">
        <v>952</v>
      </c>
      <c r="N165" s="47" t="s">
        <v>70</v>
      </c>
      <c r="O165" s="52" t="s">
        <v>44</v>
      </c>
      <c r="P165" s="53" t="n">
        <v>47</v>
      </c>
      <c r="Q165" s="54" t="n">
        <v>42510</v>
      </c>
      <c r="R165" s="54" t="n">
        <v>42551</v>
      </c>
      <c r="S165" s="55" t="n">
        <v>44</v>
      </c>
      <c r="T165" s="56" t="n">
        <v>460</v>
      </c>
      <c r="U165" s="57" t="n">
        <v>42552</v>
      </c>
      <c r="V165" s="58" t="n">
        <v>42596</v>
      </c>
      <c r="W165" s="59" t="n">
        <v>64</v>
      </c>
      <c r="X165" s="60" t="n">
        <v>501</v>
      </c>
      <c r="Y165" s="61" t="n">
        <v>42597</v>
      </c>
      <c r="Z165" s="62" t="n">
        <v>42656</v>
      </c>
      <c r="AA165" s="63" t="n">
        <v>0.165</v>
      </c>
      <c r="AB165" s="64" t="n">
        <v>1500</v>
      </c>
      <c r="AC165" s="65" t="n">
        <v>1428000</v>
      </c>
      <c r="AD165" s="66" t="n">
        <v>235620</v>
      </c>
      <c r="AE165" s="67" t="n">
        <v>0.2</v>
      </c>
      <c r="AF165" s="68" t="n">
        <v>47124</v>
      </c>
      <c r="AG165" s="69" t="n">
        <v>0.8</v>
      </c>
      <c r="AH165" s="70" t="n">
        <v>188496</v>
      </c>
      <c r="AI165" s="71" t="s">
        <v>50</v>
      </c>
    </row>
    <row r="166" customFormat="false" ht="15.75" hidden="false" customHeight="false" outlineLevel="0" collapsed="false">
      <c r="A166" s="45" t="n">
        <v>160</v>
      </c>
      <c r="B166" s="45" t="s">
        <v>106</v>
      </c>
      <c r="C166" s="45" t="n">
        <v>16052</v>
      </c>
      <c r="D166" s="46" t="s">
        <v>212</v>
      </c>
      <c r="E166" s="47" t="s">
        <v>135</v>
      </c>
      <c r="F166" s="48" t="n">
        <v>16046</v>
      </c>
      <c r="G166" s="47" t="n">
        <v>41663</v>
      </c>
      <c r="H166" s="46" t="s">
        <v>136</v>
      </c>
      <c r="I166" s="49" t="n">
        <v>-101.8927778</v>
      </c>
      <c r="J166" s="49" t="n">
        <v>18.27305556</v>
      </c>
      <c r="K166" s="50" t="n">
        <v>-1015334</v>
      </c>
      <c r="L166" s="50" t="n">
        <v>181623</v>
      </c>
      <c r="M166" s="51" t="n">
        <v>522.54</v>
      </c>
      <c r="N166" s="47" t="s">
        <v>70</v>
      </c>
      <c r="O166" s="52" t="s">
        <v>44</v>
      </c>
      <c r="P166" s="53" t="n">
        <v>30</v>
      </c>
      <c r="Q166" s="54" t="n">
        <v>42510</v>
      </c>
      <c r="R166" s="54" t="n">
        <v>42551</v>
      </c>
      <c r="S166" s="55" t="n">
        <v>36</v>
      </c>
      <c r="T166" s="56" t="n">
        <v>438</v>
      </c>
      <c r="U166" s="57" t="n">
        <v>42552</v>
      </c>
      <c r="V166" s="58" t="n">
        <v>42596</v>
      </c>
      <c r="W166" s="59" t="n">
        <v>44</v>
      </c>
      <c r="X166" s="60" t="n">
        <v>608</v>
      </c>
      <c r="Y166" s="61" t="n">
        <v>42597</v>
      </c>
      <c r="Z166" s="62" t="n">
        <v>42656</v>
      </c>
      <c r="AA166" s="63" t="n">
        <v>0.165</v>
      </c>
      <c r="AB166" s="64" t="n">
        <v>1500</v>
      </c>
      <c r="AC166" s="65" t="n">
        <v>783810</v>
      </c>
      <c r="AD166" s="66" t="n">
        <v>129328.65</v>
      </c>
      <c r="AE166" s="67" t="n">
        <v>0.2</v>
      </c>
      <c r="AF166" s="68" t="n">
        <v>25865.73</v>
      </c>
      <c r="AG166" s="69" t="n">
        <v>0.8</v>
      </c>
      <c r="AH166" s="70" t="n">
        <v>103462.92</v>
      </c>
      <c r="AI166" s="71" t="s">
        <v>210</v>
      </c>
    </row>
    <row r="167" customFormat="false" ht="15.75" hidden="false" customHeight="false" outlineLevel="0" collapsed="false">
      <c r="A167" s="45" t="n">
        <v>161</v>
      </c>
      <c r="B167" s="45" t="s">
        <v>106</v>
      </c>
      <c r="C167" s="45" t="n">
        <v>16075</v>
      </c>
      <c r="D167" s="46" t="s">
        <v>213</v>
      </c>
      <c r="E167" s="47" t="s">
        <v>147</v>
      </c>
      <c r="F167" s="48" t="n">
        <v>16031</v>
      </c>
      <c r="G167" s="47" t="n">
        <v>41629</v>
      </c>
      <c r="H167" s="46" t="s">
        <v>148</v>
      </c>
      <c r="I167" s="49" t="n">
        <v>-102.2652778</v>
      </c>
      <c r="J167" s="49" t="n">
        <v>19.97361111</v>
      </c>
      <c r="K167" s="50" t="n">
        <v>-1021555</v>
      </c>
      <c r="L167" s="50" t="n">
        <v>195825</v>
      </c>
      <c r="M167" s="51" t="n">
        <v>166</v>
      </c>
      <c r="N167" s="47" t="s">
        <v>70</v>
      </c>
      <c r="O167" s="52" t="s">
        <v>44</v>
      </c>
      <c r="P167" s="53" t="n">
        <v>45</v>
      </c>
      <c r="Q167" s="54" t="n">
        <v>42510</v>
      </c>
      <c r="R167" s="54" t="n">
        <v>42551</v>
      </c>
      <c r="S167" s="55" t="n">
        <v>124</v>
      </c>
      <c r="T167" s="56" t="n">
        <v>531</v>
      </c>
      <c r="U167" s="57" t="n">
        <v>42552</v>
      </c>
      <c r="V167" s="58" t="n">
        <v>42596</v>
      </c>
      <c r="W167" s="59" t="n">
        <v>125</v>
      </c>
      <c r="X167" s="60" t="n">
        <v>478</v>
      </c>
      <c r="Y167" s="61" t="n">
        <v>42597</v>
      </c>
      <c r="Z167" s="62" t="n">
        <v>42656</v>
      </c>
      <c r="AA167" s="63" t="n">
        <v>0.165</v>
      </c>
      <c r="AB167" s="64" t="n">
        <v>1500</v>
      </c>
      <c r="AC167" s="65" t="n">
        <v>249000</v>
      </c>
      <c r="AD167" s="66" t="n">
        <v>41085</v>
      </c>
      <c r="AE167" s="67" t="n">
        <v>0.2</v>
      </c>
      <c r="AF167" s="68" t="n">
        <v>8217</v>
      </c>
      <c r="AG167" s="69" t="n">
        <v>0.8</v>
      </c>
      <c r="AH167" s="70" t="n">
        <v>32868</v>
      </c>
      <c r="AI167" s="71" t="s">
        <v>50</v>
      </c>
    </row>
    <row r="168" customFormat="false" ht="15.75" hidden="false" customHeight="false" outlineLevel="0" collapsed="false">
      <c r="A168" s="45" t="n">
        <v>162</v>
      </c>
      <c r="B168" s="45" t="s">
        <v>106</v>
      </c>
      <c r="C168" s="45" t="n">
        <v>16049</v>
      </c>
      <c r="D168" s="46" t="s">
        <v>214</v>
      </c>
      <c r="E168" s="47" t="s">
        <v>108</v>
      </c>
      <c r="F168" s="48" t="n">
        <v>16022</v>
      </c>
      <c r="G168" s="47" t="n">
        <v>41602</v>
      </c>
      <c r="H168" s="46" t="s">
        <v>109</v>
      </c>
      <c r="I168" s="49" t="n">
        <v>-101.2586111</v>
      </c>
      <c r="J168" s="49" t="n">
        <v>19.63166667</v>
      </c>
      <c r="K168" s="50" t="n">
        <v>-1011531</v>
      </c>
      <c r="L168" s="50" t="n">
        <v>193754</v>
      </c>
      <c r="M168" s="51" t="n">
        <v>295</v>
      </c>
      <c r="N168" s="47" t="s">
        <v>70</v>
      </c>
      <c r="O168" s="52" t="s">
        <v>44</v>
      </c>
      <c r="P168" s="53" t="n">
        <v>47</v>
      </c>
      <c r="Q168" s="54" t="n">
        <v>42510</v>
      </c>
      <c r="R168" s="54" t="n">
        <v>42551</v>
      </c>
      <c r="S168" s="55" t="n">
        <v>44</v>
      </c>
      <c r="T168" s="56" t="n">
        <v>460</v>
      </c>
      <c r="U168" s="57" t="n">
        <v>42552</v>
      </c>
      <c r="V168" s="58" t="n">
        <v>42596</v>
      </c>
      <c r="W168" s="59" t="n">
        <v>64</v>
      </c>
      <c r="X168" s="60" t="n">
        <v>501</v>
      </c>
      <c r="Y168" s="61" t="n">
        <v>42597</v>
      </c>
      <c r="Z168" s="62" t="n">
        <v>42656</v>
      </c>
      <c r="AA168" s="63" t="n">
        <v>0.165</v>
      </c>
      <c r="AB168" s="64" t="n">
        <v>1500</v>
      </c>
      <c r="AC168" s="65" t="n">
        <v>442500</v>
      </c>
      <c r="AD168" s="66" t="n">
        <v>73012.5</v>
      </c>
      <c r="AE168" s="67" t="n">
        <v>0.08</v>
      </c>
      <c r="AF168" s="68" t="n">
        <v>5841</v>
      </c>
      <c r="AG168" s="69" t="n">
        <v>0.92</v>
      </c>
      <c r="AH168" s="70" t="n">
        <v>67171.5</v>
      </c>
      <c r="AI168" s="71" t="s">
        <v>76</v>
      </c>
    </row>
    <row r="169" customFormat="false" ht="15.75" hidden="false" customHeight="false" outlineLevel="0" collapsed="false">
      <c r="A169" s="45" t="n">
        <v>163</v>
      </c>
      <c r="B169" s="45" t="s">
        <v>106</v>
      </c>
      <c r="C169" s="45" t="n">
        <v>16050</v>
      </c>
      <c r="D169" s="46" t="s">
        <v>175</v>
      </c>
      <c r="E169" s="47" t="s">
        <v>215</v>
      </c>
      <c r="F169" s="48" t="n">
        <v>11002</v>
      </c>
      <c r="G169" s="47" t="n">
        <v>41101</v>
      </c>
      <c r="H169" s="46" t="s">
        <v>216</v>
      </c>
      <c r="I169" s="49" t="n">
        <v>-100.712219</v>
      </c>
      <c r="J169" s="49" t="n">
        <v>20.032499</v>
      </c>
      <c r="K169" s="50" t="n">
        <v>-1004244</v>
      </c>
      <c r="L169" s="50" t="n">
        <v>200157</v>
      </c>
      <c r="M169" s="51" t="n">
        <v>700</v>
      </c>
      <c r="N169" s="47" t="s">
        <v>70</v>
      </c>
      <c r="O169" s="52" t="s">
        <v>44</v>
      </c>
      <c r="P169" s="53" t="n">
        <v>43</v>
      </c>
      <c r="Q169" s="54" t="n">
        <v>42510</v>
      </c>
      <c r="R169" s="54" t="n">
        <v>42551</v>
      </c>
      <c r="S169" s="55" t="n">
        <v>97</v>
      </c>
      <c r="T169" s="56" t="n">
        <v>438</v>
      </c>
      <c r="U169" s="57" t="n">
        <v>42552</v>
      </c>
      <c r="V169" s="58" t="n">
        <v>42596</v>
      </c>
      <c r="W169" s="59" t="n">
        <v>90</v>
      </c>
      <c r="X169" s="60" t="n">
        <v>648</v>
      </c>
      <c r="Y169" s="61" t="n">
        <v>42597</v>
      </c>
      <c r="Z169" s="62" t="n">
        <v>42656</v>
      </c>
      <c r="AA169" s="63" t="n">
        <v>0.165</v>
      </c>
      <c r="AB169" s="64" t="n">
        <v>1500</v>
      </c>
      <c r="AC169" s="65" t="n">
        <v>1050000</v>
      </c>
      <c r="AD169" s="66" t="n">
        <v>173250</v>
      </c>
      <c r="AE169" s="67" t="n">
        <v>0.17</v>
      </c>
      <c r="AF169" s="68" t="n">
        <v>29452.5</v>
      </c>
      <c r="AG169" s="69" t="n">
        <v>0.83</v>
      </c>
      <c r="AH169" s="70" t="n">
        <v>143797.5</v>
      </c>
      <c r="AI169" s="71" t="s">
        <v>50</v>
      </c>
    </row>
    <row r="170" customFormat="false" ht="15.75" hidden="false" customHeight="false" outlineLevel="0" collapsed="false">
      <c r="A170" s="45" t="n">
        <v>164</v>
      </c>
      <c r="B170" s="45" t="s">
        <v>106</v>
      </c>
      <c r="C170" s="45" t="n">
        <v>16050</v>
      </c>
      <c r="D170" s="46" t="s">
        <v>175</v>
      </c>
      <c r="E170" s="47" t="s">
        <v>217</v>
      </c>
      <c r="F170" s="48" t="n">
        <v>11076</v>
      </c>
      <c r="G170" s="47" t="n">
        <v>41146</v>
      </c>
      <c r="H170" s="46" t="s">
        <v>218</v>
      </c>
      <c r="I170" s="49" t="n">
        <v>-100.6691208</v>
      </c>
      <c r="J170" s="49" t="n">
        <v>20.0482104</v>
      </c>
      <c r="K170" s="50" t="n">
        <v>-1004009</v>
      </c>
      <c r="L170" s="50" t="n">
        <v>200254</v>
      </c>
      <c r="M170" s="51" t="n">
        <v>550</v>
      </c>
      <c r="N170" s="47" t="s">
        <v>70</v>
      </c>
      <c r="O170" s="52" t="s">
        <v>44</v>
      </c>
      <c r="P170" s="53" t="n">
        <v>45</v>
      </c>
      <c r="Q170" s="54" t="n">
        <v>42510</v>
      </c>
      <c r="R170" s="54" t="n">
        <v>42551</v>
      </c>
      <c r="S170" s="55" t="n">
        <v>63</v>
      </c>
      <c r="T170" s="56" t="n">
        <v>438</v>
      </c>
      <c r="U170" s="57" t="n">
        <v>42552</v>
      </c>
      <c r="V170" s="58" t="n">
        <v>42596</v>
      </c>
      <c r="W170" s="59" t="n">
        <v>61</v>
      </c>
      <c r="X170" s="60" t="n">
        <v>504</v>
      </c>
      <c r="Y170" s="61" t="n">
        <v>42597</v>
      </c>
      <c r="Z170" s="62" t="n">
        <v>42656</v>
      </c>
      <c r="AA170" s="63" t="n">
        <v>0.165</v>
      </c>
      <c r="AB170" s="64" t="n">
        <v>1500</v>
      </c>
      <c r="AC170" s="65" t="n">
        <v>825000</v>
      </c>
      <c r="AD170" s="66" t="n">
        <v>136125</v>
      </c>
      <c r="AE170" s="67" t="n">
        <v>0.17</v>
      </c>
      <c r="AF170" s="68" t="n">
        <v>23141.25</v>
      </c>
      <c r="AG170" s="69" t="n">
        <v>0.83</v>
      </c>
      <c r="AH170" s="70" t="n">
        <v>112983.75</v>
      </c>
      <c r="AI170" s="71" t="s">
        <v>50</v>
      </c>
    </row>
    <row r="171" customFormat="false" ht="15.75" hidden="false" customHeight="false" outlineLevel="0" collapsed="false">
      <c r="A171" s="45" t="n">
        <v>165</v>
      </c>
      <c r="B171" s="45" t="s">
        <v>106</v>
      </c>
      <c r="C171" s="45" t="n">
        <v>16050</v>
      </c>
      <c r="D171" s="46" t="s">
        <v>175</v>
      </c>
      <c r="E171" s="47" t="s">
        <v>125</v>
      </c>
      <c r="F171" s="48" t="n">
        <v>16033</v>
      </c>
      <c r="G171" s="47" t="n">
        <v>41608</v>
      </c>
      <c r="H171" s="46" t="s">
        <v>126</v>
      </c>
      <c r="I171" s="49" t="n">
        <v>-100.2897222</v>
      </c>
      <c r="J171" s="49" t="n">
        <v>19.76</v>
      </c>
      <c r="K171" s="50" t="n">
        <v>-1001723</v>
      </c>
      <c r="L171" s="50" t="n">
        <v>194536</v>
      </c>
      <c r="M171" s="51" t="n">
        <v>2100</v>
      </c>
      <c r="N171" s="47" t="s">
        <v>70</v>
      </c>
      <c r="O171" s="52" t="s">
        <v>44</v>
      </c>
      <c r="P171" s="53" t="n">
        <v>45</v>
      </c>
      <c r="Q171" s="54" t="n">
        <v>42510</v>
      </c>
      <c r="R171" s="54" t="n">
        <v>42551</v>
      </c>
      <c r="S171" s="55" t="n">
        <v>130</v>
      </c>
      <c r="T171" s="56" t="n">
        <v>561</v>
      </c>
      <c r="U171" s="57" t="n">
        <v>42552</v>
      </c>
      <c r="V171" s="58" t="n">
        <v>42596</v>
      </c>
      <c r="W171" s="59" t="n">
        <v>111</v>
      </c>
      <c r="X171" s="60" t="n">
        <v>525</v>
      </c>
      <c r="Y171" s="61" t="n">
        <v>42597</v>
      </c>
      <c r="Z171" s="62" t="n">
        <v>42656</v>
      </c>
      <c r="AA171" s="63" t="n">
        <v>0.165</v>
      </c>
      <c r="AB171" s="64" t="n">
        <v>1500</v>
      </c>
      <c r="AC171" s="65" t="n">
        <v>3150000</v>
      </c>
      <c r="AD171" s="66" t="n">
        <v>519750</v>
      </c>
      <c r="AE171" s="67" t="n">
        <v>0.17</v>
      </c>
      <c r="AF171" s="68" t="n">
        <v>88357.5</v>
      </c>
      <c r="AG171" s="69" t="n">
        <v>0.83</v>
      </c>
      <c r="AH171" s="70" t="n">
        <v>431392.5</v>
      </c>
      <c r="AI171" s="71" t="s">
        <v>50</v>
      </c>
    </row>
    <row r="172" customFormat="false" ht="15.75" hidden="false" customHeight="false" outlineLevel="0" collapsed="false">
      <c r="A172" s="45" t="n">
        <v>166</v>
      </c>
      <c r="B172" s="45" t="s">
        <v>106</v>
      </c>
      <c r="C172" s="45" t="n">
        <v>16050</v>
      </c>
      <c r="D172" s="46" t="s">
        <v>175</v>
      </c>
      <c r="E172" s="47" t="s">
        <v>174</v>
      </c>
      <c r="F172" s="48" t="n">
        <v>16078</v>
      </c>
      <c r="G172" s="47" t="n">
        <v>41610</v>
      </c>
      <c r="H172" s="46" t="s">
        <v>175</v>
      </c>
      <c r="I172" s="49" t="n">
        <v>-100.4411111</v>
      </c>
      <c r="J172" s="49" t="n">
        <v>19.89305556</v>
      </c>
      <c r="K172" s="50" t="n">
        <v>-1002628</v>
      </c>
      <c r="L172" s="50" t="n">
        <v>195335</v>
      </c>
      <c r="M172" s="51" t="n">
        <v>4700</v>
      </c>
      <c r="N172" s="47" t="s">
        <v>70</v>
      </c>
      <c r="O172" s="52" t="s">
        <v>44</v>
      </c>
      <c r="P172" s="53" t="n">
        <v>51</v>
      </c>
      <c r="Q172" s="54" t="n">
        <v>42510</v>
      </c>
      <c r="R172" s="54" t="n">
        <v>42551</v>
      </c>
      <c r="S172" s="55" t="n">
        <v>94</v>
      </c>
      <c r="T172" s="56" t="n">
        <v>556</v>
      </c>
      <c r="U172" s="57" t="n">
        <v>42552</v>
      </c>
      <c r="V172" s="58" t="n">
        <v>42596</v>
      </c>
      <c r="W172" s="59" t="n">
        <v>92</v>
      </c>
      <c r="X172" s="60" t="n">
        <v>585</v>
      </c>
      <c r="Y172" s="61" t="n">
        <v>42597</v>
      </c>
      <c r="Z172" s="62" t="n">
        <v>42656</v>
      </c>
      <c r="AA172" s="63" t="n">
        <v>0.165</v>
      </c>
      <c r="AB172" s="64" t="n">
        <v>1500</v>
      </c>
      <c r="AC172" s="65" t="n">
        <v>7050000</v>
      </c>
      <c r="AD172" s="66" t="n">
        <v>1163250</v>
      </c>
      <c r="AE172" s="67" t="n">
        <v>0.17</v>
      </c>
      <c r="AF172" s="68" t="n">
        <v>197752.5</v>
      </c>
      <c r="AG172" s="69" t="n">
        <v>0.83</v>
      </c>
      <c r="AH172" s="70" t="n">
        <v>965497.5</v>
      </c>
      <c r="AI172" s="71" t="s">
        <v>50</v>
      </c>
    </row>
    <row r="173" customFormat="false" ht="15.75" hidden="false" customHeight="false" outlineLevel="0" collapsed="false">
      <c r="A173" s="45" t="n">
        <v>167</v>
      </c>
      <c r="B173" s="45" t="s">
        <v>106</v>
      </c>
      <c r="C173" s="45" t="n">
        <v>16050</v>
      </c>
      <c r="D173" s="46" t="s">
        <v>175</v>
      </c>
      <c r="E173" s="47" t="s">
        <v>176</v>
      </c>
      <c r="F173" s="48" t="n">
        <v>16040</v>
      </c>
      <c r="G173" s="47" t="n">
        <v>41647</v>
      </c>
      <c r="H173" s="46" t="s">
        <v>177</v>
      </c>
      <c r="I173" s="49" t="n">
        <v>-100.4511111</v>
      </c>
      <c r="J173" s="49" t="n">
        <v>19.97166667</v>
      </c>
      <c r="K173" s="50" t="n">
        <v>-1002704</v>
      </c>
      <c r="L173" s="50" t="n">
        <v>195818</v>
      </c>
      <c r="M173" s="51" t="n">
        <v>2500</v>
      </c>
      <c r="N173" s="47" t="s">
        <v>70</v>
      </c>
      <c r="O173" s="52" t="s">
        <v>44</v>
      </c>
      <c r="P173" s="53" t="n">
        <v>50</v>
      </c>
      <c r="Q173" s="54" t="n">
        <v>42510</v>
      </c>
      <c r="R173" s="54" t="n">
        <v>42551</v>
      </c>
      <c r="S173" s="55" t="n">
        <v>130</v>
      </c>
      <c r="T173" s="56" t="n">
        <v>466</v>
      </c>
      <c r="U173" s="57" t="n">
        <v>42552</v>
      </c>
      <c r="V173" s="58" t="n">
        <v>42596</v>
      </c>
      <c r="W173" s="59" t="n">
        <v>94</v>
      </c>
      <c r="X173" s="60" t="n">
        <v>522</v>
      </c>
      <c r="Y173" s="61" t="n">
        <v>42597</v>
      </c>
      <c r="Z173" s="62" t="n">
        <v>42656</v>
      </c>
      <c r="AA173" s="63" t="n">
        <v>0.165</v>
      </c>
      <c r="AB173" s="64" t="n">
        <v>1500</v>
      </c>
      <c r="AC173" s="65" t="n">
        <v>3750000</v>
      </c>
      <c r="AD173" s="66" t="n">
        <v>618750</v>
      </c>
      <c r="AE173" s="67" t="n">
        <v>0.17</v>
      </c>
      <c r="AF173" s="68" t="n">
        <v>105187.5</v>
      </c>
      <c r="AG173" s="69" t="n">
        <v>0.83</v>
      </c>
      <c r="AH173" s="70" t="n">
        <v>513562.5</v>
      </c>
      <c r="AI173" s="71" t="s">
        <v>50</v>
      </c>
    </row>
    <row r="174" customFormat="false" ht="15.75" hidden="false" customHeight="false" outlineLevel="0" collapsed="false">
      <c r="A174" s="45" t="n">
        <v>168</v>
      </c>
      <c r="B174" s="45" t="s">
        <v>106</v>
      </c>
      <c r="C174" s="45" t="n">
        <v>16050</v>
      </c>
      <c r="D174" s="46" t="s">
        <v>175</v>
      </c>
      <c r="E174" s="47" t="s">
        <v>132</v>
      </c>
      <c r="F174" s="48" t="n">
        <v>16020</v>
      </c>
      <c r="G174" s="47" t="n">
        <v>41669</v>
      </c>
      <c r="H174" s="46" t="s">
        <v>133</v>
      </c>
      <c r="I174" s="49" t="n">
        <v>-100.5561111</v>
      </c>
      <c r="J174" s="49" t="n">
        <v>19.68388889</v>
      </c>
      <c r="K174" s="50" t="n">
        <v>-1003322</v>
      </c>
      <c r="L174" s="50" t="n">
        <v>194102</v>
      </c>
      <c r="M174" s="51" t="n">
        <v>1828</v>
      </c>
      <c r="N174" s="47" t="s">
        <v>70</v>
      </c>
      <c r="O174" s="52" t="s">
        <v>44</v>
      </c>
      <c r="P174" s="53" t="n">
        <v>49</v>
      </c>
      <c r="Q174" s="54" t="n">
        <v>42510</v>
      </c>
      <c r="R174" s="54" t="n">
        <v>42551</v>
      </c>
      <c r="S174" s="55" t="n">
        <v>104</v>
      </c>
      <c r="T174" s="56" t="n">
        <v>438</v>
      </c>
      <c r="U174" s="57" t="n">
        <v>42552</v>
      </c>
      <c r="V174" s="58" t="n">
        <v>42596</v>
      </c>
      <c r="W174" s="59" t="n">
        <v>111</v>
      </c>
      <c r="X174" s="60" t="n">
        <v>501</v>
      </c>
      <c r="Y174" s="61" t="n">
        <v>42597</v>
      </c>
      <c r="Z174" s="62" t="n">
        <v>42656</v>
      </c>
      <c r="AA174" s="63" t="n">
        <v>0.165</v>
      </c>
      <c r="AB174" s="64" t="n">
        <v>1500</v>
      </c>
      <c r="AC174" s="65" t="n">
        <v>2742000</v>
      </c>
      <c r="AD174" s="66" t="n">
        <v>452430</v>
      </c>
      <c r="AE174" s="67" t="n">
        <v>0.17</v>
      </c>
      <c r="AF174" s="68" t="n">
        <v>76913.1</v>
      </c>
      <c r="AG174" s="69" t="n">
        <v>0.83</v>
      </c>
      <c r="AH174" s="70" t="n">
        <v>375516.9</v>
      </c>
      <c r="AI174" s="71" t="s">
        <v>50</v>
      </c>
    </row>
    <row r="175" customFormat="false" ht="15.75" hidden="false" customHeight="false" outlineLevel="0" collapsed="false">
      <c r="A175" s="45" t="n">
        <v>169</v>
      </c>
      <c r="B175" s="45" t="s">
        <v>106</v>
      </c>
      <c r="C175" s="45" t="n">
        <v>16051</v>
      </c>
      <c r="D175" s="46" t="s">
        <v>219</v>
      </c>
      <c r="E175" s="47" t="s">
        <v>171</v>
      </c>
      <c r="F175" s="48" t="n">
        <v>16174</v>
      </c>
      <c r="G175" s="47" t="n">
        <v>41623</v>
      </c>
      <c r="H175" s="46" t="s">
        <v>172</v>
      </c>
      <c r="I175" s="49" t="n">
        <v>-102.7111111</v>
      </c>
      <c r="J175" s="49" t="n">
        <v>20.08166667</v>
      </c>
      <c r="K175" s="50" t="n">
        <v>-1024240</v>
      </c>
      <c r="L175" s="50" t="n">
        <v>200454</v>
      </c>
      <c r="M175" s="51" t="n">
        <v>90</v>
      </c>
      <c r="N175" s="47" t="s">
        <v>70</v>
      </c>
      <c r="O175" s="52" t="s">
        <v>44</v>
      </c>
      <c r="P175" s="53" t="n">
        <v>50</v>
      </c>
      <c r="Q175" s="54" t="n">
        <v>42510</v>
      </c>
      <c r="R175" s="54" t="n">
        <v>42551</v>
      </c>
      <c r="S175" s="55" t="n">
        <v>104</v>
      </c>
      <c r="T175" s="56" t="n">
        <v>498</v>
      </c>
      <c r="U175" s="57" t="n">
        <v>42552</v>
      </c>
      <c r="V175" s="58" t="n">
        <v>42596</v>
      </c>
      <c r="W175" s="59" t="n">
        <v>86</v>
      </c>
      <c r="X175" s="60" t="n">
        <v>537</v>
      </c>
      <c r="Y175" s="61" t="n">
        <v>42597</v>
      </c>
      <c r="Z175" s="62" t="n">
        <v>42656</v>
      </c>
      <c r="AA175" s="63" t="n">
        <v>0.165</v>
      </c>
      <c r="AB175" s="64" t="n">
        <v>1500</v>
      </c>
      <c r="AC175" s="65" t="n">
        <v>135000</v>
      </c>
      <c r="AD175" s="66" t="n">
        <v>22275</v>
      </c>
      <c r="AE175" s="67" t="n">
        <v>0.2</v>
      </c>
      <c r="AF175" s="68" t="n">
        <v>4455</v>
      </c>
      <c r="AG175" s="69" t="n">
        <v>0.8</v>
      </c>
      <c r="AH175" s="70" t="n">
        <v>17820</v>
      </c>
      <c r="AI175" s="71" t="s">
        <v>196</v>
      </c>
    </row>
    <row r="176" customFormat="false" ht="15.75" hidden="false" customHeight="false" outlineLevel="0" collapsed="false">
      <c r="A176" s="45" t="n">
        <v>170</v>
      </c>
      <c r="B176" s="45" t="s">
        <v>106</v>
      </c>
      <c r="C176" s="45" t="n">
        <v>16051</v>
      </c>
      <c r="D176" s="46" t="s">
        <v>219</v>
      </c>
      <c r="E176" s="47" t="s">
        <v>140</v>
      </c>
      <c r="F176" s="48" t="n">
        <v>16030</v>
      </c>
      <c r="G176" s="47" t="n">
        <v>41626</v>
      </c>
      <c r="H176" s="46" t="s">
        <v>141</v>
      </c>
      <c r="I176" s="49" t="n">
        <v>-102.5869444</v>
      </c>
      <c r="J176" s="49" t="n">
        <v>20.25361111</v>
      </c>
      <c r="K176" s="50" t="n">
        <v>-1023513</v>
      </c>
      <c r="L176" s="50" t="n">
        <v>201513</v>
      </c>
      <c r="M176" s="51" t="n">
        <v>102</v>
      </c>
      <c r="N176" s="47" t="s">
        <v>70</v>
      </c>
      <c r="O176" s="52" t="s">
        <v>44</v>
      </c>
      <c r="P176" s="53" t="n">
        <v>45</v>
      </c>
      <c r="Q176" s="54" t="n">
        <v>42510</v>
      </c>
      <c r="R176" s="54" t="n">
        <v>42551</v>
      </c>
      <c r="S176" s="55" t="n">
        <v>83</v>
      </c>
      <c r="T176" s="56" t="n">
        <v>546</v>
      </c>
      <c r="U176" s="57" t="n">
        <v>42552</v>
      </c>
      <c r="V176" s="58" t="n">
        <v>42596</v>
      </c>
      <c r="W176" s="59" t="n">
        <v>95</v>
      </c>
      <c r="X176" s="60" t="n">
        <v>506</v>
      </c>
      <c r="Y176" s="61" t="n">
        <v>42597</v>
      </c>
      <c r="Z176" s="62" t="n">
        <v>42656</v>
      </c>
      <c r="AA176" s="63" t="n">
        <v>0.165</v>
      </c>
      <c r="AB176" s="64" t="n">
        <v>1500</v>
      </c>
      <c r="AC176" s="65" t="n">
        <v>153000</v>
      </c>
      <c r="AD176" s="66" t="n">
        <v>25245</v>
      </c>
      <c r="AE176" s="67" t="n">
        <v>0.2</v>
      </c>
      <c r="AF176" s="68" t="n">
        <v>5049</v>
      </c>
      <c r="AG176" s="69" t="n">
        <v>0.8</v>
      </c>
      <c r="AH176" s="70" t="n">
        <v>20196</v>
      </c>
      <c r="AI176" s="71" t="s">
        <v>196</v>
      </c>
    </row>
    <row r="177" customFormat="false" ht="15.75" hidden="false" customHeight="false" outlineLevel="0" collapsed="false">
      <c r="A177" s="45" t="n">
        <v>171</v>
      </c>
      <c r="B177" s="45" t="s">
        <v>106</v>
      </c>
      <c r="C177" s="45" t="n">
        <v>16053</v>
      </c>
      <c r="D177" s="46" t="s">
        <v>220</v>
      </c>
      <c r="E177" s="47" t="s">
        <v>108</v>
      </c>
      <c r="F177" s="48" t="n">
        <v>16022</v>
      </c>
      <c r="G177" s="47" t="n">
        <v>41602</v>
      </c>
      <c r="H177" s="46" t="s">
        <v>109</v>
      </c>
      <c r="I177" s="49" t="n">
        <v>-101.2586111</v>
      </c>
      <c r="J177" s="49" t="n">
        <v>19.63166667</v>
      </c>
      <c r="K177" s="50" t="n">
        <v>-1011531</v>
      </c>
      <c r="L177" s="50" t="n">
        <v>193754</v>
      </c>
      <c r="M177" s="51" t="n">
        <v>3104</v>
      </c>
      <c r="N177" s="47" t="s">
        <v>70</v>
      </c>
      <c r="O177" s="52" t="s">
        <v>44</v>
      </c>
      <c r="P177" s="53" t="n">
        <v>47</v>
      </c>
      <c r="Q177" s="54" t="n">
        <v>42510</v>
      </c>
      <c r="R177" s="54" t="n">
        <v>42551</v>
      </c>
      <c r="S177" s="55" t="n">
        <v>44</v>
      </c>
      <c r="T177" s="56" t="n">
        <v>460</v>
      </c>
      <c r="U177" s="57" t="n">
        <v>42552</v>
      </c>
      <c r="V177" s="58" t="n">
        <v>42596</v>
      </c>
      <c r="W177" s="59" t="n">
        <v>64</v>
      </c>
      <c r="X177" s="60" t="n">
        <v>501</v>
      </c>
      <c r="Y177" s="61" t="n">
        <v>42597</v>
      </c>
      <c r="Z177" s="62" t="n">
        <v>42656</v>
      </c>
      <c r="AA177" s="63" t="n">
        <v>0.165</v>
      </c>
      <c r="AB177" s="64" t="n">
        <v>1500</v>
      </c>
      <c r="AC177" s="65" t="n">
        <v>4656000</v>
      </c>
      <c r="AD177" s="66" t="n">
        <v>768240</v>
      </c>
      <c r="AE177" s="67" t="n">
        <v>0.18</v>
      </c>
      <c r="AF177" s="68" t="n">
        <v>138283.2</v>
      </c>
      <c r="AG177" s="69" t="n">
        <v>0.82</v>
      </c>
      <c r="AH177" s="70" t="n">
        <v>629956.8</v>
      </c>
      <c r="AI177" s="71" t="s">
        <v>210</v>
      </c>
    </row>
    <row r="178" customFormat="false" ht="15.75" hidden="false" customHeight="false" outlineLevel="0" collapsed="false">
      <c r="A178" s="45" t="n">
        <v>172</v>
      </c>
      <c r="B178" s="45" t="s">
        <v>106</v>
      </c>
      <c r="C178" s="45" t="n">
        <v>16053</v>
      </c>
      <c r="D178" s="46" t="s">
        <v>220</v>
      </c>
      <c r="E178" s="47" t="s">
        <v>111</v>
      </c>
      <c r="F178" s="48" t="n">
        <v>16114</v>
      </c>
      <c r="G178" s="47" t="n">
        <v>41640</v>
      </c>
      <c r="H178" s="46" t="s">
        <v>112</v>
      </c>
      <c r="I178" s="49" t="n">
        <v>-101.1827778</v>
      </c>
      <c r="J178" s="49" t="n">
        <v>19.72166667</v>
      </c>
      <c r="K178" s="50" t="n">
        <v>-1011058</v>
      </c>
      <c r="L178" s="50" t="n">
        <v>194318</v>
      </c>
      <c r="M178" s="51" t="n">
        <v>5800</v>
      </c>
      <c r="N178" s="47" t="s">
        <v>70</v>
      </c>
      <c r="O178" s="52" t="s">
        <v>44</v>
      </c>
      <c r="P178" s="53" t="n">
        <v>48</v>
      </c>
      <c r="Q178" s="54" t="n">
        <v>42510</v>
      </c>
      <c r="R178" s="54" t="n">
        <v>42551</v>
      </c>
      <c r="S178" s="55" t="n">
        <v>80</v>
      </c>
      <c r="T178" s="56" t="n">
        <v>604</v>
      </c>
      <c r="U178" s="57" t="n">
        <v>42552</v>
      </c>
      <c r="V178" s="58" t="n">
        <v>42596</v>
      </c>
      <c r="W178" s="59" t="n">
        <v>80</v>
      </c>
      <c r="X178" s="60" t="n">
        <v>641</v>
      </c>
      <c r="Y178" s="61" t="n">
        <v>42597</v>
      </c>
      <c r="Z178" s="62" t="n">
        <v>42656</v>
      </c>
      <c r="AA178" s="63" t="n">
        <v>0.165</v>
      </c>
      <c r="AB178" s="64" t="n">
        <v>1500</v>
      </c>
      <c r="AC178" s="65" t="n">
        <v>8700000</v>
      </c>
      <c r="AD178" s="66" t="n">
        <v>1435500</v>
      </c>
      <c r="AE178" s="67" t="n">
        <v>0.18</v>
      </c>
      <c r="AF178" s="68" t="n">
        <v>258390</v>
      </c>
      <c r="AG178" s="69" t="n">
        <v>0.82</v>
      </c>
      <c r="AH178" s="70" t="n">
        <v>1177110</v>
      </c>
      <c r="AI178" s="71" t="s">
        <v>210</v>
      </c>
    </row>
    <row r="179" customFormat="false" ht="15.75" hidden="false" customHeight="false" outlineLevel="0" collapsed="false">
      <c r="A179" s="45" t="n">
        <v>173</v>
      </c>
      <c r="B179" s="45" t="s">
        <v>106</v>
      </c>
      <c r="C179" s="45" t="n">
        <v>16053</v>
      </c>
      <c r="D179" s="46" t="s">
        <v>220</v>
      </c>
      <c r="E179" s="47" t="s">
        <v>115</v>
      </c>
      <c r="F179" s="48" t="n">
        <v>16081</v>
      </c>
      <c r="G179" s="47" t="n">
        <v>41642</v>
      </c>
      <c r="H179" s="46" t="s">
        <v>116</v>
      </c>
      <c r="I179" s="49" t="n">
        <v>-101.1505556</v>
      </c>
      <c r="J179" s="49" t="n">
        <v>19.69444444</v>
      </c>
      <c r="K179" s="50" t="n">
        <v>-1010902</v>
      </c>
      <c r="L179" s="50" t="n">
        <v>194140</v>
      </c>
      <c r="M179" s="51" t="n">
        <v>4522</v>
      </c>
      <c r="N179" s="47" t="s">
        <v>70</v>
      </c>
      <c r="O179" s="52" t="s">
        <v>44</v>
      </c>
      <c r="P179" s="53" t="n">
        <v>54</v>
      </c>
      <c r="Q179" s="54" t="n">
        <v>42510</v>
      </c>
      <c r="R179" s="54" t="n">
        <v>42551</v>
      </c>
      <c r="S179" s="55" t="n">
        <v>101</v>
      </c>
      <c r="T179" s="56" t="n">
        <v>469</v>
      </c>
      <c r="U179" s="57" t="n">
        <v>42552</v>
      </c>
      <c r="V179" s="58" t="n">
        <v>42596</v>
      </c>
      <c r="W179" s="59" t="n">
        <v>79</v>
      </c>
      <c r="X179" s="60" t="n">
        <v>492</v>
      </c>
      <c r="Y179" s="61" t="n">
        <v>42597</v>
      </c>
      <c r="Z179" s="62" t="n">
        <v>42656</v>
      </c>
      <c r="AA179" s="63" t="n">
        <v>0.165</v>
      </c>
      <c r="AB179" s="64" t="n">
        <v>1500</v>
      </c>
      <c r="AC179" s="65" t="n">
        <v>6783000</v>
      </c>
      <c r="AD179" s="66" t="n">
        <v>1119195</v>
      </c>
      <c r="AE179" s="67" t="n">
        <v>0.18</v>
      </c>
      <c r="AF179" s="68" t="n">
        <v>201455.1</v>
      </c>
      <c r="AG179" s="69" t="n">
        <v>0.82</v>
      </c>
      <c r="AH179" s="70" t="n">
        <v>917739.9</v>
      </c>
      <c r="AI179" s="71" t="s">
        <v>210</v>
      </c>
    </row>
    <row r="180" customFormat="false" ht="15.75" hidden="false" customHeight="false" outlineLevel="0" collapsed="false">
      <c r="A180" s="45" t="n">
        <v>174</v>
      </c>
      <c r="B180" s="45" t="s">
        <v>106</v>
      </c>
      <c r="C180" s="45" t="n">
        <v>16057</v>
      </c>
      <c r="D180" s="46" t="s">
        <v>221</v>
      </c>
      <c r="E180" s="47" t="s">
        <v>144</v>
      </c>
      <c r="F180" s="48" t="n">
        <v>16075</v>
      </c>
      <c r="G180" s="47" t="n">
        <v>41660</v>
      </c>
      <c r="H180" s="46" t="s">
        <v>145</v>
      </c>
      <c r="I180" s="49" t="n">
        <v>-101.1652778</v>
      </c>
      <c r="J180" s="49" t="n">
        <v>18.73527778</v>
      </c>
      <c r="K180" s="50" t="n">
        <v>-1010955</v>
      </c>
      <c r="L180" s="50" t="n">
        <v>184407</v>
      </c>
      <c r="M180" s="51" t="n">
        <v>1804</v>
      </c>
      <c r="N180" s="47" t="s">
        <v>70</v>
      </c>
      <c r="O180" s="52" t="s">
        <v>44</v>
      </c>
      <c r="P180" s="53" t="n">
        <v>38</v>
      </c>
      <c r="Q180" s="54" t="n">
        <v>42510</v>
      </c>
      <c r="R180" s="54" t="n">
        <v>42551</v>
      </c>
      <c r="S180" s="55" t="n">
        <v>61</v>
      </c>
      <c r="T180" s="56" t="n">
        <v>548</v>
      </c>
      <c r="U180" s="57" t="n">
        <v>42552</v>
      </c>
      <c r="V180" s="58" t="n">
        <v>42596</v>
      </c>
      <c r="W180" s="59" t="n">
        <v>127</v>
      </c>
      <c r="X180" s="60" t="n">
        <v>558</v>
      </c>
      <c r="Y180" s="61" t="n">
        <v>42597</v>
      </c>
      <c r="Z180" s="62" t="n">
        <v>42656</v>
      </c>
      <c r="AA180" s="63" t="n">
        <v>0.165</v>
      </c>
      <c r="AB180" s="64" t="n">
        <v>1500</v>
      </c>
      <c r="AC180" s="65" t="n">
        <v>2706000</v>
      </c>
      <c r="AD180" s="66" t="n">
        <v>446490</v>
      </c>
      <c r="AE180" s="67" t="n">
        <v>0.0700000000000001</v>
      </c>
      <c r="AF180" s="68" t="n">
        <v>31254.3</v>
      </c>
      <c r="AG180" s="69" t="n">
        <v>0.93</v>
      </c>
      <c r="AH180" s="70" t="n">
        <v>415235.7</v>
      </c>
      <c r="AI180" s="71" t="s">
        <v>45</v>
      </c>
    </row>
    <row r="181" customFormat="false" ht="15.75" hidden="false" customHeight="false" outlineLevel="0" collapsed="false">
      <c r="A181" s="45" t="n">
        <v>175</v>
      </c>
      <c r="B181" s="45" t="s">
        <v>106</v>
      </c>
      <c r="C181" s="45" t="n">
        <v>16060</v>
      </c>
      <c r="D181" s="46" t="s">
        <v>222</v>
      </c>
      <c r="E181" s="47" t="s">
        <v>120</v>
      </c>
      <c r="F181" s="48" t="n">
        <v>16024</v>
      </c>
      <c r="G181" s="47" t="n">
        <v>41636</v>
      </c>
      <c r="H181" s="46" t="s">
        <v>121</v>
      </c>
      <c r="I181" s="49" t="n">
        <v>-101.859444</v>
      </c>
      <c r="J181" s="49" t="n">
        <v>20.214167</v>
      </c>
      <c r="K181" s="50" t="n">
        <v>-1015134</v>
      </c>
      <c r="L181" s="50" t="n">
        <v>201251</v>
      </c>
      <c r="M181" s="51" t="n">
        <v>1100</v>
      </c>
      <c r="N181" s="47" t="s">
        <v>70</v>
      </c>
      <c r="O181" s="52" t="s">
        <v>44</v>
      </c>
      <c r="P181" s="53" t="n">
        <v>43</v>
      </c>
      <c r="Q181" s="54" t="n">
        <v>42510</v>
      </c>
      <c r="R181" s="54" t="n">
        <v>42551</v>
      </c>
      <c r="S181" s="55" t="n">
        <v>93</v>
      </c>
      <c r="T181" s="56" t="n">
        <v>464</v>
      </c>
      <c r="U181" s="57" t="n">
        <v>42552</v>
      </c>
      <c r="V181" s="58" t="n">
        <v>42596</v>
      </c>
      <c r="W181" s="59" t="n">
        <v>111</v>
      </c>
      <c r="X181" s="60" t="n">
        <v>526</v>
      </c>
      <c r="Y181" s="61" t="n">
        <v>42597</v>
      </c>
      <c r="Z181" s="62" t="n">
        <v>42656</v>
      </c>
      <c r="AA181" s="63" t="n">
        <v>0.165</v>
      </c>
      <c r="AB181" s="64" t="n">
        <v>1500</v>
      </c>
      <c r="AC181" s="65" t="n">
        <v>1650000</v>
      </c>
      <c r="AD181" s="66" t="n">
        <v>272250</v>
      </c>
      <c r="AE181" s="67" t="n">
        <v>0.2</v>
      </c>
      <c r="AF181" s="68" t="n">
        <v>54450</v>
      </c>
      <c r="AG181" s="69" t="n">
        <v>0.8</v>
      </c>
      <c r="AH181" s="70" t="n">
        <v>217800</v>
      </c>
      <c r="AI181" s="71" t="s">
        <v>50</v>
      </c>
    </row>
    <row r="182" customFormat="false" ht="15.75" hidden="false" customHeight="false" outlineLevel="0" collapsed="false">
      <c r="A182" s="45" t="n">
        <v>176</v>
      </c>
      <c r="B182" s="45" t="s">
        <v>106</v>
      </c>
      <c r="C182" s="45" t="n">
        <v>16061</v>
      </c>
      <c r="D182" s="46" t="s">
        <v>85</v>
      </c>
      <c r="E182" s="47" t="s">
        <v>125</v>
      </c>
      <c r="F182" s="48" t="n">
        <v>16033</v>
      </c>
      <c r="G182" s="47" t="n">
        <v>41608</v>
      </c>
      <c r="H182" s="46" t="s">
        <v>126</v>
      </c>
      <c r="I182" s="49" t="n">
        <v>-100.2897222</v>
      </c>
      <c r="J182" s="49" t="n">
        <v>19.76</v>
      </c>
      <c r="K182" s="50" t="n">
        <v>-1001723</v>
      </c>
      <c r="L182" s="50" t="n">
        <v>194536</v>
      </c>
      <c r="M182" s="51" t="n">
        <v>308</v>
      </c>
      <c r="N182" s="47" t="s">
        <v>70</v>
      </c>
      <c r="O182" s="52" t="s">
        <v>44</v>
      </c>
      <c r="P182" s="53" t="n">
        <v>45</v>
      </c>
      <c r="Q182" s="54" t="n">
        <v>42510</v>
      </c>
      <c r="R182" s="54" t="n">
        <v>42551</v>
      </c>
      <c r="S182" s="55" t="n">
        <v>130</v>
      </c>
      <c r="T182" s="56" t="n">
        <v>561</v>
      </c>
      <c r="U182" s="57" t="n">
        <v>42552</v>
      </c>
      <c r="V182" s="58" t="n">
        <v>42596</v>
      </c>
      <c r="W182" s="59" t="n">
        <v>111</v>
      </c>
      <c r="X182" s="60" t="n">
        <v>525</v>
      </c>
      <c r="Y182" s="61" t="n">
        <v>42597</v>
      </c>
      <c r="Z182" s="62" t="n">
        <v>42656</v>
      </c>
      <c r="AA182" s="63" t="n">
        <v>0.165</v>
      </c>
      <c r="AB182" s="64" t="n">
        <v>1500</v>
      </c>
      <c r="AC182" s="65" t="n">
        <v>462000</v>
      </c>
      <c r="AD182" s="66" t="n">
        <v>76230</v>
      </c>
      <c r="AE182" s="67" t="n">
        <v>0.2</v>
      </c>
      <c r="AF182" s="68" t="n">
        <v>15246</v>
      </c>
      <c r="AG182" s="69" t="n">
        <v>0.8</v>
      </c>
      <c r="AH182" s="70" t="n">
        <v>60984</v>
      </c>
      <c r="AI182" s="71" t="s">
        <v>50</v>
      </c>
    </row>
    <row r="183" customFormat="false" ht="15.75" hidden="false" customHeight="false" outlineLevel="0" collapsed="false">
      <c r="A183" s="45" t="n">
        <v>177</v>
      </c>
      <c r="B183" s="45" t="s">
        <v>106</v>
      </c>
      <c r="C183" s="45" t="n">
        <v>16061</v>
      </c>
      <c r="D183" s="46" t="s">
        <v>85</v>
      </c>
      <c r="E183" s="47" t="s">
        <v>127</v>
      </c>
      <c r="F183" s="48" t="n">
        <v>16061</v>
      </c>
      <c r="G183" s="47" t="n">
        <v>41609</v>
      </c>
      <c r="H183" s="46" t="s">
        <v>128</v>
      </c>
      <c r="I183" s="49" t="n">
        <v>-100.4066667</v>
      </c>
      <c r="J183" s="49" t="n">
        <v>19.83861111</v>
      </c>
      <c r="K183" s="50" t="n">
        <v>-1002424</v>
      </c>
      <c r="L183" s="50" t="n">
        <v>195019</v>
      </c>
      <c r="M183" s="51" t="n">
        <v>736</v>
      </c>
      <c r="N183" s="47" t="s">
        <v>70</v>
      </c>
      <c r="O183" s="52" t="s">
        <v>44</v>
      </c>
      <c r="P183" s="53" t="n">
        <v>45</v>
      </c>
      <c r="Q183" s="54" t="n">
        <v>42510</v>
      </c>
      <c r="R183" s="54" t="n">
        <v>42551</v>
      </c>
      <c r="S183" s="55" t="n">
        <v>94</v>
      </c>
      <c r="T183" s="56" t="n">
        <v>523</v>
      </c>
      <c r="U183" s="57" t="n">
        <v>42552</v>
      </c>
      <c r="V183" s="58" t="n">
        <v>42596</v>
      </c>
      <c r="W183" s="59" t="n">
        <v>99</v>
      </c>
      <c r="X183" s="60" t="n">
        <v>501</v>
      </c>
      <c r="Y183" s="61" t="n">
        <v>42597</v>
      </c>
      <c r="Z183" s="62" t="n">
        <v>42656</v>
      </c>
      <c r="AA183" s="63" t="n">
        <v>0.165</v>
      </c>
      <c r="AB183" s="64" t="n">
        <v>1500</v>
      </c>
      <c r="AC183" s="65" t="n">
        <v>1104000</v>
      </c>
      <c r="AD183" s="66" t="n">
        <v>182160</v>
      </c>
      <c r="AE183" s="67" t="n">
        <v>0.2</v>
      </c>
      <c r="AF183" s="68" t="n">
        <v>36432</v>
      </c>
      <c r="AG183" s="69" t="n">
        <v>0.8</v>
      </c>
      <c r="AH183" s="70" t="n">
        <v>145728</v>
      </c>
      <c r="AI183" s="71" t="s">
        <v>50</v>
      </c>
    </row>
    <row r="184" customFormat="false" ht="15.75" hidden="false" customHeight="false" outlineLevel="0" collapsed="false">
      <c r="A184" s="45" t="n">
        <v>178</v>
      </c>
      <c r="B184" s="45" t="s">
        <v>106</v>
      </c>
      <c r="C184" s="45" t="n">
        <v>16062</v>
      </c>
      <c r="D184" s="46" t="s">
        <v>223</v>
      </c>
      <c r="E184" s="47" t="s">
        <v>138</v>
      </c>
      <c r="F184" s="48" t="n">
        <v>14075</v>
      </c>
      <c r="G184" s="47" t="n">
        <v>41422</v>
      </c>
      <c r="H184" s="46" t="s">
        <v>139</v>
      </c>
      <c r="I184" s="49" t="n">
        <v>-102.6547222</v>
      </c>
      <c r="J184" s="49" t="n">
        <v>20.22916667</v>
      </c>
      <c r="K184" s="50" t="n">
        <v>-1023917</v>
      </c>
      <c r="L184" s="50" t="n">
        <v>201345</v>
      </c>
      <c r="M184" s="51" t="n">
        <v>641.29</v>
      </c>
      <c r="N184" s="47" t="s">
        <v>70</v>
      </c>
      <c r="O184" s="52" t="s">
        <v>44</v>
      </c>
      <c r="P184" s="53" t="n">
        <v>44</v>
      </c>
      <c r="Q184" s="54" t="n">
        <v>42510</v>
      </c>
      <c r="R184" s="54" t="n">
        <v>42551</v>
      </c>
      <c r="S184" s="55" t="n">
        <v>118</v>
      </c>
      <c r="T184" s="56" t="n">
        <v>704</v>
      </c>
      <c r="U184" s="57" t="n">
        <v>42552</v>
      </c>
      <c r="V184" s="58" t="n">
        <v>42596</v>
      </c>
      <c r="W184" s="59" t="n">
        <v>82</v>
      </c>
      <c r="X184" s="60" t="n">
        <v>641</v>
      </c>
      <c r="Y184" s="61" t="n">
        <v>42597</v>
      </c>
      <c r="Z184" s="62" t="n">
        <v>42656</v>
      </c>
      <c r="AA184" s="63" t="n">
        <v>0.165</v>
      </c>
      <c r="AB184" s="64" t="n">
        <v>1500</v>
      </c>
      <c r="AC184" s="65" t="n">
        <v>961935</v>
      </c>
      <c r="AD184" s="66" t="n">
        <v>158719.275</v>
      </c>
      <c r="AE184" s="67" t="n">
        <v>0.2</v>
      </c>
      <c r="AF184" s="68" t="n">
        <v>31743.855</v>
      </c>
      <c r="AG184" s="69" t="n">
        <v>0.8</v>
      </c>
      <c r="AH184" s="70" t="n">
        <v>126975.42</v>
      </c>
      <c r="AI184" s="71" t="s">
        <v>50</v>
      </c>
    </row>
    <row r="185" customFormat="false" ht="15.75" hidden="false" customHeight="false" outlineLevel="0" collapsed="false">
      <c r="A185" s="45" t="n">
        <v>179</v>
      </c>
      <c r="B185" s="45" t="s">
        <v>106</v>
      </c>
      <c r="C185" s="45" t="n">
        <v>16062</v>
      </c>
      <c r="D185" s="46" t="s">
        <v>223</v>
      </c>
      <c r="E185" s="47" t="s">
        <v>157</v>
      </c>
      <c r="F185" s="48" t="n">
        <v>16095</v>
      </c>
      <c r="G185" s="47" t="n">
        <v>41621</v>
      </c>
      <c r="H185" s="46" t="s">
        <v>158</v>
      </c>
      <c r="I185" s="49" t="n">
        <v>-102.6011111</v>
      </c>
      <c r="J185" s="49" t="n">
        <v>19.95944444</v>
      </c>
      <c r="K185" s="50" t="n">
        <v>-1023604</v>
      </c>
      <c r="L185" s="50" t="n">
        <v>195734</v>
      </c>
      <c r="M185" s="51" t="n">
        <v>806</v>
      </c>
      <c r="N185" s="47" t="s">
        <v>70</v>
      </c>
      <c r="O185" s="52" t="s">
        <v>44</v>
      </c>
      <c r="P185" s="53" t="n">
        <v>44</v>
      </c>
      <c r="Q185" s="54" t="n">
        <v>42510</v>
      </c>
      <c r="R185" s="54" t="n">
        <v>42551</v>
      </c>
      <c r="S185" s="55" t="n">
        <v>93</v>
      </c>
      <c r="T185" s="56" t="n">
        <v>568</v>
      </c>
      <c r="U185" s="57" t="n">
        <v>42552</v>
      </c>
      <c r="V185" s="58" t="n">
        <v>42596</v>
      </c>
      <c r="W185" s="59" t="n">
        <v>92</v>
      </c>
      <c r="X185" s="60" t="n">
        <v>501</v>
      </c>
      <c r="Y185" s="61" t="n">
        <v>42597</v>
      </c>
      <c r="Z185" s="62" t="n">
        <v>42656</v>
      </c>
      <c r="AA185" s="63" t="n">
        <v>0.165</v>
      </c>
      <c r="AB185" s="64" t="n">
        <v>1500</v>
      </c>
      <c r="AC185" s="65" t="n">
        <v>1209000</v>
      </c>
      <c r="AD185" s="66" t="n">
        <v>199485</v>
      </c>
      <c r="AE185" s="67" t="n">
        <v>0.2</v>
      </c>
      <c r="AF185" s="68" t="n">
        <v>39897</v>
      </c>
      <c r="AG185" s="69" t="n">
        <v>0.8</v>
      </c>
      <c r="AH185" s="70" t="n">
        <v>159588</v>
      </c>
      <c r="AI185" s="71" t="s">
        <v>50</v>
      </c>
    </row>
    <row r="186" customFormat="false" ht="15.75" hidden="false" customHeight="false" outlineLevel="0" collapsed="false">
      <c r="A186" s="45" t="n">
        <v>180</v>
      </c>
      <c r="B186" s="45" t="s">
        <v>106</v>
      </c>
      <c r="C186" s="45" t="n">
        <v>16062</v>
      </c>
      <c r="D186" s="46" t="s">
        <v>223</v>
      </c>
      <c r="E186" s="47" t="s">
        <v>171</v>
      </c>
      <c r="F186" s="48" t="n">
        <v>16174</v>
      </c>
      <c r="G186" s="47" t="n">
        <v>41623</v>
      </c>
      <c r="H186" s="46" t="s">
        <v>172</v>
      </c>
      <c r="I186" s="49" t="n">
        <v>-102.7111111</v>
      </c>
      <c r="J186" s="49" t="n">
        <v>20.08166667</v>
      </c>
      <c r="K186" s="50" t="n">
        <v>-1024240</v>
      </c>
      <c r="L186" s="50" t="n">
        <v>200454</v>
      </c>
      <c r="M186" s="51" t="n">
        <v>806.13</v>
      </c>
      <c r="N186" s="47" t="s">
        <v>70</v>
      </c>
      <c r="O186" s="52" t="s">
        <v>44</v>
      </c>
      <c r="P186" s="53" t="n">
        <v>50</v>
      </c>
      <c r="Q186" s="54" t="n">
        <v>42510</v>
      </c>
      <c r="R186" s="54" t="n">
        <v>42551</v>
      </c>
      <c r="S186" s="55" t="n">
        <v>104</v>
      </c>
      <c r="T186" s="56" t="n">
        <v>498</v>
      </c>
      <c r="U186" s="57" t="n">
        <v>42552</v>
      </c>
      <c r="V186" s="58" t="n">
        <v>42596</v>
      </c>
      <c r="W186" s="59" t="n">
        <v>86</v>
      </c>
      <c r="X186" s="60" t="n">
        <v>537</v>
      </c>
      <c r="Y186" s="61" t="n">
        <v>42597</v>
      </c>
      <c r="Z186" s="62" t="n">
        <v>42656</v>
      </c>
      <c r="AA186" s="63" t="n">
        <v>0.165</v>
      </c>
      <c r="AB186" s="64" t="n">
        <v>1500</v>
      </c>
      <c r="AC186" s="65" t="n">
        <v>1209195</v>
      </c>
      <c r="AD186" s="66" t="n">
        <v>199517.175</v>
      </c>
      <c r="AE186" s="67" t="n">
        <v>0.2</v>
      </c>
      <c r="AF186" s="68" t="n">
        <v>39903.435</v>
      </c>
      <c r="AG186" s="69" t="n">
        <v>0.8</v>
      </c>
      <c r="AH186" s="70" t="n">
        <v>159613.74</v>
      </c>
      <c r="AI186" s="71" t="s">
        <v>50</v>
      </c>
    </row>
    <row r="187" customFormat="false" ht="15.75" hidden="false" customHeight="false" outlineLevel="0" collapsed="false">
      <c r="A187" s="45" t="n">
        <v>181</v>
      </c>
      <c r="B187" s="45" t="s">
        <v>106</v>
      </c>
      <c r="C187" s="45" t="n">
        <v>16062</v>
      </c>
      <c r="D187" s="46" t="s">
        <v>223</v>
      </c>
      <c r="E187" s="47" t="s">
        <v>140</v>
      </c>
      <c r="F187" s="48" t="n">
        <v>16030</v>
      </c>
      <c r="G187" s="47" t="n">
        <v>41626</v>
      </c>
      <c r="H187" s="46" t="s">
        <v>141</v>
      </c>
      <c r="I187" s="49" t="n">
        <v>-102.5869444</v>
      </c>
      <c r="J187" s="49" t="n">
        <v>20.25361111</v>
      </c>
      <c r="K187" s="50" t="n">
        <v>-1023513</v>
      </c>
      <c r="L187" s="50" t="n">
        <v>201513</v>
      </c>
      <c r="M187" s="51" t="n">
        <v>146.58</v>
      </c>
      <c r="N187" s="47" t="s">
        <v>70</v>
      </c>
      <c r="O187" s="52" t="s">
        <v>44</v>
      </c>
      <c r="P187" s="53" t="n">
        <v>45</v>
      </c>
      <c r="Q187" s="54" t="n">
        <v>42510</v>
      </c>
      <c r="R187" s="54" t="n">
        <v>42551</v>
      </c>
      <c r="S187" s="55" t="n">
        <v>83</v>
      </c>
      <c r="T187" s="56" t="n">
        <v>546</v>
      </c>
      <c r="U187" s="57" t="n">
        <v>42552</v>
      </c>
      <c r="V187" s="58" t="n">
        <v>42596</v>
      </c>
      <c r="W187" s="59" t="n">
        <v>95</v>
      </c>
      <c r="X187" s="60" t="n">
        <v>506</v>
      </c>
      <c r="Y187" s="61" t="n">
        <v>42597</v>
      </c>
      <c r="Z187" s="62" t="n">
        <v>42656</v>
      </c>
      <c r="AA187" s="63" t="n">
        <v>0.165</v>
      </c>
      <c r="AB187" s="64" t="n">
        <v>1500</v>
      </c>
      <c r="AC187" s="65" t="n">
        <v>219870</v>
      </c>
      <c r="AD187" s="66" t="n">
        <v>36278.55</v>
      </c>
      <c r="AE187" s="67" t="n">
        <v>0.2</v>
      </c>
      <c r="AF187" s="68" t="n">
        <v>7255.71</v>
      </c>
      <c r="AG187" s="69" t="n">
        <v>0.8</v>
      </c>
      <c r="AH187" s="70" t="n">
        <v>29022.84</v>
      </c>
      <c r="AI187" s="71" t="s">
        <v>50</v>
      </c>
    </row>
    <row r="188" customFormat="false" ht="15.75" hidden="false" customHeight="false" outlineLevel="0" collapsed="false">
      <c r="A188" s="45" t="n">
        <v>182</v>
      </c>
      <c r="B188" s="45" t="s">
        <v>106</v>
      </c>
      <c r="C188" s="45" t="n">
        <v>16063</v>
      </c>
      <c r="D188" s="46" t="s">
        <v>224</v>
      </c>
      <c r="E188" s="47" t="s">
        <v>118</v>
      </c>
      <c r="F188" s="48" t="n">
        <v>16225</v>
      </c>
      <c r="G188" s="47" t="n">
        <v>41617</v>
      </c>
      <c r="H188" s="46" t="s">
        <v>119</v>
      </c>
      <c r="I188" s="49" t="n">
        <v>-101.7472222</v>
      </c>
      <c r="J188" s="49" t="n">
        <v>19.92027778</v>
      </c>
      <c r="K188" s="50" t="n">
        <v>-1014450</v>
      </c>
      <c r="L188" s="50" t="n">
        <v>195513</v>
      </c>
      <c r="M188" s="51" t="n">
        <v>450</v>
      </c>
      <c r="N188" s="47" t="s">
        <v>70</v>
      </c>
      <c r="O188" s="52" t="s">
        <v>44</v>
      </c>
      <c r="P188" s="53" t="n">
        <v>57</v>
      </c>
      <c r="Q188" s="54" t="n">
        <v>42510</v>
      </c>
      <c r="R188" s="54" t="n">
        <v>42551</v>
      </c>
      <c r="S188" s="55" t="n">
        <v>129</v>
      </c>
      <c r="T188" s="56" t="n">
        <v>570</v>
      </c>
      <c r="U188" s="57" t="n">
        <v>42552</v>
      </c>
      <c r="V188" s="58" t="n">
        <v>42596</v>
      </c>
      <c r="W188" s="59" t="n">
        <v>111</v>
      </c>
      <c r="X188" s="60" t="n">
        <v>628</v>
      </c>
      <c r="Y188" s="61" t="n">
        <v>42597</v>
      </c>
      <c r="Z188" s="62" t="n">
        <v>42656</v>
      </c>
      <c r="AA188" s="63" t="n">
        <v>0.165</v>
      </c>
      <c r="AB188" s="64" t="n">
        <v>1500</v>
      </c>
      <c r="AC188" s="65" t="n">
        <v>675000</v>
      </c>
      <c r="AD188" s="66" t="n">
        <v>111375</v>
      </c>
      <c r="AE188" s="67" t="n">
        <v>0.2</v>
      </c>
      <c r="AF188" s="68" t="n">
        <v>22275</v>
      </c>
      <c r="AG188" s="69" t="n">
        <v>0.8</v>
      </c>
      <c r="AH188" s="70" t="n">
        <v>89100</v>
      </c>
      <c r="AI188" s="71" t="s">
        <v>50</v>
      </c>
    </row>
    <row r="189" customFormat="false" ht="15.75" hidden="false" customHeight="false" outlineLevel="0" collapsed="false">
      <c r="A189" s="45" t="n">
        <v>183</v>
      </c>
      <c r="B189" s="45" t="s">
        <v>106</v>
      </c>
      <c r="C189" s="45" t="n">
        <v>16063</v>
      </c>
      <c r="D189" s="46" t="s">
        <v>224</v>
      </c>
      <c r="E189" s="47" t="s">
        <v>168</v>
      </c>
      <c r="F189" s="48" t="n">
        <v>16142</v>
      </c>
      <c r="G189" s="47" t="n">
        <v>41619</v>
      </c>
      <c r="H189" s="46" t="s">
        <v>169</v>
      </c>
      <c r="I189" s="49" t="n">
        <v>-101.7922222</v>
      </c>
      <c r="J189" s="49" t="n">
        <v>19.8125</v>
      </c>
      <c r="K189" s="50" t="n">
        <v>-1014732</v>
      </c>
      <c r="L189" s="50" t="n">
        <v>194845</v>
      </c>
      <c r="M189" s="51" t="n">
        <v>200</v>
      </c>
      <c r="N189" s="47" t="s">
        <v>70</v>
      </c>
      <c r="O189" s="52" t="s">
        <v>44</v>
      </c>
      <c r="P189" s="53" t="n">
        <v>50</v>
      </c>
      <c r="Q189" s="54" t="n">
        <v>42510</v>
      </c>
      <c r="R189" s="54" t="n">
        <v>42551</v>
      </c>
      <c r="S189" s="55" t="n">
        <v>130</v>
      </c>
      <c r="T189" s="56" t="n">
        <v>558</v>
      </c>
      <c r="U189" s="57" t="n">
        <v>42552</v>
      </c>
      <c r="V189" s="58" t="n">
        <v>42596</v>
      </c>
      <c r="W189" s="59" t="n">
        <v>111</v>
      </c>
      <c r="X189" s="60" t="n">
        <v>592</v>
      </c>
      <c r="Y189" s="61" t="n">
        <v>42597</v>
      </c>
      <c r="Z189" s="62" t="n">
        <v>42656</v>
      </c>
      <c r="AA189" s="63" t="n">
        <v>0.165</v>
      </c>
      <c r="AB189" s="64" t="n">
        <v>1500</v>
      </c>
      <c r="AC189" s="65" t="n">
        <v>300000</v>
      </c>
      <c r="AD189" s="66" t="n">
        <v>49500</v>
      </c>
      <c r="AE189" s="67" t="n">
        <v>0.2</v>
      </c>
      <c r="AF189" s="68" t="n">
        <v>9900</v>
      </c>
      <c r="AG189" s="69" t="n">
        <v>0.8</v>
      </c>
      <c r="AH189" s="70" t="n">
        <v>39600</v>
      </c>
      <c r="AI189" s="71" t="s">
        <v>50</v>
      </c>
    </row>
    <row r="190" customFormat="false" ht="15.75" hidden="false" customHeight="false" outlineLevel="0" collapsed="false">
      <c r="A190" s="45" t="n">
        <v>184</v>
      </c>
      <c r="B190" s="45" t="s">
        <v>106</v>
      </c>
      <c r="C190" s="45" t="n">
        <v>16063</v>
      </c>
      <c r="D190" s="46" t="s">
        <v>224</v>
      </c>
      <c r="E190" s="47" t="s">
        <v>120</v>
      </c>
      <c r="F190" s="48" t="n">
        <v>16024</v>
      </c>
      <c r="G190" s="47" t="n">
        <v>41636</v>
      </c>
      <c r="H190" s="46" t="s">
        <v>121</v>
      </c>
      <c r="I190" s="49" t="n">
        <v>-101.859444</v>
      </c>
      <c r="J190" s="49" t="n">
        <v>20.214167</v>
      </c>
      <c r="K190" s="50" t="n">
        <v>-1015134</v>
      </c>
      <c r="L190" s="50" t="n">
        <v>201251</v>
      </c>
      <c r="M190" s="51" t="n">
        <v>50</v>
      </c>
      <c r="N190" s="47" t="s">
        <v>70</v>
      </c>
      <c r="O190" s="52" t="s">
        <v>44</v>
      </c>
      <c r="P190" s="53" t="n">
        <v>43</v>
      </c>
      <c r="Q190" s="54" t="n">
        <v>42510</v>
      </c>
      <c r="R190" s="54" t="n">
        <v>42551</v>
      </c>
      <c r="S190" s="55" t="n">
        <v>93</v>
      </c>
      <c r="T190" s="56" t="n">
        <v>464</v>
      </c>
      <c r="U190" s="57" t="n">
        <v>42552</v>
      </c>
      <c r="V190" s="58" t="n">
        <v>42596</v>
      </c>
      <c r="W190" s="59" t="n">
        <v>111</v>
      </c>
      <c r="X190" s="60" t="n">
        <v>526</v>
      </c>
      <c r="Y190" s="61" t="n">
        <v>42597</v>
      </c>
      <c r="Z190" s="62" t="n">
        <v>42656</v>
      </c>
      <c r="AA190" s="63" t="n">
        <v>0.165</v>
      </c>
      <c r="AB190" s="64" t="n">
        <v>1500</v>
      </c>
      <c r="AC190" s="65" t="n">
        <v>75000</v>
      </c>
      <c r="AD190" s="66" t="n">
        <v>12375</v>
      </c>
      <c r="AE190" s="67" t="n">
        <v>0.2</v>
      </c>
      <c r="AF190" s="68" t="n">
        <v>2475</v>
      </c>
      <c r="AG190" s="69" t="n">
        <v>0.8</v>
      </c>
      <c r="AH190" s="70" t="n">
        <v>9900</v>
      </c>
      <c r="AI190" s="71" t="s">
        <v>50</v>
      </c>
    </row>
    <row r="191" customFormat="false" ht="15.75" hidden="false" customHeight="false" outlineLevel="0" collapsed="false">
      <c r="A191" s="45" t="n">
        <v>185</v>
      </c>
      <c r="B191" s="45" t="s">
        <v>106</v>
      </c>
      <c r="C191" s="45" t="n">
        <v>16063</v>
      </c>
      <c r="D191" s="46" t="s">
        <v>224</v>
      </c>
      <c r="E191" s="47" t="s">
        <v>122</v>
      </c>
      <c r="F191" s="48" t="n">
        <v>16159</v>
      </c>
      <c r="G191" s="47" t="n">
        <v>41637</v>
      </c>
      <c r="H191" s="46" t="s">
        <v>123</v>
      </c>
      <c r="I191" s="49" t="n">
        <v>-101.724325</v>
      </c>
      <c r="J191" s="49" t="n">
        <v>20.127337</v>
      </c>
      <c r="K191" s="50" t="n">
        <v>-1014328</v>
      </c>
      <c r="L191" s="50" t="n">
        <v>200738</v>
      </c>
      <c r="M191" s="51" t="n">
        <v>300</v>
      </c>
      <c r="N191" s="47" t="s">
        <v>70</v>
      </c>
      <c r="O191" s="52" t="s">
        <v>44</v>
      </c>
      <c r="P191" s="53" t="n">
        <v>46</v>
      </c>
      <c r="Q191" s="54" t="n">
        <v>42510</v>
      </c>
      <c r="R191" s="54" t="n">
        <v>42551</v>
      </c>
      <c r="S191" s="55" t="n">
        <v>103</v>
      </c>
      <c r="T191" s="56" t="n">
        <v>449</v>
      </c>
      <c r="U191" s="57" t="n">
        <v>42552</v>
      </c>
      <c r="V191" s="58" t="n">
        <v>42596</v>
      </c>
      <c r="W191" s="59" t="n">
        <v>102</v>
      </c>
      <c r="X191" s="60" t="n">
        <v>572</v>
      </c>
      <c r="Y191" s="61" t="n">
        <v>42597</v>
      </c>
      <c r="Z191" s="62" t="n">
        <v>42656</v>
      </c>
      <c r="AA191" s="63" t="n">
        <v>0.165</v>
      </c>
      <c r="AB191" s="64" t="n">
        <v>1500</v>
      </c>
      <c r="AC191" s="65" t="n">
        <v>450000</v>
      </c>
      <c r="AD191" s="66" t="n">
        <v>74250</v>
      </c>
      <c r="AE191" s="67" t="n">
        <v>0.2</v>
      </c>
      <c r="AF191" s="68" t="n">
        <v>14850</v>
      </c>
      <c r="AG191" s="69" t="n">
        <v>0.8</v>
      </c>
      <c r="AH191" s="70" t="n">
        <v>59400</v>
      </c>
      <c r="AI191" s="71" t="s">
        <v>50</v>
      </c>
    </row>
    <row r="192" customFormat="false" ht="15.75" hidden="false" customHeight="false" outlineLevel="0" collapsed="false">
      <c r="A192" s="45" t="n">
        <v>186</v>
      </c>
      <c r="B192" s="45" t="s">
        <v>106</v>
      </c>
      <c r="C192" s="45" t="n">
        <v>16064</v>
      </c>
      <c r="D192" s="46" t="s">
        <v>225</v>
      </c>
      <c r="E192" s="47" t="s">
        <v>226</v>
      </c>
      <c r="F192" s="48" t="n">
        <v>16074</v>
      </c>
      <c r="G192" s="47" t="n">
        <v>41658</v>
      </c>
      <c r="H192" s="46" t="s">
        <v>227</v>
      </c>
      <c r="I192" s="49" t="n">
        <v>-102.0036111</v>
      </c>
      <c r="J192" s="49" t="n">
        <v>18.68722222</v>
      </c>
      <c r="K192" s="50" t="n">
        <v>-1020013</v>
      </c>
      <c r="L192" s="50" t="n">
        <v>184114</v>
      </c>
      <c r="M192" s="51" t="n">
        <v>223</v>
      </c>
      <c r="N192" s="47" t="s">
        <v>70</v>
      </c>
      <c r="O192" s="52" t="s">
        <v>44</v>
      </c>
      <c r="P192" s="53" t="n">
        <v>32</v>
      </c>
      <c r="Q192" s="54" t="n">
        <v>42510</v>
      </c>
      <c r="R192" s="54" t="n">
        <v>42551</v>
      </c>
      <c r="S192" s="55" t="n">
        <v>90</v>
      </c>
      <c r="T192" s="56" t="n">
        <v>468</v>
      </c>
      <c r="U192" s="57" t="n">
        <v>42552</v>
      </c>
      <c r="V192" s="58" t="n">
        <v>42596</v>
      </c>
      <c r="W192" s="59" t="n">
        <v>112</v>
      </c>
      <c r="X192" s="60" t="n">
        <v>550</v>
      </c>
      <c r="Y192" s="61" t="n">
        <v>42597</v>
      </c>
      <c r="Z192" s="62" t="n">
        <v>42656</v>
      </c>
      <c r="AA192" s="63" t="n">
        <v>0.165</v>
      </c>
      <c r="AB192" s="64" t="n">
        <v>1500</v>
      </c>
      <c r="AC192" s="65" t="n">
        <v>334500</v>
      </c>
      <c r="AD192" s="66" t="n">
        <v>55192.5</v>
      </c>
      <c r="AE192" s="67" t="n">
        <v>0.19</v>
      </c>
      <c r="AF192" s="68" t="n">
        <v>10486.575</v>
      </c>
      <c r="AG192" s="69" t="n">
        <v>0.81</v>
      </c>
      <c r="AH192" s="70" t="n">
        <v>44705.925</v>
      </c>
      <c r="AI192" s="71" t="s">
        <v>50</v>
      </c>
    </row>
    <row r="193" customFormat="false" ht="15.75" hidden="false" customHeight="false" outlineLevel="0" collapsed="false">
      <c r="A193" s="45" t="n">
        <v>187</v>
      </c>
      <c r="B193" s="45" t="s">
        <v>106</v>
      </c>
      <c r="C193" s="45" t="n">
        <v>16067</v>
      </c>
      <c r="D193" s="46" t="s">
        <v>228</v>
      </c>
      <c r="E193" s="47" t="s">
        <v>118</v>
      </c>
      <c r="F193" s="48" t="n">
        <v>16225</v>
      </c>
      <c r="G193" s="47" t="n">
        <v>41617</v>
      </c>
      <c r="H193" s="46" t="s">
        <v>119</v>
      </c>
      <c r="I193" s="49" t="n">
        <v>-101.7472222</v>
      </c>
      <c r="J193" s="49" t="n">
        <v>19.92027778</v>
      </c>
      <c r="K193" s="50" t="n">
        <v>-1014450</v>
      </c>
      <c r="L193" s="50" t="n">
        <v>195513</v>
      </c>
      <c r="M193" s="51" t="n">
        <v>400</v>
      </c>
      <c r="N193" s="47" t="s">
        <v>70</v>
      </c>
      <c r="O193" s="52" t="s">
        <v>44</v>
      </c>
      <c r="P193" s="53" t="n">
        <v>57</v>
      </c>
      <c r="Q193" s="54" t="n">
        <v>42510</v>
      </c>
      <c r="R193" s="54" t="n">
        <v>42551</v>
      </c>
      <c r="S193" s="55" t="n">
        <v>129</v>
      </c>
      <c r="T193" s="56" t="n">
        <v>570</v>
      </c>
      <c r="U193" s="57" t="n">
        <v>42552</v>
      </c>
      <c r="V193" s="58" t="n">
        <v>42596</v>
      </c>
      <c r="W193" s="59" t="n">
        <v>111</v>
      </c>
      <c r="X193" s="60" t="n">
        <v>628</v>
      </c>
      <c r="Y193" s="61" t="n">
        <v>42597</v>
      </c>
      <c r="Z193" s="62" t="n">
        <v>42656</v>
      </c>
      <c r="AA193" s="63" t="n">
        <v>0.165</v>
      </c>
      <c r="AB193" s="64" t="n">
        <v>1500</v>
      </c>
      <c r="AC193" s="65" t="n">
        <v>600000</v>
      </c>
      <c r="AD193" s="66" t="n">
        <v>99000</v>
      </c>
      <c r="AE193" s="67" t="n">
        <v>0.17</v>
      </c>
      <c r="AF193" s="68" t="n">
        <v>16830</v>
      </c>
      <c r="AG193" s="69" t="n">
        <v>0.83</v>
      </c>
      <c r="AH193" s="70" t="n">
        <v>82170</v>
      </c>
      <c r="AI193" s="71" t="s">
        <v>50</v>
      </c>
    </row>
    <row r="194" customFormat="false" ht="15.75" hidden="false" customHeight="false" outlineLevel="0" collapsed="false">
      <c r="A194" s="45" t="n">
        <v>188</v>
      </c>
      <c r="B194" s="45" t="s">
        <v>106</v>
      </c>
      <c r="C194" s="45" t="n">
        <v>16067</v>
      </c>
      <c r="D194" s="46" t="s">
        <v>228</v>
      </c>
      <c r="E194" s="47" t="s">
        <v>160</v>
      </c>
      <c r="F194" s="48" t="n">
        <v>16137</v>
      </c>
      <c r="G194" s="47" t="n">
        <v>41628</v>
      </c>
      <c r="H194" s="46" t="s">
        <v>161</v>
      </c>
      <c r="I194" s="49" t="n">
        <v>-102.1355556</v>
      </c>
      <c r="J194" s="49" t="n">
        <v>19.96</v>
      </c>
      <c r="K194" s="50" t="n">
        <v>-1020808</v>
      </c>
      <c r="L194" s="50" t="n">
        <v>195736</v>
      </c>
      <c r="M194" s="51" t="n">
        <v>300</v>
      </c>
      <c r="N194" s="47" t="s">
        <v>70</v>
      </c>
      <c r="O194" s="52" t="s">
        <v>44</v>
      </c>
      <c r="P194" s="53" t="n">
        <v>54</v>
      </c>
      <c r="Q194" s="54" t="n">
        <v>42510</v>
      </c>
      <c r="R194" s="54" t="n">
        <v>42551</v>
      </c>
      <c r="S194" s="55" t="n">
        <v>144</v>
      </c>
      <c r="T194" s="56" t="n">
        <v>528</v>
      </c>
      <c r="U194" s="57" t="n">
        <v>42552</v>
      </c>
      <c r="V194" s="58" t="n">
        <v>42596</v>
      </c>
      <c r="W194" s="59" t="n">
        <v>127</v>
      </c>
      <c r="X194" s="60" t="n">
        <v>602</v>
      </c>
      <c r="Y194" s="61" t="n">
        <v>42597</v>
      </c>
      <c r="Z194" s="62" t="n">
        <v>42656</v>
      </c>
      <c r="AA194" s="63" t="n">
        <v>0.165</v>
      </c>
      <c r="AB194" s="64" t="n">
        <v>1500</v>
      </c>
      <c r="AC194" s="65" t="n">
        <v>450000</v>
      </c>
      <c r="AD194" s="66" t="n">
        <v>74250</v>
      </c>
      <c r="AE194" s="67" t="n">
        <v>0.17</v>
      </c>
      <c r="AF194" s="68" t="n">
        <v>12622.5</v>
      </c>
      <c r="AG194" s="69" t="n">
        <v>0.83</v>
      </c>
      <c r="AH194" s="70" t="n">
        <v>61627.5</v>
      </c>
      <c r="AI194" s="71" t="s">
        <v>50</v>
      </c>
    </row>
    <row r="195" customFormat="false" ht="15.75" hidden="false" customHeight="false" outlineLevel="0" collapsed="false">
      <c r="A195" s="45" t="n">
        <v>189</v>
      </c>
      <c r="B195" s="45" t="s">
        <v>106</v>
      </c>
      <c r="C195" s="45" t="n">
        <v>16067</v>
      </c>
      <c r="D195" s="46" t="s">
        <v>228</v>
      </c>
      <c r="E195" s="47" t="s">
        <v>120</v>
      </c>
      <c r="F195" s="48" t="n">
        <v>16024</v>
      </c>
      <c r="G195" s="47" t="n">
        <v>41636</v>
      </c>
      <c r="H195" s="46" t="s">
        <v>121</v>
      </c>
      <c r="I195" s="49" t="n">
        <v>-101.859444</v>
      </c>
      <c r="J195" s="49" t="n">
        <v>20.214167</v>
      </c>
      <c r="K195" s="50" t="n">
        <v>-1015134</v>
      </c>
      <c r="L195" s="50" t="n">
        <v>201251</v>
      </c>
      <c r="M195" s="51" t="n">
        <v>2200</v>
      </c>
      <c r="N195" s="47" t="s">
        <v>70</v>
      </c>
      <c r="O195" s="52" t="s">
        <v>44</v>
      </c>
      <c r="P195" s="53" t="n">
        <v>43</v>
      </c>
      <c r="Q195" s="54" t="n">
        <v>42510</v>
      </c>
      <c r="R195" s="54" t="n">
        <v>42551</v>
      </c>
      <c r="S195" s="55" t="n">
        <v>93</v>
      </c>
      <c r="T195" s="56" t="n">
        <v>464</v>
      </c>
      <c r="U195" s="57" t="n">
        <v>42552</v>
      </c>
      <c r="V195" s="58" t="n">
        <v>42596</v>
      </c>
      <c r="W195" s="59" t="n">
        <v>111</v>
      </c>
      <c r="X195" s="60" t="n">
        <v>526</v>
      </c>
      <c r="Y195" s="61" t="n">
        <v>42597</v>
      </c>
      <c r="Z195" s="62" t="n">
        <v>42656</v>
      </c>
      <c r="AA195" s="63" t="n">
        <v>0.165</v>
      </c>
      <c r="AB195" s="64" t="n">
        <v>1500</v>
      </c>
      <c r="AC195" s="65" t="n">
        <v>3300000</v>
      </c>
      <c r="AD195" s="66" t="n">
        <v>544500</v>
      </c>
      <c r="AE195" s="67" t="n">
        <v>0.17</v>
      </c>
      <c r="AF195" s="68" t="n">
        <v>92565</v>
      </c>
      <c r="AG195" s="69" t="n">
        <v>0.83</v>
      </c>
      <c r="AH195" s="70" t="n">
        <v>451935</v>
      </c>
      <c r="AI195" s="71" t="s">
        <v>50</v>
      </c>
    </row>
    <row r="196" customFormat="false" ht="15.75" hidden="false" customHeight="false" outlineLevel="0" collapsed="false">
      <c r="A196" s="45" t="n">
        <v>190</v>
      </c>
      <c r="B196" s="45" t="s">
        <v>106</v>
      </c>
      <c r="C196" s="45" t="n">
        <v>16067</v>
      </c>
      <c r="D196" s="46" t="s">
        <v>228</v>
      </c>
      <c r="E196" s="47" t="s">
        <v>122</v>
      </c>
      <c r="F196" s="48" t="n">
        <v>16159</v>
      </c>
      <c r="G196" s="47" t="n">
        <v>41637</v>
      </c>
      <c r="H196" s="46" t="s">
        <v>123</v>
      </c>
      <c r="I196" s="49" t="n">
        <v>-101.724325</v>
      </c>
      <c r="J196" s="49" t="n">
        <v>20.127337</v>
      </c>
      <c r="K196" s="50" t="n">
        <v>-1014328</v>
      </c>
      <c r="L196" s="50" t="n">
        <v>200738</v>
      </c>
      <c r="M196" s="51" t="n">
        <v>1299</v>
      </c>
      <c r="N196" s="47" t="s">
        <v>70</v>
      </c>
      <c r="O196" s="52" t="s">
        <v>44</v>
      </c>
      <c r="P196" s="53" t="n">
        <v>46</v>
      </c>
      <c r="Q196" s="54" t="n">
        <v>42510</v>
      </c>
      <c r="R196" s="54" t="n">
        <v>42551</v>
      </c>
      <c r="S196" s="55" t="n">
        <v>103</v>
      </c>
      <c r="T196" s="56" t="n">
        <v>449</v>
      </c>
      <c r="U196" s="57" t="n">
        <v>42552</v>
      </c>
      <c r="V196" s="58" t="n">
        <v>42596</v>
      </c>
      <c r="W196" s="59" t="n">
        <v>102</v>
      </c>
      <c r="X196" s="60" t="n">
        <v>572</v>
      </c>
      <c r="Y196" s="61" t="n">
        <v>42597</v>
      </c>
      <c r="Z196" s="62" t="n">
        <v>42656</v>
      </c>
      <c r="AA196" s="63" t="n">
        <v>0.165</v>
      </c>
      <c r="AB196" s="64" t="n">
        <v>1500</v>
      </c>
      <c r="AC196" s="65" t="n">
        <v>1948500</v>
      </c>
      <c r="AD196" s="66" t="n">
        <v>321502.5</v>
      </c>
      <c r="AE196" s="67" t="n">
        <v>0.17</v>
      </c>
      <c r="AF196" s="68" t="n">
        <v>54655.425</v>
      </c>
      <c r="AG196" s="69" t="n">
        <v>0.83</v>
      </c>
      <c r="AH196" s="70" t="n">
        <v>266847.075</v>
      </c>
      <c r="AI196" s="71" t="s">
        <v>50</v>
      </c>
    </row>
    <row r="197" customFormat="false" ht="15.75" hidden="false" customHeight="false" outlineLevel="0" collapsed="false">
      <c r="A197" s="45" t="n">
        <v>191</v>
      </c>
      <c r="B197" s="45" t="s">
        <v>106</v>
      </c>
      <c r="C197" s="45" t="n">
        <v>16070</v>
      </c>
      <c r="D197" s="46" t="s">
        <v>229</v>
      </c>
      <c r="E197" s="47" t="s">
        <v>118</v>
      </c>
      <c r="F197" s="48" t="n">
        <v>16225</v>
      </c>
      <c r="G197" s="47" t="n">
        <v>41617</v>
      </c>
      <c r="H197" s="46" t="s">
        <v>119</v>
      </c>
      <c r="I197" s="49" t="n">
        <v>-101.7472222</v>
      </c>
      <c r="J197" s="49" t="n">
        <v>19.92027778</v>
      </c>
      <c r="K197" s="50" t="n">
        <v>-1014450</v>
      </c>
      <c r="L197" s="50" t="n">
        <v>195513</v>
      </c>
      <c r="M197" s="51" t="n">
        <v>58.39</v>
      </c>
      <c r="N197" s="47" t="s">
        <v>70</v>
      </c>
      <c r="O197" s="52" t="s">
        <v>44</v>
      </c>
      <c r="P197" s="53" t="n">
        <v>57</v>
      </c>
      <c r="Q197" s="54" t="n">
        <v>42510</v>
      </c>
      <c r="R197" s="54" t="n">
        <v>42551</v>
      </c>
      <c r="S197" s="55" t="n">
        <v>129</v>
      </c>
      <c r="T197" s="56" t="n">
        <v>570</v>
      </c>
      <c r="U197" s="57" t="n">
        <v>42552</v>
      </c>
      <c r="V197" s="58" t="n">
        <v>42596</v>
      </c>
      <c r="W197" s="59" t="n">
        <v>111</v>
      </c>
      <c r="X197" s="60" t="n">
        <v>628</v>
      </c>
      <c r="Y197" s="61" t="n">
        <v>42597</v>
      </c>
      <c r="Z197" s="62" t="n">
        <v>42656</v>
      </c>
      <c r="AA197" s="63" t="n">
        <v>0.165</v>
      </c>
      <c r="AB197" s="64" t="n">
        <v>1500</v>
      </c>
      <c r="AC197" s="65" t="n">
        <v>87585</v>
      </c>
      <c r="AD197" s="66" t="n">
        <v>14451.525</v>
      </c>
      <c r="AE197" s="67" t="n">
        <v>0.2</v>
      </c>
      <c r="AF197" s="68" t="n">
        <v>2890.305</v>
      </c>
      <c r="AG197" s="69" t="n">
        <v>0.8</v>
      </c>
      <c r="AH197" s="70" t="n">
        <v>11561.22</v>
      </c>
      <c r="AI197" s="71" t="s">
        <v>196</v>
      </c>
    </row>
    <row r="198" customFormat="false" ht="15.75" hidden="false" customHeight="false" outlineLevel="0" collapsed="false">
      <c r="A198" s="45" t="n">
        <v>192</v>
      </c>
      <c r="B198" s="45" t="s">
        <v>106</v>
      </c>
      <c r="C198" s="45" t="n">
        <v>16070</v>
      </c>
      <c r="D198" s="46" t="s">
        <v>229</v>
      </c>
      <c r="E198" s="47" t="s">
        <v>168</v>
      </c>
      <c r="F198" s="48" t="n">
        <v>16142</v>
      </c>
      <c r="G198" s="47" t="n">
        <v>41619</v>
      </c>
      <c r="H198" s="46" t="s">
        <v>169</v>
      </c>
      <c r="I198" s="49" t="n">
        <v>-101.7922222</v>
      </c>
      <c r="J198" s="49" t="n">
        <v>19.8125</v>
      </c>
      <c r="K198" s="50" t="n">
        <v>-1014732</v>
      </c>
      <c r="L198" s="50" t="n">
        <v>194845</v>
      </c>
      <c r="M198" s="51" t="n">
        <v>87.18</v>
      </c>
      <c r="N198" s="47" t="s">
        <v>70</v>
      </c>
      <c r="O198" s="52" t="s">
        <v>44</v>
      </c>
      <c r="P198" s="53" t="n">
        <v>50</v>
      </c>
      <c r="Q198" s="54" t="n">
        <v>42510</v>
      </c>
      <c r="R198" s="54" t="n">
        <v>42551</v>
      </c>
      <c r="S198" s="55" t="n">
        <v>130</v>
      </c>
      <c r="T198" s="56" t="n">
        <v>558</v>
      </c>
      <c r="U198" s="57" t="n">
        <v>42552</v>
      </c>
      <c r="V198" s="58" t="n">
        <v>42596</v>
      </c>
      <c r="W198" s="59" t="n">
        <v>111</v>
      </c>
      <c r="X198" s="60" t="n">
        <v>592</v>
      </c>
      <c r="Y198" s="61" t="n">
        <v>42597</v>
      </c>
      <c r="Z198" s="62" t="n">
        <v>42656</v>
      </c>
      <c r="AA198" s="63" t="n">
        <v>0.165</v>
      </c>
      <c r="AB198" s="64" t="n">
        <v>1500</v>
      </c>
      <c r="AC198" s="65" t="n">
        <v>130770</v>
      </c>
      <c r="AD198" s="66" t="n">
        <v>21577.05</v>
      </c>
      <c r="AE198" s="67" t="n">
        <v>0.2</v>
      </c>
      <c r="AF198" s="68" t="n">
        <v>4315.41</v>
      </c>
      <c r="AG198" s="69" t="n">
        <v>0.8</v>
      </c>
      <c r="AH198" s="70" t="n">
        <v>17261.64</v>
      </c>
      <c r="AI198" s="71" t="s">
        <v>196</v>
      </c>
    </row>
    <row r="199" customFormat="false" ht="15.75" hidden="false" customHeight="false" outlineLevel="0" collapsed="false">
      <c r="A199" s="45" t="n">
        <v>193</v>
      </c>
      <c r="B199" s="45" t="s">
        <v>106</v>
      </c>
      <c r="C199" s="45" t="n">
        <v>16070</v>
      </c>
      <c r="D199" s="46" t="s">
        <v>229</v>
      </c>
      <c r="E199" s="47" t="s">
        <v>160</v>
      </c>
      <c r="F199" s="48" t="n">
        <v>16137</v>
      </c>
      <c r="G199" s="47" t="n">
        <v>41628</v>
      </c>
      <c r="H199" s="46" t="s">
        <v>161</v>
      </c>
      <c r="I199" s="49" t="n">
        <v>-102.1355556</v>
      </c>
      <c r="J199" s="49" t="n">
        <v>19.96</v>
      </c>
      <c r="K199" s="50" t="n">
        <v>-1020808</v>
      </c>
      <c r="L199" s="50" t="n">
        <v>195736</v>
      </c>
      <c r="M199" s="51" t="n">
        <v>209.23</v>
      </c>
      <c r="N199" s="47" t="s">
        <v>70</v>
      </c>
      <c r="O199" s="52" t="s">
        <v>44</v>
      </c>
      <c r="P199" s="53" t="n">
        <v>54</v>
      </c>
      <c r="Q199" s="54" t="n">
        <v>42510</v>
      </c>
      <c r="R199" s="54" t="n">
        <v>42551</v>
      </c>
      <c r="S199" s="55" t="n">
        <v>144</v>
      </c>
      <c r="T199" s="56" t="n">
        <v>528</v>
      </c>
      <c r="U199" s="57" t="n">
        <v>42552</v>
      </c>
      <c r="V199" s="58" t="n">
        <v>42596</v>
      </c>
      <c r="W199" s="59" t="n">
        <v>127</v>
      </c>
      <c r="X199" s="60" t="n">
        <v>602</v>
      </c>
      <c r="Y199" s="61" t="n">
        <v>42597</v>
      </c>
      <c r="Z199" s="62" t="n">
        <v>42656</v>
      </c>
      <c r="AA199" s="63" t="n">
        <v>0.165</v>
      </c>
      <c r="AB199" s="64" t="n">
        <v>1500</v>
      </c>
      <c r="AC199" s="65" t="n">
        <v>313845</v>
      </c>
      <c r="AD199" s="66" t="n">
        <v>51784.425</v>
      </c>
      <c r="AE199" s="67" t="n">
        <v>0.2</v>
      </c>
      <c r="AF199" s="68" t="n">
        <v>10356.885</v>
      </c>
      <c r="AG199" s="69" t="n">
        <v>0.8</v>
      </c>
      <c r="AH199" s="70" t="n">
        <v>41427.54</v>
      </c>
      <c r="AI199" s="71" t="s">
        <v>196</v>
      </c>
    </row>
    <row r="200" customFormat="false" ht="15.75" hidden="false" customHeight="false" outlineLevel="0" collapsed="false">
      <c r="A200" s="45" t="n">
        <v>194</v>
      </c>
      <c r="B200" s="45" t="s">
        <v>106</v>
      </c>
      <c r="C200" s="45" t="n">
        <v>16070</v>
      </c>
      <c r="D200" s="46" t="s">
        <v>229</v>
      </c>
      <c r="E200" s="47" t="s">
        <v>147</v>
      </c>
      <c r="F200" s="48" t="n">
        <v>16031</v>
      </c>
      <c r="G200" s="47" t="n">
        <v>41629</v>
      </c>
      <c r="H200" s="46" t="s">
        <v>148</v>
      </c>
      <c r="I200" s="49" t="n">
        <v>-102.2652778</v>
      </c>
      <c r="J200" s="49" t="n">
        <v>19.97361111</v>
      </c>
      <c r="K200" s="50" t="n">
        <v>-1021555</v>
      </c>
      <c r="L200" s="50" t="n">
        <v>195825</v>
      </c>
      <c r="M200" s="51" t="n">
        <v>1124.61</v>
      </c>
      <c r="N200" s="47" t="s">
        <v>70</v>
      </c>
      <c r="O200" s="52" t="s">
        <v>44</v>
      </c>
      <c r="P200" s="53" t="n">
        <v>45</v>
      </c>
      <c r="Q200" s="54" t="n">
        <v>42510</v>
      </c>
      <c r="R200" s="54" t="n">
        <v>42551</v>
      </c>
      <c r="S200" s="55" t="n">
        <v>124</v>
      </c>
      <c r="T200" s="56" t="n">
        <v>531</v>
      </c>
      <c r="U200" s="57" t="n">
        <v>42552</v>
      </c>
      <c r="V200" s="58" t="n">
        <v>42596</v>
      </c>
      <c r="W200" s="59" t="n">
        <v>125</v>
      </c>
      <c r="X200" s="60" t="n">
        <v>478</v>
      </c>
      <c r="Y200" s="61" t="n">
        <v>42597</v>
      </c>
      <c r="Z200" s="62" t="n">
        <v>42656</v>
      </c>
      <c r="AA200" s="63" t="n">
        <v>0.165</v>
      </c>
      <c r="AB200" s="64" t="n">
        <v>1500</v>
      </c>
      <c r="AC200" s="65" t="n">
        <v>1686915</v>
      </c>
      <c r="AD200" s="66" t="n">
        <v>278340.975</v>
      </c>
      <c r="AE200" s="67" t="n">
        <v>0.2</v>
      </c>
      <c r="AF200" s="68" t="n">
        <v>55668.195</v>
      </c>
      <c r="AG200" s="69" t="n">
        <v>0.8</v>
      </c>
      <c r="AH200" s="70" t="n">
        <v>222672.78</v>
      </c>
      <c r="AI200" s="71" t="s">
        <v>196</v>
      </c>
    </row>
    <row r="201" customFormat="false" ht="15.75" hidden="false" customHeight="false" outlineLevel="0" collapsed="false">
      <c r="A201" s="45" t="n">
        <v>195</v>
      </c>
      <c r="B201" s="45" t="s">
        <v>106</v>
      </c>
      <c r="C201" s="45" t="n">
        <v>16070</v>
      </c>
      <c r="D201" s="46" t="s">
        <v>229</v>
      </c>
      <c r="E201" s="47" t="s">
        <v>153</v>
      </c>
      <c r="F201" s="48" t="n">
        <v>16229</v>
      </c>
      <c r="G201" s="47" t="n">
        <v>41638</v>
      </c>
      <c r="H201" s="46" t="s">
        <v>154</v>
      </c>
      <c r="I201" s="49" t="n">
        <v>-102.2044444</v>
      </c>
      <c r="J201" s="49" t="n">
        <v>19.91222222</v>
      </c>
      <c r="K201" s="50" t="n">
        <v>-1021216</v>
      </c>
      <c r="L201" s="50" t="n">
        <v>195444</v>
      </c>
      <c r="M201" s="51" t="n">
        <v>261.59</v>
      </c>
      <c r="N201" s="47" t="s">
        <v>70</v>
      </c>
      <c r="O201" s="52" t="s">
        <v>44</v>
      </c>
      <c r="P201" s="53" t="n">
        <v>54</v>
      </c>
      <c r="Q201" s="54" t="n">
        <v>42510</v>
      </c>
      <c r="R201" s="54" t="n">
        <v>42551</v>
      </c>
      <c r="S201" s="55" t="n">
        <v>144</v>
      </c>
      <c r="T201" s="56" t="n">
        <v>466</v>
      </c>
      <c r="U201" s="57" t="n">
        <v>42552</v>
      </c>
      <c r="V201" s="58" t="n">
        <v>42596</v>
      </c>
      <c r="W201" s="59" t="n">
        <v>127</v>
      </c>
      <c r="X201" s="60" t="n">
        <v>526</v>
      </c>
      <c r="Y201" s="61" t="n">
        <v>42597</v>
      </c>
      <c r="Z201" s="62" t="n">
        <v>42656</v>
      </c>
      <c r="AA201" s="63" t="n">
        <v>0.165</v>
      </c>
      <c r="AB201" s="64" t="n">
        <v>1500</v>
      </c>
      <c r="AC201" s="65" t="n">
        <v>392385</v>
      </c>
      <c r="AD201" s="66" t="n">
        <v>64743.525</v>
      </c>
      <c r="AE201" s="67" t="n">
        <v>0.2</v>
      </c>
      <c r="AF201" s="68" t="n">
        <v>12948.705</v>
      </c>
      <c r="AG201" s="69" t="n">
        <v>0.8</v>
      </c>
      <c r="AH201" s="70" t="n">
        <v>51794.82</v>
      </c>
      <c r="AI201" s="71" t="s">
        <v>196</v>
      </c>
    </row>
    <row r="202" customFormat="false" ht="15.75" hidden="false" customHeight="false" outlineLevel="0" collapsed="false">
      <c r="A202" s="45" t="n">
        <v>196</v>
      </c>
      <c r="B202" s="45" t="s">
        <v>106</v>
      </c>
      <c r="C202" s="45" t="n">
        <v>16071</v>
      </c>
      <c r="D202" s="46" t="s">
        <v>230</v>
      </c>
      <c r="E202" s="47" t="s">
        <v>202</v>
      </c>
      <c r="F202" s="48" t="n">
        <v>16017</v>
      </c>
      <c r="G202" s="47" t="n">
        <v>41612</v>
      </c>
      <c r="H202" s="46" t="s">
        <v>203</v>
      </c>
      <c r="I202" s="49" t="n">
        <v>-101.462494</v>
      </c>
      <c r="J202" s="49" t="n">
        <v>20.323891</v>
      </c>
      <c r="K202" s="50" t="n">
        <v>-1012745</v>
      </c>
      <c r="L202" s="50" t="n">
        <v>201926</v>
      </c>
      <c r="M202" s="51" t="n">
        <v>3400</v>
      </c>
      <c r="N202" s="47" t="s">
        <v>70</v>
      </c>
      <c r="O202" s="52" t="s">
        <v>44</v>
      </c>
      <c r="P202" s="53" t="n">
        <v>45</v>
      </c>
      <c r="Q202" s="54" t="n">
        <v>42510</v>
      </c>
      <c r="R202" s="54" t="n">
        <v>42551</v>
      </c>
      <c r="S202" s="55" t="n">
        <v>96</v>
      </c>
      <c r="T202" s="56" t="n">
        <v>637</v>
      </c>
      <c r="U202" s="57" t="n">
        <v>42552</v>
      </c>
      <c r="V202" s="58" t="n">
        <v>42596</v>
      </c>
      <c r="W202" s="59" t="n">
        <v>103</v>
      </c>
      <c r="X202" s="60" t="n">
        <v>601</v>
      </c>
      <c r="Y202" s="61" t="n">
        <v>42597</v>
      </c>
      <c r="Z202" s="62" t="n">
        <v>42656</v>
      </c>
      <c r="AA202" s="63" t="n">
        <v>0.165</v>
      </c>
      <c r="AB202" s="64" t="n">
        <v>1500</v>
      </c>
      <c r="AC202" s="65" t="n">
        <v>5100000</v>
      </c>
      <c r="AD202" s="66" t="n">
        <v>841500</v>
      </c>
      <c r="AE202" s="67" t="n">
        <v>0.19</v>
      </c>
      <c r="AF202" s="68" t="n">
        <v>159885</v>
      </c>
      <c r="AG202" s="69" t="n">
        <v>0.81</v>
      </c>
      <c r="AH202" s="70" t="n">
        <v>681615</v>
      </c>
      <c r="AI202" s="71" t="s">
        <v>50</v>
      </c>
    </row>
    <row r="203" customFormat="false" ht="15.75" hidden="false" customHeight="false" outlineLevel="0" collapsed="false">
      <c r="A203" s="45" t="n">
        <v>197</v>
      </c>
      <c r="B203" s="45" t="s">
        <v>106</v>
      </c>
      <c r="C203" s="45" t="n">
        <v>16071</v>
      </c>
      <c r="D203" s="46" t="s">
        <v>230</v>
      </c>
      <c r="E203" s="47" t="s">
        <v>118</v>
      </c>
      <c r="F203" s="48" t="n">
        <v>16225</v>
      </c>
      <c r="G203" s="47" t="n">
        <v>41617</v>
      </c>
      <c r="H203" s="46" t="s">
        <v>119</v>
      </c>
      <c r="I203" s="49" t="n">
        <v>-101.7472222</v>
      </c>
      <c r="J203" s="49" t="n">
        <v>19.92027778</v>
      </c>
      <c r="K203" s="50" t="n">
        <v>-1014450</v>
      </c>
      <c r="L203" s="50" t="n">
        <v>195513</v>
      </c>
      <c r="M203" s="51" t="n">
        <v>3400</v>
      </c>
      <c r="N203" s="47" t="s">
        <v>70</v>
      </c>
      <c r="O203" s="52" t="s">
        <v>44</v>
      </c>
      <c r="P203" s="53" t="n">
        <v>57</v>
      </c>
      <c r="Q203" s="54" t="n">
        <v>42510</v>
      </c>
      <c r="R203" s="54" t="n">
        <v>42551</v>
      </c>
      <c r="S203" s="55" t="n">
        <v>129</v>
      </c>
      <c r="T203" s="56" t="n">
        <v>570</v>
      </c>
      <c r="U203" s="57" t="n">
        <v>42552</v>
      </c>
      <c r="V203" s="58" t="n">
        <v>42596</v>
      </c>
      <c r="W203" s="59" t="n">
        <v>111</v>
      </c>
      <c r="X203" s="60" t="n">
        <v>628</v>
      </c>
      <c r="Y203" s="61" t="n">
        <v>42597</v>
      </c>
      <c r="Z203" s="62" t="n">
        <v>42656</v>
      </c>
      <c r="AA203" s="63" t="n">
        <v>0.165</v>
      </c>
      <c r="AB203" s="64" t="n">
        <v>1500</v>
      </c>
      <c r="AC203" s="65" t="n">
        <v>5100000</v>
      </c>
      <c r="AD203" s="66" t="n">
        <v>841500</v>
      </c>
      <c r="AE203" s="67" t="n">
        <v>0.19</v>
      </c>
      <c r="AF203" s="68" t="n">
        <v>159885</v>
      </c>
      <c r="AG203" s="69" t="n">
        <v>0.81</v>
      </c>
      <c r="AH203" s="70" t="n">
        <v>681615</v>
      </c>
      <c r="AI203" s="71" t="s">
        <v>50</v>
      </c>
    </row>
    <row r="204" customFormat="false" ht="15.75" hidden="false" customHeight="false" outlineLevel="0" collapsed="false">
      <c r="A204" s="45" t="n">
        <v>198</v>
      </c>
      <c r="B204" s="45" t="s">
        <v>106</v>
      </c>
      <c r="C204" s="45" t="n">
        <v>16071</v>
      </c>
      <c r="D204" s="46" t="s">
        <v>230</v>
      </c>
      <c r="E204" s="47" t="s">
        <v>122</v>
      </c>
      <c r="F204" s="48" t="n">
        <v>16159</v>
      </c>
      <c r="G204" s="47" t="n">
        <v>41637</v>
      </c>
      <c r="H204" s="46" t="s">
        <v>123</v>
      </c>
      <c r="I204" s="49" t="n">
        <v>-101.724325</v>
      </c>
      <c r="J204" s="49" t="n">
        <v>20.127337</v>
      </c>
      <c r="K204" s="50" t="n">
        <v>-1014328</v>
      </c>
      <c r="L204" s="50" t="n">
        <v>200738</v>
      </c>
      <c r="M204" s="51" t="n">
        <v>2500</v>
      </c>
      <c r="N204" s="47" t="s">
        <v>70</v>
      </c>
      <c r="O204" s="52" t="s">
        <v>44</v>
      </c>
      <c r="P204" s="53" t="n">
        <v>46</v>
      </c>
      <c r="Q204" s="54" t="n">
        <v>42510</v>
      </c>
      <c r="R204" s="54" t="n">
        <v>42551</v>
      </c>
      <c r="S204" s="55" t="n">
        <v>103</v>
      </c>
      <c r="T204" s="56" t="n">
        <v>449</v>
      </c>
      <c r="U204" s="57" t="n">
        <v>42552</v>
      </c>
      <c r="V204" s="58" t="n">
        <v>42596</v>
      </c>
      <c r="W204" s="59" t="n">
        <v>102</v>
      </c>
      <c r="X204" s="60" t="n">
        <v>572</v>
      </c>
      <c r="Y204" s="61" t="n">
        <v>42597</v>
      </c>
      <c r="Z204" s="62" t="n">
        <v>42656</v>
      </c>
      <c r="AA204" s="63" t="n">
        <v>0.165</v>
      </c>
      <c r="AB204" s="64" t="n">
        <v>1500</v>
      </c>
      <c r="AC204" s="65" t="n">
        <v>3750000</v>
      </c>
      <c r="AD204" s="66" t="n">
        <v>618750</v>
      </c>
      <c r="AE204" s="67" t="n">
        <v>0.19</v>
      </c>
      <c r="AF204" s="68" t="n">
        <v>117562.5</v>
      </c>
      <c r="AG204" s="69" t="n">
        <v>0.81</v>
      </c>
      <c r="AH204" s="70" t="n">
        <v>501187.5</v>
      </c>
      <c r="AI204" s="71" t="s">
        <v>50</v>
      </c>
    </row>
    <row r="205" customFormat="false" ht="15.75" hidden="false" customHeight="false" outlineLevel="0" collapsed="false">
      <c r="A205" s="45" t="n">
        <v>199</v>
      </c>
      <c r="B205" s="45" t="s">
        <v>106</v>
      </c>
      <c r="C205" s="45" t="n">
        <v>16072</v>
      </c>
      <c r="D205" s="46" t="s">
        <v>231</v>
      </c>
      <c r="E205" s="47" t="s">
        <v>113</v>
      </c>
      <c r="F205" s="48" t="n">
        <v>16096</v>
      </c>
      <c r="G205" s="47" t="n">
        <v>41641</v>
      </c>
      <c r="H205" s="46" t="s">
        <v>114</v>
      </c>
      <c r="I205" s="49" t="n">
        <v>-100.8825</v>
      </c>
      <c r="J205" s="49" t="n">
        <v>19.80916667</v>
      </c>
      <c r="K205" s="50" t="n">
        <v>-1005257</v>
      </c>
      <c r="L205" s="50" t="n">
        <v>194833</v>
      </c>
      <c r="M205" s="51" t="n">
        <v>2300</v>
      </c>
      <c r="N205" s="47" t="s">
        <v>70</v>
      </c>
      <c r="O205" s="52" t="s">
        <v>44</v>
      </c>
      <c r="P205" s="53" t="n">
        <v>46</v>
      </c>
      <c r="Q205" s="54" t="n">
        <v>42510</v>
      </c>
      <c r="R205" s="54" t="n">
        <v>42551</v>
      </c>
      <c r="S205" s="55" t="n">
        <v>55</v>
      </c>
      <c r="T205" s="56" t="n">
        <v>504</v>
      </c>
      <c r="U205" s="57" t="n">
        <v>42552</v>
      </c>
      <c r="V205" s="58" t="n">
        <v>42596</v>
      </c>
      <c r="W205" s="59" t="n">
        <v>97</v>
      </c>
      <c r="X205" s="60" t="n">
        <v>539</v>
      </c>
      <c r="Y205" s="61" t="n">
        <v>42597</v>
      </c>
      <c r="Z205" s="62" t="n">
        <v>42656</v>
      </c>
      <c r="AA205" s="63" t="n">
        <v>0.165</v>
      </c>
      <c r="AB205" s="64" t="n">
        <v>1500</v>
      </c>
      <c r="AC205" s="65" t="n">
        <v>3450000</v>
      </c>
      <c r="AD205" s="66" t="n">
        <v>569250</v>
      </c>
      <c r="AE205" s="67" t="n">
        <v>0.2</v>
      </c>
      <c r="AF205" s="68" t="n">
        <v>113850</v>
      </c>
      <c r="AG205" s="69" t="n">
        <v>0.8</v>
      </c>
      <c r="AH205" s="70" t="n">
        <v>455400</v>
      </c>
      <c r="AI205" s="71" t="s">
        <v>50</v>
      </c>
    </row>
    <row r="206" customFormat="false" ht="15.75" hidden="false" customHeight="false" outlineLevel="0" collapsed="false">
      <c r="A206" s="45" t="n">
        <v>200</v>
      </c>
      <c r="B206" s="45" t="s">
        <v>106</v>
      </c>
      <c r="C206" s="45" t="n">
        <v>16072</v>
      </c>
      <c r="D206" s="46" t="s">
        <v>231</v>
      </c>
      <c r="E206" s="47" t="s">
        <v>183</v>
      </c>
      <c r="F206" s="48" t="n">
        <v>16097</v>
      </c>
      <c r="G206" s="47" t="n">
        <v>41653</v>
      </c>
      <c r="H206" s="46" t="s">
        <v>184</v>
      </c>
      <c r="I206" s="49" t="n">
        <v>-100.6852778</v>
      </c>
      <c r="J206" s="49" t="n">
        <v>19.6225</v>
      </c>
      <c r="K206" s="50" t="n">
        <v>-1004107</v>
      </c>
      <c r="L206" s="50" t="n">
        <v>193721</v>
      </c>
      <c r="M206" s="51" t="n">
        <v>150</v>
      </c>
      <c r="N206" s="47" t="s">
        <v>70</v>
      </c>
      <c r="O206" s="52" t="s">
        <v>44</v>
      </c>
      <c r="P206" s="53" t="n">
        <v>57</v>
      </c>
      <c r="Q206" s="54" t="n">
        <v>42510</v>
      </c>
      <c r="R206" s="54" t="n">
        <v>42551</v>
      </c>
      <c r="S206" s="55" t="n">
        <v>130</v>
      </c>
      <c r="T206" s="56" t="n">
        <v>779</v>
      </c>
      <c r="U206" s="57" t="n">
        <v>42552</v>
      </c>
      <c r="V206" s="58" t="n">
        <v>42596</v>
      </c>
      <c r="W206" s="59" t="n">
        <v>111</v>
      </c>
      <c r="X206" s="60" t="n">
        <v>714</v>
      </c>
      <c r="Y206" s="61" t="n">
        <v>42597</v>
      </c>
      <c r="Z206" s="62" t="n">
        <v>42656</v>
      </c>
      <c r="AA206" s="63" t="n">
        <v>0.165</v>
      </c>
      <c r="AB206" s="64" t="n">
        <v>1500</v>
      </c>
      <c r="AC206" s="65" t="n">
        <v>225000</v>
      </c>
      <c r="AD206" s="66" t="n">
        <v>37125</v>
      </c>
      <c r="AE206" s="67" t="n">
        <v>0.2</v>
      </c>
      <c r="AF206" s="68" t="n">
        <v>7425</v>
      </c>
      <c r="AG206" s="69" t="n">
        <v>0.8</v>
      </c>
      <c r="AH206" s="70" t="n">
        <v>29700</v>
      </c>
      <c r="AI206" s="71" t="s">
        <v>50</v>
      </c>
    </row>
    <row r="207" customFormat="false" ht="15.75" hidden="false" customHeight="false" outlineLevel="0" collapsed="false">
      <c r="A207" s="45" t="n">
        <v>201</v>
      </c>
      <c r="B207" s="45" t="s">
        <v>106</v>
      </c>
      <c r="C207" s="45" t="n">
        <v>16073</v>
      </c>
      <c r="D207" s="46" t="s">
        <v>232</v>
      </c>
      <c r="E207" s="47" t="s">
        <v>108</v>
      </c>
      <c r="F207" s="48" t="n">
        <v>16022</v>
      </c>
      <c r="G207" s="47" t="n">
        <v>41602</v>
      </c>
      <c r="H207" s="46" t="s">
        <v>109</v>
      </c>
      <c r="I207" s="49" t="n">
        <v>-101.2586111</v>
      </c>
      <c r="J207" s="49" t="n">
        <v>19.63166667</v>
      </c>
      <c r="K207" s="50" t="n">
        <v>-1011531</v>
      </c>
      <c r="L207" s="50" t="n">
        <v>193754</v>
      </c>
      <c r="M207" s="51" t="n">
        <v>57</v>
      </c>
      <c r="N207" s="47" t="s">
        <v>70</v>
      </c>
      <c r="O207" s="52" t="s">
        <v>44</v>
      </c>
      <c r="P207" s="53" t="n">
        <v>47</v>
      </c>
      <c r="Q207" s="54" t="n">
        <v>42510</v>
      </c>
      <c r="R207" s="54" t="n">
        <v>42551</v>
      </c>
      <c r="S207" s="55" t="n">
        <v>44</v>
      </c>
      <c r="T207" s="56" t="n">
        <v>460</v>
      </c>
      <c r="U207" s="57" t="n">
        <v>42552</v>
      </c>
      <c r="V207" s="58" t="n">
        <v>42596</v>
      </c>
      <c r="W207" s="59" t="n">
        <v>64</v>
      </c>
      <c r="X207" s="60" t="n">
        <v>501</v>
      </c>
      <c r="Y207" s="61" t="n">
        <v>42597</v>
      </c>
      <c r="Z207" s="62" t="n">
        <v>42656</v>
      </c>
      <c r="AA207" s="63" t="n">
        <v>0.165</v>
      </c>
      <c r="AB207" s="64" t="n">
        <v>1500</v>
      </c>
      <c r="AC207" s="65" t="n">
        <v>85500</v>
      </c>
      <c r="AD207" s="66" t="n">
        <v>14107.5</v>
      </c>
      <c r="AE207" s="67" t="n">
        <v>0.2</v>
      </c>
      <c r="AF207" s="68" t="n">
        <v>2821.5</v>
      </c>
      <c r="AG207" s="69" t="n">
        <v>0.8</v>
      </c>
      <c r="AH207" s="70" t="n">
        <v>11286</v>
      </c>
      <c r="AI207" s="71" t="s">
        <v>50</v>
      </c>
    </row>
    <row r="208" customFormat="false" ht="15.75" hidden="false" customHeight="false" outlineLevel="0" collapsed="false">
      <c r="A208" s="45" t="n">
        <v>202</v>
      </c>
      <c r="B208" s="45" t="s">
        <v>106</v>
      </c>
      <c r="C208" s="45" t="n">
        <v>16076</v>
      </c>
      <c r="D208" s="46" t="s">
        <v>172</v>
      </c>
      <c r="E208" s="47" t="s">
        <v>138</v>
      </c>
      <c r="F208" s="48" t="n">
        <v>14075</v>
      </c>
      <c r="G208" s="47" t="n">
        <v>41422</v>
      </c>
      <c r="H208" s="46" t="s">
        <v>139</v>
      </c>
      <c r="I208" s="49" t="n">
        <v>-102.6547222</v>
      </c>
      <c r="J208" s="49" t="n">
        <v>20.22916667</v>
      </c>
      <c r="K208" s="50" t="n">
        <v>-1023917</v>
      </c>
      <c r="L208" s="50" t="n">
        <v>201345</v>
      </c>
      <c r="M208" s="51" t="n">
        <v>239.22</v>
      </c>
      <c r="N208" s="47" t="s">
        <v>70</v>
      </c>
      <c r="O208" s="52" t="s">
        <v>44</v>
      </c>
      <c r="P208" s="53" t="n">
        <v>44</v>
      </c>
      <c r="Q208" s="54" t="n">
        <v>42510</v>
      </c>
      <c r="R208" s="54" t="n">
        <v>42551</v>
      </c>
      <c r="S208" s="55" t="n">
        <v>118</v>
      </c>
      <c r="T208" s="56" t="n">
        <v>704</v>
      </c>
      <c r="U208" s="57" t="n">
        <v>42552</v>
      </c>
      <c r="V208" s="58" t="n">
        <v>42596</v>
      </c>
      <c r="W208" s="59" t="n">
        <v>82</v>
      </c>
      <c r="X208" s="60" t="n">
        <v>641</v>
      </c>
      <c r="Y208" s="61" t="n">
        <v>42597</v>
      </c>
      <c r="Z208" s="62" t="n">
        <v>42656</v>
      </c>
      <c r="AA208" s="63" t="n">
        <v>0.165</v>
      </c>
      <c r="AB208" s="64" t="n">
        <v>1500</v>
      </c>
      <c r="AC208" s="65" t="n">
        <v>358830</v>
      </c>
      <c r="AD208" s="66" t="n">
        <v>59206.95</v>
      </c>
      <c r="AE208" s="67" t="n">
        <v>0.2</v>
      </c>
      <c r="AF208" s="68" t="n">
        <v>11841.39</v>
      </c>
      <c r="AG208" s="69" t="n">
        <v>0.8</v>
      </c>
      <c r="AH208" s="70" t="n">
        <v>47365.56</v>
      </c>
      <c r="AI208" s="71" t="s">
        <v>196</v>
      </c>
    </row>
    <row r="209" customFormat="false" ht="15.75" hidden="false" customHeight="false" outlineLevel="0" collapsed="false">
      <c r="A209" s="45" t="n">
        <v>203</v>
      </c>
      <c r="B209" s="45" t="s">
        <v>106</v>
      </c>
      <c r="C209" s="45" t="n">
        <v>16076</v>
      </c>
      <c r="D209" s="46" t="s">
        <v>172</v>
      </c>
      <c r="E209" s="47" t="s">
        <v>157</v>
      </c>
      <c r="F209" s="48" t="n">
        <v>16095</v>
      </c>
      <c r="G209" s="47" t="n">
        <v>41621</v>
      </c>
      <c r="H209" s="46" t="s">
        <v>158</v>
      </c>
      <c r="I209" s="49" t="n">
        <v>-102.6011111</v>
      </c>
      <c r="J209" s="49" t="n">
        <v>19.95944444</v>
      </c>
      <c r="K209" s="50" t="n">
        <v>-1023604</v>
      </c>
      <c r="L209" s="50" t="n">
        <v>195734</v>
      </c>
      <c r="M209" s="51" t="n">
        <v>190.88</v>
      </c>
      <c r="N209" s="47" t="s">
        <v>70</v>
      </c>
      <c r="O209" s="52" t="s">
        <v>44</v>
      </c>
      <c r="P209" s="53" t="n">
        <v>44</v>
      </c>
      <c r="Q209" s="54" t="n">
        <v>42510</v>
      </c>
      <c r="R209" s="54" t="n">
        <v>42551</v>
      </c>
      <c r="S209" s="55" t="n">
        <v>93</v>
      </c>
      <c r="T209" s="56" t="n">
        <v>568</v>
      </c>
      <c r="U209" s="57" t="n">
        <v>42552</v>
      </c>
      <c r="V209" s="58" t="n">
        <v>42596</v>
      </c>
      <c r="W209" s="59" t="n">
        <v>92</v>
      </c>
      <c r="X209" s="60" t="n">
        <v>501</v>
      </c>
      <c r="Y209" s="61" t="n">
        <v>42597</v>
      </c>
      <c r="Z209" s="62" t="n">
        <v>42656</v>
      </c>
      <c r="AA209" s="63" t="n">
        <v>0.165</v>
      </c>
      <c r="AB209" s="64" t="n">
        <v>1500</v>
      </c>
      <c r="AC209" s="65" t="n">
        <v>286320</v>
      </c>
      <c r="AD209" s="66" t="n">
        <v>47242.8</v>
      </c>
      <c r="AE209" s="67" t="n">
        <v>0.2</v>
      </c>
      <c r="AF209" s="68" t="n">
        <v>9448.56</v>
      </c>
      <c r="AG209" s="69" t="n">
        <v>0.8</v>
      </c>
      <c r="AH209" s="70" t="n">
        <v>37794.24</v>
      </c>
      <c r="AI209" s="71" t="s">
        <v>196</v>
      </c>
    </row>
    <row r="210" customFormat="false" ht="15.75" hidden="false" customHeight="false" outlineLevel="0" collapsed="false">
      <c r="A210" s="45" t="n">
        <v>204</v>
      </c>
      <c r="B210" s="45" t="s">
        <v>106</v>
      </c>
      <c r="C210" s="45" t="n">
        <v>16076</v>
      </c>
      <c r="D210" s="46" t="s">
        <v>172</v>
      </c>
      <c r="E210" s="47" t="s">
        <v>171</v>
      </c>
      <c r="F210" s="48" t="n">
        <v>16174</v>
      </c>
      <c r="G210" s="47" t="n">
        <v>41623</v>
      </c>
      <c r="H210" s="46" t="s">
        <v>172</v>
      </c>
      <c r="I210" s="49" t="n">
        <v>-102.7111111</v>
      </c>
      <c r="J210" s="49" t="n">
        <v>20.08166667</v>
      </c>
      <c r="K210" s="50" t="n">
        <v>-1024240</v>
      </c>
      <c r="L210" s="50" t="n">
        <v>200454</v>
      </c>
      <c r="M210" s="51" t="n">
        <v>318.95</v>
      </c>
      <c r="N210" s="47" t="s">
        <v>70</v>
      </c>
      <c r="O210" s="52" t="s">
        <v>44</v>
      </c>
      <c r="P210" s="53" t="n">
        <v>50</v>
      </c>
      <c r="Q210" s="54" t="n">
        <v>42510</v>
      </c>
      <c r="R210" s="54" t="n">
        <v>42551</v>
      </c>
      <c r="S210" s="55" t="n">
        <v>104</v>
      </c>
      <c r="T210" s="56" t="n">
        <v>498</v>
      </c>
      <c r="U210" s="57" t="n">
        <v>42552</v>
      </c>
      <c r="V210" s="58" t="n">
        <v>42596</v>
      </c>
      <c r="W210" s="59" t="n">
        <v>86</v>
      </c>
      <c r="X210" s="60" t="n">
        <v>537</v>
      </c>
      <c r="Y210" s="61" t="n">
        <v>42597</v>
      </c>
      <c r="Z210" s="62" t="n">
        <v>42656</v>
      </c>
      <c r="AA210" s="63" t="n">
        <v>0.165</v>
      </c>
      <c r="AB210" s="64" t="n">
        <v>1500</v>
      </c>
      <c r="AC210" s="65" t="n">
        <v>478425</v>
      </c>
      <c r="AD210" s="66" t="n">
        <v>78940.125</v>
      </c>
      <c r="AE210" s="67" t="n">
        <v>0.2</v>
      </c>
      <c r="AF210" s="68" t="n">
        <v>15788.025</v>
      </c>
      <c r="AG210" s="69" t="n">
        <v>0.8</v>
      </c>
      <c r="AH210" s="70" t="n">
        <v>63152.1</v>
      </c>
      <c r="AI210" s="71" t="s">
        <v>196</v>
      </c>
    </row>
    <row r="211" customFormat="false" ht="15.75" hidden="false" customHeight="false" outlineLevel="0" collapsed="false">
      <c r="A211" s="45" t="n">
        <v>205</v>
      </c>
      <c r="B211" s="45" t="s">
        <v>106</v>
      </c>
      <c r="C211" s="45" t="n">
        <v>16076</v>
      </c>
      <c r="D211" s="46" t="s">
        <v>172</v>
      </c>
      <c r="E211" s="47" t="s">
        <v>140</v>
      </c>
      <c r="F211" s="48" t="n">
        <v>16030</v>
      </c>
      <c r="G211" s="47" t="n">
        <v>41626</v>
      </c>
      <c r="H211" s="46" t="s">
        <v>141</v>
      </c>
      <c r="I211" s="49" t="n">
        <v>-102.5869444</v>
      </c>
      <c r="J211" s="49" t="n">
        <v>20.25361111</v>
      </c>
      <c r="K211" s="50" t="n">
        <v>-1023513</v>
      </c>
      <c r="L211" s="50" t="n">
        <v>201513</v>
      </c>
      <c r="M211" s="51" t="n">
        <v>318.95</v>
      </c>
      <c r="N211" s="47" t="s">
        <v>70</v>
      </c>
      <c r="O211" s="52" t="s">
        <v>44</v>
      </c>
      <c r="P211" s="53" t="n">
        <v>45</v>
      </c>
      <c r="Q211" s="54" t="n">
        <v>42510</v>
      </c>
      <c r="R211" s="54" t="n">
        <v>42551</v>
      </c>
      <c r="S211" s="55" t="n">
        <v>83</v>
      </c>
      <c r="T211" s="56" t="n">
        <v>546</v>
      </c>
      <c r="U211" s="57" t="n">
        <v>42552</v>
      </c>
      <c r="V211" s="58" t="n">
        <v>42596</v>
      </c>
      <c r="W211" s="59" t="n">
        <v>95</v>
      </c>
      <c r="X211" s="60" t="n">
        <v>506</v>
      </c>
      <c r="Y211" s="61" t="n">
        <v>42597</v>
      </c>
      <c r="Z211" s="62" t="n">
        <v>42656</v>
      </c>
      <c r="AA211" s="63" t="n">
        <v>0.165</v>
      </c>
      <c r="AB211" s="64" t="n">
        <v>1500</v>
      </c>
      <c r="AC211" s="65" t="n">
        <v>478425</v>
      </c>
      <c r="AD211" s="66" t="n">
        <v>78940.125</v>
      </c>
      <c r="AE211" s="67" t="n">
        <v>0.2</v>
      </c>
      <c r="AF211" s="68" t="n">
        <v>15788.025</v>
      </c>
      <c r="AG211" s="69" t="n">
        <v>0.8</v>
      </c>
      <c r="AH211" s="70" t="n">
        <v>63152.1</v>
      </c>
      <c r="AI211" s="71" t="s">
        <v>196</v>
      </c>
    </row>
    <row r="212" customFormat="false" ht="15.75" hidden="false" customHeight="false" outlineLevel="0" collapsed="false">
      <c r="A212" s="45" t="n">
        <v>206</v>
      </c>
      <c r="B212" s="45" t="s">
        <v>106</v>
      </c>
      <c r="C212" s="45" t="n">
        <v>16077</v>
      </c>
      <c r="D212" s="46" t="s">
        <v>233</v>
      </c>
      <c r="E212" s="47" t="s">
        <v>189</v>
      </c>
      <c r="F212" s="48" t="n">
        <v>16059</v>
      </c>
      <c r="G212" s="47" t="n">
        <v>41657</v>
      </c>
      <c r="H212" s="46" t="s">
        <v>190</v>
      </c>
      <c r="I212" s="49" t="n">
        <v>-100.8652778</v>
      </c>
      <c r="J212" s="49" t="n">
        <v>18.49111111</v>
      </c>
      <c r="K212" s="50" t="n">
        <v>-1005155</v>
      </c>
      <c r="L212" s="50" t="n">
        <v>182928</v>
      </c>
      <c r="M212" s="51" t="n">
        <v>1254</v>
      </c>
      <c r="N212" s="47" t="s">
        <v>70</v>
      </c>
      <c r="O212" s="52" t="s">
        <v>44</v>
      </c>
      <c r="P212" s="53" t="n">
        <v>46</v>
      </c>
      <c r="Q212" s="54" t="n">
        <v>42510</v>
      </c>
      <c r="R212" s="54" t="n">
        <v>42551</v>
      </c>
      <c r="S212" s="55" t="n">
        <v>116</v>
      </c>
      <c r="T212" s="56" t="n">
        <v>632</v>
      </c>
      <c r="U212" s="57" t="n">
        <v>42552</v>
      </c>
      <c r="V212" s="58" t="n">
        <v>42596</v>
      </c>
      <c r="W212" s="59" t="n">
        <v>144</v>
      </c>
      <c r="X212" s="60" t="n">
        <v>743</v>
      </c>
      <c r="Y212" s="61" t="n">
        <v>42597</v>
      </c>
      <c r="Z212" s="62" t="n">
        <v>42656</v>
      </c>
      <c r="AA212" s="63" t="n">
        <v>0.165</v>
      </c>
      <c r="AB212" s="64" t="n">
        <v>1500</v>
      </c>
      <c r="AC212" s="65" t="n">
        <v>1881000</v>
      </c>
      <c r="AD212" s="66" t="n">
        <v>310365</v>
      </c>
      <c r="AE212" s="67" t="n">
        <v>0.0700000000000001</v>
      </c>
      <c r="AF212" s="68" t="n">
        <v>21725.55</v>
      </c>
      <c r="AG212" s="69" t="n">
        <v>0.93</v>
      </c>
      <c r="AH212" s="70" t="n">
        <v>288639.45</v>
      </c>
      <c r="AI212" s="71" t="s">
        <v>76</v>
      </c>
    </row>
    <row r="213" customFormat="false" ht="15.75" hidden="false" customHeight="false" outlineLevel="0" collapsed="false">
      <c r="A213" s="45" t="n">
        <v>207</v>
      </c>
      <c r="B213" s="45" t="s">
        <v>106</v>
      </c>
      <c r="C213" s="45" t="n">
        <v>16080</v>
      </c>
      <c r="D213" s="46" t="s">
        <v>234</v>
      </c>
      <c r="E213" s="47" t="s">
        <v>125</v>
      </c>
      <c r="F213" s="48" t="n">
        <v>16033</v>
      </c>
      <c r="G213" s="47" t="n">
        <v>41608</v>
      </c>
      <c r="H213" s="46" t="s">
        <v>126</v>
      </c>
      <c r="I213" s="49" t="n">
        <v>-100.2897222</v>
      </c>
      <c r="J213" s="49" t="n">
        <v>19.76</v>
      </c>
      <c r="K213" s="50" t="n">
        <v>-1001723</v>
      </c>
      <c r="L213" s="50" t="n">
        <v>194536</v>
      </c>
      <c r="M213" s="51" t="n">
        <v>730</v>
      </c>
      <c r="N213" s="47" t="s">
        <v>70</v>
      </c>
      <c r="O213" s="52" t="s">
        <v>44</v>
      </c>
      <c r="P213" s="53" t="n">
        <v>45</v>
      </c>
      <c r="Q213" s="54" t="n">
        <v>42510</v>
      </c>
      <c r="R213" s="54" t="n">
        <v>42551</v>
      </c>
      <c r="S213" s="55" t="n">
        <v>130</v>
      </c>
      <c r="T213" s="56" t="n">
        <v>561</v>
      </c>
      <c r="U213" s="57" t="n">
        <v>42552</v>
      </c>
      <c r="V213" s="58" t="n">
        <v>42596</v>
      </c>
      <c r="W213" s="59" t="n">
        <v>111</v>
      </c>
      <c r="X213" s="60" t="n">
        <v>525</v>
      </c>
      <c r="Y213" s="61" t="n">
        <v>42597</v>
      </c>
      <c r="Z213" s="62" t="n">
        <v>42656</v>
      </c>
      <c r="AA213" s="63" t="n">
        <v>0.165</v>
      </c>
      <c r="AB213" s="64" t="n">
        <v>1500</v>
      </c>
      <c r="AC213" s="65" t="n">
        <v>1095000</v>
      </c>
      <c r="AD213" s="66" t="n">
        <v>180675</v>
      </c>
      <c r="AE213" s="67" t="n">
        <v>0.2</v>
      </c>
      <c r="AF213" s="68" t="n">
        <v>36135</v>
      </c>
      <c r="AG213" s="69" t="n">
        <v>0.8</v>
      </c>
      <c r="AH213" s="70" t="n">
        <v>144540</v>
      </c>
      <c r="AI213" s="71" t="s">
        <v>50</v>
      </c>
    </row>
    <row r="214" customFormat="false" ht="15.75" hidden="false" customHeight="false" outlineLevel="0" collapsed="false">
      <c r="A214" s="45" t="n">
        <v>208</v>
      </c>
      <c r="B214" s="45" t="s">
        <v>106</v>
      </c>
      <c r="C214" s="45" t="n">
        <v>16080</v>
      </c>
      <c r="D214" s="46" t="s">
        <v>234</v>
      </c>
      <c r="E214" s="47" t="s">
        <v>174</v>
      </c>
      <c r="F214" s="48" t="n">
        <v>16078</v>
      </c>
      <c r="G214" s="47" t="n">
        <v>41610</v>
      </c>
      <c r="H214" s="46" t="s">
        <v>175</v>
      </c>
      <c r="I214" s="49" t="n">
        <v>-100.4411111</v>
      </c>
      <c r="J214" s="49" t="n">
        <v>19.89305556</v>
      </c>
      <c r="K214" s="50" t="n">
        <v>-1002628</v>
      </c>
      <c r="L214" s="50" t="n">
        <v>195335</v>
      </c>
      <c r="M214" s="51" t="n">
        <v>571</v>
      </c>
      <c r="N214" s="47" t="s">
        <v>70</v>
      </c>
      <c r="O214" s="52" t="s">
        <v>44</v>
      </c>
      <c r="P214" s="53" t="n">
        <v>51</v>
      </c>
      <c r="Q214" s="54" t="n">
        <v>42510</v>
      </c>
      <c r="R214" s="54" t="n">
        <v>42551</v>
      </c>
      <c r="S214" s="55" t="n">
        <v>94</v>
      </c>
      <c r="T214" s="56" t="n">
        <v>556</v>
      </c>
      <c r="U214" s="57" t="n">
        <v>42552</v>
      </c>
      <c r="V214" s="58" t="n">
        <v>42596</v>
      </c>
      <c r="W214" s="59" t="n">
        <v>92</v>
      </c>
      <c r="X214" s="60" t="n">
        <v>585</v>
      </c>
      <c r="Y214" s="61" t="n">
        <v>42597</v>
      </c>
      <c r="Z214" s="62" t="n">
        <v>42656</v>
      </c>
      <c r="AA214" s="63" t="n">
        <v>0.165</v>
      </c>
      <c r="AB214" s="64" t="n">
        <v>1500</v>
      </c>
      <c r="AC214" s="65" t="n">
        <v>856500</v>
      </c>
      <c r="AD214" s="66" t="n">
        <v>141322.5</v>
      </c>
      <c r="AE214" s="67" t="n">
        <v>0.2</v>
      </c>
      <c r="AF214" s="68" t="n">
        <v>28264.5</v>
      </c>
      <c r="AG214" s="69" t="n">
        <v>0.8</v>
      </c>
      <c r="AH214" s="70" t="n">
        <v>113058</v>
      </c>
      <c r="AI214" s="71" t="s">
        <v>50</v>
      </c>
    </row>
    <row r="215" customFormat="false" ht="15.75" hidden="false" customHeight="false" outlineLevel="0" collapsed="false">
      <c r="A215" s="45" t="n">
        <v>209</v>
      </c>
      <c r="B215" s="45" t="s">
        <v>106</v>
      </c>
      <c r="C215" s="45" t="n">
        <v>16080</v>
      </c>
      <c r="D215" s="46" t="s">
        <v>234</v>
      </c>
      <c r="E215" s="47" t="s">
        <v>132</v>
      </c>
      <c r="F215" s="48" t="n">
        <v>16020</v>
      </c>
      <c r="G215" s="47" t="n">
        <v>41669</v>
      </c>
      <c r="H215" s="46" t="s">
        <v>133</v>
      </c>
      <c r="I215" s="49" t="n">
        <v>-100.5561111</v>
      </c>
      <c r="J215" s="49" t="n">
        <v>19.68388889</v>
      </c>
      <c r="K215" s="50" t="n">
        <v>-1003322</v>
      </c>
      <c r="L215" s="50" t="n">
        <v>194102</v>
      </c>
      <c r="M215" s="51" t="n">
        <v>238</v>
      </c>
      <c r="N215" s="47" t="s">
        <v>70</v>
      </c>
      <c r="O215" s="52" t="s">
        <v>44</v>
      </c>
      <c r="P215" s="53" t="n">
        <v>49</v>
      </c>
      <c r="Q215" s="54" t="n">
        <v>42510</v>
      </c>
      <c r="R215" s="54" t="n">
        <v>42551</v>
      </c>
      <c r="S215" s="55" t="n">
        <v>104</v>
      </c>
      <c r="T215" s="56" t="n">
        <v>438</v>
      </c>
      <c r="U215" s="57" t="n">
        <v>42552</v>
      </c>
      <c r="V215" s="58" t="n">
        <v>42596</v>
      </c>
      <c r="W215" s="59" t="n">
        <v>111</v>
      </c>
      <c r="X215" s="60" t="n">
        <v>501</v>
      </c>
      <c r="Y215" s="61" t="n">
        <v>42597</v>
      </c>
      <c r="Z215" s="62" t="n">
        <v>42656</v>
      </c>
      <c r="AA215" s="63" t="n">
        <v>0.165</v>
      </c>
      <c r="AB215" s="64" t="n">
        <v>1500</v>
      </c>
      <c r="AC215" s="65" t="n">
        <v>357000</v>
      </c>
      <c r="AD215" s="66" t="n">
        <v>58905</v>
      </c>
      <c r="AE215" s="67" t="n">
        <v>0.2</v>
      </c>
      <c r="AF215" s="68" t="n">
        <v>11781</v>
      </c>
      <c r="AG215" s="69" t="n">
        <v>0.8</v>
      </c>
      <c r="AH215" s="70" t="n">
        <v>47124</v>
      </c>
      <c r="AI215" s="71" t="s">
        <v>50</v>
      </c>
    </row>
    <row r="216" customFormat="false" ht="15.75" hidden="false" customHeight="false" outlineLevel="0" collapsed="false">
      <c r="A216" s="45" t="n">
        <v>210</v>
      </c>
      <c r="B216" s="45" t="s">
        <v>106</v>
      </c>
      <c r="C216" s="45" t="n">
        <v>16083</v>
      </c>
      <c r="D216" s="46" t="s">
        <v>235</v>
      </c>
      <c r="E216" s="47" t="s">
        <v>130</v>
      </c>
      <c r="F216" s="48" t="n">
        <v>16007</v>
      </c>
      <c r="G216" s="47" t="n">
        <v>41672</v>
      </c>
      <c r="H216" s="46" t="s">
        <v>129</v>
      </c>
      <c r="I216" s="49" t="n">
        <v>-102.3716667</v>
      </c>
      <c r="J216" s="49" t="n">
        <v>19.08277778</v>
      </c>
      <c r="K216" s="50" t="n">
        <v>-1022218</v>
      </c>
      <c r="L216" s="50" t="n">
        <v>190458</v>
      </c>
      <c r="M216" s="51" t="n">
        <v>818</v>
      </c>
      <c r="N216" s="47" t="s">
        <v>70</v>
      </c>
      <c r="O216" s="52" t="s">
        <v>44</v>
      </c>
      <c r="P216" s="53" t="n">
        <v>29</v>
      </c>
      <c r="Q216" s="54" t="n">
        <v>42510</v>
      </c>
      <c r="R216" s="54" t="n">
        <v>42551</v>
      </c>
      <c r="S216" s="55" t="n">
        <v>105</v>
      </c>
      <c r="T216" s="56" t="n">
        <v>517</v>
      </c>
      <c r="U216" s="57" t="n">
        <v>42552</v>
      </c>
      <c r="V216" s="58" t="n">
        <v>42596</v>
      </c>
      <c r="W216" s="59" t="n">
        <v>101</v>
      </c>
      <c r="X216" s="60" t="n">
        <v>759</v>
      </c>
      <c r="Y216" s="61" t="n">
        <v>42597</v>
      </c>
      <c r="Z216" s="62" t="n">
        <v>42656</v>
      </c>
      <c r="AA216" s="63" t="n">
        <v>0.165</v>
      </c>
      <c r="AB216" s="64" t="n">
        <v>1500</v>
      </c>
      <c r="AC216" s="65" t="n">
        <v>1227000</v>
      </c>
      <c r="AD216" s="66" t="n">
        <v>202455</v>
      </c>
      <c r="AE216" s="67" t="n">
        <v>0.2</v>
      </c>
      <c r="AF216" s="68" t="n">
        <v>40491</v>
      </c>
      <c r="AG216" s="69" t="n">
        <v>0.8</v>
      </c>
      <c r="AH216" s="70" t="n">
        <v>161964</v>
      </c>
      <c r="AI216" s="71" t="s">
        <v>50</v>
      </c>
    </row>
    <row r="217" customFormat="false" ht="15.75" hidden="false" customHeight="false" outlineLevel="0" collapsed="false">
      <c r="A217" s="45" t="n">
        <v>211</v>
      </c>
      <c r="B217" s="45" t="s">
        <v>106</v>
      </c>
      <c r="C217" s="45" t="n">
        <v>16084</v>
      </c>
      <c r="D217" s="46" t="s">
        <v>236</v>
      </c>
      <c r="E217" s="47" t="s">
        <v>157</v>
      </c>
      <c r="F217" s="48" t="n">
        <v>16095</v>
      </c>
      <c r="G217" s="47" t="n">
        <v>41621</v>
      </c>
      <c r="H217" s="46" t="s">
        <v>158</v>
      </c>
      <c r="I217" s="49" t="n">
        <v>-102.6011111</v>
      </c>
      <c r="J217" s="49" t="n">
        <v>19.95944444</v>
      </c>
      <c r="K217" s="50" t="n">
        <v>-1023604</v>
      </c>
      <c r="L217" s="50" t="n">
        <v>195734</v>
      </c>
      <c r="M217" s="51" t="n">
        <v>1720</v>
      </c>
      <c r="N217" s="47" t="s">
        <v>70</v>
      </c>
      <c r="O217" s="52" t="s">
        <v>44</v>
      </c>
      <c r="P217" s="53" t="n">
        <v>44</v>
      </c>
      <c r="Q217" s="54" t="n">
        <v>42510</v>
      </c>
      <c r="R217" s="54" t="n">
        <v>42551</v>
      </c>
      <c r="S217" s="55" t="n">
        <v>93</v>
      </c>
      <c r="T217" s="56" t="n">
        <v>568</v>
      </c>
      <c r="U217" s="57" t="n">
        <v>42552</v>
      </c>
      <c r="V217" s="58" t="n">
        <v>42596</v>
      </c>
      <c r="W217" s="59" t="n">
        <v>92</v>
      </c>
      <c r="X217" s="60" t="n">
        <v>501</v>
      </c>
      <c r="Y217" s="61" t="n">
        <v>42597</v>
      </c>
      <c r="Z217" s="62" t="n">
        <v>42656</v>
      </c>
      <c r="AA217" s="63" t="n">
        <v>0.165</v>
      </c>
      <c r="AB217" s="64" t="n">
        <v>1500</v>
      </c>
      <c r="AC217" s="65" t="n">
        <v>2580000</v>
      </c>
      <c r="AD217" s="66" t="n">
        <v>425700</v>
      </c>
      <c r="AE217" s="67" t="n">
        <v>0.2</v>
      </c>
      <c r="AF217" s="68" t="n">
        <v>85140</v>
      </c>
      <c r="AG217" s="69" t="n">
        <v>0.8</v>
      </c>
      <c r="AH217" s="70" t="n">
        <v>340560</v>
      </c>
      <c r="AI217" s="71" t="s">
        <v>50</v>
      </c>
    </row>
    <row r="218" customFormat="false" ht="15.75" hidden="false" customHeight="false" outlineLevel="0" collapsed="false">
      <c r="A218" s="45" t="n">
        <v>212</v>
      </c>
      <c r="B218" s="45" t="s">
        <v>106</v>
      </c>
      <c r="C218" s="45" t="n">
        <v>16084</v>
      </c>
      <c r="D218" s="46" t="s">
        <v>236</v>
      </c>
      <c r="E218" s="47" t="s">
        <v>149</v>
      </c>
      <c r="F218" s="48" t="n">
        <v>16048</v>
      </c>
      <c r="G218" s="47" t="n">
        <v>41630</v>
      </c>
      <c r="H218" s="46" t="s">
        <v>150</v>
      </c>
      <c r="I218" s="49" t="n">
        <v>-102.28</v>
      </c>
      <c r="J218" s="49" t="n">
        <v>19.97333333</v>
      </c>
      <c r="K218" s="50" t="n">
        <v>-1021648</v>
      </c>
      <c r="L218" s="50" t="n">
        <v>195824</v>
      </c>
      <c r="M218" s="51" t="n">
        <v>542</v>
      </c>
      <c r="N218" s="47" t="s">
        <v>70</v>
      </c>
      <c r="O218" s="52" t="s">
        <v>44</v>
      </c>
      <c r="P218" s="53" t="n">
        <v>50</v>
      </c>
      <c r="Q218" s="54" t="n">
        <v>42510</v>
      </c>
      <c r="R218" s="54" t="n">
        <v>42551</v>
      </c>
      <c r="S218" s="55" t="n">
        <v>122</v>
      </c>
      <c r="T218" s="56" t="n">
        <v>475</v>
      </c>
      <c r="U218" s="57" t="n">
        <v>42552</v>
      </c>
      <c r="V218" s="58" t="n">
        <v>42596</v>
      </c>
      <c r="W218" s="59" t="n">
        <v>115</v>
      </c>
      <c r="X218" s="60" t="n">
        <v>519</v>
      </c>
      <c r="Y218" s="61" t="n">
        <v>42597</v>
      </c>
      <c r="Z218" s="62" t="n">
        <v>42656</v>
      </c>
      <c r="AA218" s="63" t="n">
        <v>0.165</v>
      </c>
      <c r="AB218" s="64" t="n">
        <v>1500</v>
      </c>
      <c r="AC218" s="65" t="n">
        <v>813000</v>
      </c>
      <c r="AD218" s="66" t="n">
        <v>134145</v>
      </c>
      <c r="AE218" s="67" t="n">
        <v>0.2</v>
      </c>
      <c r="AF218" s="68" t="n">
        <v>26829</v>
      </c>
      <c r="AG218" s="69" t="n">
        <v>0.8</v>
      </c>
      <c r="AH218" s="70" t="n">
        <v>107316</v>
      </c>
      <c r="AI218" s="71" t="s">
        <v>50</v>
      </c>
    </row>
    <row r="219" customFormat="false" ht="15.75" hidden="false" customHeight="false" outlineLevel="0" collapsed="false">
      <c r="A219" s="45" t="n">
        <v>213</v>
      </c>
      <c r="B219" s="45" t="s">
        <v>106</v>
      </c>
      <c r="C219" s="45" t="n">
        <v>16085</v>
      </c>
      <c r="D219" s="46" t="s">
        <v>237</v>
      </c>
      <c r="E219" s="47" t="s">
        <v>160</v>
      </c>
      <c r="F219" s="48" t="n">
        <v>16137</v>
      </c>
      <c r="G219" s="47" t="n">
        <v>41628</v>
      </c>
      <c r="H219" s="46" t="s">
        <v>161</v>
      </c>
      <c r="I219" s="49" t="n">
        <v>-102.1355556</v>
      </c>
      <c r="J219" s="49" t="n">
        <v>19.96</v>
      </c>
      <c r="K219" s="50" t="n">
        <v>-1020808</v>
      </c>
      <c r="L219" s="50" t="n">
        <v>195736</v>
      </c>
      <c r="M219" s="51" t="n">
        <v>582</v>
      </c>
      <c r="N219" s="47" t="s">
        <v>70</v>
      </c>
      <c r="O219" s="52" t="s">
        <v>44</v>
      </c>
      <c r="P219" s="53" t="n">
        <v>54</v>
      </c>
      <c r="Q219" s="54" t="n">
        <v>42510</v>
      </c>
      <c r="R219" s="54" t="n">
        <v>42551</v>
      </c>
      <c r="S219" s="55" t="n">
        <v>144</v>
      </c>
      <c r="T219" s="56" t="n">
        <v>528</v>
      </c>
      <c r="U219" s="57" t="n">
        <v>42552</v>
      </c>
      <c r="V219" s="58" t="n">
        <v>42596</v>
      </c>
      <c r="W219" s="59" t="n">
        <v>127</v>
      </c>
      <c r="X219" s="60" t="n">
        <v>602</v>
      </c>
      <c r="Y219" s="61" t="n">
        <v>42597</v>
      </c>
      <c r="Z219" s="62" t="n">
        <v>42656</v>
      </c>
      <c r="AA219" s="63" t="n">
        <v>0.165</v>
      </c>
      <c r="AB219" s="64" t="n">
        <v>1500</v>
      </c>
      <c r="AC219" s="65" t="n">
        <v>873000</v>
      </c>
      <c r="AD219" s="66" t="n">
        <v>144045</v>
      </c>
      <c r="AE219" s="67" t="n">
        <v>0.2</v>
      </c>
      <c r="AF219" s="68" t="n">
        <v>28809</v>
      </c>
      <c r="AG219" s="69" t="n">
        <v>0.8</v>
      </c>
      <c r="AH219" s="70" t="n">
        <v>115236</v>
      </c>
      <c r="AI219" s="71" t="s">
        <v>50</v>
      </c>
    </row>
    <row r="220" customFormat="false" ht="15.75" hidden="false" customHeight="false" outlineLevel="0" collapsed="false">
      <c r="A220" s="45" t="n">
        <v>214</v>
      </c>
      <c r="B220" s="45" t="s">
        <v>106</v>
      </c>
      <c r="C220" s="45" t="n">
        <v>16085</v>
      </c>
      <c r="D220" s="46" t="s">
        <v>237</v>
      </c>
      <c r="E220" s="47" t="s">
        <v>147</v>
      </c>
      <c r="F220" s="48" t="n">
        <v>16031</v>
      </c>
      <c r="G220" s="47" t="n">
        <v>41629</v>
      </c>
      <c r="H220" s="46" t="s">
        <v>148</v>
      </c>
      <c r="I220" s="49" t="n">
        <v>-102.2652778</v>
      </c>
      <c r="J220" s="49" t="n">
        <v>19.97361111</v>
      </c>
      <c r="K220" s="50" t="n">
        <v>-1021555</v>
      </c>
      <c r="L220" s="50" t="n">
        <v>195825</v>
      </c>
      <c r="M220" s="51" t="n">
        <v>1000</v>
      </c>
      <c r="N220" s="47" t="s">
        <v>70</v>
      </c>
      <c r="O220" s="52" t="s">
        <v>44</v>
      </c>
      <c r="P220" s="53" t="n">
        <v>45</v>
      </c>
      <c r="Q220" s="54" t="n">
        <v>42510</v>
      </c>
      <c r="R220" s="54" t="n">
        <v>42551</v>
      </c>
      <c r="S220" s="55" t="n">
        <v>124</v>
      </c>
      <c r="T220" s="56" t="n">
        <v>531</v>
      </c>
      <c r="U220" s="57" t="n">
        <v>42552</v>
      </c>
      <c r="V220" s="58" t="n">
        <v>42596</v>
      </c>
      <c r="W220" s="59" t="n">
        <v>125</v>
      </c>
      <c r="X220" s="60" t="n">
        <v>478</v>
      </c>
      <c r="Y220" s="61" t="n">
        <v>42597</v>
      </c>
      <c r="Z220" s="62" t="n">
        <v>42656</v>
      </c>
      <c r="AA220" s="63" t="n">
        <v>0.165</v>
      </c>
      <c r="AB220" s="64" t="n">
        <v>1500</v>
      </c>
      <c r="AC220" s="65" t="n">
        <v>1500000</v>
      </c>
      <c r="AD220" s="66" t="n">
        <v>247500</v>
      </c>
      <c r="AE220" s="67" t="n">
        <v>0.2</v>
      </c>
      <c r="AF220" s="68" t="n">
        <v>49500</v>
      </c>
      <c r="AG220" s="69" t="n">
        <v>0.8</v>
      </c>
      <c r="AH220" s="70" t="n">
        <v>198000</v>
      </c>
      <c r="AI220" s="71" t="s">
        <v>50</v>
      </c>
    </row>
    <row r="221" customFormat="false" ht="15.75" hidden="false" customHeight="false" outlineLevel="0" collapsed="false">
      <c r="A221" s="45" t="n">
        <v>215</v>
      </c>
      <c r="B221" s="45" t="s">
        <v>106</v>
      </c>
      <c r="C221" s="45" t="n">
        <v>16085</v>
      </c>
      <c r="D221" s="46" t="s">
        <v>237</v>
      </c>
      <c r="E221" s="47" t="s">
        <v>149</v>
      </c>
      <c r="F221" s="48" t="n">
        <v>16048</v>
      </c>
      <c r="G221" s="47" t="n">
        <v>41630</v>
      </c>
      <c r="H221" s="46" t="s">
        <v>150</v>
      </c>
      <c r="I221" s="49" t="n">
        <v>-102.28</v>
      </c>
      <c r="J221" s="49" t="n">
        <v>19.97333333</v>
      </c>
      <c r="K221" s="50" t="n">
        <v>-1021648</v>
      </c>
      <c r="L221" s="50" t="n">
        <v>195824</v>
      </c>
      <c r="M221" s="51" t="n">
        <v>628</v>
      </c>
      <c r="N221" s="47" t="s">
        <v>70</v>
      </c>
      <c r="O221" s="52" t="s">
        <v>44</v>
      </c>
      <c r="P221" s="53" t="n">
        <v>50</v>
      </c>
      <c r="Q221" s="54" t="n">
        <v>42510</v>
      </c>
      <c r="R221" s="54" t="n">
        <v>42551</v>
      </c>
      <c r="S221" s="55" t="n">
        <v>122</v>
      </c>
      <c r="T221" s="56" t="n">
        <v>475</v>
      </c>
      <c r="U221" s="57" t="n">
        <v>42552</v>
      </c>
      <c r="V221" s="58" t="n">
        <v>42596</v>
      </c>
      <c r="W221" s="59" t="n">
        <v>115</v>
      </c>
      <c r="X221" s="60" t="n">
        <v>519</v>
      </c>
      <c r="Y221" s="61" t="n">
        <v>42597</v>
      </c>
      <c r="Z221" s="62" t="n">
        <v>42656</v>
      </c>
      <c r="AA221" s="63" t="n">
        <v>0.165</v>
      </c>
      <c r="AB221" s="64" t="n">
        <v>1500</v>
      </c>
      <c r="AC221" s="65" t="n">
        <v>942000</v>
      </c>
      <c r="AD221" s="66" t="n">
        <v>155430</v>
      </c>
      <c r="AE221" s="67" t="n">
        <v>0.2</v>
      </c>
      <c r="AF221" s="68" t="n">
        <v>31086</v>
      </c>
      <c r="AG221" s="69" t="n">
        <v>0.8</v>
      </c>
      <c r="AH221" s="70" t="n">
        <v>124344</v>
      </c>
      <c r="AI221" s="71" t="s">
        <v>50</v>
      </c>
    </row>
    <row r="222" customFormat="false" ht="15.75" hidden="false" customHeight="false" outlineLevel="0" collapsed="false">
      <c r="A222" s="45" t="n">
        <v>216</v>
      </c>
      <c r="B222" s="45" t="s">
        <v>106</v>
      </c>
      <c r="C222" s="45" t="n">
        <v>16085</v>
      </c>
      <c r="D222" s="46" t="s">
        <v>237</v>
      </c>
      <c r="E222" s="47" t="s">
        <v>151</v>
      </c>
      <c r="F222" s="48" t="n">
        <v>16162</v>
      </c>
      <c r="G222" s="47" t="n">
        <v>41631</v>
      </c>
      <c r="H222" s="46" t="s">
        <v>152</v>
      </c>
      <c r="I222" s="49" t="n">
        <v>-102.3272222</v>
      </c>
      <c r="J222" s="49" t="n">
        <v>19.95694444</v>
      </c>
      <c r="K222" s="50" t="n">
        <v>-1021938</v>
      </c>
      <c r="L222" s="50" t="n">
        <v>195725</v>
      </c>
      <c r="M222" s="51" t="n">
        <v>720</v>
      </c>
      <c r="N222" s="47" t="s">
        <v>70</v>
      </c>
      <c r="O222" s="52" t="s">
        <v>44</v>
      </c>
      <c r="P222" s="53" t="n">
        <v>54</v>
      </c>
      <c r="Q222" s="54" t="n">
        <v>42510</v>
      </c>
      <c r="R222" s="54" t="n">
        <v>42551</v>
      </c>
      <c r="S222" s="55" t="n">
        <v>132</v>
      </c>
      <c r="T222" s="56" t="n">
        <v>554</v>
      </c>
      <c r="U222" s="57" t="n">
        <v>42552</v>
      </c>
      <c r="V222" s="58" t="n">
        <v>42596</v>
      </c>
      <c r="W222" s="59" t="n">
        <v>108</v>
      </c>
      <c r="X222" s="60" t="n">
        <v>599</v>
      </c>
      <c r="Y222" s="61" t="n">
        <v>42597</v>
      </c>
      <c r="Z222" s="62" t="n">
        <v>42656</v>
      </c>
      <c r="AA222" s="63" t="n">
        <v>0.165</v>
      </c>
      <c r="AB222" s="64" t="n">
        <v>1500</v>
      </c>
      <c r="AC222" s="65" t="n">
        <v>1080000</v>
      </c>
      <c r="AD222" s="66" t="n">
        <v>178200</v>
      </c>
      <c r="AE222" s="67" t="n">
        <v>0.2</v>
      </c>
      <c r="AF222" s="68" t="n">
        <v>35640</v>
      </c>
      <c r="AG222" s="69" t="n">
        <v>0.8</v>
      </c>
      <c r="AH222" s="70" t="n">
        <v>142560</v>
      </c>
      <c r="AI222" s="71" t="s">
        <v>50</v>
      </c>
    </row>
    <row r="223" customFormat="false" ht="15.75" hidden="false" customHeight="false" outlineLevel="0" collapsed="false">
      <c r="A223" s="45" t="n">
        <v>217</v>
      </c>
      <c r="B223" s="45" t="s">
        <v>106</v>
      </c>
      <c r="C223" s="45" t="n">
        <v>16085</v>
      </c>
      <c r="D223" s="46" t="s">
        <v>237</v>
      </c>
      <c r="E223" s="47" t="s">
        <v>153</v>
      </c>
      <c r="F223" s="48" t="n">
        <v>16229</v>
      </c>
      <c r="G223" s="47" t="n">
        <v>41638</v>
      </c>
      <c r="H223" s="46" t="s">
        <v>154</v>
      </c>
      <c r="I223" s="49" t="n">
        <v>-102.2044444</v>
      </c>
      <c r="J223" s="49" t="n">
        <v>19.91222222</v>
      </c>
      <c r="K223" s="50" t="n">
        <v>-1021216</v>
      </c>
      <c r="L223" s="50" t="n">
        <v>195444</v>
      </c>
      <c r="M223" s="51" t="n">
        <v>720</v>
      </c>
      <c r="N223" s="47" t="s">
        <v>70</v>
      </c>
      <c r="O223" s="52" t="s">
        <v>44</v>
      </c>
      <c r="P223" s="53" t="n">
        <v>54</v>
      </c>
      <c r="Q223" s="54" t="n">
        <v>42510</v>
      </c>
      <c r="R223" s="54" t="n">
        <v>42551</v>
      </c>
      <c r="S223" s="55" t="n">
        <v>144</v>
      </c>
      <c r="T223" s="56" t="n">
        <v>466</v>
      </c>
      <c r="U223" s="57" t="n">
        <v>42552</v>
      </c>
      <c r="V223" s="58" t="n">
        <v>42596</v>
      </c>
      <c r="W223" s="59" t="n">
        <v>127</v>
      </c>
      <c r="X223" s="60" t="n">
        <v>526</v>
      </c>
      <c r="Y223" s="61" t="n">
        <v>42597</v>
      </c>
      <c r="Z223" s="62" t="n">
        <v>42656</v>
      </c>
      <c r="AA223" s="63" t="n">
        <v>0.165</v>
      </c>
      <c r="AB223" s="64" t="n">
        <v>1500</v>
      </c>
      <c r="AC223" s="65" t="n">
        <v>1080000</v>
      </c>
      <c r="AD223" s="66" t="n">
        <v>178200</v>
      </c>
      <c r="AE223" s="67" t="n">
        <v>0.2</v>
      </c>
      <c r="AF223" s="68" t="n">
        <v>35640</v>
      </c>
      <c r="AG223" s="69" t="n">
        <v>0.8</v>
      </c>
      <c r="AH223" s="70" t="n">
        <v>142560</v>
      </c>
      <c r="AI223" s="71" t="s">
        <v>50</v>
      </c>
    </row>
    <row r="224" customFormat="false" ht="15.75" hidden="false" customHeight="false" outlineLevel="0" collapsed="false">
      <c r="A224" s="45" t="n">
        <v>218</v>
      </c>
      <c r="B224" s="45" t="s">
        <v>106</v>
      </c>
      <c r="C224" s="45" t="n">
        <v>16086</v>
      </c>
      <c r="D224" s="46" t="s">
        <v>238</v>
      </c>
      <c r="E224" s="47" t="s">
        <v>138</v>
      </c>
      <c r="F224" s="48" t="n">
        <v>14075</v>
      </c>
      <c r="G224" s="47" t="n">
        <v>41422</v>
      </c>
      <c r="H224" s="46" t="s">
        <v>139</v>
      </c>
      <c r="I224" s="49" t="n">
        <v>-102.6547222</v>
      </c>
      <c r="J224" s="49" t="n">
        <v>20.22916667</v>
      </c>
      <c r="K224" s="50" t="n">
        <v>-1023917</v>
      </c>
      <c r="L224" s="50" t="n">
        <v>201345</v>
      </c>
      <c r="M224" s="51" t="n">
        <v>2500</v>
      </c>
      <c r="N224" s="47" t="s">
        <v>70</v>
      </c>
      <c r="O224" s="52" t="s">
        <v>44</v>
      </c>
      <c r="P224" s="53" t="n">
        <v>44</v>
      </c>
      <c r="Q224" s="54" t="n">
        <v>42510</v>
      </c>
      <c r="R224" s="54" t="n">
        <v>42551</v>
      </c>
      <c r="S224" s="55" t="n">
        <v>118</v>
      </c>
      <c r="T224" s="56" t="n">
        <v>704</v>
      </c>
      <c r="U224" s="57" t="n">
        <v>42552</v>
      </c>
      <c r="V224" s="58" t="n">
        <v>42596</v>
      </c>
      <c r="W224" s="59" t="n">
        <v>82</v>
      </c>
      <c r="X224" s="60" t="n">
        <v>641</v>
      </c>
      <c r="Y224" s="61" t="n">
        <v>42597</v>
      </c>
      <c r="Z224" s="62" t="n">
        <v>42656</v>
      </c>
      <c r="AA224" s="63" t="n">
        <v>0.165</v>
      </c>
      <c r="AB224" s="64" t="n">
        <v>1500</v>
      </c>
      <c r="AC224" s="65" t="n">
        <v>3750000</v>
      </c>
      <c r="AD224" s="66" t="n">
        <v>618750</v>
      </c>
      <c r="AE224" s="67" t="n">
        <v>0.2</v>
      </c>
      <c r="AF224" s="68" t="n">
        <v>123750</v>
      </c>
      <c r="AG224" s="69" t="n">
        <v>0.8</v>
      </c>
      <c r="AH224" s="70" t="n">
        <v>495000</v>
      </c>
      <c r="AI224" s="71" t="s">
        <v>196</v>
      </c>
    </row>
    <row r="225" customFormat="false" ht="15.75" hidden="false" customHeight="false" outlineLevel="0" collapsed="false">
      <c r="A225" s="45" t="n">
        <v>219</v>
      </c>
      <c r="B225" s="45" t="s">
        <v>106</v>
      </c>
      <c r="C225" s="45" t="n">
        <v>16086</v>
      </c>
      <c r="D225" s="46" t="s">
        <v>238</v>
      </c>
      <c r="E225" s="47" t="s">
        <v>140</v>
      </c>
      <c r="F225" s="48" t="n">
        <v>16030</v>
      </c>
      <c r="G225" s="47" t="n">
        <v>41626</v>
      </c>
      <c r="H225" s="46" t="s">
        <v>141</v>
      </c>
      <c r="I225" s="49" t="n">
        <v>-102.5869444</v>
      </c>
      <c r="J225" s="49" t="n">
        <v>20.25361111</v>
      </c>
      <c r="K225" s="50" t="n">
        <v>-1023513</v>
      </c>
      <c r="L225" s="50" t="n">
        <v>201513</v>
      </c>
      <c r="M225" s="51" t="n">
        <v>2427</v>
      </c>
      <c r="N225" s="47" t="s">
        <v>70</v>
      </c>
      <c r="O225" s="52" t="s">
        <v>44</v>
      </c>
      <c r="P225" s="53" t="n">
        <v>45</v>
      </c>
      <c r="Q225" s="54" t="n">
        <v>42510</v>
      </c>
      <c r="R225" s="54" t="n">
        <v>42551</v>
      </c>
      <c r="S225" s="55" t="n">
        <v>83</v>
      </c>
      <c r="T225" s="56" t="n">
        <v>546</v>
      </c>
      <c r="U225" s="57" t="n">
        <v>42552</v>
      </c>
      <c r="V225" s="58" t="n">
        <v>42596</v>
      </c>
      <c r="W225" s="59" t="n">
        <v>95</v>
      </c>
      <c r="X225" s="60" t="n">
        <v>506</v>
      </c>
      <c r="Y225" s="61" t="n">
        <v>42597</v>
      </c>
      <c r="Z225" s="62" t="n">
        <v>42656</v>
      </c>
      <c r="AA225" s="63" t="n">
        <v>0.165</v>
      </c>
      <c r="AB225" s="64" t="n">
        <v>1500</v>
      </c>
      <c r="AC225" s="65" t="n">
        <v>3640500</v>
      </c>
      <c r="AD225" s="66" t="n">
        <v>600682.5</v>
      </c>
      <c r="AE225" s="67" t="n">
        <v>0.2</v>
      </c>
      <c r="AF225" s="68" t="n">
        <v>120136.5</v>
      </c>
      <c r="AG225" s="69" t="n">
        <v>0.8</v>
      </c>
      <c r="AH225" s="70" t="n">
        <v>480546</v>
      </c>
      <c r="AI225" s="71" t="s">
        <v>196</v>
      </c>
    </row>
    <row r="226" customFormat="false" ht="15.75" hidden="false" customHeight="false" outlineLevel="0" collapsed="false">
      <c r="A226" s="45" t="n">
        <v>220</v>
      </c>
      <c r="B226" s="45" t="s">
        <v>106</v>
      </c>
      <c r="C226" s="45" t="n">
        <v>16088</v>
      </c>
      <c r="D226" s="46" t="s">
        <v>239</v>
      </c>
      <c r="E226" s="47" t="s">
        <v>108</v>
      </c>
      <c r="F226" s="48" t="n">
        <v>16022</v>
      </c>
      <c r="G226" s="47" t="n">
        <v>41602</v>
      </c>
      <c r="H226" s="46" t="s">
        <v>109</v>
      </c>
      <c r="I226" s="49" t="n">
        <v>-101.2586111</v>
      </c>
      <c r="J226" s="49" t="n">
        <v>19.63166667</v>
      </c>
      <c r="K226" s="50" t="n">
        <v>-1011531</v>
      </c>
      <c r="L226" s="50" t="n">
        <v>193754</v>
      </c>
      <c r="M226" s="51" t="n">
        <v>199</v>
      </c>
      <c r="N226" s="47" t="s">
        <v>70</v>
      </c>
      <c r="O226" s="52" t="s">
        <v>44</v>
      </c>
      <c r="P226" s="53" t="n">
        <v>47</v>
      </c>
      <c r="Q226" s="54" t="n">
        <v>42510</v>
      </c>
      <c r="R226" s="54" t="n">
        <v>42551</v>
      </c>
      <c r="S226" s="55" t="n">
        <v>44</v>
      </c>
      <c r="T226" s="56" t="n">
        <v>460</v>
      </c>
      <c r="U226" s="57" t="n">
        <v>42552</v>
      </c>
      <c r="V226" s="58" t="n">
        <v>42596</v>
      </c>
      <c r="W226" s="59" t="n">
        <v>64</v>
      </c>
      <c r="X226" s="60" t="n">
        <v>501</v>
      </c>
      <c r="Y226" s="61" t="n">
        <v>42597</v>
      </c>
      <c r="Z226" s="62" t="n">
        <v>42656</v>
      </c>
      <c r="AA226" s="63" t="n">
        <v>0.165</v>
      </c>
      <c r="AB226" s="64" t="n">
        <v>1500</v>
      </c>
      <c r="AC226" s="65" t="n">
        <v>298500</v>
      </c>
      <c r="AD226" s="66" t="n">
        <v>49252.5</v>
      </c>
      <c r="AE226" s="67" t="n">
        <v>0.18</v>
      </c>
      <c r="AF226" s="68" t="n">
        <v>8865.45</v>
      </c>
      <c r="AG226" s="69" t="n">
        <v>0.82</v>
      </c>
      <c r="AH226" s="70" t="n">
        <v>40387.05</v>
      </c>
      <c r="AI226" s="71" t="s">
        <v>196</v>
      </c>
    </row>
    <row r="227" customFormat="false" ht="15.75" hidden="false" customHeight="false" outlineLevel="0" collapsed="false">
      <c r="A227" s="45" t="n">
        <v>221</v>
      </c>
      <c r="B227" s="45" t="s">
        <v>106</v>
      </c>
      <c r="C227" s="45" t="n">
        <v>16088</v>
      </c>
      <c r="D227" s="46" t="s">
        <v>239</v>
      </c>
      <c r="E227" s="47" t="s">
        <v>111</v>
      </c>
      <c r="F227" s="48" t="n">
        <v>16114</v>
      </c>
      <c r="G227" s="47" t="n">
        <v>41640</v>
      </c>
      <c r="H227" s="46" t="s">
        <v>112</v>
      </c>
      <c r="I227" s="49" t="n">
        <v>-101.1827778</v>
      </c>
      <c r="J227" s="49" t="n">
        <v>19.72166667</v>
      </c>
      <c r="K227" s="50" t="n">
        <v>-1011058</v>
      </c>
      <c r="L227" s="50" t="n">
        <v>194318</v>
      </c>
      <c r="M227" s="51" t="n">
        <v>900</v>
      </c>
      <c r="N227" s="47" t="s">
        <v>70</v>
      </c>
      <c r="O227" s="52" t="s">
        <v>44</v>
      </c>
      <c r="P227" s="53" t="n">
        <v>48</v>
      </c>
      <c r="Q227" s="54" t="n">
        <v>42510</v>
      </c>
      <c r="R227" s="54" t="n">
        <v>42551</v>
      </c>
      <c r="S227" s="55" t="n">
        <v>80</v>
      </c>
      <c r="T227" s="56" t="n">
        <v>604</v>
      </c>
      <c r="U227" s="57" t="n">
        <v>42552</v>
      </c>
      <c r="V227" s="58" t="n">
        <v>42596</v>
      </c>
      <c r="W227" s="59" t="n">
        <v>80</v>
      </c>
      <c r="X227" s="60" t="n">
        <v>641</v>
      </c>
      <c r="Y227" s="61" t="n">
        <v>42597</v>
      </c>
      <c r="Z227" s="62" t="n">
        <v>42656</v>
      </c>
      <c r="AA227" s="63" t="n">
        <v>0.165</v>
      </c>
      <c r="AB227" s="64" t="n">
        <v>1500</v>
      </c>
      <c r="AC227" s="65" t="n">
        <v>1350000</v>
      </c>
      <c r="AD227" s="66" t="n">
        <v>222750</v>
      </c>
      <c r="AE227" s="67" t="n">
        <v>0.18</v>
      </c>
      <c r="AF227" s="68" t="n">
        <v>40095</v>
      </c>
      <c r="AG227" s="69" t="n">
        <v>0.82</v>
      </c>
      <c r="AH227" s="70" t="n">
        <v>182655</v>
      </c>
      <c r="AI227" s="71" t="s">
        <v>196</v>
      </c>
    </row>
    <row r="228" customFormat="false" ht="15.75" hidden="false" customHeight="false" outlineLevel="0" collapsed="false">
      <c r="A228" s="45" t="n">
        <v>222</v>
      </c>
      <c r="B228" s="45" t="s">
        <v>106</v>
      </c>
      <c r="C228" s="45" t="n">
        <v>16088</v>
      </c>
      <c r="D228" s="46" t="s">
        <v>239</v>
      </c>
      <c r="E228" s="47" t="s">
        <v>115</v>
      </c>
      <c r="F228" s="48" t="n">
        <v>16081</v>
      </c>
      <c r="G228" s="47" t="n">
        <v>41642</v>
      </c>
      <c r="H228" s="46" t="s">
        <v>116</v>
      </c>
      <c r="I228" s="49" t="n">
        <v>-101.1505556</v>
      </c>
      <c r="J228" s="49" t="n">
        <v>19.69444444</v>
      </c>
      <c r="K228" s="50" t="n">
        <v>-1010902</v>
      </c>
      <c r="L228" s="50" t="n">
        <v>194140</v>
      </c>
      <c r="M228" s="51" t="n">
        <v>835</v>
      </c>
      <c r="N228" s="47" t="s">
        <v>70</v>
      </c>
      <c r="O228" s="52" t="s">
        <v>44</v>
      </c>
      <c r="P228" s="53" t="n">
        <v>54</v>
      </c>
      <c r="Q228" s="54" t="n">
        <v>42510</v>
      </c>
      <c r="R228" s="54" t="n">
        <v>42551</v>
      </c>
      <c r="S228" s="55" t="n">
        <v>101</v>
      </c>
      <c r="T228" s="56" t="n">
        <v>469</v>
      </c>
      <c r="U228" s="57" t="n">
        <v>42552</v>
      </c>
      <c r="V228" s="58" t="n">
        <v>42596</v>
      </c>
      <c r="W228" s="59" t="n">
        <v>79</v>
      </c>
      <c r="X228" s="60" t="n">
        <v>492</v>
      </c>
      <c r="Y228" s="61" t="n">
        <v>42597</v>
      </c>
      <c r="Z228" s="62" t="n">
        <v>42656</v>
      </c>
      <c r="AA228" s="63" t="n">
        <v>0.165</v>
      </c>
      <c r="AB228" s="64" t="n">
        <v>1500</v>
      </c>
      <c r="AC228" s="65" t="n">
        <v>1252500</v>
      </c>
      <c r="AD228" s="66" t="n">
        <v>206662.5</v>
      </c>
      <c r="AE228" s="67" t="n">
        <v>0.18</v>
      </c>
      <c r="AF228" s="68" t="n">
        <v>37199.25</v>
      </c>
      <c r="AG228" s="69" t="n">
        <v>0.82</v>
      </c>
      <c r="AH228" s="70" t="n">
        <v>169463.25</v>
      </c>
      <c r="AI228" s="71" t="s">
        <v>196</v>
      </c>
    </row>
    <row r="229" customFormat="false" ht="15.75" hidden="false" customHeight="false" outlineLevel="0" collapsed="false">
      <c r="A229" s="45" t="n">
        <v>223</v>
      </c>
      <c r="B229" s="45" t="s">
        <v>106</v>
      </c>
      <c r="C229" s="45" t="n">
        <v>16091</v>
      </c>
      <c r="D229" s="46" t="s">
        <v>240</v>
      </c>
      <c r="E229" s="47" t="s">
        <v>157</v>
      </c>
      <c r="F229" s="48" t="n">
        <v>16095</v>
      </c>
      <c r="G229" s="47" t="n">
        <v>41621</v>
      </c>
      <c r="H229" s="46" t="s">
        <v>158</v>
      </c>
      <c r="I229" s="49" t="n">
        <v>-102.6011111</v>
      </c>
      <c r="J229" s="49" t="n">
        <v>19.95944444</v>
      </c>
      <c r="K229" s="50" t="n">
        <v>-1023604</v>
      </c>
      <c r="L229" s="50" t="n">
        <v>195734</v>
      </c>
      <c r="M229" s="51" t="n">
        <v>603</v>
      </c>
      <c r="N229" s="47" t="s">
        <v>70</v>
      </c>
      <c r="O229" s="52" t="s">
        <v>44</v>
      </c>
      <c r="P229" s="53" t="n">
        <v>44</v>
      </c>
      <c r="Q229" s="54" t="n">
        <v>42510</v>
      </c>
      <c r="R229" s="54" t="n">
        <v>42551</v>
      </c>
      <c r="S229" s="55" t="n">
        <v>93</v>
      </c>
      <c r="T229" s="56" t="n">
        <v>568</v>
      </c>
      <c r="U229" s="57" t="n">
        <v>42552</v>
      </c>
      <c r="V229" s="58" t="n">
        <v>42596</v>
      </c>
      <c r="W229" s="59" t="n">
        <v>92</v>
      </c>
      <c r="X229" s="60" t="n">
        <v>501</v>
      </c>
      <c r="Y229" s="61" t="n">
        <v>42597</v>
      </c>
      <c r="Z229" s="62" t="n">
        <v>42656</v>
      </c>
      <c r="AA229" s="63" t="n">
        <v>0.165</v>
      </c>
      <c r="AB229" s="64" t="n">
        <v>1500</v>
      </c>
      <c r="AC229" s="65" t="n">
        <v>904500</v>
      </c>
      <c r="AD229" s="66" t="n">
        <v>149242.5</v>
      </c>
      <c r="AE229" s="67" t="n">
        <v>0.2</v>
      </c>
      <c r="AF229" s="68" t="n">
        <v>29848.5</v>
      </c>
      <c r="AG229" s="69" t="n">
        <v>0.8</v>
      </c>
      <c r="AH229" s="70" t="n">
        <v>119394</v>
      </c>
      <c r="AI229" s="71" t="s">
        <v>50</v>
      </c>
    </row>
    <row r="230" customFormat="false" ht="15.75" hidden="false" customHeight="false" outlineLevel="0" collapsed="false">
      <c r="A230" s="45" t="n">
        <v>224</v>
      </c>
      <c r="B230" s="45" t="s">
        <v>106</v>
      </c>
      <c r="C230" s="45" t="n">
        <v>16092</v>
      </c>
      <c r="D230" s="46" t="s">
        <v>241</v>
      </c>
      <c r="E230" s="47" t="s">
        <v>205</v>
      </c>
      <c r="F230" s="48" t="n">
        <v>16036</v>
      </c>
      <c r="G230" s="47" t="n">
        <v>41699</v>
      </c>
      <c r="H230" s="46" t="s">
        <v>206</v>
      </c>
      <c r="I230" s="49" t="n">
        <v>-100.4125</v>
      </c>
      <c r="J230" s="49" t="n">
        <v>19.36027778</v>
      </c>
      <c r="K230" s="50" t="n">
        <v>-1002445</v>
      </c>
      <c r="L230" s="50" t="n">
        <v>192137</v>
      </c>
      <c r="M230" s="51" t="n">
        <v>384</v>
      </c>
      <c r="N230" s="47" t="s">
        <v>70</v>
      </c>
      <c r="O230" s="52" t="s">
        <v>44</v>
      </c>
      <c r="P230" s="53" t="n">
        <v>47</v>
      </c>
      <c r="Q230" s="54" t="n">
        <v>42510</v>
      </c>
      <c r="R230" s="54" t="n">
        <v>42551</v>
      </c>
      <c r="S230" s="55" t="n">
        <v>130</v>
      </c>
      <c r="T230" s="56" t="n">
        <v>466</v>
      </c>
      <c r="U230" s="57" t="n">
        <v>42552</v>
      </c>
      <c r="V230" s="58" t="n">
        <v>42596</v>
      </c>
      <c r="W230" s="59" t="n">
        <v>111</v>
      </c>
      <c r="X230" s="60" t="n">
        <v>588</v>
      </c>
      <c r="Y230" s="61" t="n">
        <v>42597</v>
      </c>
      <c r="Z230" s="62" t="n">
        <v>42656</v>
      </c>
      <c r="AA230" s="63" t="n">
        <v>0.165</v>
      </c>
      <c r="AB230" s="64" t="n">
        <v>1500</v>
      </c>
      <c r="AC230" s="65" t="n">
        <v>576000</v>
      </c>
      <c r="AD230" s="66" t="n">
        <v>95040</v>
      </c>
      <c r="AE230" s="67" t="n">
        <v>0.0700000000000001</v>
      </c>
      <c r="AF230" s="68" t="n">
        <v>6652.80000000001</v>
      </c>
      <c r="AG230" s="69" t="n">
        <v>0.93</v>
      </c>
      <c r="AH230" s="70" t="n">
        <v>88387.2</v>
      </c>
      <c r="AI230" s="71" t="s">
        <v>45</v>
      </c>
    </row>
    <row r="231" customFormat="false" ht="15.75" hidden="false" customHeight="false" outlineLevel="0" collapsed="false">
      <c r="A231" s="45" t="n">
        <v>225</v>
      </c>
      <c r="B231" s="45" t="s">
        <v>106</v>
      </c>
      <c r="C231" s="45" t="n">
        <v>16093</v>
      </c>
      <c r="D231" s="46" t="s">
        <v>242</v>
      </c>
      <c r="E231" s="47" t="s">
        <v>125</v>
      </c>
      <c r="F231" s="48" t="n">
        <v>16033</v>
      </c>
      <c r="G231" s="47" t="n">
        <v>41608</v>
      </c>
      <c r="H231" s="46" t="s">
        <v>126</v>
      </c>
      <c r="I231" s="49" t="n">
        <v>-100.2897222</v>
      </c>
      <c r="J231" s="49" t="n">
        <v>19.76</v>
      </c>
      <c r="K231" s="50" t="n">
        <v>-1001723</v>
      </c>
      <c r="L231" s="50" t="n">
        <v>194536</v>
      </c>
      <c r="M231" s="51" t="n">
        <v>1540</v>
      </c>
      <c r="N231" s="47" t="s">
        <v>70</v>
      </c>
      <c r="O231" s="52" t="s">
        <v>44</v>
      </c>
      <c r="P231" s="53" t="n">
        <v>45</v>
      </c>
      <c r="Q231" s="54" t="n">
        <v>42510</v>
      </c>
      <c r="R231" s="54" t="n">
        <v>42551</v>
      </c>
      <c r="S231" s="55" t="n">
        <v>130</v>
      </c>
      <c r="T231" s="56" t="n">
        <v>561</v>
      </c>
      <c r="U231" s="57" t="n">
        <v>42552</v>
      </c>
      <c r="V231" s="58" t="n">
        <v>42596</v>
      </c>
      <c r="W231" s="59" t="n">
        <v>111</v>
      </c>
      <c r="X231" s="60" t="n">
        <v>525</v>
      </c>
      <c r="Y231" s="61" t="n">
        <v>42597</v>
      </c>
      <c r="Z231" s="62" t="n">
        <v>42656</v>
      </c>
      <c r="AA231" s="63" t="n">
        <v>0.165</v>
      </c>
      <c r="AB231" s="64" t="n">
        <v>1500</v>
      </c>
      <c r="AC231" s="65" t="n">
        <v>2310000</v>
      </c>
      <c r="AD231" s="66" t="n">
        <v>381150</v>
      </c>
      <c r="AE231" s="67" t="n">
        <v>0.18</v>
      </c>
      <c r="AF231" s="68" t="n">
        <v>68607</v>
      </c>
      <c r="AG231" s="69" t="n">
        <v>0.82</v>
      </c>
      <c r="AH231" s="70" t="n">
        <v>312543</v>
      </c>
      <c r="AI231" s="71" t="s">
        <v>50</v>
      </c>
    </row>
    <row r="232" customFormat="false" ht="15.75" hidden="false" customHeight="false" outlineLevel="0" collapsed="false">
      <c r="A232" s="45" t="n">
        <v>226</v>
      </c>
      <c r="B232" s="45" t="s">
        <v>106</v>
      </c>
      <c r="C232" s="45" t="n">
        <v>16094</v>
      </c>
      <c r="D232" s="46" t="s">
        <v>243</v>
      </c>
      <c r="E232" s="47" t="s">
        <v>160</v>
      </c>
      <c r="F232" s="48" t="n">
        <v>16137</v>
      </c>
      <c r="G232" s="47" t="n">
        <v>41628</v>
      </c>
      <c r="H232" s="46" t="s">
        <v>161</v>
      </c>
      <c r="I232" s="49" t="n">
        <v>-102.1355556</v>
      </c>
      <c r="J232" s="49" t="n">
        <v>19.96</v>
      </c>
      <c r="K232" s="50" t="n">
        <v>-1020808</v>
      </c>
      <c r="L232" s="50" t="n">
        <v>195736</v>
      </c>
      <c r="M232" s="51" t="n">
        <v>690</v>
      </c>
      <c r="N232" s="47" t="s">
        <v>70</v>
      </c>
      <c r="O232" s="52" t="s">
        <v>44</v>
      </c>
      <c r="P232" s="53" t="n">
        <v>54</v>
      </c>
      <c r="Q232" s="54" t="n">
        <v>42510</v>
      </c>
      <c r="R232" s="54" t="n">
        <v>42551</v>
      </c>
      <c r="S232" s="55" t="n">
        <v>144</v>
      </c>
      <c r="T232" s="56" t="n">
        <v>528</v>
      </c>
      <c r="U232" s="57" t="n">
        <v>42552</v>
      </c>
      <c r="V232" s="58" t="n">
        <v>42596</v>
      </c>
      <c r="W232" s="59" t="n">
        <v>127</v>
      </c>
      <c r="X232" s="60" t="n">
        <v>602</v>
      </c>
      <c r="Y232" s="61" t="n">
        <v>42597</v>
      </c>
      <c r="Z232" s="62" t="n">
        <v>42656</v>
      </c>
      <c r="AA232" s="63" t="n">
        <v>0.165</v>
      </c>
      <c r="AB232" s="64" t="n">
        <v>1500</v>
      </c>
      <c r="AC232" s="65" t="n">
        <v>1035000</v>
      </c>
      <c r="AD232" s="66" t="n">
        <v>170775</v>
      </c>
      <c r="AE232" s="67" t="n">
        <v>0.2</v>
      </c>
      <c r="AF232" s="68" t="n">
        <v>34155</v>
      </c>
      <c r="AG232" s="69" t="n">
        <v>0.8</v>
      </c>
      <c r="AH232" s="70" t="n">
        <v>136620</v>
      </c>
      <c r="AI232" s="71" t="s">
        <v>50</v>
      </c>
    </row>
    <row r="233" customFormat="false" ht="15.75" hidden="false" customHeight="false" outlineLevel="0" collapsed="false">
      <c r="A233" s="45" t="n">
        <v>227</v>
      </c>
      <c r="B233" s="45" t="s">
        <v>106</v>
      </c>
      <c r="C233" s="45" t="n">
        <v>16095</v>
      </c>
      <c r="D233" s="46" t="s">
        <v>244</v>
      </c>
      <c r="E233" s="47" t="s">
        <v>157</v>
      </c>
      <c r="F233" s="48" t="n">
        <v>16095</v>
      </c>
      <c r="G233" s="47" t="n">
        <v>41621</v>
      </c>
      <c r="H233" s="46" t="s">
        <v>158</v>
      </c>
      <c r="I233" s="49" t="n">
        <v>-102.6011111</v>
      </c>
      <c r="J233" s="49" t="n">
        <v>19.95944444</v>
      </c>
      <c r="K233" s="50" t="n">
        <v>-1023604</v>
      </c>
      <c r="L233" s="50" t="n">
        <v>195734</v>
      </c>
      <c r="M233" s="51" t="n">
        <v>262</v>
      </c>
      <c r="N233" s="47" t="s">
        <v>70</v>
      </c>
      <c r="O233" s="52" t="s">
        <v>44</v>
      </c>
      <c r="P233" s="53" t="n">
        <v>44</v>
      </c>
      <c r="Q233" s="54" t="n">
        <v>42510</v>
      </c>
      <c r="R233" s="54" t="n">
        <v>42551</v>
      </c>
      <c r="S233" s="55" t="n">
        <v>93</v>
      </c>
      <c r="T233" s="56" t="n">
        <v>568</v>
      </c>
      <c r="U233" s="57" t="n">
        <v>42552</v>
      </c>
      <c r="V233" s="58" t="n">
        <v>42596</v>
      </c>
      <c r="W233" s="59" t="n">
        <v>92</v>
      </c>
      <c r="X233" s="60" t="n">
        <v>501</v>
      </c>
      <c r="Y233" s="61" t="n">
        <v>42597</v>
      </c>
      <c r="Z233" s="62" t="n">
        <v>42656</v>
      </c>
      <c r="AA233" s="63" t="n">
        <v>0.165</v>
      </c>
      <c r="AB233" s="64" t="n">
        <v>1500</v>
      </c>
      <c r="AC233" s="65" t="n">
        <v>393000</v>
      </c>
      <c r="AD233" s="66" t="n">
        <v>64845</v>
      </c>
      <c r="AE233" s="67" t="n">
        <v>0.2</v>
      </c>
      <c r="AF233" s="68" t="n">
        <v>12969</v>
      </c>
      <c r="AG233" s="69" t="n">
        <v>0.8</v>
      </c>
      <c r="AH233" s="70" t="n">
        <v>51876</v>
      </c>
      <c r="AI233" s="71" t="s">
        <v>196</v>
      </c>
    </row>
    <row r="234" customFormat="false" ht="15.75" hidden="false" customHeight="false" outlineLevel="0" collapsed="false">
      <c r="A234" s="45" t="n">
        <v>228</v>
      </c>
      <c r="B234" s="45" t="s">
        <v>106</v>
      </c>
      <c r="C234" s="45" t="n">
        <v>16097</v>
      </c>
      <c r="D234" s="46" t="s">
        <v>245</v>
      </c>
      <c r="E234" s="47" t="s">
        <v>144</v>
      </c>
      <c r="F234" s="48" t="n">
        <v>16075</v>
      </c>
      <c r="G234" s="47" t="n">
        <v>41660</v>
      </c>
      <c r="H234" s="46" t="s">
        <v>145</v>
      </c>
      <c r="I234" s="49" t="n">
        <v>-101.1652778</v>
      </c>
      <c r="J234" s="49" t="n">
        <v>18.73527778</v>
      </c>
      <c r="K234" s="50" t="n">
        <v>-1010955</v>
      </c>
      <c r="L234" s="50" t="n">
        <v>184407</v>
      </c>
      <c r="M234" s="51" t="n">
        <v>126</v>
      </c>
      <c r="N234" s="47" t="s">
        <v>70</v>
      </c>
      <c r="O234" s="52" t="s">
        <v>44</v>
      </c>
      <c r="P234" s="53" t="n">
        <v>38</v>
      </c>
      <c r="Q234" s="54" t="n">
        <v>42510</v>
      </c>
      <c r="R234" s="54" t="n">
        <v>42551</v>
      </c>
      <c r="S234" s="55" t="n">
        <v>61</v>
      </c>
      <c r="T234" s="56" t="n">
        <v>548</v>
      </c>
      <c r="U234" s="57" t="n">
        <v>42552</v>
      </c>
      <c r="V234" s="58" t="n">
        <v>42596</v>
      </c>
      <c r="W234" s="59" t="n">
        <v>127</v>
      </c>
      <c r="X234" s="60" t="n">
        <v>558</v>
      </c>
      <c r="Y234" s="61" t="n">
        <v>42597</v>
      </c>
      <c r="Z234" s="62" t="n">
        <v>42656</v>
      </c>
      <c r="AA234" s="63" t="n">
        <v>0.165</v>
      </c>
      <c r="AB234" s="64" t="n">
        <v>1500</v>
      </c>
      <c r="AC234" s="65" t="n">
        <v>189000</v>
      </c>
      <c r="AD234" s="66" t="n">
        <v>31185</v>
      </c>
      <c r="AE234" s="67" t="n">
        <v>0.0700000000000001</v>
      </c>
      <c r="AF234" s="68" t="n">
        <v>2182.95</v>
      </c>
      <c r="AG234" s="69" t="n">
        <v>0.93</v>
      </c>
      <c r="AH234" s="70" t="n">
        <v>29002.05</v>
      </c>
      <c r="AI234" s="71" t="s">
        <v>45</v>
      </c>
    </row>
    <row r="235" customFormat="false" ht="15.75" hidden="false" customHeight="false" outlineLevel="0" collapsed="false">
      <c r="A235" s="45" t="n">
        <v>229</v>
      </c>
      <c r="B235" s="45" t="s">
        <v>106</v>
      </c>
      <c r="C235" s="45" t="n">
        <v>16098</v>
      </c>
      <c r="D235" s="46" t="s">
        <v>246</v>
      </c>
      <c r="E235" s="47" t="s">
        <v>127</v>
      </c>
      <c r="F235" s="48" t="n">
        <v>16061</v>
      </c>
      <c r="G235" s="47" t="n">
        <v>41609</v>
      </c>
      <c r="H235" s="46" t="s">
        <v>128</v>
      </c>
      <c r="I235" s="49" t="n">
        <v>-100.4066667</v>
      </c>
      <c r="J235" s="49" t="n">
        <v>19.83861111</v>
      </c>
      <c r="K235" s="50" t="n">
        <v>-1002424</v>
      </c>
      <c r="L235" s="50" t="n">
        <v>195019</v>
      </c>
      <c r="M235" s="51" t="n">
        <v>780</v>
      </c>
      <c r="N235" s="47" t="s">
        <v>70</v>
      </c>
      <c r="O235" s="52" t="s">
        <v>44</v>
      </c>
      <c r="P235" s="53" t="n">
        <v>45</v>
      </c>
      <c r="Q235" s="54" t="n">
        <v>42510</v>
      </c>
      <c r="R235" s="54" t="n">
        <v>42551</v>
      </c>
      <c r="S235" s="55" t="n">
        <v>94</v>
      </c>
      <c r="T235" s="56" t="n">
        <v>523</v>
      </c>
      <c r="U235" s="57" t="n">
        <v>42552</v>
      </c>
      <c r="V235" s="58" t="n">
        <v>42596</v>
      </c>
      <c r="W235" s="59" t="n">
        <v>99</v>
      </c>
      <c r="X235" s="60" t="n">
        <v>501</v>
      </c>
      <c r="Y235" s="61" t="n">
        <v>42597</v>
      </c>
      <c r="Z235" s="62" t="n">
        <v>42656</v>
      </c>
      <c r="AA235" s="63" t="n">
        <v>0.165</v>
      </c>
      <c r="AB235" s="64" t="n">
        <v>1500</v>
      </c>
      <c r="AC235" s="65" t="n">
        <v>1170000</v>
      </c>
      <c r="AD235" s="66" t="n">
        <v>193050</v>
      </c>
      <c r="AE235" s="67" t="n">
        <v>0.2</v>
      </c>
      <c r="AF235" s="68" t="n">
        <v>38610</v>
      </c>
      <c r="AG235" s="69" t="n">
        <v>0.8</v>
      </c>
      <c r="AH235" s="70" t="n">
        <v>154440</v>
      </c>
      <c r="AI235" s="71" t="s">
        <v>50</v>
      </c>
    </row>
    <row r="236" customFormat="false" ht="15.75" hidden="false" customHeight="false" outlineLevel="0" collapsed="false">
      <c r="A236" s="45" t="n">
        <v>230</v>
      </c>
      <c r="B236" s="45" t="s">
        <v>106</v>
      </c>
      <c r="C236" s="45" t="n">
        <v>16098</v>
      </c>
      <c r="D236" s="46" t="s">
        <v>246</v>
      </c>
      <c r="E236" s="47" t="s">
        <v>183</v>
      </c>
      <c r="F236" s="48" t="n">
        <v>16097</v>
      </c>
      <c r="G236" s="47" t="n">
        <v>41653</v>
      </c>
      <c r="H236" s="46" t="s">
        <v>184</v>
      </c>
      <c r="I236" s="49" t="n">
        <v>-100.6852778</v>
      </c>
      <c r="J236" s="49" t="n">
        <v>19.6225</v>
      </c>
      <c r="K236" s="50" t="n">
        <v>-1004107</v>
      </c>
      <c r="L236" s="50" t="n">
        <v>193721</v>
      </c>
      <c r="M236" s="51" t="n">
        <v>250</v>
      </c>
      <c r="N236" s="47" t="s">
        <v>70</v>
      </c>
      <c r="O236" s="52" t="s">
        <v>44</v>
      </c>
      <c r="P236" s="53" t="n">
        <v>57</v>
      </c>
      <c r="Q236" s="54" t="n">
        <v>42510</v>
      </c>
      <c r="R236" s="54" t="n">
        <v>42551</v>
      </c>
      <c r="S236" s="55" t="n">
        <v>130</v>
      </c>
      <c r="T236" s="56" t="n">
        <v>779</v>
      </c>
      <c r="U236" s="57" t="n">
        <v>42552</v>
      </c>
      <c r="V236" s="58" t="n">
        <v>42596</v>
      </c>
      <c r="W236" s="59" t="n">
        <v>111</v>
      </c>
      <c r="X236" s="60" t="n">
        <v>714</v>
      </c>
      <c r="Y236" s="61" t="n">
        <v>42597</v>
      </c>
      <c r="Z236" s="62" t="n">
        <v>42656</v>
      </c>
      <c r="AA236" s="63" t="n">
        <v>0.165</v>
      </c>
      <c r="AB236" s="64" t="n">
        <v>1500</v>
      </c>
      <c r="AC236" s="65" t="n">
        <v>375000</v>
      </c>
      <c r="AD236" s="66" t="n">
        <v>61875</v>
      </c>
      <c r="AE236" s="67" t="n">
        <v>0.2</v>
      </c>
      <c r="AF236" s="68" t="n">
        <v>12375</v>
      </c>
      <c r="AG236" s="69" t="n">
        <v>0.8</v>
      </c>
      <c r="AH236" s="70" t="n">
        <v>49500</v>
      </c>
      <c r="AI236" s="71" t="s">
        <v>50</v>
      </c>
    </row>
    <row r="237" customFormat="false" ht="15.75" hidden="false" customHeight="false" outlineLevel="0" collapsed="false">
      <c r="A237" s="45" t="n">
        <v>231</v>
      </c>
      <c r="B237" s="45" t="s">
        <v>106</v>
      </c>
      <c r="C237" s="45" t="n">
        <v>16098</v>
      </c>
      <c r="D237" s="46" t="s">
        <v>246</v>
      </c>
      <c r="E237" s="47" t="s">
        <v>132</v>
      </c>
      <c r="F237" s="48" t="n">
        <v>16020</v>
      </c>
      <c r="G237" s="47" t="n">
        <v>41669</v>
      </c>
      <c r="H237" s="46" t="s">
        <v>133</v>
      </c>
      <c r="I237" s="49" t="n">
        <v>-100.5561111</v>
      </c>
      <c r="J237" s="49" t="n">
        <v>19.68388889</v>
      </c>
      <c r="K237" s="50" t="n">
        <v>-1003322</v>
      </c>
      <c r="L237" s="50" t="n">
        <v>194102</v>
      </c>
      <c r="M237" s="51" t="n">
        <v>508</v>
      </c>
      <c r="N237" s="47" t="s">
        <v>70</v>
      </c>
      <c r="O237" s="52" t="s">
        <v>44</v>
      </c>
      <c r="P237" s="53" t="n">
        <v>49</v>
      </c>
      <c r="Q237" s="54" t="n">
        <v>42510</v>
      </c>
      <c r="R237" s="54" t="n">
        <v>42551</v>
      </c>
      <c r="S237" s="55" t="n">
        <v>104</v>
      </c>
      <c r="T237" s="56" t="n">
        <v>438</v>
      </c>
      <c r="U237" s="57" t="n">
        <v>42552</v>
      </c>
      <c r="V237" s="58" t="n">
        <v>42596</v>
      </c>
      <c r="W237" s="59" t="n">
        <v>111</v>
      </c>
      <c r="X237" s="60" t="n">
        <v>501</v>
      </c>
      <c r="Y237" s="61" t="n">
        <v>42597</v>
      </c>
      <c r="Z237" s="62" t="n">
        <v>42656</v>
      </c>
      <c r="AA237" s="63" t="n">
        <v>0.165</v>
      </c>
      <c r="AB237" s="64" t="n">
        <v>1500</v>
      </c>
      <c r="AC237" s="65" t="n">
        <v>762000</v>
      </c>
      <c r="AD237" s="66" t="n">
        <v>125730</v>
      </c>
      <c r="AE237" s="67" t="n">
        <v>0.2</v>
      </c>
      <c r="AF237" s="68" t="n">
        <v>25146</v>
      </c>
      <c r="AG237" s="69" t="n">
        <v>0.8</v>
      </c>
      <c r="AH237" s="70" t="n">
        <v>100584</v>
      </c>
      <c r="AI237" s="71" t="s">
        <v>50</v>
      </c>
    </row>
    <row r="238" customFormat="false" ht="15.75" hidden="false" customHeight="false" outlineLevel="0" collapsed="false">
      <c r="A238" s="45" t="n">
        <v>232</v>
      </c>
      <c r="B238" s="45" t="s">
        <v>106</v>
      </c>
      <c r="C238" s="45" t="n">
        <v>16100</v>
      </c>
      <c r="D238" s="46" t="s">
        <v>247</v>
      </c>
      <c r="E238" s="47" t="s">
        <v>108</v>
      </c>
      <c r="F238" s="48" t="n">
        <v>16022</v>
      </c>
      <c r="G238" s="47" t="n">
        <v>41602</v>
      </c>
      <c r="H238" s="46" t="s">
        <v>109</v>
      </c>
      <c r="I238" s="49" t="n">
        <v>-101.2586111</v>
      </c>
      <c r="J238" s="49" t="n">
        <v>19.63166667</v>
      </c>
      <c r="K238" s="50" t="n">
        <v>-1011531</v>
      </c>
      <c r="L238" s="50" t="n">
        <v>193754</v>
      </c>
      <c r="M238" s="51" t="n">
        <v>48</v>
      </c>
      <c r="N238" s="47" t="s">
        <v>70</v>
      </c>
      <c r="O238" s="52" t="s">
        <v>44</v>
      </c>
      <c r="P238" s="53" t="n">
        <v>47</v>
      </c>
      <c r="Q238" s="54" t="n">
        <v>42510</v>
      </c>
      <c r="R238" s="54" t="n">
        <v>42551</v>
      </c>
      <c r="S238" s="55" t="n">
        <v>44</v>
      </c>
      <c r="T238" s="56" t="n">
        <v>460</v>
      </c>
      <c r="U238" s="57" t="n">
        <v>42552</v>
      </c>
      <c r="V238" s="58" t="n">
        <v>42596</v>
      </c>
      <c r="W238" s="59" t="n">
        <v>64</v>
      </c>
      <c r="X238" s="60" t="n">
        <v>501</v>
      </c>
      <c r="Y238" s="61" t="n">
        <v>42597</v>
      </c>
      <c r="Z238" s="62" t="n">
        <v>42656</v>
      </c>
      <c r="AA238" s="63" t="n">
        <v>0.165</v>
      </c>
      <c r="AB238" s="64" t="n">
        <v>1500</v>
      </c>
      <c r="AC238" s="65" t="n">
        <v>72000</v>
      </c>
      <c r="AD238" s="66" t="n">
        <v>11880</v>
      </c>
      <c r="AE238" s="67" t="n">
        <v>0.2</v>
      </c>
      <c r="AF238" s="68" t="n">
        <v>2376</v>
      </c>
      <c r="AG238" s="69" t="n">
        <v>0.8</v>
      </c>
      <c r="AH238" s="70" t="n">
        <v>9504</v>
      </c>
      <c r="AI238" s="71" t="s">
        <v>50</v>
      </c>
    </row>
    <row r="239" customFormat="false" ht="15.75" hidden="false" customHeight="false" outlineLevel="0" collapsed="false">
      <c r="A239" s="45" t="n">
        <v>233</v>
      </c>
      <c r="B239" s="45" t="s">
        <v>106</v>
      </c>
      <c r="C239" s="45" t="n">
        <v>16101</v>
      </c>
      <c r="D239" s="46" t="s">
        <v>248</v>
      </c>
      <c r="E239" s="47" t="s">
        <v>113</v>
      </c>
      <c r="F239" s="48" t="n">
        <v>16096</v>
      </c>
      <c r="G239" s="47" t="n">
        <v>41641</v>
      </c>
      <c r="H239" s="46" t="s">
        <v>114</v>
      </c>
      <c r="I239" s="49" t="n">
        <v>-100.8825</v>
      </c>
      <c r="J239" s="49" t="n">
        <v>19.80916667</v>
      </c>
      <c r="K239" s="50" t="n">
        <v>-1005257</v>
      </c>
      <c r="L239" s="50" t="n">
        <v>194833</v>
      </c>
      <c r="M239" s="51" t="n">
        <v>104</v>
      </c>
      <c r="N239" s="47" t="s">
        <v>70</v>
      </c>
      <c r="O239" s="52" t="s">
        <v>44</v>
      </c>
      <c r="P239" s="53" t="n">
        <v>46</v>
      </c>
      <c r="Q239" s="54" t="n">
        <v>42510</v>
      </c>
      <c r="R239" s="54" t="n">
        <v>42551</v>
      </c>
      <c r="S239" s="55" t="n">
        <v>55</v>
      </c>
      <c r="T239" s="56" t="n">
        <v>504</v>
      </c>
      <c r="U239" s="57" t="n">
        <v>42552</v>
      </c>
      <c r="V239" s="58" t="n">
        <v>42596</v>
      </c>
      <c r="W239" s="59" t="n">
        <v>97</v>
      </c>
      <c r="X239" s="60" t="n">
        <v>539</v>
      </c>
      <c r="Y239" s="61" t="n">
        <v>42597</v>
      </c>
      <c r="Z239" s="62" t="n">
        <v>42656</v>
      </c>
      <c r="AA239" s="63" t="n">
        <v>0.165</v>
      </c>
      <c r="AB239" s="64" t="n">
        <v>1500</v>
      </c>
      <c r="AC239" s="65" t="n">
        <v>156000</v>
      </c>
      <c r="AD239" s="66" t="n">
        <v>25740</v>
      </c>
      <c r="AE239" s="67" t="n">
        <v>0.09</v>
      </c>
      <c r="AF239" s="68" t="n">
        <v>2316.6</v>
      </c>
      <c r="AG239" s="69" t="n">
        <v>0.91</v>
      </c>
      <c r="AH239" s="70" t="n">
        <v>23423.4</v>
      </c>
      <c r="AI239" s="71" t="s">
        <v>45</v>
      </c>
    </row>
    <row r="240" customFormat="false" ht="15.75" hidden="false" customHeight="false" outlineLevel="0" collapsed="false">
      <c r="A240" s="45" t="n">
        <v>234</v>
      </c>
      <c r="B240" s="45" t="s">
        <v>106</v>
      </c>
      <c r="C240" s="45" t="n">
        <v>16103</v>
      </c>
      <c r="D240" s="46" t="s">
        <v>249</v>
      </c>
      <c r="E240" s="47" t="s">
        <v>138</v>
      </c>
      <c r="F240" s="48" t="n">
        <v>14075</v>
      </c>
      <c r="G240" s="47" t="n">
        <v>41422</v>
      </c>
      <c r="H240" s="46" t="s">
        <v>139</v>
      </c>
      <c r="I240" s="49" t="n">
        <v>-102.6547222</v>
      </c>
      <c r="J240" s="49" t="n">
        <v>20.22916667</v>
      </c>
      <c r="K240" s="50" t="n">
        <v>-1023917</v>
      </c>
      <c r="L240" s="50" t="n">
        <v>201345</v>
      </c>
      <c r="M240" s="51" t="n">
        <v>1448.12</v>
      </c>
      <c r="N240" s="47" t="s">
        <v>70</v>
      </c>
      <c r="O240" s="52" t="s">
        <v>44</v>
      </c>
      <c r="P240" s="53" t="n">
        <v>44</v>
      </c>
      <c r="Q240" s="54" t="n">
        <v>42510</v>
      </c>
      <c r="R240" s="54" t="n">
        <v>42551</v>
      </c>
      <c r="S240" s="55" t="n">
        <v>118</v>
      </c>
      <c r="T240" s="56" t="n">
        <v>704</v>
      </c>
      <c r="U240" s="57" t="n">
        <v>42552</v>
      </c>
      <c r="V240" s="58" t="n">
        <v>42596</v>
      </c>
      <c r="W240" s="59" t="n">
        <v>82</v>
      </c>
      <c r="X240" s="60" t="n">
        <v>641</v>
      </c>
      <c r="Y240" s="61" t="n">
        <v>42597</v>
      </c>
      <c r="Z240" s="62" t="n">
        <v>42656</v>
      </c>
      <c r="AA240" s="63" t="n">
        <v>0.165</v>
      </c>
      <c r="AB240" s="64" t="n">
        <v>1500</v>
      </c>
      <c r="AC240" s="65" t="n">
        <v>2172180</v>
      </c>
      <c r="AD240" s="66" t="n">
        <v>358409.7</v>
      </c>
      <c r="AE240" s="67" t="n">
        <v>0.2</v>
      </c>
      <c r="AF240" s="68" t="n">
        <v>71681.94</v>
      </c>
      <c r="AG240" s="69" t="n">
        <v>0.8</v>
      </c>
      <c r="AH240" s="70" t="n">
        <v>286727.76</v>
      </c>
      <c r="AI240" s="71" t="s">
        <v>50</v>
      </c>
    </row>
    <row r="241" customFormat="false" ht="15.75" hidden="false" customHeight="false" outlineLevel="0" collapsed="false">
      <c r="A241" s="45" t="n">
        <v>235</v>
      </c>
      <c r="B241" s="45" t="s">
        <v>106</v>
      </c>
      <c r="C241" s="45" t="n">
        <v>16103</v>
      </c>
      <c r="D241" s="46" t="s">
        <v>249</v>
      </c>
      <c r="E241" s="47" t="s">
        <v>157</v>
      </c>
      <c r="F241" s="48" t="n">
        <v>16095</v>
      </c>
      <c r="G241" s="47" t="n">
        <v>41621</v>
      </c>
      <c r="H241" s="46" t="s">
        <v>158</v>
      </c>
      <c r="I241" s="49" t="n">
        <v>-102.6011111</v>
      </c>
      <c r="J241" s="49" t="n">
        <v>19.95944444</v>
      </c>
      <c r="K241" s="50" t="n">
        <v>-1023604</v>
      </c>
      <c r="L241" s="50" t="n">
        <v>195734</v>
      </c>
      <c r="M241" s="51" t="n">
        <v>568</v>
      </c>
      <c r="N241" s="47" t="s">
        <v>70</v>
      </c>
      <c r="O241" s="52" t="s">
        <v>44</v>
      </c>
      <c r="P241" s="53" t="n">
        <v>44</v>
      </c>
      <c r="Q241" s="54" t="n">
        <v>42510</v>
      </c>
      <c r="R241" s="54" t="n">
        <v>42551</v>
      </c>
      <c r="S241" s="55" t="n">
        <v>93</v>
      </c>
      <c r="T241" s="56" t="n">
        <v>568</v>
      </c>
      <c r="U241" s="57" t="n">
        <v>42552</v>
      </c>
      <c r="V241" s="58" t="n">
        <v>42596</v>
      </c>
      <c r="W241" s="59" t="n">
        <v>92</v>
      </c>
      <c r="X241" s="60" t="n">
        <v>501</v>
      </c>
      <c r="Y241" s="61" t="n">
        <v>42597</v>
      </c>
      <c r="Z241" s="62" t="n">
        <v>42656</v>
      </c>
      <c r="AA241" s="63" t="n">
        <v>0.165</v>
      </c>
      <c r="AB241" s="64" t="n">
        <v>1500</v>
      </c>
      <c r="AC241" s="65" t="n">
        <v>852000</v>
      </c>
      <c r="AD241" s="66" t="n">
        <v>140580</v>
      </c>
      <c r="AE241" s="67" t="n">
        <v>0.2</v>
      </c>
      <c r="AF241" s="68" t="n">
        <v>28116</v>
      </c>
      <c r="AG241" s="69" t="n">
        <v>0.8</v>
      </c>
      <c r="AH241" s="70" t="n">
        <v>112464</v>
      </c>
      <c r="AI241" s="71" t="s">
        <v>50</v>
      </c>
    </row>
    <row r="242" customFormat="false" ht="15.75" hidden="false" customHeight="false" outlineLevel="0" collapsed="false">
      <c r="A242" s="45" t="n">
        <v>236</v>
      </c>
      <c r="B242" s="45" t="s">
        <v>106</v>
      </c>
      <c r="C242" s="45" t="n">
        <v>16103</v>
      </c>
      <c r="D242" s="46" t="s">
        <v>249</v>
      </c>
      <c r="E242" s="47" t="s">
        <v>171</v>
      </c>
      <c r="F242" s="48" t="n">
        <v>16174</v>
      </c>
      <c r="G242" s="47" t="n">
        <v>41623</v>
      </c>
      <c r="H242" s="46" t="s">
        <v>172</v>
      </c>
      <c r="I242" s="49" t="n">
        <v>-102.7111111</v>
      </c>
      <c r="J242" s="49" t="n">
        <v>20.08166667</v>
      </c>
      <c r="K242" s="50" t="n">
        <v>-1024240</v>
      </c>
      <c r="L242" s="50" t="n">
        <v>200454</v>
      </c>
      <c r="M242" s="51" t="n">
        <v>700</v>
      </c>
      <c r="N242" s="47" t="s">
        <v>70</v>
      </c>
      <c r="O242" s="52" t="s">
        <v>44</v>
      </c>
      <c r="P242" s="53" t="n">
        <v>50</v>
      </c>
      <c r="Q242" s="54" t="n">
        <v>42510</v>
      </c>
      <c r="R242" s="54" t="n">
        <v>42551</v>
      </c>
      <c r="S242" s="55" t="n">
        <v>104</v>
      </c>
      <c r="T242" s="56" t="n">
        <v>498</v>
      </c>
      <c r="U242" s="57" t="n">
        <v>42552</v>
      </c>
      <c r="V242" s="58" t="n">
        <v>42596</v>
      </c>
      <c r="W242" s="59" t="n">
        <v>86</v>
      </c>
      <c r="X242" s="60" t="n">
        <v>537</v>
      </c>
      <c r="Y242" s="61" t="n">
        <v>42597</v>
      </c>
      <c r="Z242" s="62" t="n">
        <v>42656</v>
      </c>
      <c r="AA242" s="63" t="n">
        <v>0.165</v>
      </c>
      <c r="AB242" s="64" t="n">
        <v>1500</v>
      </c>
      <c r="AC242" s="65" t="n">
        <v>1050000</v>
      </c>
      <c r="AD242" s="66" t="n">
        <v>173250</v>
      </c>
      <c r="AE242" s="67" t="n">
        <v>0.2</v>
      </c>
      <c r="AF242" s="68" t="n">
        <v>34650</v>
      </c>
      <c r="AG242" s="69" t="n">
        <v>0.8</v>
      </c>
      <c r="AH242" s="70" t="n">
        <v>138600</v>
      </c>
      <c r="AI242" s="71" t="s">
        <v>50</v>
      </c>
    </row>
    <row r="243" customFormat="false" ht="15.75" hidden="false" customHeight="false" outlineLevel="0" collapsed="false">
      <c r="A243" s="45" t="n">
        <v>237</v>
      </c>
      <c r="B243" s="45" t="s">
        <v>106</v>
      </c>
      <c r="C243" s="45" t="n">
        <v>16103</v>
      </c>
      <c r="D243" s="46" t="s">
        <v>249</v>
      </c>
      <c r="E243" s="47" t="s">
        <v>140</v>
      </c>
      <c r="F243" s="48" t="n">
        <v>16030</v>
      </c>
      <c r="G243" s="47" t="n">
        <v>41626</v>
      </c>
      <c r="H243" s="46" t="s">
        <v>141</v>
      </c>
      <c r="I243" s="49" t="n">
        <v>-102.5869444</v>
      </c>
      <c r="J243" s="49" t="n">
        <v>20.25361111</v>
      </c>
      <c r="K243" s="50" t="n">
        <v>-1023513</v>
      </c>
      <c r="L243" s="50" t="n">
        <v>201513</v>
      </c>
      <c r="M243" s="51" t="n">
        <v>700</v>
      </c>
      <c r="N243" s="47" t="s">
        <v>70</v>
      </c>
      <c r="O243" s="52" t="s">
        <v>44</v>
      </c>
      <c r="P243" s="53" t="n">
        <v>45</v>
      </c>
      <c r="Q243" s="54" t="n">
        <v>42510</v>
      </c>
      <c r="R243" s="54" t="n">
        <v>42551</v>
      </c>
      <c r="S243" s="55" t="n">
        <v>83</v>
      </c>
      <c r="T243" s="56" t="n">
        <v>546</v>
      </c>
      <c r="U243" s="57" t="n">
        <v>42552</v>
      </c>
      <c r="V243" s="58" t="n">
        <v>42596</v>
      </c>
      <c r="W243" s="59" t="n">
        <v>95</v>
      </c>
      <c r="X243" s="60" t="n">
        <v>506</v>
      </c>
      <c r="Y243" s="61" t="n">
        <v>42597</v>
      </c>
      <c r="Z243" s="62" t="n">
        <v>42656</v>
      </c>
      <c r="AA243" s="63" t="n">
        <v>0.165</v>
      </c>
      <c r="AB243" s="64" t="n">
        <v>1500</v>
      </c>
      <c r="AC243" s="65" t="n">
        <v>1050000</v>
      </c>
      <c r="AD243" s="66" t="n">
        <v>173250</v>
      </c>
      <c r="AE243" s="67" t="n">
        <v>0.2</v>
      </c>
      <c r="AF243" s="68" t="n">
        <v>34650</v>
      </c>
      <c r="AG243" s="69" t="n">
        <v>0.8</v>
      </c>
      <c r="AH243" s="70" t="n">
        <v>138600</v>
      </c>
      <c r="AI243" s="71" t="s">
        <v>50</v>
      </c>
    </row>
    <row r="244" customFormat="false" ht="15.75" hidden="false" customHeight="false" outlineLevel="0" collapsed="false">
      <c r="A244" s="45" t="n">
        <v>238</v>
      </c>
      <c r="B244" s="45" t="s">
        <v>106</v>
      </c>
      <c r="C244" s="45" t="n">
        <v>16104</v>
      </c>
      <c r="D244" s="46" t="s">
        <v>250</v>
      </c>
      <c r="E244" s="47" t="s">
        <v>138</v>
      </c>
      <c r="F244" s="48" t="n">
        <v>14075</v>
      </c>
      <c r="G244" s="47" t="n">
        <v>41422</v>
      </c>
      <c r="H244" s="46" t="s">
        <v>139</v>
      </c>
      <c r="I244" s="49" t="n">
        <v>-102.6547222</v>
      </c>
      <c r="J244" s="49" t="n">
        <v>20.22916667</v>
      </c>
      <c r="K244" s="50" t="n">
        <v>-1023917</v>
      </c>
      <c r="L244" s="50" t="n">
        <v>201345</v>
      </c>
      <c r="M244" s="51" t="n">
        <v>500</v>
      </c>
      <c r="N244" s="47" t="s">
        <v>70</v>
      </c>
      <c r="O244" s="52" t="s">
        <v>44</v>
      </c>
      <c r="P244" s="53" t="n">
        <v>44</v>
      </c>
      <c r="Q244" s="54" t="n">
        <v>42510</v>
      </c>
      <c r="R244" s="54" t="n">
        <v>42551</v>
      </c>
      <c r="S244" s="55" t="n">
        <v>118</v>
      </c>
      <c r="T244" s="56" t="n">
        <v>704</v>
      </c>
      <c r="U244" s="57" t="n">
        <v>42552</v>
      </c>
      <c r="V244" s="58" t="n">
        <v>42596</v>
      </c>
      <c r="W244" s="59" t="n">
        <v>82</v>
      </c>
      <c r="X244" s="60" t="n">
        <v>641</v>
      </c>
      <c r="Y244" s="61" t="n">
        <v>42597</v>
      </c>
      <c r="Z244" s="62" t="n">
        <v>42656</v>
      </c>
      <c r="AA244" s="63" t="n">
        <v>0.165</v>
      </c>
      <c r="AB244" s="64" t="n">
        <v>1500</v>
      </c>
      <c r="AC244" s="65" t="n">
        <v>750000</v>
      </c>
      <c r="AD244" s="66" t="n">
        <v>123750</v>
      </c>
      <c r="AE244" s="67" t="n">
        <v>0.2</v>
      </c>
      <c r="AF244" s="68" t="n">
        <v>24750</v>
      </c>
      <c r="AG244" s="69" t="n">
        <v>0.8</v>
      </c>
      <c r="AH244" s="70" t="n">
        <v>99000</v>
      </c>
      <c r="AI244" s="71" t="s">
        <v>50</v>
      </c>
    </row>
    <row r="245" customFormat="false" ht="15.75" hidden="false" customHeight="false" outlineLevel="0" collapsed="false">
      <c r="A245" s="45" t="n">
        <v>239</v>
      </c>
      <c r="B245" s="45" t="s">
        <v>106</v>
      </c>
      <c r="C245" s="45" t="n">
        <v>16104</v>
      </c>
      <c r="D245" s="46" t="s">
        <v>250</v>
      </c>
      <c r="E245" s="47" t="s">
        <v>157</v>
      </c>
      <c r="F245" s="48" t="n">
        <v>16095</v>
      </c>
      <c r="G245" s="47" t="n">
        <v>41621</v>
      </c>
      <c r="H245" s="46" t="s">
        <v>158</v>
      </c>
      <c r="I245" s="49" t="n">
        <v>-102.6011111</v>
      </c>
      <c r="J245" s="49" t="n">
        <v>19.95944444</v>
      </c>
      <c r="K245" s="50" t="n">
        <v>-1023604</v>
      </c>
      <c r="L245" s="50" t="n">
        <v>195734</v>
      </c>
      <c r="M245" s="51" t="n">
        <v>2200</v>
      </c>
      <c r="N245" s="47" t="s">
        <v>70</v>
      </c>
      <c r="O245" s="52" t="s">
        <v>44</v>
      </c>
      <c r="P245" s="53" t="n">
        <v>44</v>
      </c>
      <c r="Q245" s="54" t="n">
        <v>42510</v>
      </c>
      <c r="R245" s="54" t="n">
        <v>42551</v>
      </c>
      <c r="S245" s="55" t="n">
        <v>93</v>
      </c>
      <c r="T245" s="56" t="n">
        <v>568</v>
      </c>
      <c r="U245" s="57" t="n">
        <v>42552</v>
      </c>
      <c r="V245" s="58" t="n">
        <v>42596</v>
      </c>
      <c r="W245" s="59" t="n">
        <v>92</v>
      </c>
      <c r="X245" s="60" t="n">
        <v>501</v>
      </c>
      <c r="Y245" s="61" t="n">
        <v>42597</v>
      </c>
      <c r="Z245" s="62" t="n">
        <v>42656</v>
      </c>
      <c r="AA245" s="63" t="n">
        <v>0.165</v>
      </c>
      <c r="AB245" s="64" t="n">
        <v>1500</v>
      </c>
      <c r="AC245" s="65" t="n">
        <v>3300000</v>
      </c>
      <c r="AD245" s="66" t="n">
        <v>544500</v>
      </c>
      <c r="AE245" s="67" t="n">
        <v>0.2</v>
      </c>
      <c r="AF245" s="68" t="n">
        <v>108900</v>
      </c>
      <c r="AG245" s="69" t="n">
        <v>0.8</v>
      </c>
      <c r="AH245" s="70" t="n">
        <v>435600</v>
      </c>
      <c r="AI245" s="71" t="s">
        <v>50</v>
      </c>
    </row>
    <row r="246" customFormat="false" ht="15.75" hidden="false" customHeight="false" outlineLevel="0" collapsed="false">
      <c r="A246" s="45" t="n">
        <v>240</v>
      </c>
      <c r="B246" s="45" t="s">
        <v>106</v>
      </c>
      <c r="C246" s="45" t="n">
        <v>16104</v>
      </c>
      <c r="D246" s="46" t="s">
        <v>250</v>
      </c>
      <c r="E246" s="47" t="s">
        <v>171</v>
      </c>
      <c r="F246" s="48" t="n">
        <v>16174</v>
      </c>
      <c r="G246" s="47" t="n">
        <v>41623</v>
      </c>
      <c r="H246" s="46" t="s">
        <v>172</v>
      </c>
      <c r="I246" s="49" t="n">
        <v>-102.7111111</v>
      </c>
      <c r="J246" s="49" t="n">
        <v>20.08166667</v>
      </c>
      <c r="K246" s="50" t="n">
        <v>-1024240</v>
      </c>
      <c r="L246" s="50" t="n">
        <v>200454</v>
      </c>
      <c r="M246" s="51" t="n">
        <v>1150</v>
      </c>
      <c r="N246" s="47" t="s">
        <v>70</v>
      </c>
      <c r="O246" s="52" t="s">
        <v>44</v>
      </c>
      <c r="P246" s="53" t="n">
        <v>50</v>
      </c>
      <c r="Q246" s="54" t="n">
        <v>42510</v>
      </c>
      <c r="R246" s="54" t="n">
        <v>42551</v>
      </c>
      <c r="S246" s="55" t="n">
        <v>104</v>
      </c>
      <c r="T246" s="56" t="n">
        <v>498</v>
      </c>
      <c r="U246" s="57" t="n">
        <v>42552</v>
      </c>
      <c r="V246" s="58" t="n">
        <v>42596</v>
      </c>
      <c r="W246" s="59" t="n">
        <v>86</v>
      </c>
      <c r="X246" s="60" t="n">
        <v>537</v>
      </c>
      <c r="Y246" s="61" t="n">
        <v>42597</v>
      </c>
      <c r="Z246" s="62" t="n">
        <v>42656</v>
      </c>
      <c r="AA246" s="63" t="n">
        <v>0.165</v>
      </c>
      <c r="AB246" s="64" t="n">
        <v>1500</v>
      </c>
      <c r="AC246" s="65" t="n">
        <v>1725000</v>
      </c>
      <c r="AD246" s="66" t="n">
        <v>284625</v>
      </c>
      <c r="AE246" s="67" t="n">
        <v>0.2</v>
      </c>
      <c r="AF246" s="68" t="n">
        <v>56925</v>
      </c>
      <c r="AG246" s="69" t="n">
        <v>0.8</v>
      </c>
      <c r="AH246" s="70" t="n">
        <v>227700</v>
      </c>
      <c r="AI246" s="71" t="s">
        <v>50</v>
      </c>
    </row>
    <row r="247" customFormat="false" ht="15.75" hidden="false" customHeight="false" outlineLevel="0" collapsed="false">
      <c r="A247" s="45" t="n">
        <v>241</v>
      </c>
      <c r="B247" s="45" t="s">
        <v>106</v>
      </c>
      <c r="C247" s="45" t="n">
        <v>16104</v>
      </c>
      <c r="D247" s="46" t="s">
        <v>250</v>
      </c>
      <c r="E247" s="47" t="s">
        <v>140</v>
      </c>
      <c r="F247" s="48" t="n">
        <v>16030</v>
      </c>
      <c r="G247" s="47" t="n">
        <v>41626</v>
      </c>
      <c r="H247" s="46" t="s">
        <v>141</v>
      </c>
      <c r="I247" s="49" t="n">
        <v>-102.5869444</v>
      </c>
      <c r="J247" s="49" t="n">
        <v>20.25361111</v>
      </c>
      <c r="K247" s="50" t="n">
        <v>-1023513</v>
      </c>
      <c r="L247" s="50" t="n">
        <v>201513</v>
      </c>
      <c r="M247" s="51" t="n">
        <v>588</v>
      </c>
      <c r="N247" s="47" t="s">
        <v>70</v>
      </c>
      <c r="O247" s="52" t="s">
        <v>44</v>
      </c>
      <c r="P247" s="53" t="n">
        <v>45</v>
      </c>
      <c r="Q247" s="54" t="n">
        <v>42510</v>
      </c>
      <c r="R247" s="54" t="n">
        <v>42551</v>
      </c>
      <c r="S247" s="55" t="n">
        <v>83</v>
      </c>
      <c r="T247" s="56" t="n">
        <v>546</v>
      </c>
      <c r="U247" s="57" t="n">
        <v>42552</v>
      </c>
      <c r="V247" s="58" t="n">
        <v>42596</v>
      </c>
      <c r="W247" s="59" t="n">
        <v>95</v>
      </c>
      <c r="X247" s="60" t="n">
        <v>506</v>
      </c>
      <c r="Y247" s="61" t="n">
        <v>42597</v>
      </c>
      <c r="Z247" s="62" t="n">
        <v>42656</v>
      </c>
      <c r="AA247" s="63" t="n">
        <v>0.165</v>
      </c>
      <c r="AB247" s="64" t="n">
        <v>1500</v>
      </c>
      <c r="AC247" s="65" t="n">
        <v>882000</v>
      </c>
      <c r="AD247" s="66" t="n">
        <v>145530</v>
      </c>
      <c r="AE247" s="67" t="n">
        <v>0.2</v>
      </c>
      <c r="AF247" s="68" t="n">
        <v>29106</v>
      </c>
      <c r="AG247" s="69" t="n">
        <v>0.8</v>
      </c>
      <c r="AH247" s="70" t="n">
        <v>116424</v>
      </c>
      <c r="AI247" s="71" t="s">
        <v>50</v>
      </c>
    </row>
    <row r="248" customFormat="false" ht="15.75" hidden="false" customHeight="false" outlineLevel="0" collapsed="false">
      <c r="A248" s="45" t="n">
        <v>242</v>
      </c>
      <c r="B248" s="45" t="s">
        <v>106</v>
      </c>
      <c r="C248" s="45" t="n">
        <v>16104</v>
      </c>
      <c r="D248" s="46" t="s">
        <v>250</v>
      </c>
      <c r="E248" s="47" t="s">
        <v>151</v>
      </c>
      <c r="F248" s="48" t="n">
        <v>16162</v>
      </c>
      <c r="G248" s="47" t="n">
        <v>41631</v>
      </c>
      <c r="H248" s="46" t="s">
        <v>152</v>
      </c>
      <c r="I248" s="49" t="n">
        <v>-102.3272222</v>
      </c>
      <c r="J248" s="49" t="n">
        <v>19.95694444</v>
      </c>
      <c r="K248" s="50" t="n">
        <v>-1021938</v>
      </c>
      <c r="L248" s="50" t="n">
        <v>195725</v>
      </c>
      <c r="M248" s="51" t="n">
        <v>1150</v>
      </c>
      <c r="N248" s="47" t="s">
        <v>70</v>
      </c>
      <c r="O248" s="52" t="s">
        <v>44</v>
      </c>
      <c r="P248" s="53" t="n">
        <v>54</v>
      </c>
      <c r="Q248" s="54" t="n">
        <v>42510</v>
      </c>
      <c r="R248" s="54" t="n">
        <v>42551</v>
      </c>
      <c r="S248" s="55" t="n">
        <v>132</v>
      </c>
      <c r="T248" s="56" t="n">
        <v>554</v>
      </c>
      <c r="U248" s="57" t="n">
        <v>42552</v>
      </c>
      <c r="V248" s="58" t="n">
        <v>42596</v>
      </c>
      <c r="W248" s="59" t="n">
        <v>108</v>
      </c>
      <c r="X248" s="60" t="n">
        <v>599</v>
      </c>
      <c r="Y248" s="61" t="n">
        <v>42597</v>
      </c>
      <c r="Z248" s="62" t="n">
        <v>42656</v>
      </c>
      <c r="AA248" s="63" t="n">
        <v>0.165</v>
      </c>
      <c r="AB248" s="64" t="n">
        <v>1500</v>
      </c>
      <c r="AC248" s="65" t="n">
        <v>1725000</v>
      </c>
      <c r="AD248" s="66" t="n">
        <v>284625</v>
      </c>
      <c r="AE248" s="67" t="n">
        <v>0.2</v>
      </c>
      <c r="AF248" s="68" t="n">
        <v>56925</v>
      </c>
      <c r="AG248" s="69" t="n">
        <v>0.8</v>
      </c>
      <c r="AH248" s="70" t="n">
        <v>227700</v>
      </c>
      <c r="AI248" s="71" t="s">
        <v>50</v>
      </c>
    </row>
    <row r="249" customFormat="false" ht="15.75" hidden="false" customHeight="false" outlineLevel="0" collapsed="false">
      <c r="A249" s="45" t="n">
        <v>243</v>
      </c>
      <c r="B249" s="45" t="s">
        <v>106</v>
      </c>
      <c r="C249" s="45" t="n">
        <v>16105</v>
      </c>
      <c r="D249" s="46" t="s">
        <v>251</v>
      </c>
      <c r="E249" s="47" t="s">
        <v>138</v>
      </c>
      <c r="F249" s="48" t="n">
        <v>14075</v>
      </c>
      <c r="G249" s="47" t="n">
        <v>41422</v>
      </c>
      <c r="H249" s="46" t="s">
        <v>139</v>
      </c>
      <c r="I249" s="49" t="n">
        <v>-102.6547222</v>
      </c>
      <c r="J249" s="49" t="n">
        <v>20.22916667</v>
      </c>
      <c r="K249" s="50" t="n">
        <v>-1023917</v>
      </c>
      <c r="L249" s="50" t="n">
        <v>201345</v>
      </c>
      <c r="M249" s="51" t="n">
        <v>2090</v>
      </c>
      <c r="N249" s="47" t="s">
        <v>70</v>
      </c>
      <c r="O249" s="52" t="s">
        <v>44</v>
      </c>
      <c r="P249" s="53" t="n">
        <v>44</v>
      </c>
      <c r="Q249" s="54" t="n">
        <v>42510</v>
      </c>
      <c r="R249" s="54" t="n">
        <v>42551</v>
      </c>
      <c r="S249" s="55" t="n">
        <v>118</v>
      </c>
      <c r="T249" s="56" t="n">
        <v>704</v>
      </c>
      <c r="U249" s="57" t="n">
        <v>42552</v>
      </c>
      <c r="V249" s="58" t="n">
        <v>42596</v>
      </c>
      <c r="W249" s="59" t="n">
        <v>82</v>
      </c>
      <c r="X249" s="60" t="n">
        <v>641</v>
      </c>
      <c r="Y249" s="61" t="n">
        <v>42597</v>
      </c>
      <c r="Z249" s="62" t="n">
        <v>42656</v>
      </c>
      <c r="AA249" s="63" t="n">
        <v>0.165</v>
      </c>
      <c r="AB249" s="64" t="n">
        <v>1500</v>
      </c>
      <c r="AC249" s="65" t="n">
        <v>3135000</v>
      </c>
      <c r="AD249" s="66" t="n">
        <v>517275</v>
      </c>
      <c r="AE249" s="67" t="n">
        <v>0.2</v>
      </c>
      <c r="AF249" s="68" t="n">
        <v>103455</v>
      </c>
      <c r="AG249" s="69" t="n">
        <v>0.8</v>
      </c>
      <c r="AH249" s="70" t="n">
        <v>413820</v>
      </c>
      <c r="AI249" s="71" t="s">
        <v>196</v>
      </c>
    </row>
    <row r="250" customFormat="false" ht="15.75" hidden="false" customHeight="false" outlineLevel="0" collapsed="false">
      <c r="A250" s="45" t="n">
        <v>244</v>
      </c>
      <c r="B250" s="45" t="s">
        <v>106</v>
      </c>
      <c r="C250" s="45" t="n">
        <v>16105</v>
      </c>
      <c r="D250" s="46" t="s">
        <v>251</v>
      </c>
      <c r="E250" s="47" t="s">
        <v>140</v>
      </c>
      <c r="F250" s="48" t="n">
        <v>16030</v>
      </c>
      <c r="G250" s="47" t="n">
        <v>41626</v>
      </c>
      <c r="H250" s="46" t="s">
        <v>141</v>
      </c>
      <c r="I250" s="49" t="n">
        <v>-102.5869444</v>
      </c>
      <c r="J250" s="49" t="n">
        <v>20.25361111</v>
      </c>
      <c r="K250" s="50" t="n">
        <v>-1023513</v>
      </c>
      <c r="L250" s="50" t="n">
        <v>201513</v>
      </c>
      <c r="M250" s="51" t="n">
        <v>2200</v>
      </c>
      <c r="N250" s="47" t="s">
        <v>70</v>
      </c>
      <c r="O250" s="52" t="s">
        <v>44</v>
      </c>
      <c r="P250" s="53" t="n">
        <v>45</v>
      </c>
      <c r="Q250" s="54" t="n">
        <v>42510</v>
      </c>
      <c r="R250" s="54" t="n">
        <v>42551</v>
      </c>
      <c r="S250" s="55" t="n">
        <v>83</v>
      </c>
      <c r="T250" s="56" t="n">
        <v>546</v>
      </c>
      <c r="U250" s="57" t="n">
        <v>42552</v>
      </c>
      <c r="V250" s="58" t="n">
        <v>42596</v>
      </c>
      <c r="W250" s="59" t="n">
        <v>95</v>
      </c>
      <c r="X250" s="60" t="n">
        <v>506</v>
      </c>
      <c r="Y250" s="61" t="n">
        <v>42597</v>
      </c>
      <c r="Z250" s="62" t="n">
        <v>42656</v>
      </c>
      <c r="AA250" s="63" t="n">
        <v>0.165</v>
      </c>
      <c r="AB250" s="64" t="n">
        <v>1500</v>
      </c>
      <c r="AC250" s="65" t="n">
        <v>3300000</v>
      </c>
      <c r="AD250" s="66" t="n">
        <v>544500</v>
      </c>
      <c r="AE250" s="67" t="n">
        <v>0.2</v>
      </c>
      <c r="AF250" s="68" t="n">
        <v>108900</v>
      </c>
      <c r="AG250" s="69" t="n">
        <v>0.8</v>
      </c>
      <c r="AH250" s="70" t="n">
        <v>435600</v>
      </c>
      <c r="AI250" s="71" t="s">
        <v>196</v>
      </c>
    </row>
    <row r="251" customFormat="false" ht="15.75" hidden="false" customHeight="false" outlineLevel="0" collapsed="false">
      <c r="A251" s="45" t="n">
        <v>245</v>
      </c>
      <c r="B251" s="45" t="s">
        <v>106</v>
      </c>
      <c r="C251" s="45" t="n">
        <v>16106</v>
      </c>
      <c r="D251" s="46" t="s">
        <v>252</v>
      </c>
      <c r="E251" s="47" t="s">
        <v>208</v>
      </c>
      <c r="F251" s="48" t="n">
        <v>14070</v>
      </c>
      <c r="G251" s="47" t="n">
        <v>41443</v>
      </c>
      <c r="H251" s="46" t="s">
        <v>209</v>
      </c>
      <c r="I251" s="49" t="n">
        <v>-102.228561</v>
      </c>
      <c r="J251" s="49" t="n">
        <v>20.490972</v>
      </c>
      <c r="K251" s="50" t="n">
        <v>-1021343</v>
      </c>
      <c r="L251" s="50" t="n">
        <v>202927</v>
      </c>
      <c r="M251" s="51" t="n">
        <v>487</v>
      </c>
      <c r="N251" s="47" t="s">
        <v>70</v>
      </c>
      <c r="O251" s="52" t="s">
        <v>44</v>
      </c>
      <c r="P251" s="53" t="n">
        <v>45</v>
      </c>
      <c r="Q251" s="54" t="n">
        <v>42510</v>
      </c>
      <c r="R251" s="54" t="n">
        <v>42551</v>
      </c>
      <c r="S251" s="55" t="n">
        <v>107</v>
      </c>
      <c r="T251" s="56" t="n">
        <v>568</v>
      </c>
      <c r="U251" s="57" t="n">
        <v>42552</v>
      </c>
      <c r="V251" s="58" t="n">
        <v>42596</v>
      </c>
      <c r="W251" s="59" t="n">
        <v>109</v>
      </c>
      <c r="X251" s="60" t="n">
        <v>587</v>
      </c>
      <c r="Y251" s="61" t="n">
        <v>42597</v>
      </c>
      <c r="Z251" s="62" t="n">
        <v>42656</v>
      </c>
      <c r="AA251" s="63" t="n">
        <v>0.165</v>
      </c>
      <c r="AB251" s="64" t="n">
        <v>1500</v>
      </c>
      <c r="AC251" s="65" t="n">
        <v>730500</v>
      </c>
      <c r="AD251" s="66" t="n">
        <v>120532.5</v>
      </c>
      <c r="AE251" s="67" t="n">
        <v>0.2</v>
      </c>
      <c r="AF251" s="68" t="n">
        <v>24106.5</v>
      </c>
      <c r="AG251" s="69" t="n">
        <v>0.8</v>
      </c>
      <c r="AH251" s="70" t="n">
        <v>96426</v>
      </c>
      <c r="AI251" s="71" t="s">
        <v>196</v>
      </c>
    </row>
    <row r="252" customFormat="false" ht="15.75" hidden="false" customHeight="false" outlineLevel="0" collapsed="false">
      <c r="A252" s="45" t="n">
        <v>246</v>
      </c>
      <c r="B252" s="45" t="s">
        <v>106</v>
      </c>
      <c r="C252" s="45" t="n">
        <v>16107</v>
      </c>
      <c r="D252" s="46" t="s">
        <v>169</v>
      </c>
      <c r="E252" s="47" t="s">
        <v>118</v>
      </c>
      <c r="F252" s="48" t="n">
        <v>16225</v>
      </c>
      <c r="G252" s="47" t="n">
        <v>41617</v>
      </c>
      <c r="H252" s="46" t="s">
        <v>119</v>
      </c>
      <c r="I252" s="49" t="n">
        <v>-101.7472222</v>
      </c>
      <c r="J252" s="49" t="n">
        <v>19.92027778</v>
      </c>
      <c r="K252" s="50" t="n">
        <v>-1014450</v>
      </c>
      <c r="L252" s="50" t="n">
        <v>195513</v>
      </c>
      <c r="M252" s="51" t="n">
        <v>1879</v>
      </c>
      <c r="N252" s="47" t="s">
        <v>70</v>
      </c>
      <c r="O252" s="52" t="s">
        <v>44</v>
      </c>
      <c r="P252" s="53" t="n">
        <v>57</v>
      </c>
      <c r="Q252" s="54" t="n">
        <v>42510</v>
      </c>
      <c r="R252" s="54" t="n">
        <v>42551</v>
      </c>
      <c r="S252" s="55" t="n">
        <v>129</v>
      </c>
      <c r="T252" s="56" t="n">
        <v>570</v>
      </c>
      <c r="U252" s="57" t="n">
        <v>42552</v>
      </c>
      <c r="V252" s="58" t="n">
        <v>42596</v>
      </c>
      <c r="W252" s="59" t="n">
        <v>111</v>
      </c>
      <c r="X252" s="60" t="n">
        <v>628</v>
      </c>
      <c r="Y252" s="61" t="n">
        <v>42597</v>
      </c>
      <c r="Z252" s="62" t="n">
        <v>42656</v>
      </c>
      <c r="AA252" s="63" t="n">
        <v>0.165</v>
      </c>
      <c r="AB252" s="64" t="n">
        <v>1500</v>
      </c>
      <c r="AC252" s="65" t="n">
        <v>2818500</v>
      </c>
      <c r="AD252" s="66" t="n">
        <v>465052.5</v>
      </c>
      <c r="AE252" s="67" t="n">
        <v>0.2</v>
      </c>
      <c r="AF252" s="68" t="n">
        <v>93010.5</v>
      </c>
      <c r="AG252" s="69" t="n">
        <v>0.8</v>
      </c>
      <c r="AH252" s="70" t="n">
        <v>372042</v>
      </c>
      <c r="AI252" s="71" t="s">
        <v>196</v>
      </c>
    </row>
    <row r="253" customFormat="false" ht="15.75" hidden="false" customHeight="false" outlineLevel="0" collapsed="false">
      <c r="A253" s="45" t="n">
        <v>247</v>
      </c>
      <c r="B253" s="45" t="s">
        <v>106</v>
      </c>
      <c r="C253" s="45" t="n">
        <v>16107</v>
      </c>
      <c r="D253" s="46" t="s">
        <v>169</v>
      </c>
      <c r="E253" s="47" t="s">
        <v>168</v>
      </c>
      <c r="F253" s="48" t="n">
        <v>16142</v>
      </c>
      <c r="G253" s="47" t="n">
        <v>41619</v>
      </c>
      <c r="H253" s="46" t="s">
        <v>169</v>
      </c>
      <c r="I253" s="49" t="n">
        <v>-101.7922222</v>
      </c>
      <c r="J253" s="49" t="n">
        <v>19.8125</v>
      </c>
      <c r="K253" s="50" t="n">
        <v>-1014732</v>
      </c>
      <c r="L253" s="50" t="n">
        <v>194845</v>
      </c>
      <c r="M253" s="51" t="n">
        <v>2292</v>
      </c>
      <c r="N253" s="47" t="s">
        <v>70</v>
      </c>
      <c r="O253" s="52" t="s">
        <v>44</v>
      </c>
      <c r="P253" s="53" t="n">
        <v>50</v>
      </c>
      <c r="Q253" s="54" t="n">
        <v>42510</v>
      </c>
      <c r="R253" s="54" t="n">
        <v>42551</v>
      </c>
      <c r="S253" s="55" t="n">
        <v>130</v>
      </c>
      <c r="T253" s="56" t="n">
        <v>558</v>
      </c>
      <c r="U253" s="57" t="n">
        <v>42552</v>
      </c>
      <c r="V253" s="58" t="n">
        <v>42596</v>
      </c>
      <c r="W253" s="59" t="n">
        <v>111</v>
      </c>
      <c r="X253" s="60" t="n">
        <v>592</v>
      </c>
      <c r="Y253" s="61" t="n">
        <v>42597</v>
      </c>
      <c r="Z253" s="62" t="n">
        <v>42656</v>
      </c>
      <c r="AA253" s="63" t="n">
        <v>0.165</v>
      </c>
      <c r="AB253" s="64" t="n">
        <v>1500</v>
      </c>
      <c r="AC253" s="65" t="n">
        <v>3438000</v>
      </c>
      <c r="AD253" s="66" t="n">
        <v>567270</v>
      </c>
      <c r="AE253" s="67" t="n">
        <v>0.2</v>
      </c>
      <c r="AF253" s="68" t="n">
        <v>113454</v>
      </c>
      <c r="AG253" s="69" t="n">
        <v>0.8</v>
      </c>
      <c r="AH253" s="70" t="n">
        <v>453816</v>
      </c>
      <c r="AI253" s="71" t="s">
        <v>196</v>
      </c>
    </row>
    <row r="254" customFormat="false" ht="15.75" hidden="false" customHeight="false" outlineLevel="0" collapsed="false">
      <c r="A254" s="45" t="n">
        <v>248</v>
      </c>
      <c r="B254" s="45" t="s">
        <v>106</v>
      </c>
      <c r="C254" s="45" t="n">
        <v>16108</v>
      </c>
      <c r="D254" s="46" t="s">
        <v>150</v>
      </c>
      <c r="E254" s="47" t="s">
        <v>160</v>
      </c>
      <c r="F254" s="48" t="n">
        <v>16137</v>
      </c>
      <c r="G254" s="47" t="n">
        <v>41628</v>
      </c>
      <c r="H254" s="46" t="s">
        <v>161</v>
      </c>
      <c r="I254" s="49" t="n">
        <v>-102.1355556</v>
      </c>
      <c r="J254" s="49" t="n">
        <v>19.96</v>
      </c>
      <c r="K254" s="50" t="n">
        <v>-1020808</v>
      </c>
      <c r="L254" s="50" t="n">
        <v>195736</v>
      </c>
      <c r="M254" s="51" t="n">
        <v>1000</v>
      </c>
      <c r="N254" s="47" t="s">
        <v>70</v>
      </c>
      <c r="O254" s="52" t="s">
        <v>44</v>
      </c>
      <c r="P254" s="53" t="n">
        <v>54</v>
      </c>
      <c r="Q254" s="54" t="n">
        <v>42510</v>
      </c>
      <c r="R254" s="54" t="n">
        <v>42551</v>
      </c>
      <c r="S254" s="55" t="n">
        <v>144</v>
      </c>
      <c r="T254" s="56" t="n">
        <v>528</v>
      </c>
      <c r="U254" s="57" t="n">
        <v>42552</v>
      </c>
      <c r="V254" s="58" t="n">
        <v>42596</v>
      </c>
      <c r="W254" s="59" t="n">
        <v>127</v>
      </c>
      <c r="X254" s="60" t="n">
        <v>602</v>
      </c>
      <c r="Y254" s="61" t="n">
        <v>42597</v>
      </c>
      <c r="Z254" s="62" t="n">
        <v>42656</v>
      </c>
      <c r="AA254" s="63" t="n">
        <v>0.165</v>
      </c>
      <c r="AB254" s="64" t="n">
        <v>1500</v>
      </c>
      <c r="AC254" s="65" t="n">
        <v>1500000</v>
      </c>
      <c r="AD254" s="66" t="n">
        <v>247500</v>
      </c>
      <c r="AE254" s="67" t="n">
        <v>0.18</v>
      </c>
      <c r="AF254" s="68" t="n">
        <v>44550</v>
      </c>
      <c r="AG254" s="69" t="n">
        <v>0.82</v>
      </c>
      <c r="AH254" s="70" t="n">
        <v>202950</v>
      </c>
      <c r="AI254" s="71" t="s">
        <v>196</v>
      </c>
    </row>
    <row r="255" customFormat="false" ht="15.75" hidden="false" customHeight="false" outlineLevel="0" collapsed="false">
      <c r="A255" s="45" t="n">
        <v>249</v>
      </c>
      <c r="B255" s="45" t="s">
        <v>106</v>
      </c>
      <c r="C255" s="45" t="n">
        <v>16108</v>
      </c>
      <c r="D255" s="46" t="s">
        <v>150</v>
      </c>
      <c r="E255" s="47" t="s">
        <v>149</v>
      </c>
      <c r="F255" s="48" t="n">
        <v>16048</v>
      </c>
      <c r="G255" s="47" t="n">
        <v>41630</v>
      </c>
      <c r="H255" s="46" t="s">
        <v>150</v>
      </c>
      <c r="I255" s="49" t="n">
        <v>-102.28</v>
      </c>
      <c r="J255" s="49" t="n">
        <v>19.97333333</v>
      </c>
      <c r="K255" s="50" t="n">
        <v>-1021648</v>
      </c>
      <c r="L255" s="50" t="n">
        <v>195824</v>
      </c>
      <c r="M255" s="51" t="n">
        <v>1255</v>
      </c>
      <c r="N255" s="47" t="s">
        <v>70</v>
      </c>
      <c r="O255" s="52" t="s">
        <v>44</v>
      </c>
      <c r="P255" s="53" t="n">
        <v>50</v>
      </c>
      <c r="Q255" s="54" t="n">
        <v>42510</v>
      </c>
      <c r="R255" s="54" t="n">
        <v>42551</v>
      </c>
      <c r="S255" s="55" t="n">
        <v>122</v>
      </c>
      <c r="T255" s="56" t="n">
        <v>475</v>
      </c>
      <c r="U255" s="57" t="n">
        <v>42552</v>
      </c>
      <c r="V255" s="58" t="n">
        <v>42596</v>
      </c>
      <c r="W255" s="59" t="n">
        <v>115</v>
      </c>
      <c r="X255" s="60" t="n">
        <v>519</v>
      </c>
      <c r="Y255" s="61" t="n">
        <v>42597</v>
      </c>
      <c r="Z255" s="62" t="n">
        <v>42656</v>
      </c>
      <c r="AA255" s="63" t="n">
        <v>0.165</v>
      </c>
      <c r="AB255" s="64" t="n">
        <v>1500</v>
      </c>
      <c r="AC255" s="65" t="n">
        <v>1882500</v>
      </c>
      <c r="AD255" s="66" t="n">
        <v>310612.5</v>
      </c>
      <c r="AE255" s="67" t="n">
        <v>0.18</v>
      </c>
      <c r="AF255" s="68" t="n">
        <v>55910.25</v>
      </c>
      <c r="AG255" s="69" t="n">
        <v>0.82</v>
      </c>
      <c r="AH255" s="70" t="n">
        <v>254702.25</v>
      </c>
      <c r="AI255" s="71" t="s">
        <v>196</v>
      </c>
    </row>
    <row r="256" customFormat="false" ht="15.75" hidden="false" customHeight="false" outlineLevel="0" collapsed="false">
      <c r="A256" s="45" t="n">
        <v>250</v>
      </c>
      <c r="B256" s="45" t="s">
        <v>106</v>
      </c>
      <c r="C256" s="45" t="n">
        <v>16108</v>
      </c>
      <c r="D256" s="46" t="s">
        <v>150</v>
      </c>
      <c r="E256" s="47" t="s">
        <v>151</v>
      </c>
      <c r="F256" s="48" t="n">
        <v>16162</v>
      </c>
      <c r="G256" s="47" t="n">
        <v>41631</v>
      </c>
      <c r="H256" s="46" t="s">
        <v>152</v>
      </c>
      <c r="I256" s="49" t="n">
        <v>-102.3272222</v>
      </c>
      <c r="J256" s="49" t="n">
        <v>19.95694444</v>
      </c>
      <c r="K256" s="50" t="n">
        <v>-1021938</v>
      </c>
      <c r="L256" s="50" t="n">
        <v>195725</v>
      </c>
      <c r="M256" s="51" t="n">
        <v>1000</v>
      </c>
      <c r="N256" s="47" t="s">
        <v>70</v>
      </c>
      <c r="O256" s="52" t="s">
        <v>44</v>
      </c>
      <c r="P256" s="53" t="n">
        <v>54</v>
      </c>
      <c r="Q256" s="54" t="n">
        <v>42510</v>
      </c>
      <c r="R256" s="54" t="n">
        <v>42551</v>
      </c>
      <c r="S256" s="55" t="n">
        <v>132</v>
      </c>
      <c r="T256" s="56" t="n">
        <v>554</v>
      </c>
      <c r="U256" s="57" t="n">
        <v>42552</v>
      </c>
      <c r="V256" s="58" t="n">
        <v>42596</v>
      </c>
      <c r="W256" s="59" t="n">
        <v>108</v>
      </c>
      <c r="X256" s="60" t="n">
        <v>599</v>
      </c>
      <c r="Y256" s="61" t="n">
        <v>42597</v>
      </c>
      <c r="Z256" s="62" t="n">
        <v>42656</v>
      </c>
      <c r="AA256" s="63" t="n">
        <v>0.165</v>
      </c>
      <c r="AB256" s="64" t="n">
        <v>1500</v>
      </c>
      <c r="AC256" s="65" t="n">
        <v>1500000</v>
      </c>
      <c r="AD256" s="66" t="n">
        <v>247500</v>
      </c>
      <c r="AE256" s="67" t="n">
        <v>0.18</v>
      </c>
      <c r="AF256" s="68" t="n">
        <v>44550</v>
      </c>
      <c r="AG256" s="69" t="n">
        <v>0.82</v>
      </c>
      <c r="AH256" s="70" t="n">
        <v>202950</v>
      </c>
      <c r="AI256" s="71" t="s">
        <v>196</v>
      </c>
    </row>
    <row r="257" customFormat="false" ht="15.75" hidden="false" customHeight="false" outlineLevel="0" collapsed="false">
      <c r="A257" s="45" t="n">
        <v>251</v>
      </c>
      <c r="B257" s="45" t="s">
        <v>106</v>
      </c>
      <c r="C257" s="45" t="n">
        <v>16108</v>
      </c>
      <c r="D257" s="46" t="s">
        <v>150</v>
      </c>
      <c r="E257" s="47" t="s">
        <v>153</v>
      </c>
      <c r="F257" s="48" t="n">
        <v>16229</v>
      </c>
      <c r="G257" s="47" t="n">
        <v>41638</v>
      </c>
      <c r="H257" s="46" t="s">
        <v>154</v>
      </c>
      <c r="I257" s="49" t="n">
        <v>-102.2044444</v>
      </c>
      <c r="J257" s="49" t="n">
        <v>19.91222222</v>
      </c>
      <c r="K257" s="50" t="n">
        <v>-1021216</v>
      </c>
      <c r="L257" s="50" t="n">
        <v>195444</v>
      </c>
      <c r="M257" s="51" t="n">
        <v>900</v>
      </c>
      <c r="N257" s="47" t="s">
        <v>70</v>
      </c>
      <c r="O257" s="52" t="s">
        <v>44</v>
      </c>
      <c r="P257" s="53" t="n">
        <v>54</v>
      </c>
      <c r="Q257" s="54" t="n">
        <v>42510</v>
      </c>
      <c r="R257" s="54" t="n">
        <v>42551</v>
      </c>
      <c r="S257" s="55" t="n">
        <v>144</v>
      </c>
      <c r="T257" s="56" t="n">
        <v>466</v>
      </c>
      <c r="U257" s="57" t="n">
        <v>42552</v>
      </c>
      <c r="V257" s="58" t="n">
        <v>42596</v>
      </c>
      <c r="W257" s="59" t="n">
        <v>127</v>
      </c>
      <c r="X257" s="60" t="n">
        <v>526</v>
      </c>
      <c r="Y257" s="61" t="n">
        <v>42597</v>
      </c>
      <c r="Z257" s="62" t="n">
        <v>42656</v>
      </c>
      <c r="AA257" s="63" t="n">
        <v>0.165</v>
      </c>
      <c r="AB257" s="64" t="n">
        <v>1500</v>
      </c>
      <c r="AC257" s="65" t="n">
        <v>1350000</v>
      </c>
      <c r="AD257" s="66" t="n">
        <v>222750</v>
      </c>
      <c r="AE257" s="67" t="n">
        <v>0.18</v>
      </c>
      <c r="AF257" s="68" t="n">
        <v>40095</v>
      </c>
      <c r="AG257" s="69" t="n">
        <v>0.82</v>
      </c>
      <c r="AH257" s="70" t="n">
        <v>182655</v>
      </c>
      <c r="AI257" s="71" t="s">
        <v>196</v>
      </c>
    </row>
    <row r="258" customFormat="false" ht="15.75" hidden="false" customHeight="false" outlineLevel="0" collapsed="false">
      <c r="A258" s="45" t="n">
        <v>252</v>
      </c>
      <c r="B258" s="45" t="s">
        <v>106</v>
      </c>
      <c r="C258" s="45" t="n">
        <v>16109</v>
      </c>
      <c r="D258" s="46" t="s">
        <v>253</v>
      </c>
      <c r="E258" s="47" t="s">
        <v>120</v>
      </c>
      <c r="F258" s="48" t="n">
        <v>16024</v>
      </c>
      <c r="G258" s="47" t="n">
        <v>41636</v>
      </c>
      <c r="H258" s="46" t="s">
        <v>121</v>
      </c>
      <c r="I258" s="49" t="n">
        <v>-101.859444</v>
      </c>
      <c r="J258" s="49" t="n">
        <v>20.214167</v>
      </c>
      <c r="K258" s="50" t="n">
        <v>-1015134</v>
      </c>
      <c r="L258" s="50" t="n">
        <v>201251</v>
      </c>
      <c r="M258" s="51" t="n">
        <v>414</v>
      </c>
      <c r="N258" s="47" t="s">
        <v>70</v>
      </c>
      <c r="O258" s="52" t="s">
        <v>44</v>
      </c>
      <c r="P258" s="53" t="n">
        <v>43</v>
      </c>
      <c r="Q258" s="54" t="n">
        <v>42510</v>
      </c>
      <c r="R258" s="54" t="n">
        <v>42551</v>
      </c>
      <c r="S258" s="55" t="n">
        <v>93</v>
      </c>
      <c r="T258" s="56" t="n">
        <v>464</v>
      </c>
      <c r="U258" s="57" t="n">
        <v>42552</v>
      </c>
      <c r="V258" s="58" t="n">
        <v>42596</v>
      </c>
      <c r="W258" s="59" t="n">
        <v>111</v>
      </c>
      <c r="X258" s="60" t="n">
        <v>526</v>
      </c>
      <c r="Y258" s="61" t="n">
        <v>42597</v>
      </c>
      <c r="Z258" s="62" t="n">
        <v>42656</v>
      </c>
      <c r="AA258" s="63" t="n">
        <v>0.165</v>
      </c>
      <c r="AB258" s="64" t="n">
        <v>1500</v>
      </c>
      <c r="AC258" s="65" t="n">
        <v>621000</v>
      </c>
      <c r="AD258" s="66" t="n">
        <v>102465</v>
      </c>
      <c r="AE258" s="67" t="n">
        <v>0.2</v>
      </c>
      <c r="AF258" s="68" t="n">
        <v>20493</v>
      </c>
      <c r="AG258" s="69" t="n">
        <v>0.8</v>
      </c>
      <c r="AH258" s="70" t="n">
        <v>81972</v>
      </c>
      <c r="AI258" s="71" t="s">
        <v>50</v>
      </c>
    </row>
    <row r="259" customFormat="false" ht="15.75" hidden="false" customHeight="false" outlineLevel="0" collapsed="false">
      <c r="A259" s="45" t="n">
        <v>253</v>
      </c>
      <c r="B259" s="45" t="s">
        <v>106</v>
      </c>
      <c r="C259" s="45" t="n">
        <v>16110</v>
      </c>
      <c r="D259" s="46" t="s">
        <v>254</v>
      </c>
      <c r="E259" s="47" t="s">
        <v>215</v>
      </c>
      <c r="F259" s="48" t="n">
        <v>11002</v>
      </c>
      <c r="G259" s="47" t="n">
        <v>41101</v>
      </c>
      <c r="H259" s="46" t="s">
        <v>216</v>
      </c>
      <c r="I259" s="49" t="n">
        <v>-100.712219</v>
      </c>
      <c r="J259" s="49" t="n">
        <v>20.032499</v>
      </c>
      <c r="K259" s="50" t="n">
        <v>-1004244</v>
      </c>
      <c r="L259" s="50" t="n">
        <v>200157</v>
      </c>
      <c r="M259" s="51" t="n">
        <v>1200</v>
      </c>
      <c r="N259" s="47" t="s">
        <v>70</v>
      </c>
      <c r="O259" s="52" t="s">
        <v>44</v>
      </c>
      <c r="P259" s="53" t="n">
        <v>43</v>
      </c>
      <c r="Q259" s="54" t="n">
        <v>42510</v>
      </c>
      <c r="R259" s="54" t="n">
        <v>42551</v>
      </c>
      <c r="S259" s="55" t="n">
        <v>97</v>
      </c>
      <c r="T259" s="56" t="n">
        <v>438</v>
      </c>
      <c r="U259" s="57" t="n">
        <v>42552</v>
      </c>
      <c r="V259" s="58" t="n">
        <v>42596</v>
      </c>
      <c r="W259" s="59" t="n">
        <v>90</v>
      </c>
      <c r="X259" s="60" t="n">
        <v>648</v>
      </c>
      <c r="Y259" s="61" t="n">
        <v>42597</v>
      </c>
      <c r="Z259" s="62" t="n">
        <v>42656</v>
      </c>
      <c r="AA259" s="63" t="n">
        <v>0.165</v>
      </c>
      <c r="AB259" s="64" t="n">
        <v>1500</v>
      </c>
      <c r="AC259" s="65" t="n">
        <v>1800000</v>
      </c>
      <c r="AD259" s="66" t="n">
        <v>297000</v>
      </c>
      <c r="AE259" s="67" t="n">
        <v>0.2</v>
      </c>
      <c r="AF259" s="68" t="n">
        <v>59400</v>
      </c>
      <c r="AG259" s="69" t="n">
        <v>0.8</v>
      </c>
      <c r="AH259" s="70" t="n">
        <v>237600</v>
      </c>
      <c r="AI259" s="71" t="s">
        <v>50</v>
      </c>
    </row>
    <row r="260" customFormat="false" ht="15.75" hidden="false" customHeight="false" outlineLevel="0" collapsed="false">
      <c r="A260" s="45" t="n">
        <v>254</v>
      </c>
      <c r="B260" s="45" t="s">
        <v>106</v>
      </c>
      <c r="C260" s="45" t="n">
        <v>16110</v>
      </c>
      <c r="D260" s="46" t="s">
        <v>254</v>
      </c>
      <c r="E260" s="47" t="s">
        <v>217</v>
      </c>
      <c r="F260" s="48" t="n">
        <v>11076</v>
      </c>
      <c r="G260" s="47" t="n">
        <v>41146</v>
      </c>
      <c r="H260" s="46" t="s">
        <v>218</v>
      </c>
      <c r="I260" s="49" t="n">
        <v>-100.6691208</v>
      </c>
      <c r="J260" s="49" t="n">
        <v>20.0482104</v>
      </c>
      <c r="K260" s="50" t="n">
        <v>-1004009</v>
      </c>
      <c r="L260" s="50" t="n">
        <v>200254</v>
      </c>
      <c r="M260" s="51" t="n">
        <v>900</v>
      </c>
      <c r="N260" s="47" t="s">
        <v>70</v>
      </c>
      <c r="O260" s="52" t="s">
        <v>44</v>
      </c>
      <c r="P260" s="53" t="n">
        <v>45</v>
      </c>
      <c r="Q260" s="54" t="n">
        <v>42510</v>
      </c>
      <c r="R260" s="54" t="n">
        <v>42551</v>
      </c>
      <c r="S260" s="55" t="n">
        <v>63</v>
      </c>
      <c r="T260" s="56" t="n">
        <v>438</v>
      </c>
      <c r="U260" s="57" t="n">
        <v>42552</v>
      </c>
      <c r="V260" s="58" t="n">
        <v>42596</v>
      </c>
      <c r="W260" s="59" t="n">
        <v>61</v>
      </c>
      <c r="X260" s="60" t="n">
        <v>504</v>
      </c>
      <c r="Y260" s="61" t="n">
        <v>42597</v>
      </c>
      <c r="Z260" s="62" t="n">
        <v>42656</v>
      </c>
      <c r="AA260" s="63" t="n">
        <v>0.165</v>
      </c>
      <c r="AB260" s="64" t="n">
        <v>1500</v>
      </c>
      <c r="AC260" s="65" t="n">
        <v>1350000</v>
      </c>
      <c r="AD260" s="66" t="n">
        <v>222750</v>
      </c>
      <c r="AE260" s="67" t="n">
        <v>0.2</v>
      </c>
      <c r="AF260" s="68" t="n">
        <v>44550</v>
      </c>
      <c r="AG260" s="69" t="n">
        <v>0.8</v>
      </c>
      <c r="AH260" s="70" t="n">
        <v>178200</v>
      </c>
      <c r="AI260" s="71" t="s">
        <v>50</v>
      </c>
    </row>
    <row r="261" customFormat="false" ht="15.75" hidden="false" customHeight="false" outlineLevel="0" collapsed="false">
      <c r="A261" s="45" t="n">
        <v>255</v>
      </c>
      <c r="B261" s="45" t="s">
        <v>106</v>
      </c>
      <c r="C261" s="45" t="n">
        <v>16110</v>
      </c>
      <c r="D261" s="46" t="s">
        <v>254</v>
      </c>
      <c r="E261" s="47" t="s">
        <v>174</v>
      </c>
      <c r="F261" s="48" t="n">
        <v>16078</v>
      </c>
      <c r="G261" s="47" t="n">
        <v>41610</v>
      </c>
      <c r="H261" s="46" t="s">
        <v>175</v>
      </c>
      <c r="I261" s="49" t="n">
        <v>-100.4411111</v>
      </c>
      <c r="J261" s="49" t="n">
        <v>19.89305556</v>
      </c>
      <c r="K261" s="50" t="n">
        <v>-1002628</v>
      </c>
      <c r="L261" s="50" t="n">
        <v>195335</v>
      </c>
      <c r="M261" s="51" t="n">
        <v>400</v>
      </c>
      <c r="N261" s="47" t="s">
        <v>70</v>
      </c>
      <c r="O261" s="52" t="s">
        <v>44</v>
      </c>
      <c r="P261" s="53" t="n">
        <v>51</v>
      </c>
      <c r="Q261" s="54" t="n">
        <v>42510</v>
      </c>
      <c r="R261" s="54" t="n">
        <v>42551</v>
      </c>
      <c r="S261" s="55" t="n">
        <v>94</v>
      </c>
      <c r="T261" s="56" t="n">
        <v>556</v>
      </c>
      <c r="U261" s="57" t="n">
        <v>42552</v>
      </c>
      <c r="V261" s="58" t="n">
        <v>42596</v>
      </c>
      <c r="W261" s="59" t="n">
        <v>92</v>
      </c>
      <c r="X261" s="60" t="n">
        <v>585</v>
      </c>
      <c r="Y261" s="61" t="n">
        <v>42597</v>
      </c>
      <c r="Z261" s="62" t="n">
        <v>42656</v>
      </c>
      <c r="AA261" s="63" t="n">
        <v>0.165</v>
      </c>
      <c r="AB261" s="64" t="n">
        <v>1500</v>
      </c>
      <c r="AC261" s="65" t="n">
        <v>600000</v>
      </c>
      <c r="AD261" s="66" t="n">
        <v>99000</v>
      </c>
      <c r="AE261" s="67" t="n">
        <v>0.2</v>
      </c>
      <c r="AF261" s="68" t="n">
        <v>19800</v>
      </c>
      <c r="AG261" s="69" t="n">
        <v>0.8</v>
      </c>
      <c r="AH261" s="70" t="n">
        <v>79200</v>
      </c>
      <c r="AI261" s="71" t="s">
        <v>50</v>
      </c>
    </row>
    <row r="262" customFormat="false" ht="15.75" hidden="false" customHeight="false" outlineLevel="0" collapsed="false">
      <c r="A262" s="45" t="n">
        <v>256</v>
      </c>
      <c r="B262" s="45" t="s">
        <v>106</v>
      </c>
      <c r="C262" s="45" t="n">
        <v>16110</v>
      </c>
      <c r="D262" s="46" t="s">
        <v>254</v>
      </c>
      <c r="E262" s="47" t="s">
        <v>113</v>
      </c>
      <c r="F262" s="48" t="n">
        <v>16096</v>
      </c>
      <c r="G262" s="47" t="n">
        <v>41641</v>
      </c>
      <c r="H262" s="46" t="s">
        <v>114</v>
      </c>
      <c r="I262" s="49" t="n">
        <v>-100.8825</v>
      </c>
      <c r="J262" s="49" t="n">
        <v>19.80916667</v>
      </c>
      <c r="K262" s="50" t="n">
        <v>-1005257</v>
      </c>
      <c r="L262" s="50" t="n">
        <v>194833</v>
      </c>
      <c r="M262" s="51" t="n">
        <v>33</v>
      </c>
      <c r="N262" s="47" t="s">
        <v>70</v>
      </c>
      <c r="O262" s="52" t="s">
        <v>44</v>
      </c>
      <c r="P262" s="53" t="n">
        <v>46</v>
      </c>
      <c r="Q262" s="54" t="n">
        <v>42510</v>
      </c>
      <c r="R262" s="54" t="n">
        <v>42551</v>
      </c>
      <c r="S262" s="55" t="n">
        <v>55</v>
      </c>
      <c r="T262" s="56" t="n">
        <v>504</v>
      </c>
      <c r="U262" s="57" t="n">
        <v>42552</v>
      </c>
      <c r="V262" s="58" t="n">
        <v>42596</v>
      </c>
      <c r="W262" s="59" t="n">
        <v>97</v>
      </c>
      <c r="X262" s="60" t="n">
        <v>539</v>
      </c>
      <c r="Y262" s="61" t="n">
        <v>42597</v>
      </c>
      <c r="Z262" s="62" t="n">
        <v>42656</v>
      </c>
      <c r="AA262" s="63" t="n">
        <v>0.165</v>
      </c>
      <c r="AB262" s="64" t="n">
        <v>1500</v>
      </c>
      <c r="AC262" s="65" t="n">
        <v>49500</v>
      </c>
      <c r="AD262" s="66" t="n">
        <v>8167.5</v>
      </c>
      <c r="AE262" s="67" t="n">
        <v>0.2</v>
      </c>
      <c r="AF262" s="68" t="n">
        <v>1633.5</v>
      </c>
      <c r="AG262" s="69" t="n">
        <v>0.8</v>
      </c>
      <c r="AH262" s="70" t="n">
        <v>6534</v>
      </c>
      <c r="AI262" s="71" t="s">
        <v>50</v>
      </c>
    </row>
    <row r="263" customFormat="false" ht="15.75" hidden="false" customHeight="false" outlineLevel="0" collapsed="false">
      <c r="A263" s="45" t="n">
        <v>257</v>
      </c>
      <c r="B263" s="45" t="s">
        <v>106</v>
      </c>
      <c r="C263" s="45" t="n">
        <v>16112</v>
      </c>
      <c r="D263" s="46" t="s">
        <v>255</v>
      </c>
      <c r="E263" s="47" t="s">
        <v>205</v>
      </c>
      <c r="F263" s="48" t="n">
        <v>16036</v>
      </c>
      <c r="G263" s="47" t="n">
        <v>41699</v>
      </c>
      <c r="H263" s="46" t="s">
        <v>206</v>
      </c>
      <c r="I263" s="49" t="n">
        <v>-100.4125</v>
      </c>
      <c r="J263" s="49" t="n">
        <v>19.36027778</v>
      </c>
      <c r="K263" s="50" t="n">
        <v>-1002445</v>
      </c>
      <c r="L263" s="50" t="n">
        <v>192137</v>
      </c>
      <c r="M263" s="51" t="n">
        <v>41</v>
      </c>
      <c r="N263" s="47" t="s">
        <v>70</v>
      </c>
      <c r="O263" s="52" t="s">
        <v>44</v>
      </c>
      <c r="P263" s="53" t="n">
        <v>47</v>
      </c>
      <c r="Q263" s="54" t="n">
        <v>42510</v>
      </c>
      <c r="R263" s="54" t="n">
        <v>42551</v>
      </c>
      <c r="S263" s="55" t="n">
        <v>130</v>
      </c>
      <c r="T263" s="56" t="n">
        <v>466</v>
      </c>
      <c r="U263" s="57" t="n">
        <v>42552</v>
      </c>
      <c r="V263" s="58" t="n">
        <v>42596</v>
      </c>
      <c r="W263" s="59" t="n">
        <v>111</v>
      </c>
      <c r="X263" s="60" t="n">
        <v>588</v>
      </c>
      <c r="Y263" s="61" t="n">
        <v>42597</v>
      </c>
      <c r="Z263" s="62" t="n">
        <v>42656</v>
      </c>
      <c r="AA263" s="63" t="n">
        <v>0.165</v>
      </c>
      <c r="AB263" s="64" t="n">
        <v>1500</v>
      </c>
      <c r="AC263" s="65" t="n">
        <v>61500</v>
      </c>
      <c r="AD263" s="66" t="n">
        <v>10147.5</v>
      </c>
      <c r="AE263" s="67" t="n">
        <v>0.18</v>
      </c>
      <c r="AF263" s="68" t="n">
        <v>1826.55</v>
      </c>
      <c r="AG263" s="69" t="n">
        <v>0.82</v>
      </c>
      <c r="AH263" s="70" t="n">
        <v>8320.95</v>
      </c>
      <c r="AI263" s="71" t="s">
        <v>50</v>
      </c>
    </row>
    <row r="264" customFormat="false" ht="15.75" hidden="false" customHeight="false" outlineLevel="0" collapsed="false">
      <c r="A264" s="45" t="n">
        <v>258</v>
      </c>
      <c r="B264" s="45" t="s">
        <v>106</v>
      </c>
      <c r="C264" s="45" t="n">
        <v>16003</v>
      </c>
      <c r="D264" s="46" t="s">
        <v>110</v>
      </c>
      <c r="E264" s="47" t="s">
        <v>113</v>
      </c>
      <c r="F264" s="48" t="n">
        <v>16096</v>
      </c>
      <c r="G264" s="47" t="n">
        <v>41641</v>
      </c>
      <c r="H264" s="46" t="s">
        <v>114</v>
      </c>
      <c r="I264" s="49" t="n">
        <v>-100.8825</v>
      </c>
      <c r="J264" s="49" t="n">
        <v>19.80916667</v>
      </c>
      <c r="K264" s="50" t="n">
        <v>-1005257</v>
      </c>
      <c r="L264" s="50" t="n">
        <v>194833</v>
      </c>
      <c r="M264" s="51" t="n">
        <v>65</v>
      </c>
      <c r="N264" s="47" t="s">
        <v>256</v>
      </c>
      <c r="O264" s="52" t="s">
        <v>44</v>
      </c>
      <c r="P264" s="53" t="n">
        <v>46</v>
      </c>
      <c r="Q264" s="54" t="n">
        <v>42510</v>
      </c>
      <c r="R264" s="54" t="n">
        <v>42551</v>
      </c>
      <c r="S264" s="55" t="n">
        <v>109</v>
      </c>
      <c r="T264" s="56" t="n">
        <v>655</v>
      </c>
      <c r="U264" s="57" t="n">
        <v>42552</v>
      </c>
      <c r="V264" s="58" t="n">
        <v>42611</v>
      </c>
      <c r="W264" s="59" t="n">
        <v>38</v>
      </c>
      <c r="X264" s="60" t="n">
        <v>585</v>
      </c>
      <c r="Y264" s="61" t="n">
        <v>42612</v>
      </c>
      <c r="Z264" s="62" t="n">
        <v>42671</v>
      </c>
      <c r="AA264" s="63" t="n">
        <v>0.165</v>
      </c>
      <c r="AB264" s="64" t="n">
        <v>1500</v>
      </c>
      <c r="AC264" s="65" t="n">
        <v>97500</v>
      </c>
      <c r="AD264" s="66" t="n">
        <v>16087.5</v>
      </c>
      <c r="AE264" s="67" t="n">
        <v>0.18</v>
      </c>
      <c r="AF264" s="68" t="n">
        <v>2895.75</v>
      </c>
      <c r="AG264" s="69" t="n">
        <v>0.82</v>
      </c>
      <c r="AH264" s="70" t="n">
        <v>13191.75</v>
      </c>
      <c r="AI264" s="71" t="s">
        <v>50</v>
      </c>
    </row>
    <row r="265" customFormat="false" ht="15.75" hidden="false" customHeight="false" outlineLevel="0" collapsed="false">
      <c r="A265" s="45" t="n">
        <v>259</v>
      </c>
      <c r="B265" s="45" t="s">
        <v>106</v>
      </c>
      <c r="C265" s="45" t="n">
        <v>16004</v>
      </c>
      <c r="D265" s="46" t="s">
        <v>117</v>
      </c>
      <c r="E265" s="47" t="s">
        <v>118</v>
      </c>
      <c r="F265" s="48" t="n">
        <v>16225</v>
      </c>
      <c r="G265" s="47" t="n">
        <v>41617</v>
      </c>
      <c r="H265" s="46" t="s">
        <v>119</v>
      </c>
      <c r="I265" s="49" t="n">
        <v>-101.7472222</v>
      </c>
      <c r="J265" s="49" t="n">
        <v>19.92027778</v>
      </c>
      <c r="K265" s="50" t="n">
        <v>-1014450</v>
      </c>
      <c r="L265" s="50" t="n">
        <v>195513</v>
      </c>
      <c r="M265" s="51" t="n">
        <v>174</v>
      </c>
      <c r="N265" s="47" t="s">
        <v>256</v>
      </c>
      <c r="O265" s="52" t="s">
        <v>44</v>
      </c>
      <c r="P265" s="53" t="n">
        <v>57</v>
      </c>
      <c r="Q265" s="54" t="n">
        <v>42510</v>
      </c>
      <c r="R265" s="54" t="n">
        <v>42551</v>
      </c>
      <c r="S265" s="55" t="n">
        <v>109</v>
      </c>
      <c r="T265" s="56" t="n">
        <v>673</v>
      </c>
      <c r="U265" s="57" t="n">
        <v>42552</v>
      </c>
      <c r="V265" s="58" t="n">
        <v>42611</v>
      </c>
      <c r="W265" s="59" t="n">
        <v>38</v>
      </c>
      <c r="X265" s="60" t="n">
        <v>585</v>
      </c>
      <c r="Y265" s="61" t="n">
        <v>42612</v>
      </c>
      <c r="Z265" s="62" t="n">
        <v>42671</v>
      </c>
      <c r="AA265" s="63" t="n">
        <v>0.165</v>
      </c>
      <c r="AB265" s="64" t="n">
        <v>1500</v>
      </c>
      <c r="AC265" s="65" t="n">
        <v>261000</v>
      </c>
      <c r="AD265" s="66" t="n">
        <v>43065</v>
      </c>
      <c r="AE265" s="67" t="n">
        <v>0.18</v>
      </c>
      <c r="AF265" s="68" t="n">
        <v>7751.7</v>
      </c>
      <c r="AG265" s="69" t="n">
        <v>0.82</v>
      </c>
      <c r="AH265" s="70" t="n">
        <v>35313.3</v>
      </c>
      <c r="AI265" s="71" t="s">
        <v>50</v>
      </c>
    </row>
    <row r="266" customFormat="false" ht="15.75" hidden="false" customHeight="false" outlineLevel="0" collapsed="false">
      <c r="A266" s="45" t="n">
        <v>260</v>
      </c>
      <c r="B266" s="45" t="s">
        <v>106</v>
      </c>
      <c r="C266" s="45" t="n">
        <v>16004</v>
      </c>
      <c r="D266" s="46" t="s">
        <v>117</v>
      </c>
      <c r="E266" s="47" t="s">
        <v>120</v>
      </c>
      <c r="F266" s="48" t="n">
        <v>16024</v>
      </c>
      <c r="G266" s="47" t="n">
        <v>41636</v>
      </c>
      <c r="H266" s="46" t="s">
        <v>121</v>
      </c>
      <c r="I266" s="49" t="n">
        <v>-101.859444</v>
      </c>
      <c r="J266" s="49" t="n">
        <v>20.214167</v>
      </c>
      <c r="K266" s="50" t="n">
        <v>-1015134</v>
      </c>
      <c r="L266" s="50" t="n">
        <v>201251</v>
      </c>
      <c r="M266" s="51" t="n">
        <v>444</v>
      </c>
      <c r="N266" s="47" t="s">
        <v>256</v>
      </c>
      <c r="O266" s="52" t="s">
        <v>44</v>
      </c>
      <c r="P266" s="53" t="n">
        <v>43</v>
      </c>
      <c r="Q266" s="54" t="n">
        <v>42510</v>
      </c>
      <c r="R266" s="54" t="n">
        <v>42551</v>
      </c>
      <c r="S266" s="55" t="n">
        <v>109</v>
      </c>
      <c r="T266" s="56" t="n">
        <v>730</v>
      </c>
      <c r="U266" s="57" t="n">
        <v>42552</v>
      </c>
      <c r="V266" s="58" t="n">
        <v>42611</v>
      </c>
      <c r="W266" s="59" t="n">
        <v>38</v>
      </c>
      <c r="X266" s="60" t="n">
        <v>585</v>
      </c>
      <c r="Y266" s="61" t="n">
        <v>42612</v>
      </c>
      <c r="Z266" s="62" t="n">
        <v>42671</v>
      </c>
      <c r="AA266" s="63" t="n">
        <v>0.165</v>
      </c>
      <c r="AB266" s="64" t="n">
        <v>1500</v>
      </c>
      <c r="AC266" s="65" t="n">
        <v>666000</v>
      </c>
      <c r="AD266" s="66" t="n">
        <v>109890</v>
      </c>
      <c r="AE266" s="67" t="n">
        <v>0.18</v>
      </c>
      <c r="AF266" s="68" t="n">
        <v>19780.2</v>
      </c>
      <c r="AG266" s="69" t="n">
        <v>0.82</v>
      </c>
      <c r="AH266" s="70" t="n">
        <v>90109.8</v>
      </c>
      <c r="AI266" s="71" t="s">
        <v>50</v>
      </c>
    </row>
    <row r="267" customFormat="false" ht="15.75" hidden="false" customHeight="false" outlineLevel="0" collapsed="false">
      <c r="A267" s="45" t="n">
        <v>261</v>
      </c>
      <c r="B267" s="45" t="s">
        <v>106</v>
      </c>
      <c r="C267" s="45" t="n">
        <v>16004</v>
      </c>
      <c r="D267" s="46" t="s">
        <v>117</v>
      </c>
      <c r="E267" s="47" t="s">
        <v>122</v>
      </c>
      <c r="F267" s="48" t="n">
        <v>16159</v>
      </c>
      <c r="G267" s="47" t="n">
        <v>41637</v>
      </c>
      <c r="H267" s="46" t="s">
        <v>123</v>
      </c>
      <c r="I267" s="49" t="n">
        <v>-101.724325</v>
      </c>
      <c r="J267" s="49" t="n">
        <v>20.127337</v>
      </c>
      <c r="K267" s="50" t="n">
        <v>-1014328</v>
      </c>
      <c r="L267" s="50" t="n">
        <v>200738</v>
      </c>
      <c r="M267" s="51" t="n">
        <v>610</v>
      </c>
      <c r="N267" s="47" t="s">
        <v>256</v>
      </c>
      <c r="O267" s="52" t="s">
        <v>44</v>
      </c>
      <c r="P267" s="53" t="n">
        <v>46</v>
      </c>
      <c r="Q267" s="54" t="n">
        <v>42510</v>
      </c>
      <c r="R267" s="54" t="n">
        <v>42551</v>
      </c>
      <c r="S267" s="55" t="n">
        <v>109</v>
      </c>
      <c r="T267" s="56" t="n">
        <v>720</v>
      </c>
      <c r="U267" s="57" t="n">
        <v>42552</v>
      </c>
      <c r="V267" s="58" t="n">
        <v>42611</v>
      </c>
      <c r="W267" s="59" t="n">
        <v>37</v>
      </c>
      <c r="X267" s="60" t="n">
        <v>585</v>
      </c>
      <c r="Y267" s="61" t="n">
        <v>42612</v>
      </c>
      <c r="Z267" s="62" t="n">
        <v>42671</v>
      </c>
      <c r="AA267" s="63" t="n">
        <v>0.165</v>
      </c>
      <c r="AB267" s="64" t="n">
        <v>1500</v>
      </c>
      <c r="AC267" s="65" t="n">
        <v>915000</v>
      </c>
      <c r="AD267" s="66" t="n">
        <v>150975</v>
      </c>
      <c r="AE267" s="67" t="n">
        <v>0.18</v>
      </c>
      <c r="AF267" s="68" t="n">
        <v>27175.5</v>
      </c>
      <c r="AG267" s="69" t="n">
        <v>0.82</v>
      </c>
      <c r="AH267" s="70" t="n">
        <v>123799.5</v>
      </c>
      <c r="AI267" s="71" t="s">
        <v>50</v>
      </c>
    </row>
    <row r="268" customFormat="false" ht="15.75" hidden="false" customHeight="false" outlineLevel="0" collapsed="false">
      <c r="A268" s="45" t="n">
        <v>262</v>
      </c>
      <c r="B268" s="45" t="s">
        <v>106</v>
      </c>
      <c r="C268" s="45" t="n">
        <v>16006</v>
      </c>
      <c r="D268" s="46" t="s">
        <v>129</v>
      </c>
      <c r="E268" s="47" t="s">
        <v>226</v>
      </c>
      <c r="F268" s="48" t="n">
        <v>16074</v>
      </c>
      <c r="G268" s="47" t="n">
        <v>41658</v>
      </c>
      <c r="H268" s="46" t="s">
        <v>227</v>
      </c>
      <c r="I268" s="49" t="n">
        <v>-102.0036111</v>
      </c>
      <c r="J268" s="49" t="n">
        <v>18.68722222</v>
      </c>
      <c r="K268" s="50" t="n">
        <v>-1020013</v>
      </c>
      <c r="L268" s="50" t="n">
        <v>184114</v>
      </c>
      <c r="M268" s="51" t="n">
        <v>1335</v>
      </c>
      <c r="N268" s="47" t="s">
        <v>256</v>
      </c>
      <c r="O268" s="52" t="s">
        <v>44</v>
      </c>
      <c r="P268" s="53" t="n">
        <v>49</v>
      </c>
      <c r="Q268" s="54" t="n">
        <v>42510</v>
      </c>
      <c r="R268" s="54" t="n">
        <v>42551</v>
      </c>
      <c r="S268" s="55" t="n">
        <v>113</v>
      </c>
      <c r="T268" s="56" t="n">
        <v>604</v>
      </c>
      <c r="U268" s="57" t="n">
        <v>42552</v>
      </c>
      <c r="V268" s="58" t="n">
        <v>42611</v>
      </c>
      <c r="W268" s="59" t="n">
        <v>38</v>
      </c>
      <c r="X268" s="60" t="n">
        <v>585</v>
      </c>
      <c r="Y268" s="61" t="n">
        <v>42612</v>
      </c>
      <c r="Z268" s="62" t="n">
        <v>42671</v>
      </c>
      <c r="AA268" s="63" t="n">
        <v>0.165</v>
      </c>
      <c r="AB268" s="64" t="n">
        <v>1500</v>
      </c>
      <c r="AC268" s="65" t="n">
        <v>2002500</v>
      </c>
      <c r="AD268" s="66" t="n">
        <v>330412.5</v>
      </c>
      <c r="AE268" s="67" t="n">
        <v>0.2</v>
      </c>
      <c r="AF268" s="68" t="n">
        <v>66082.5</v>
      </c>
      <c r="AG268" s="69" t="n">
        <v>0.8</v>
      </c>
      <c r="AH268" s="70" t="n">
        <v>264330</v>
      </c>
      <c r="AI268" s="71" t="s">
        <v>50</v>
      </c>
    </row>
    <row r="269" customFormat="false" ht="15.75" hidden="false" customHeight="false" outlineLevel="0" collapsed="false">
      <c r="A269" s="45" t="n">
        <v>263</v>
      </c>
      <c r="B269" s="45" t="s">
        <v>106</v>
      </c>
      <c r="C269" s="45" t="n">
        <v>16006</v>
      </c>
      <c r="D269" s="46" t="s">
        <v>129</v>
      </c>
      <c r="E269" s="47" t="s">
        <v>130</v>
      </c>
      <c r="F269" s="48" t="n">
        <v>16007</v>
      </c>
      <c r="G269" s="47" t="n">
        <v>41672</v>
      </c>
      <c r="H269" s="46" t="s">
        <v>129</v>
      </c>
      <c r="I269" s="49" t="n">
        <v>-102.3716667</v>
      </c>
      <c r="J269" s="49" t="n">
        <v>19.08277778</v>
      </c>
      <c r="K269" s="50" t="n">
        <v>-1022218</v>
      </c>
      <c r="L269" s="50" t="n">
        <v>190458</v>
      </c>
      <c r="M269" s="51" t="n">
        <v>91</v>
      </c>
      <c r="N269" s="47" t="s">
        <v>256</v>
      </c>
      <c r="O269" s="52" t="s">
        <v>44</v>
      </c>
      <c r="P269" s="53" t="n">
        <v>45</v>
      </c>
      <c r="Q269" s="54" t="n">
        <v>42510</v>
      </c>
      <c r="R269" s="54" t="n">
        <v>42551</v>
      </c>
      <c r="S269" s="55" t="n">
        <v>113</v>
      </c>
      <c r="T269" s="56" t="n">
        <v>607</v>
      </c>
      <c r="U269" s="57" t="n">
        <v>42552</v>
      </c>
      <c r="V269" s="58" t="n">
        <v>42611</v>
      </c>
      <c r="W269" s="59" t="n">
        <v>38</v>
      </c>
      <c r="X269" s="60" t="n">
        <v>732</v>
      </c>
      <c r="Y269" s="61" t="n">
        <v>42612</v>
      </c>
      <c r="Z269" s="62" t="n">
        <v>42671</v>
      </c>
      <c r="AA269" s="63" t="n">
        <v>0.165</v>
      </c>
      <c r="AB269" s="64" t="n">
        <v>1500</v>
      </c>
      <c r="AC269" s="65" t="n">
        <v>136500</v>
      </c>
      <c r="AD269" s="66" t="n">
        <v>22522.5</v>
      </c>
      <c r="AE269" s="67" t="n">
        <v>0.2</v>
      </c>
      <c r="AF269" s="68" t="n">
        <v>4504.5</v>
      </c>
      <c r="AG269" s="69" t="n">
        <v>0.8</v>
      </c>
      <c r="AH269" s="70" t="n">
        <v>18018</v>
      </c>
      <c r="AI269" s="71" t="s">
        <v>50</v>
      </c>
    </row>
    <row r="270" customFormat="false" ht="15.75" hidden="false" customHeight="false" outlineLevel="0" collapsed="false">
      <c r="A270" s="45" t="n">
        <v>264</v>
      </c>
      <c r="B270" s="45" t="s">
        <v>106</v>
      </c>
      <c r="C270" s="45" t="n">
        <v>16012</v>
      </c>
      <c r="D270" s="46" t="s">
        <v>142</v>
      </c>
      <c r="E270" s="47" t="s">
        <v>130</v>
      </c>
      <c r="F270" s="48" t="n">
        <v>16007</v>
      </c>
      <c r="G270" s="47" t="n">
        <v>41672</v>
      </c>
      <c r="H270" s="46" t="s">
        <v>129</v>
      </c>
      <c r="I270" s="49" t="n">
        <v>-102.3716667</v>
      </c>
      <c r="J270" s="49" t="n">
        <v>19.08277778</v>
      </c>
      <c r="K270" s="50" t="n">
        <v>-1022218</v>
      </c>
      <c r="L270" s="50" t="n">
        <v>190458</v>
      </c>
      <c r="M270" s="51" t="n">
        <v>138</v>
      </c>
      <c r="N270" s="47" t="s">
        <v>256</v>
      </c>
      <c r="O270" s="52" t="s">
        <v>44</v>
      </c>
      <c r="P270" s="53" t="n">
        <v>45</v>
      </c>
      <c r="Q270" s="54" t="n">
        <v>42510</v>
      </c>
      <c r="R270" s="54" t="n">
        <v>42551</v>
      </c>
      <c r="S270" s="55" t="n">
        <v>113</v>
      </c>
      <c r="T270" s="56" t="n">
        <v>607</v>
      </c>
      <c r="U270" s="57" t="n">
        <v>42552</v>
      </c>
      <c r="V270" s="58" t="n">
        <v>42611</v>
      </c>
      <c r="W270" s="59" t="n">
        <v>38</v>
      </c>
      <c r="X270" s="60" t="n">
        <v>732</v>
      </c>
      <c r="Y270" s="61" t="n">
        <v>42612</v>
      </c>
      <c r="Z270" s="62" t="n">
        <v>42671</v>
      </c>
      <c r="AA270" s="63" t="n">
        <v>0.165</v>
      </c>
      <c r="AB270" s="64" t="n">
        <v>1500</v>
      </c>
      <c r="AC270" s="65" t="n">
        <v>207000</v>
      </c>
      <c r="AD270" s="66" t="n">
        <v>34155</v>
      </c>
      <c r="AE270" s="67" t="n">
        <v>0.2</v>
      </c>
      <c r="AF270" s="68" t="n">
        <v>6831</v>
      </c>
      <c r="AG270" s="69" t="n">
        <v>0.8</v>
      </c>
      <c r="AH270" s="70" t="n">
        <v>27324</v>
      </c>
      <c r="AI270" s="71" t="s">
        <v>50</v>
      </c>
    </row>
    <row r="271" customFormat="false" ht="15.75" hidden="false" customHeight="false" outlineLevel="0" collapsed="false">
      <c r="A271" s="45" t="n">
        <v>265</v>
      </c>
      <c r="B271" s="45" t="s">
        <v>106</v>
      </c>
      <c r="C271" s="45" t="n">
        <v>16022</v>
      </c>
      <c r="D271" s="46" t="s">
        <v>155</v>
      </c>
      <c r="E271" s="47" t="s">
        <v>111</v>
      </c>
      <c r="F271" s="48" t="n">
        <v>16114</v>
      </c>
      <c r="G271" s="47" t="n">
        <v>41640</v>
      </c>
      <c r="H271" s="46" t="s">
        <v>112</v>
      </c>
      <c r="I271" s="49" t="n">
        <v>-101.1827778</v>
      </c>
      <c r="J271" s="49" t="n">
        <v>19.72166667</v>
      </c>
      <c r="K271" s="50" t="n">
        <v>-1011058</v>
      </c>
      <c r="L271" s="50" t="n">
        <v>194318</v>
      </c>
      <c r="M271" s="51" t="n">
        <v>121</v>
      </c>
      <c r="N271" s="47" t="s">
        <v>256</v>
      </c>
      <c r="O271" s="52" t="s">
        <v>44</v>
      </c>
      <c r="P271" s="53" t="n">
        <v>48</v>
      </c>
      <c r="Q271" s="54" t="n">
        <v>42510</v>
      </c>
      <c r="R271" s="54" t="n">
        <v>42551</v>
      </c>
      <c r="S271" s="55" t="n">
        <v>67</v>
      </c>
      <c r="T271" s="56" t="n">
        <v>836</v>
      </c>
      <c r="U271" s="57" t="n">
        <v>42552</v>
      </c>
      <c r="V271" s="58" t="n">
        <v>42611</v>
      </c>
      <c r="W271" s="59" t="n">
        <v>26</v>
      </c>
      <c r="X271" s="60" t="n">
        <v>587</v>
      </c>
      <c r="Y271" s="61" t="n">
        <v>42612</v>
      </c>
      <c r="Z271" s="62" t="n">
        <v>42671</v>
      </c>
      <c r="AA271" s="63" t="n">
        <v>0.165</v>
      </c>
      <c r="AB271" s="64" t="n">
        <v>1500</v>
      </c>
      <c r="AC271" s="65" t="n">
        <v>181500</v>
      </c>
      <c r="AD271" s="66" t="n">
        <v>29947.5</v>
      </c>
      <c r="AE271" s="67" t="n">
        <v>0.2</v>
      </c>
      <c r="AF271" s="68" t="n">
        <v>5989.5</v>
      </c>
      <c r="AG271" s="69" t="n">
        <v>0.8</v>
      </c>
      <c r="AH271" s="70" t="n">
        <v>23958</v>
      </c>
      <c r="AI271" s="71" t="s">
        <v>50</v>
      </c>
    </row>
    <row r="272" customFormat="false" ht="15.75" hidden="false" customHeight="false" outlineLevel="0" collapsed="false">
      <c r="A272" s="45" t="n">
        <v>266</v>
      </c>
      <c r="B272" s="45" t="s">
        <v>106</v>
      </c>
      <c r="C272" s="45" t="n">
        <v>16022</v>
      </c>
      <c r="D272" s="46" t="s">
        <v>155</v>
      </c>
      <c r="E272" s="47" t="s">
        <v>115</v>
      </c>
      <c r="F272" s="48" t="n">
        <v>16081</v>
      </c>
      <c r="G272" s="47" t="n">
        <v>41642</v>
      </c>
      <c r="H272" s="46" t="s">
        <v>116</v>
      </c>
      <c r="I272" s="49" t="n">
        <v>-101.1505556</v>
      </c>
      <c r="J272" s="49" t="n">
        <v>19.69444444</v>
      </c>
      <c r="K272" s="50" t="n">
        <v>-1010902</v>
      </c>
      <c r="L272" s="50" t="n">
        <v>194140</v>
      </c>
      <c r="M272" s="51" t="n">
        <v>111</v>
      </c>
      <c r="N272" s="47" t="s">
        <v>256</v>
      </c>
      <c r="O272" s="52" t="s">
        <v>44</v>
      </c>
      <c r="P272" s="53" t="n">
        <v>54</v>
      </c>
      <c r="Q272" s="54" t="n">
        <v>42510</v>
      </c>
      <c r="R272" s="54" t="n">
        <v>42551</v>
      </c>
      <c r="S272" s="55" t="n">
        <v>109</v>
      </c>
      <c r="T272" s="56" t="n">
        <v>604</v>
      </c>
      <c r="U272" s="57" t="n">
        <v>42552</v>
      </c>
      <c r="V272" s="58" t="n">
        <v>42611</v>
      </c>
      <c r="W272" s="59" t="n">
        <v>38</v>
      </c>
      <c r="X272" s="60" t="n">
        <v>585</v>
      </c>
      <c r="Y272" s="61" t="n">
        <v>42612</v>
      </c>
      <c r="Z272" s="62" t="n">
        <v>42671</v>
      </c>
      <c r="AA272" s="63" t="n">
        <v>0.165</v>
      </c>
      <c r="AB272" s="64" t="n">
        <v>1500</v>
      </c>
      <c r="AC272" s="65" t="n">
        <v>166500</v>
      </c>
      <c r="AD272" s="66" t="n">
        <v>27472.5</v>
      </c>
      <c r="AE272" s="67" t="n">
        <v>0.2</v>
      </c>
      <c r="AF272" s="68" t="n">
        <v>5494.5</v>
      </c>
      <c r="AG272" s="69" t="n">
        <v>0.8</v>
      </c>
      <c r="AH272" s="70" t="n">
        <v>21978</v>
      </c>
      <c r="AI272" s="71" t="s">
        <v>50</v>
      </c>
    </row>
    <row r="273" customFormat="false" ht="15.75" hidden="false" customHeight="false" outlineLevel="0" collapsed="false">
      <c r="A273" s="45" t="n">
        <v>267</v>
      </c>
      <c r="B273" s="45" t="s">
        <v>106</v>
      </c>
      <c r="C273" s="45" t="n">
        <v>16023</v>
      </c>
      <c r="D273" s="46" t="s">
        <v>156</v>
      </c>
      <c r="E273" s="47" t="s">
        <v>157</v>
      </c>
      <c r="F273" s="48" t="n">
        <v>16095</v>
      </c>
      <c r="G273" s="47" t="n">
        <v>41621</v>
      </c>
      <c r="H273" s="46" t="s">
        <v>158</v>
      </c>
      <c r="I273" s="49" t="n">
        <v>-102.6011111</v>
      </c>
      <c r="J273" s="49" t="n">
        <v>19.95944444</v>
      </c>
      <c r="K273" s="50" t="n">
        <v>-1023604</v>
      </c>
      <c r="L273" s="50" t="n">
        <v>195734</v>
      </c>
      <c r="M273" s="51" t="n">
        <v>548.21</v>
      </c>
      <c r="N273" s="47" t="s">
        <v>256</v>
      </c>
      <c r="O273" s="52" t="s">
        <v>44</v>
      </c>
      <c r="P273" s="53" t="n">
        <v>44</v>
      </c>
      <c r="Q273" s="54" t="n">
        <v>42510</v>
      </c>
      <c r="R273" s="54" t="n">
        <v>42551</v>
      </c>
      <c r="S273" s="55" t="n">
        <v>109</v>
      </c>
      <c r="T273" s="56" t="n">
        <v>711</v>
      </c>
      <c r="U273" s="57" t="n">
        <v>42552</v>
      </c>
      <c r="V273" s="58" t="n">
        <v>42611</v>
      </c>
      <c r="W273" s="59" t="n">
        <v>26</v>
      </c>
      <c r="X273" s="60" t="n">
        <v>585</v>
      </c>
      <c r="Y273" s="61" t="n">
        <v>42612</v>
      </c>
      <c r="Z273" s="62" t="n">
        <v>42671</v>
      </c>
      <c r="AA273" s="63" t="n">
        <v>0.165</v>
      </c>
      <c r="AB273" s="64" t="n">
        <v>1500</v>
      </c>
      <c r="AC273" s="65" t="n">
        <v>822315</v>
      </c>
      <c r="AD273" s="66" t="n">
        <v>135681.975</v>
      </c>
      <c r="AE273" s="67" t="n">
        <v>0.2</v>
      </c>
      <c r="AF273" s="68" t="n">
        <v>27136.395</v>
      </c>
      <c r="AG273" s="69" t="n">
        <v>0.8</v>
      </c>
      <c r="AH273" s="70" t="n">
        <v>108545.58</v>
      </c>
      <c r="AI273" s="71" t="s">
        <v>50</v>
      </c>
    </row>
    <row r="274" customFormat="false" ht="15.75" hidden="false" customHeight="false" outlineLevel="0" collapsed="false">
      <c r="A274" s="45" t="n">
        <v>268</v>
      </c>
      <c r="B274" s="45" t="s">
        <v>106</v>
      </c>
      <c r="C274" s="45" t="n">
        <v>16023</v>
      </c>
      <c r="D274" s="46" t="s">
        <v>156</v>
      </c>
      <c r="E274" s="47" t="s">
        <v>149</v>
      </c>
      <c r="F274" s="48" t="n">
        <v>16048</v>
      </c>
      <c r="G274" s="47" t="n">
        <v>41630</v>
      </c>
      <c r="H274" s="46" t="s">
        <v>150</v>
      </c>
      <c r="I274" s="49" t="n">
        <v>-102.28</v>
      </c>
      <c r="J274" s="49" t="n">
        <v>19.97333333</v>
      </c>
      <c r="K274" s="50" t="n">
        <v>-1021648</v>
      </c>
      <c r="L274" s="50" t="n">
        <v>195824</v>
      </c>
      <c r="M274" s="51" t="n">
        <v>619.79</v>
      </c>
      <c r="N274" s="47" t="s">
        <v>256</v>
      </c>
      <c r="O274" s="52" t="s">
        <v>44</v>
      </c>
      <c r="P274" s="53" t="n">
        <v>50</v>
      </c>
      <c r="Q274" s="54" t="n">
        <v>42510</v>
      </c>
      <c r="R274" s="54" t="n">
        <v>42551</v>
      </c>
      <c r="S274" s="55" t="n">
        <v>109</v>
      </c>
      <c r="T274" s="56" t="n">
        <v>604</v>
      </c>
      <c r="U274" s="57" t="n">
        <v>42552</v>
      </c>
      <c r="V274" s="58" t="n">
        <v>42611</v>
      </c>
      <c r="W274" s="59" t="n">
        <v>38</v>
      </c>
      <c r="X274" s="60" t="n">
        <v>585</v>
      </c>
      <c r="Y274" s="61" t="n">
        <v>42612</v>
      </c>
      <c r="Z274" s="62" t="n">
        <v>42671</v>
      </c>
      <c r="AA274" s="63" t="n">
        <v>0.165</v>
      </c>
      <c r="AB274" s="64" t="n">
        <v>1500</v>
      </c>
      <c r="AC274" s="65" t="n">
        <v>929685</v>
      </c>
      <c r="AD274" s="66" t="n">
        <v>153398.025</v>
      </c>
      <c r="AE274" s="67" t="n">
        <v>0.2</v>
      </c>
      <c r="AF274" s="68" t="n">
        <v>30679.605</v>
      </c>
      <c r="AG274" s="69" t="n">
        <v>0.8</v>
      </c>
      <c r="AH274" s="70" t="n">
        <v>122718.42</v>
      </c>
      <c r="AI274" s="71" t="s">
        <v>50</v>
      </c>
    </row>
    <row r="275" customFormat="false" ht="15.75" hidden="false" customHeight="false" outlineLevel="0" collapsed="false">
      <c r="A275" s="45" t="n">
        <v>269</v>
      </c>
      <c r="B275" s="45" t="s">
        <v>106</v>
      </c>
      <c r="C275" s="45" t="n">
        <v>16023</v>
      </c>
      <c r="D275" s="46" t="s">
        <v>156</v>
      </c>
      <c r="E275" s="47" t="s">
        <v>151</v>
      </c>
      <c r="F275" s="48" t="n">
        <v>16162</v>
      </c>
      <c r="G275" s="47" t="n">
        <v>41631</v>
      </c>
      <c r="H275" s="46" t="s">
        <v>152</v>
      </c>
      <c r="I275" s="49" t="n">
        <v>-102.3272222</v>
      </c>
      <c r="J275" s="49" t="n">
        <v>19.95694444</v>
      </c>
      <c r="K275" s="50" t="n">
        <v>-1021938</v>
      </c>
      <c r="L275" s="50" t="n">
        <v>195725</v>
      </c>
      <c r="M275" s="51" t="n">
        <v>815</v>
      </c>
      <c r="N275" s="47" t="s">
        <v>256</v>
      </c>
      <c r="O275" s="52" t="s">
        <v>44</v>
      </c>
      <c r="P275" s="53" t="n">
        <v>54</v>
      </c>
      <c r="Q275" s="54" t="n">
        <v>42510</v>
      </c>
      <c r="R275" s="54" t="n">
        <v>42551</v>
      </c>
      <c r="S275" s="55" t="n">
        <v>109</v>
      </c>
      <c r="T275" s="56" t="n">
        <v>636</v>
      </c>
      <c r="U275" s="57" t="n">
        <v>42552</v>
      </c>
      <c r="V275" s="58" t="n">
        <v>42611</v>
      </c>
      <c r="W275" s="59" t="n">
        <v>38</v>
      </c>
      <c r="X275" s="60" t="n">
        <v>585</v>
      </c>
      <c r="Y275" s="61" t="n">
        <v>42612</v>
      </c>
      <c r="Z275" s="62" t="n">
        <v>42671</v>
      </c>
      <c r="AA275" s="63" t="n">
        <v>0.165</v>
      </c>
      <c r="AB275" s="64" t="n">
        <v>1500</v>
      </c>
      <c r="AC275" s="65" t="n">
        <v>1222500</v>
      </c>
      <c r="AD275" s="66" t="n">
        <v>201712.5</v>
      </c>
      <c r="AE275" s="67" t="n">
        <v>0.2</v>
      </c>
      <c r="AF275" s="68" t="n">
        <v>40342.5</v>
      </c>
      <c r="AG275" s="69" t="n">
        <v>0.8</v>
      </c>
      <c r="AH275" s="70" t="n">
        <v>161370</v>
      </c>
      <c r="AI275" s="71" t="s">
        <v>50</v>
      </c>
    </row>
    <row r="276" customFormat="false" ht="15.75" hidden="false" customHeight="false" outlineLevel="0" collapsed="false">
      <c r="A276" s="45" t="n">
        <v>270</v>
      </c>
      <c r="B276" s="45" t="s">
        <v>106</v>
      </c>
      <c r="C276" s="45" t="n">
        <v>16028</v>
      </c>
      <c r="D276" s="46" t="s">
        <v>165</v>
      </c>
      <c r="E276" s="47" t="s">
        <v>160</v>
      </c>
      <c r="F276" s="48" t="n">
        <v>16137</v>
      </c>
      <c r="G276" s="47" t="n">
        <v>41628</v>
      </c>
      <c r="H276" s="46" t="s">
        <v>161</v>
      </c>
      <c r="I276" s="49" t="n">
        <v>-102.1355556</v>
      </c>
      <c r="J276" s="49" t="n">
        <v>19.96</v>
      </c>
      <c r="K276" s="50" t="n">
        <v>-1020808</v>
      </c>
      <c r="L276" s="50" t="n">
        <v>195736</v>
      </c>
      <c r="M276" s="51" t="n">
        <v>594</v>
      </c>
      <c r="N276" s="47" t="s">
        <v>256</v>
      </c>
      <c r="O276" s="52" t="s">
        <v>44</v>
      </c>
      <c r="P276" s="53" t="n">
        <v>54</v>
      </c>
      <c r="Q276" s="54" t="n">
        <v>42510</v>
      </c>
      <c r="R276" s="54" t="n">
        <v>42551</v>
      </c>
      <c r="S276" s="55" t="n">
        <v>109</v>
      </c>
      <c r="T276" s="56" t="n">
        <v>751</v>
      </c>
      <c r="U276" s="57" t="n">
        <v>42552</v>
      </c>
      <c r="V276" s="58" t="n">
        <v>42611</v>
      </c>
      <c r="W276" s="59" t="n">
        <v>38</v>
      </c>
      <c r="X276" s="60" t="n">
        <v>585</v>
      </c>
      <c r="Y276" s="61" t="n">
        <v>42612</v>
      </c>
      <c r="Z276" s="62" t="n">
        <v>42671</v>
      </c>
      <c r="AA276" s="63" t="n">
        <v>0.165</v>
      </c>
      <c r="AB276" s="64" t="n">
        <v>1500</v>
      </c>
      <c r="AC276" s="65" t="n">
        <v>891000</v>
      </c>
      <c r="AD276" s="66" t="n">
        <v>147015</v>
      </c>
      <c r="AE276" s="67" t="n">
        <v>0.2</v>
      </c>
      <c r="AF276" s="68" t="n">
        <v>29403</v>
      </c>
      <c r="AG276" s="69" t="n">
        <v>0.8</v>
      </c>
      <c r="AH276" s="70" t="n">
        <v>117612</v>
      </c>
      <c r="AI276" s="71" t="s">
        <v>50</v>
      </c>
    </row>
    <row r="277" customFormat="false" ht="15.75" hidden="false" customHeight="false" outlineLevel="0" collapsed="false">
      <c r="A277" s="45" t="n">
        <v>271</v>
      </c>
      <c r="B277" s="45" t="s">
        <v>106</v>
      </c>
      <c r="C277" s="45" t="n">
        <v>16014</v>
      </c>
      <c r="D277" s="46" t="s">
        <v>166</v>
      </c>
      <c r="E277" s="47" t="s">
        <v>163</v>
      </c>
      <c r="F277" s="48" t="n">
        <v>6003</v>
      </c>
      <c r="G277" s="47" t="n">
        <v>40614</v>
      </c>
      <c r="H277" s="46" t="s">
        <v>164</v>
      </c>
      <c r="I277" s="49" t="n">
        <v>-103.6325</v>
      </c>
      <c r="J277" s="49" t="n">
        <v>18.81638889</v>
      </c>
      <c r="K277" s="50" t="n">
        <v>-1033757</v>
      </c>
      <c r="L277" s="50" t="n">
        <v>184859</v>
      </c>
      <c r="M277" s="51" t="n">
        <v>200</v>
      </c>
      <c r="N277" s="47" t="s">
        <v>256</v>
      </c>
      <c r="O277" s="52" t="s">
        <v>44</v>
      </c>
      <c r="P277" s="53" t="n">
        <v>44</v>
      </c>
      <c r="Q277" s="54" t="n">
        <v>42510</v>
      </c>
      <c r="R277" s="54" t="n">
        <v>42551</v>
      </c>
      <c r="S277" s="55" t="n">
        <v>113</v>
      </c>
      <c r="T277" s="56" t="n">
        <v>933</v>
      </c>
      <c r="U277" s="57" t="n">
        <v>42552</v>
      </c>
      <c r="V277" s="58" t="n">
        <v>42611</v>
      </c>
      <c r="W277" s="59" t="n">
        <v>38</v>
      </c>
      <c r="X277" s="60" t="n">
        <v>792</v>
      </c>
      <c r="Y277" s="61" t="n">
        <v>42612</v>
      </c>
      <c r="Z277" s="62" t="n">
        <v>42671</v>
      </c>
      <c r="AA277" s="63" t="n">
        <v>0.165</v>
      </c>
      <c r="AB277" s="64" t="n">
        <v>1500</v>
      </c>
      <c r="AC277" s="65" t="n">
        <v>300000</v>
      </c>
      <c r="AD277" s="66" t="n">
        <v>49500</v>
      </c>
      <c r="AE277" s="67" t="n">
        <v>0.2</v>
      </c>
      <c r="AF277" s="68" t="n">
        <v>9900</v>
      </c>
      <c r="AG277" s="69" t="n">
        <v>0.8</v>
      </c>
      <c r="AH277" s="70" t="n">
        <v>39600</v>
      </c>
      <c r="AI277" s="71" t="s">
        <v>50</v>
      </c>
    </row>
    <row r="278" customFormat="false" ht="15.75" hidden="false" customHeight="false" outlineLevel="0" collapsed="false">
      <c r="A278" s="45" t="n">
        <v>272</v>
      </c>
      <c r="B278" s="45" t="s">
        <v>106</v>
      </c>
      <c r="C278" s="45" t="n">
        <v>16016</v>
      </c>
      <c r="D278" s="46" t="s">
        <v>167</v>
      </c>
      <c r="E278" s="47" t="s">
        <v>168</v>
      </c>
      <c r="F278" s="48" t="n">
        <v>16142</v>
      </c>
      <c r="G278" s="47" t="n">
        <v>41619</v>
      </c>
      <c r="H278" s="46" t="s">
        <v>169</v>
      </c>
      <c r="I278" s="49" t="n">
        <v>-101.7922222</v>
      </c>
      <c r="J278" s="49" t="n">
        <v>19.8125</v>
      </c>
      <c r="K278" s="50" t="n">
        <v>-1014732</v>
      </c>
      <c r="L278" s="50" t="n">
        <v>194845</v>
      </c>
      <c r="M278" s="51" t="n">
        <v>170</v>
      </c>
      <c r="N278" s="47" t="s">
        <v>256</v>
      </c>
      <c r="O278" s="52" t="s">
        <v>44</v>
      </c>
      <c r="P278" s="53" t="n">
        <v>50</v>
      </c>
      <c r="Q278" s="54" t="n">
        <v>42510</v>
      </c>
      <c r="R278" s="54" t="n">
        <v>42551</v>
      </c>
      <c r="S278" s="55" t="n">
        <v>109</v>
      </c>
      <c r="T278" s="56" t="n">
        <v>696</v>
      </c>
      <c r="U278" s="57" t="n">
        <v>42552</v>
      </c>
      <c r="V278" s="58" t="n">
        <v>42611</v>
      </c>
      <c r="W278" s="59" t="n">
        <v>38</v>
      </c>
      <c r="X278" s="60" t="n">
        <v>585</v>
      </c>
      <c r="Y278" s="61" t="n">
        <v>42612</v>
      </c>
      <c r="Z278" s="62" t="n">
        <v>42671</v>
      </c>
      <c r="AA278" s="63" t="n">
        <v>0.165</v>
      </c>
      <c r="AB278" s="64" t="n">
        <v>1500</v>
      </c>
      <c r="AC278" s="65" t="n">
        <v>255000</v>
      </c>
      <c r="AD278" s="66" t="n">
        <v>42075</v>
      </c>
      <c r="AE278" s="67" t="n">
        <v>0.2</v>
      </c>
      <c r="AF278" s="68" t="n">
        <v>8415</v>
      </c>
      <c r="AG278" s="69" t="n">
        <v>0.8</v>
      </c>
      <c r="AH278" s="70" t="n">
        <v>33660</v>
      </c>
      <c r="AI278" s="71" t="s">
        <v>50</v>
      </c>
    </row>
    <row r="279" customFormat="false" ht="15.75" hidden="false" customHeight="false" outlineLevel="0" collapsed="false">
      <c r="A279" s="45" t="n">
        <v>273</v>
      </c>
      <c r="B279" s="45" t="s">
        <v>106</v>
      </c>
      <c r="C279" s="45" t="n">
        <v>16017</v>
      </c>
      <c r="D279" s="46" t="s">
        <v>173</v>
      </c>
      <c r="E279" s="47" t="s">
        <v>125</v>
      </c>
      <c r="F279" s="48" t="n">
        <v>16033</v>
      </c>
      <c r="G279" s="47" t="n">
        <v>41608</v>
      </c>
      <c r="H279" s="46" t="s">
        <v>126</v>
      </c>
      <c r="I279" s="49" t="n">
        <v>-100.2897222</v>
      </c>
      <c r="J279" s="49" t="n">
        <v>19.76</v>
      </c>
      <c r="K279" s="50" t="n">
        <v>-1001723</v>
      </c>
      <c r="L279" s="50" t="n">
        <v>194536</v>
      </c>
      <c r="M279" s="51" t="n">
        <v>17</v>
      </c>
      <c r="N279" s="47" t="s">
        <v>256</v>
      </c>
      <c r="O279" s="52" t="s">
        <v>44</v>
      </c>
      <c r="P279" s="53" t="n">
        <v>45</v>
      </c>
      <c r="Q279" s="54" t="n">
        <v>42510</v>
      </c>
      <c r="R279" s="54" t="n">
        <v>42551</v>
      </c>
      <c r="S279" s="55" t="n">
        <v>109</v>
      </c>
      <c r="T279" s="56" t="n">
        <v>605</v>
      </c>
      <c r="U279" s="57" t="n">
        <v>42552</v>
      </c>
      <c r="V279" s="58" t="n">
        <v>42611</v>
      </c>
      <c r="W279" s="59" t="n">
        <v>38</v>
      </c>
      <c r="X279" s="60" t="n">
        <v>585</v>
      </c>
      <c r="Y279" s="61" t="n">
        <v>42612</v>
      </c>
      <c r="Z279" s="62" t="n">
        <v>42671</v>
      </c>
      <c r="AA279" s="63" t="n">
        <v>0.165</v>
      </c>
      <c r="AB279" s="64" t="n">
        <v>1500</v>
      </c>
      <c r="AC279" s="65" t="n">
        <v>25500</v>
      </c>
      <c r="AD279" s="66" t="n">
        <v>4207.5</v>
      </c>
      <c r="AE279" s="67" t="n">
        <v>0.18</v>
      </c>
      <c r="AF279" s="68" t="n">
        <v>757.35</v>
      </c>
      <c r="AG279" s="69" t="n">
        <v>0.82</v>
      </c>
      <c r="AH279" s="70" t="n">
        <v>3450.15</v>
      </c>
      <c r="AI279" s="71" t="s">
        <v>50</v>
      </c>
    </row>
    <row r="280" customFormat="false" ht="15.75" hidden="false" customHeight="false" outlineLevel="0" collapsed="false">
      <c r="A280" s="45" t="n">
        <v>274</v>
      </c>
      <c r="B280" s="45" t="s">
        <v>106</v>
      </c>
      <c r="C280" s="45" t="n">
        <v>16030</v>
      </c>
      <c r="D280" s="46" t="s">
        <v>180</v>
      </c>
      <c r="E280" s="47" t="s">
        <v>160</v>
      </c>
      <c r="F280" s="48" t="n">
        <v>16137</v>
      </c>
      <c r="G280" s="47" t="n">
        <v>41628</v>
      </c>
      <c r="H280" s="46" t="s">
        <v>161</v>
      </c>
      <c r="I280" s="49" t="n">
        <v>-102.1355556</v>
      </c>
      <c r="J280" s="49" t="n">
        <v>19.96</v>
      </c>
      <c r="K280" s="50" t="n">
        <v>-1020808</v>
      </c>
      <c r="L280" s="50" t="n">
        <v>195736</v>
      </c>
      <c r="M280" s="51" t="n">
        <v>437</v>
      </c>
      <c r="N280" s="47" t="s">
        <v>256</v>
      </c>
      <c r="O280" s="52" t="s">
        <v>44</v>
      </c>
      <c r="P280" s="53" t="n">
        <v>54</v>
      </c>
      <c r="Q280" s="54" t="n">
        <v>42510</v>
      </c>
      <c r="R280" s="54" t="n">
        <v>42551</v>
      </c>
      <c r="S280" s="55" t="n">
        <v>109</v>
      </c>
      <c r="T280" s="56" t="n">
        <v>751</v>
      </c>
      <c r="U280" s="57" t="n">
        <v>42552</v>
      </c>
      <c r="V280" s="58" t="n">
        <v>42611</v>
      </c>
      <c r="W280" s="59" t="n">
        <v>38</v>
      </c>
      <c r="X280" s="60" t="n">
        <v>585</v>
      </c>
      <c r="Y280" s="61" t="n">
        <v>42612</v>
      </c>
      <c r="Z280" s="62" t="n">
        <v>42671</v>
      </c>
      <c r="AA280" s="63" t="n">
        <v>0.165</v>
      </c>
      <c r="AB280" s="64" t="n">
        <v>1500</v>
      </c>
      <c r="AC280" s="65" t="n">
        <v>655500</v>
      </c>
      <c r="AD280" s="66" t="n">
        <v>108157.5</v>
      </c>
      <c r="AE280" s="67" t="n">
        <v>0.2</v>
      </c>
      <c r="AF280" s="68" t="n">
        <v>21631.5</v>
      </c>
      <c r="AG280" s="69" t="n">
        <v>0.8</v>
      </c>
      <c r="AH280" s="70" t="n">
        <v>86526</v>
      </c>
      <c r="AI280" s="71" t="s">
        <v>50</v>
      </c>
    </row>
    <row r="281" customFormat="false" ht="15.75" hidden="false" customHeight="false" outlineLevel="0" collapsed="false">
      <c r="A281" s="45" t="n">
        <v>275</v>
      </c>
      <c r="B281" s="45" t="s">
        <v>106</v>
      </c>
      <c r="C281" s="45" t="n">
        <v>16030</v>
      </c>
      <c r="D281" s="46" t="s">
        <v>180</v>
      </c>
      <c r="E281" s="47" t="s">
        <v>147</v>
      </c>
      <c r="F281" s="48" t="n">
        <v>16031</v>
      </c>
      <c r="G281" s="47" t="n">
        <v>41629</v>
      </c>
      <c r="H281" s="46" t="s">
        <v>148</v>
      </c>
      <c r="I281" s="49" t="n">
        <v>-102.2652778</v>
      </c>
      <c r="J281" s="49" t="n">
        <v>19.97361111</v>
      </c>
      <c r="K281" s="50" t="n">
        <v>-1021555</v>
      </c>
      <c r="L281" s="50" t="n">
        <v>195825</v>
      </c>
      <c r="M281" s="51" t="n">
        <v>552</v>
      </c>
      <c r="N281" s="47" t="s">
        <v>256</v>
      </c>
      <c r="O281" s="52" t="s">
        <v>44</v>
      </c>
      <c r="P281" s="53" t="n">
        <v>45</v>
      </c>
      <c r="Q281" s="54" t="n">
        <v>42510</v>
      </c>
      <c r="R281" s="54" t="n">
        <v>42551</v>
      </c>
      <c r="S281" s="55" t="n">
        <v>109</v>
      </c>
      <c r="T281" s="56" t="n">
        <v>607</v>
      </c>
      <c r="U281" s="57" t="n">
        <v>42552</v>
      </c>
      <c r="V281" s="58" t="n">
        <v>42611</v>
      </c>
      <c r="W281" s="59" t="n">
        <v>38</v>
      </c>
      <c r="X281" s="60" t="n">
        <v>585</v>
      </c>
      <c r="Y281" s="61" t="n">
        <v>42612</v>
      </c>
      <c r="Z281" s="62" t="n">
        <v>42671</v>
      </c>
      <c r="AA281" s="63" t="n">
        <v>0.165</v>
      </c>
      <c r="AB281" s="64" t="n">
        <v>1500</v>
      </c>
      <c r="AC281" s="65" t="n">
        <v>828000</v>
      </c>
      <c r="AD281" s="66" t="n">
        <v>136620</v>
      </c>
      <c r="AE281" s="67" t="n">
        <v>0.2</v>
      </c>
      <c r="AF281" s="68" t="n">
        <v>27324</v>
      </c>
      <c r="AG281" s="69" t="n">
        <v>0.8</v>
      </c>
      <c r="AH281" s="70" t="n">
        <v>109296</v>
      </c>
      <c r="AI281" s="71" t="s">
        <v>50</v>
      </c>
    </row>
    <row r="282" customFormat="false" ht="15.75" hidden="false" customHeight="false" outlineLevel="0" collapsed="false">
      <c r="A282" s="45" t="n">
        <v>276</v>
      </c>
      <c r="B282" s="45" t="s">
        <v>106</v>
      </c>
      <c r="C282" s="45" t="n">
        <v>16030</v>
      </c>
      <c r="D282" s="46" t="s">
        <v>180</v>
      </c>
      <c r="E282" s="47" t="s">
        <v>149</v>
      </c>
      <c r="F282" s="48" t="n">
        <v>16048</v>
      </c>
      <c r="G282" s="47" t="n">
        <v>41630</v>
      </c>
      <c r="H282" s="46" t="s">
        <v>150</v>
      </c>
      <c r="I282" s="49" t="n">
        <v>-102.28</v>
      </c>
      <c r="J282" s="49" t="n">
        <v>19.97333333</v>
      </c>
      <c r="K282" s="50" t="n">
        <v>-1021648</v>
      </c>
      <c r="L282" s="50" t="n">
        <v>195824</v>
      </c>
      <c r="M282" s="51" t="n">
        <v>1247</v>
      </c>
      <c r="N282" s="47" t="s">
        <v>256</v>
      </c>
      <c r="O282" s="52" t="s">
        <v>44</v>
      </c>
      <c r="P282" s="53" t="n">
        <v>50</v>
      </c>
      <c r="Q282" s="54" t="n">
        <v>42510</v>
      </c>
      <c r="R282" s="54" t="n">
        <v>42551</v>
      </c>
      <c r="S282" s="55" t="n">
        <v>109</v>
      </c>
      <c r="T282" s="56" t="n">
        <v>604</v>
      </c>
      <c r="U282" s="57" t="n">
        <v>42552</v>
      </c>
      <c r="V282" s="58" t="n">
        <v>42611</v>
      </c>
      <c r="W282" s="59" t="n">
        <v>38</v>
      </c>
      <c r="X282" s="60" t="n">
        <v>585</v>
      </c>
      <c r="Y282" s="61" t="n">
        <v>42612</v>
      </c>
      <c r="Z282" s="62" t="n">
        <v>42671</v>
      </c>
      <c r="AA282" s="63" t="n">
        <v>0.165</v>
      </c>
      <c r="AB282" s="64" t="n">
        <v>1500</v>
      </c>
      <c r="AC282" s="65" t="n">
        <v>1870500</v>
      </c>
      <c r="AD282" s="66" t="n">
        <v>308632.5</v>
      </c>
      <c r="AE282" s="67" t="n">
        <v>0.2</v>
      </c>
      <c r="AF282" s="68" t="n">
        <v>61726.5</v>
      </c>
      <c r="AG282" s="69" t="n">
        <v>0.8</v>
      </c>
      <c r="AH282" s="70" t="n">
        <v>246906</v>
      </c>
      <c r="AI282" s="71" t="s">
        <v>50</v>
      </c>
    </row>
    <row r="283" customFormat="false" ht="15.75" hidden="false" customHeight="false" outlineLevel="0" collapsed="false">
      <c r="A283" s="45" t="n">
        <v>277</v>
      </c>
      <c r="B283" s="45" t="s">
        <v>106</v>
      </c>
      <c r="C283" s="45" t="n">
        <v>16030</v>
      </c>
      <c r="D283" s="46" t="s">
        <v>180</v>
      </c>
      <c r="E283" s="47" t="s">
        <v>151</v>
      </c>
      <c r="F283" s="48" t="n">
        <v>16162</v>
      </c>
      <c r="G283" s="47" t="n">
        <v>41631</v>
      </c>
      <c r="H283" s="46" t="s">
        <v>152</v>
      </c>
      <c r="I283" s="49" t="n">
        <v>-102.3272222</v>
      </c>
      <c r="J283" s="49" t="n">
        <v>19.95694444</v>
      </c>
      <c r="K283" s="50" t="n">
        <v>-1021938</v>
      </c>
      <c r="L283" s="50" t="n">
        <v>195725</v>
      </c>
      <c r="M283" s="51" t="n">
        <v>634</v>
      </c>
      <c r="N283" s="47" t="s">
        <v>256</v>
      </c>
      <c r="O283" s="52" t="s">
        <v>44</v>
      </c>
      <c r="P283" s="53" t="n">
        <v>54</v>
      </c>
      <c r="Q283" s="54" t="n">
        <v>42510</v>
      </c>
      <c r="R283" s="54" t="n">
        <v>42551</v>
      </c>
      <c r="S283" s="55" t="n">
        <v>109</v>
      </c>
      <c r="T283" s="56" t="n">
        <v>636</v>
      </c>
      <c r="U283" s="57" t="n">
        <v>42552</v>
      </c>
      <c r="V283" s="58" t="n">
        <v>42611</v>
      </c>
      <c r="W283" s="59" t="n">
        <v>38</v>
      </c>
      <c r="X283" s="60" t="n">
        <v>585</v>
      </c>
      <c r="Y283" s="61" t="n">
        <v>42612</v>
      </c>
      <c r="Z283" s="62" t="n">
        <v>42671</v>
      </c>
      <c r="AA283" s="63" t="n">
        <v>0.165</v>
      </c>
      <c r="AB283" s="64" t="n">
        <v>1500</v>
      </c>
      <c r="AC283" s="65" t="n">
        <v>951000</v>
      </c>
      <c r="AD283" s="66" t="n">
        <v>156915</v>
      </c>
      <c r="AE283" s="67" t="n">
        <v>0.2</v>
      </c>
      <c r="AF283" s="68" t="n">
        <v>31383</v>
      </c>
      <c r="AG283" s="69" t="n">
        <v>0.8</v>
      </c>
      <c r="AH283" s="70" t="n">
        <v>125532</v>
      </c>
      <c r="AI283" s="71" t="s">
        <v>50</v>
      </c>
    </row>
    <row r="284" customFormat="false" ht="15.75" hidden="false" customHeight="false" outlineLevel="0" collapsed="false">
      <c r="A284" s="45" t="n">
        <v>278</v>
      </c>
      <c r="B284" s="45" t="s">
        <v>106</v>
      </c>
      <c r="C284" s="45" t="n">
        <v>16038</v>
      </c>
      <c r="D284" s="46" t="s">
        <v>188</v>
      </c>
      <c r="E284" s="47" t="s">
        <v>189</v>
      </c>
      <c r="F284" s="48" t="n">
        <v>16059</v>
      </c>
      <c r="G284" s="47" t="n">
        <v>41657</v>
      </c>
      <c r="H284" s="46" t="s">
        <v>190</v>
      </c>
      <c r="I284" s="49" t="n">
        <v>-100.8652778</v>
      </c>
      <c r="J284" s="49" t="n">
        <v>18.49111111</v>
      </c>
      <c r="K284" s="50" t="n">
        <v>-1005155</v>
      </c>
      <c r="L284" s="50" t="n">
        <v>182928</v>
      </c>
      <c r="M284" s="51" t="n">
        <v>401</v>
      </c>
      <c r="N284" s="47" t="s">
        <v>256</v>
      </c>
      <c r="O284" s="52" t="s">
        <v>44</v>
      </c>
      <c r="P284" s="53" t="n">
        <v>46</v>
      </c>
      <c r="Q284" s="54" t="n">
        <v>42510</v>
      </c>
      <c r="R284" s="54" t="n">
        <v>42551</v>
      </c>
      <c r="S284" s="55" t="n">
        <v>113</v>
      </c>
      <c r="T284" s="56" t="n">
        <v>748</v>
      </c>
      <c r="U284" s="57" t="n">
        <v>42552</v>
      </c>
      <c r="V284" s="58" t="n">
        <v>42611</v>
      </c>
      <c r="W284" s="59" t="n">
        <v>38</v>
      </c>
      <c r="X284" s="60" t="n">
        <v>677</v>
      </c>
      <c r="Y284" s="61" t="n">
        <v>42612</v>
      </c>
      <c r="Z284" s="62" t="n">
        <v>42671</v>
      </c>
      <c r="AA284" s="63" t="n">
        <v>0.165</v>
      </c>
      <c r="AB284" s="64" t="n">
        <v>1500</v>
      </c>
      <c r="AC284" s="65" t="n">
        <v>601500</v>
      </c>
      <c r="AD284" s="66" t="n">
        <v>99247.5</v>
      </c>
      <c r="AE284" s="67" t="n">
        <v>0.0700000000000001</v>
      </c>
      <c r="AF284" s="68" t="n">
        <v>6947.32500000001</v>
      </c>
      <c r="AG284" s="69" t="n">
        <v>0.93</v>
      </c>
      <c r="AH284" s="70" t="n">
        <v>92300.175</v>
      </c>
      <c r="AI284" s="71" t="s">
        <v>76</v>
      </c>
    </row>
    <row r="285" customFormat="false" ht="15.75" hidden="false" customHeight="false" outlineLevel="0" collapsed="false">
      <c r="A285" s="45" t="n">
        <v>279</v>
      </c>
      <c r="B285" s="45" t="s">
        <v>106</v>
      </c>
      <c r="C285" s="45" t="n">
        <v>16038</v>
      </c>
      <c r="D285" s="46" t="s">
        <v>188</v>
      </c>
      <c r="E285" s="47" t="s">
        <v>144</v>
      </c>
      <c r="F285" s="48" t="n">
        <v>16075</v>
      </c>
      <c r="G285" s="47" t="n">
        <v>41660</v>
      </c>
      <c r="H285" s="46" t="s">
        <v>145</v>
      </c>
      <c r="I285" s="49" t="n">
        <v>-101.1652778</v>
      </c>
      <c r="J285" s="49" t="n">
        <v>18.73527778</v>
      </c>
      <c r="K285" s="50" t="n">
        <v>-1010955</v>
      </c>
      <c r="L285" s="50" t="n">
        <v>184407</v>
      </c>
      <c r="M285" s="51" t="n">
        <v>454</v>
      </c>
      <c r="N285" s="47" t="s">
        <v>256</v>
      </c>
      <c r="O285" s="52" t="s">
        <v>44</v>
      </c>
      <c r="P285" s="53" t="n">
        <v>55</v>
      </c>
      <c r="Q285" s="54" t="n">
        <v>42510</v>
      </c>
      <c r="R285" s="54" t="n">
        <v>42551</v>
      </c>
      <c r="S285" s="55" t="n">
        <v>113</v>
      </c>
      <c r="T285" s="56" t="n">
        <v>604</v>
      </c>
      <c r="U285" s="57" t="n">
        <v>42552</v>
      </c>
      <c r="V285" s="58" t="n">
        <v>42611</v>
      </c>
      <c r="W285" s="59" t="n">
        <v>38</v>
      </c>
      <c r="X285" s="60" t="n">
        <v>585</v>
      </c>
      <c r="Y285" s="61" t="n">
        <v>42612</v>
      </c>
      <c r="Z285" s="62" t="n">
        <v>42671</v>
      </c>
      <c r="AA285" s="63" t="n">
        <v>0.165</v>
      </c>
      <c r="AB285" s="64" t="n">
        <v>1500</v>
      </c>
      <c r="AC285" s="65" t="n">
        <v>681000</v>
      </c>
      <c r="AD285" s="66" t="n">
        <v>112365</v>
      </c>
      <c r="AE285" s="67" t="n">
        <v>0.0700000000000001</v>
      </c>
      <c r="AF285" s="68" t="n">
        <v>7865.55000000001</v>
      </c>
      <c r="AG285" s="69" t="n">
        <v>0.93</v>
      </c>
      <c r="AH285" s="70" t="n">
        <v>104499.45</v>
      </c>
      <c r="AI285" s="71" t="s">
        <v>76</v>
      </c>
    </row>
    <row r="286" customFormat="false" ht="15.75" hidden="false" customHeight="false" outlineLevel="0" collapsed="false">
      <c r="A286" s="45" t="n">
        <v>280</v>
      </c>
      <c r="B286" s="45" t="s">
        <v>106</v>
      </c>
      <c r="C286" s="45" t="n">
        <v>16040</v>
      </c>
      <c r="D286" s="46" t="s">
        <v>192</v>
      </c>
      <c r="E286" s="47" t="s">
        <v>113</v>
      </c>
      <c r="F286" s="48" t="n">
        <v>16096</v>
      </c>
      <c r="G286" s="47" t="n">
        <v>41641</v>
      </c>
      <c r="H286" s="46" t="s">
        <v>114</v>
      </c>
      <c r="I286" s="49" t="n">
        <v>-100.8825</v>
      </c>
      <c r="J286" s="49" t="n">
        <v>19.80916667</v>
      </c>
      <c r="K286" s="50" t="n">
        <v>-1005257</v>
      </c>
      <c r="L286" s="50" t="n">
        <v>194833</v>
      </c>
      <c r="M286" s="51" t="n">
        <v>251.61</v>
      </c>
      <c r="N286" s="47" t="s">
        <v>256</v>
      </c>
      <c r="O286" s="52" t="s">
        <v>44</v>
      </c>
      <c r="P286" s="53" t="n">
        <v>46</v>
      </c>
      <c r="Q286" s="54" t="n">
        <v>42510</v>
      </c>
      <c r="R286" s="54" t="n">
        <v>42551</v>
      </c>
      <c r="S286" s="55" t="n">
        <v>109</v>
      </c>
      <c r="T286" s="56" t="n">
        <v>655</v>
      </c>
      <c r="U286" s="57" t="n">
        <v>42552</v>
      </c>
      <c r="V286" s="58" t="n">
        <v>42611</v>
      </c>
      <c r="W286" s="59" t="n">
        <v>38</v>
      </c>
      <c r="X286" s="60" t="n">
        <v>585</v>
      </c>
      <c r="Y286" s="61" t="n">
        <v>42612</v>
      </c>
      <c r="Z286" s="62" t="n">
        <v>42671</v>
      </c>
      <c r="AA286" s="63" t="n">
        <v>0.165</v>
      </c>
      <c r="AB286" s="64" t="n">
        <v>1500</v>
      </c>
      <c r="AC286" s="65" t="n">
        <v>377415</v>
      </c>
      <c r="AD286" s="66" t="n">
        <v>62273.475</v>
      </c>
      <c r="AE286" s="67" t="n">
        <v>0.2</v>
      </c>
      <c r="AF286" s="68" t="n">
        <v>12454.695</v>
      </c>
      <c r="AG286" s="69" t="n">
        <v>0.8</v>
      </c>
      <c r="AH286" s="70" t="n">
        <v>49818.78</v>
      </c>
      <c r="AI286" s="71" t="s">
        <v>50</v>
      </c>
    </row>
    <row r="287" customFormat="false" ht="15.75" hidden="false" customHeight="false" outlineLevel="0" collapsed="false">
      <c r="A287" s="45" t="n">
        <v>281</v>
      </c>
      <c r="B287" s="45" t="s">
        <v>106</v>
      </c>
      <c r="C287" s="45" t="n">
        <v>16042</v>
      </c>
      <c r="D287" s="46" t="s">
        <v>194</v>
      </c>
      <c r="E287" s="47" t="s">
        <v>147</v>
      </c>
      <c r="F287" s="48" t="n">
        <v>16031</v>
      </c>
      <c r="G287" s="47" t="n">
        <v>41629</v>
      </c>
      <c r="H287" s="46" t="s">
        <v>148</v>
      </c>
      <c r="I287" s="49" t="n">
        <v>-102.2652778</v>
      </c>
      <c r="J287" s="49" t="n">
        <v>19.97361111</v>
      </c>
      <c r="K287" s="50" t="n">
        <v>-1021555</v>
      </c>
      <c r="L287" s="50" t="n">
        <v>195825</v>
      </c>
      <c r="M287" s="51" t="n">
        <v>474.67</v>
      </c>
      <c r="N287" s="47" t="s">
        <v>256</v>
      </c>
      <c r="O287" s="52" t="s">
        <v>44</v>
      </c>
      <c r="P287" s="53" t="n">
        <v>45</v>
      </c>
      <c r="Q287" s="54" t="n">
        <v>42510</v>
      </c>
      <c r="R287" s="54" t="n">
        <v>42551</v>
      </c>
      <c r="S287" s="55" t="n">
        <v>109</v>
      </c>
      <c r="T287" s="56" t="n">
        <v>607</v>
      </c>
      <c r="U287" s="57" t="n">
        <v>42552</v>
      </c>
      <c r="V287" s="58" t="n">
        <v>42611</v>
      </c>
      <c r="W287" s="59" t="n">
        <v>38</v>
      </c>
      <c r="X287" s="60" t="n">
        <v>585</v>
      </c>
      <c r="Y287" s="61" t="n">
        <v>42612</v>
      </c>
      <c r="Z287" s="62" t="n">
        <v>42671</v>
      </c>
      <c r="AA287" s="63" t="n">
        <v>0.165</v>
      </c>
      <c r="AB287" s="64" t="n">
        <v>1500</v>
      </c>
      <c r="AC287" s="65" t="n">
        <v>712005</v>
      </c>
      <c r="AD287" s="66" t="n">
        <v>117480.825</v>
      </c>
      <c r="AE287" s="67" t="n">
        <v>0.2</v>
      </c>
      <c r="AF287" s="68" t="n">
        <v>23496.165</v>
      </c>
      <c r="AG287" s="69" t="n">
        <v>0.8</v>
      </c>
      <c r="AH287" s="70" t="n">
        <v>93984.66</v>
      </c>
      <c r="AI287" s="71" t="s">
        <v>50</v>
      </c>
    </row>
    <row r="288" customFormat="false" ht="15.75" hidden="false" customHeight="false" outlineLevel="0" collapsed="false">
      <c r="A288" s="45" t="n">
        <v>282</v>
      </c>
      <c r="B288" s="45" t="s">
        <v>106</v>
      </c>
      <c r="C288" s="45" t="n">
        <v>16042</v>
      </c>
      <c r="D288" s="46" t="s">
        <v>194</v>
      </c>
      <c r="E288" s="47" t="s">
        <v>149</v>
      </c>
      <c r="F288" s="48" t="n">
        <v>16048</v>
      </c>
      <c r="G288" s="47" t="n">
        <v>41630</v>
      </c>
      <c r="H288" s="46" t="s">
        <v>150</v>
      </c>
      <c r="I288" s="49" t="n">
        <v>-102.28</v>
      </c>
      <c r="J288" s="49" t="n">
        <v>19.97333333</v>
      </c>
      <c r="K288" s="50" t="n">
        <v>-1021648</v>
      </c>
      <c r="L288" s="50" t="n">
        <v>195824</v>
      </c>
      <c r="M288" s="51" t="n">
        <v>402.33</v>
      </c>
      <c r="N288" s="47" t="s">
        <v>256</v>
      </c>
      <c r="O288" s="52" t="s">
        <v>44</v>
      </c>
      <c r="P288" s="53" t="n">
        <v>50</v>
      </c>
      <c r="Q288" s="54" t="n">
        <v>42510</v>
      </c>
      <c r="R288" s="54" t="n">
        <v>42551</v>
      </c>
      <c r="S288" s="55" t="n">
        <v>109</v>
      </c>
      <c r="T288" s="56" t="n">
        <v>604</v>
      </c>
      <c r="U288" s="57" t="n">
        <v>42552</v>
      </c>
      <c r="V288" s="58" t="n">
        <v>42611</v>
      </c>
      <c r="W288" s="59" t="n">
        <v>38</v>
      </c>
      <c r="X288" s="60" t="n">
        <v>585</v>
      </c>
      <c r="Y288" s="61" t="n">
        <v>42612</v>
      </c>
      <c r="Z288" s="62" t="n">
        <v>42671</v>
      </c>
      <c r="AA288" s="63" t="n">
        <v>0.165</v>
      </c>
      <c r="AB288" s="64" t="n">
        <v>1500</v>
      </c>
      <c r="AC288" s="65" t="n">
        <v>603495</v>
      </c>
      <c r="AD288" s="66" t="n">
        <v>99576.675</v>
      </c>
      <c r="AE288" s="67" t="n">
        <v>0.2</v>
      </c>
      <c r="AF288" s="68" t="n">
        <v>19915.335</v>
      </c>
      <c r="AG288" s="69" t="n">
        <v>0.8</v>
      </c>
      <c r="AH288" s="70" t="n">
        <v>79661.34</v>
      </c>
      <c r="AI288" s="71" t="s">
        <v>50</v>
      </c>
    </row>
    <row r="289" customFormat="false" ht="15.75" hidden="false" customHeight="false" outlineLevel="0" collapsed="false">
      <c r="A289" s="45" t="n">
        <v>283</v>
      </c>
      <c r="B289" s="45" t="s">
        <v>106</v>
      </c>
      <c r="C289" s="45" t="n">
        <v>16042</v>
      </c>
      <c r="D289" s="46" t="s">
        <v>194</v>
      </c>
      <c r="E289" s="47" t="s">
        <v>151</v>
      </c>
      <c r="F289" s="48" t="n">
        <v>16162</v>
      </c>
      <c r="G289" s="47" t="n">
        <v>41631</v>
      </c>
      <c r="H289" s="46" t="s">
        <v>152</v>
      </c>
      <c r="I289" s="49" t="n">
        <v>-102.3272222</v>
      </c>
      <c r="J289" s="49" t="n">
        <v>19.95694444</v>
      </c>
      <c r="K289" s="50" t="n">
        <v>-1021938</v>
      </c>
      <c r="L289" s="50" t="n">
        <v>195725</v>
      </c>
      <c r="M289" s="51" t="n">
        <v>449</v>
      </c>
      <c r="N289" s="47" t="s">
        <v>256</v>
      </c>
      <c r="O289" s="52" t="s">
        <v>44</v>
      </c>
      <c r="P289" s="53" t="n">
        <v>54</v>
      </c>
      <c r="Q289" s="54" t="n">
        <v>42510</v>
      </c>
      <c r="R289" s="54" t="n">
        <v>42551</v>
      </c>
      <c r="S289" s="55" t="n">
        <v>109</v>
      </c>
      <c r="T289" s="56" t="n">
        <v>636</v>
      </c>
      <c r="U289" s="57" t="n">
        <v>42552</v>
      </c>
      <c r="V289" s="58" t="n">
        <v>42611</v>
      </c>
      <c r="W289" s="59" t="n">
        <v>38</v>
      </c>
      <c r="X289" s="60" t="n">
        <v>585</v>
      </c>
      <c r="Y289" s="61" t="n">
        <v>42612</v>
      </c>
      <c r="Z289" s="62" t="n">
        <v>42671</v>
      </c>
      <c r="AA289" s="63" t="n">
        <v>0.165</v>
      </c>
      <c r="AB289" s="64" t="n">
        <v>1500</v>
      </c>
      <c r="AC289" s="65" t="n">
        <v>673500</v>
      </c>
      <c r="AD289" s="66" t="n">
        <v>111127.5</v>
      </c>
      <c r="AE289" s="67" t="n">
        <v>0.2</v>
      </c>
      <c r="AF289" s="68" t="n">
        <v>22225.5</v>
      </c>
      <c r="AG289" s="69" t="n">
        <v>0.8</v>
      </c>
      <c r="AH289" s="70" t="n">
        <v>88902</v>
      </c>
      <c r="AI289" s="71" t="s">
        <v>50</v>
      </c>
    </row>
    <row r="290" customFormat="false" ht="15.75" hidden="false" customHeight="false" outlineLevel="0" collapsed="false">
      <c r="A290" s="45" t="n">
        <v>284</v>
      </c>
      <c r="B290" s="45" t="s">
        <v>106</v>
      </c>
      <c r="C290" s="45" t="n">
        <v>16043</v>
      </c>
      <c r="D290" s="46" t="s">
        <v>195</v>
      </c>
      <c r="E290" s="47" t="s">
        <v>149</v>
      </c>
      <c r="F290" s="48" t="n">
        <v>16048</v>
      </c>
      <c r="G290" s="47" t="n">
        <v>41630</v>
      </c>
      <c r="H290" s="46" t="s">
        <v>150</v>
      </c>
      <c r="I290" s="49" t="n">
        <v>-102.28</v>
      </c>
      <c r="J290" s="49" t="n">
        <v>19.97333333</v>
      </c>
      <c r="K290" s="50" t="n">
        <v>-1021648</v>
      </c>
      <c r="L290" s="50" t="n">
        <v>195824</v>
      </c>
      <c r="M290" s="51" t="n">
        <v>33</v>
      </c>
      <c r="N290" s="47" t="s">
        <v>256</v>
      </c>
      <c r="O290" s="52" t="s">
        <v>44</v>
      </c>
      <c r="P290" s="53" t="n">
        <v>50</v>
      </c>
      <c r="Q290" s="54" t="n">
        <v>42510</v>
      </c>
      <c r="R290" s="54" t="n">
        <v>42551</v>
      </c>
      <c r="S290" s="55" t="n">
        <v>109</v>
      </c>
      <c r="T290" s="56" t="n">
        <v>604</v>
      </c>
      <c r="U290" s="57" t="n">
        <v>42552</v>
      </c>
      <c r="V290" s="58" t="n">
        <v>42611</v>
      </c>
      <c r="W290" s="59" t="n">
        <v>38</v>
      </c>
      <c r="X290" s="60" t="n">
        <v>585</v>
      </c>
      <c r="Y290" s="61" t="n">
        <v>42612</v>
      </c>
      <c r="Z290" s="62" t="n">
        <v>42671</v>
      </c>
      <c r="AA290" s="63" t="n">
        <v>0.165</v>
      </c>
      <c r="AB290" s="64" t="n">
        <v>1500</v>
      </c>
      <c r="AC290" s="65" t="n">
        <v>49500</v>
      </c>
      <c r="AD290" s="66" t="n">
        <v>8167.5</v>
      </c>
      <c r="AE290" s="67" t="n">
        <v>0.2</v>
      </c>
      <c r="AF290" s="68" t="n">
        <v>1633.5</v>
      </c>
      <c r="AG290" s="69" t="n">
        <v>0.8</v>
      </c>
      <c r="AH290" s="70" t="n">
        <v>6534</v>
      </c>
      <c r="AI290" s="71" t="s">
        <v>196</v>
      </c>
    </row>
    <row r="291" customFormat="false" ht="15.75" hidden="false" customHeight="false" outlineLevel="0" collapsed="false">
      <c r="A291" s="45" t="n">
        <v>285</v>
      </c>
      <c r="B291" s="45" t="s">
        <v>106</v>
      </c>
      <c r="C291" s="45" t="n">
        <v>16043</v>
      </c>
      <c r="D291" s="46" t="s">
        <v>195</v>
      </c>
      <c r="E291" s="47" t="s">
        <v>151</v>
      </c>
      <c r="F291" s="48" t="n">
        <v>16162</v>
      </c>
      <c r="G291" s="47" t="n">
        <v>41631</v>
      </c>
      <c r="H291" s="46" t="s">
        <v>152</v>
      </c>
      <c r="I291" s="49" t="n">
        <v>-102.3272222</v>
      </c>
      <c r="J291" s="49" t="n">
        <v>19.95694444</v>
      </c>
      <c r="K291" s="50" t="n">
        <v>-1021938</v>
      </c>
      <c r="L291" s="50" t="n">
        <v>195725</v>
      </c>
      <c r="M291" s="51" t="n">
        <v>33</v>
      </c>
      <c r="N291" s="47" t="s">
        <v>256</v>
      </c>
      <c r="O291" s="52" t="s">
        <v>44</v>
      </c>
      <c r="P291" s="53" t="n">
        <v>54</v>
      </c>
      <c r="Q291" s="54" t="n">
        <v>42510</v>
      </c>
      <c r="R291" s="54" t="n">
        <v>42551</v>
      </c>
      <c r="S291" s="55" t="n">
        <v>109</v>
      </c>
      <c r="T291" s="56" t="n">
        <v>636</v>
      </c>
      <c r="U291" s="57" t="n">
        <v>42552</v>
      </c>
      <c r="V291" s="58" t="n">
        <v>42611</v>
      </c>
      <c r="W291" s="59" t="n">
        <v>38</v>
      </c>
      <c r="X291" s="60" t="n">
        <v>585</v>
      </c>
      <c r="Y291" s="61" t="n">
        <v>42612</v>
      </c>
      <c r="Z291" s="62" t="n">
        <v>42671</v>
      </c>
      <c r="AA291" s="63" t="n">
        <v>0.165</v>
      </c>
      <c r="AB291" s="64" t="n">
        <v>1500</v>
      </c>
      <c r="AC291" s="65" t="n">
        <v>49500</v>
      </c>
      <c r="AD291" s="66" t="n">
        <v>8167.5</v>
      </c>
      <c r="AE291" s="67" t="n">
        <v>0.2</v>
      </c>
      <c r="AF291" s="68" t="n">
        <v>1633.5</v>
      </c>
      <c r="AG291" s="69" t="n">
        <v>0.8</v>
      </c>
      <c r="AH291" s="70" t="n">
        <v>6534</v>
      </c>
      <c r="AI291" s="71" t="s">
        <v>196</v>
      </c>
    </row>
    <row r="292" customFormat="false" ht="15.75" hidden="false" customHeight="false" outlineLevel="0" collapsed="false">
      <c r="A292" s="45" t="n">
        <v>286</v>
      </c>
      <c r="B292" s="45" t="s">
        <v>106</v>
      </c>
      <c r="C292" s="45" t="n">
        <v>16043</v>
      </c>
      <c r="D292" s="46" t="s">
        <v>195</v>
      </c>
      <c r="E292" s="47" t="s">
        <v>153</v>
      </c>
      <c r="F292" s="48" t="n">
        <v>16229</v>
      </c>
      <c r="G292" s="47" t="n">
        <v>41638</v>
      </c>
      <c r="H292" s="46" t="s">
        <v>154</v>
      </c>
      <c r="I292" s="49" t="n">
        <v>-102.2044444</v>
      </c>
      <c r="J292" s="49" t="n">
        <v>19.91222222</v>
      </c>
      <c r="K292" s="50" t="n">
        <v>-1021216</v>
      </c>
      <c r="L292" s="50" t="n">
        <v>195444</v>
      </c>
      <c r="M292" s="51" t="n">
        <v>34</v>
      </c>
      <c r="N292" s="47" t="s">
        <v>256</v>
      </c>
      <c r="O292" s="52" t="s">
        <v>44</v>
      </c>
      <c r="P292" s="53" t="n">
        <v>54</v>
      </c>
      <c r="Q292" s="54" t="n">
        <v>42510</v>
      </c>
      <c r="R292" s="54" t="n">
        <v>42551</v>
      </c>
      <c r="S292" s="55" t="n">
        <v>109</v>
      </c>
      <c r="T292" s="56" t="n">
        <v>659</v>
      </c>
      <c r="U292" s="57" t="n">
        <v>42552</v>
      </c>
      <c r="V292" s="58" t="n">
        <v>42611</v>
      </c>
      <c r="W292" s="59" t="n">
        <v>38</v>
      </c>
      <c r="X292" s="60" t="n">
        <v>585</v>
      </c>
      <c r="Y292" s="61" t="n">
        <v>42612</v>
      </c>
      <c r="Z292" s="62" t="n">
        <v>42671</v>
      </c>
      <c r="AA292" s="63" t="n">
        <v>0.165</v>
      </c>
      <c r="AB292" s="64" t="n">
        <v>1500</v>
      </c>
      <c r="AC292" s="65" t="n">
        <v>51000</v>
      </c>
      <c r="AD292" s="66" t="n">
        <v>8415</v>
      </c>
      <c r="AE292" s="67" t="n">
        <v>0.2</v>
      </c>
      <c r="AF292" s="68" t="n">
        <v>1683</v>
      </c>
      <c r="AG292" s="69" t="n">
        <v>0.8</v>
      </c>
      <c r="AH292" s="70" t="n">
        <v>6732</v>
      </c>
      <c r="AI292" s="71" t="s">
        <v>196</v>
      </c>
    </row>
    <row r="293" customFormat="false" ht="15.75" hidden="false" customHeight="false" outlineLevel="0" collapsed="false">
      <c r="A293" s="45" t="n">
        <v>287</v>
      </c>
      <c r="B293" s="45" t="s">
        <v>106</v>
      </c>
      <c r="C293" s="45" t="n">
        <v>16044</v>
      </c>
      <c r="D293" s="46" t="s">
        <v>197</v>
      </c>
      <c r="E293" s="47" t="s">
        <v>118</v>
      </c>
      <c r="F293" s="48" t="n">
        <v>16225</v>
      </c>
      <c r="G293" s="47" t="n">
        <v>41617</v>
      </c>
      <c r="H293" s="46" t="s">
        <v>119</v>
      </c>
      <c r="I293" s="49" t="n">
        <v>-101.7472222</v>
      </c>
      <c r="J293" s="49" t="n">
        <v>19.92027778</v>
      </c>
      <c r="K293" s="50" t="n">
        <v>-1014450</v>
      </c>
      <c r="L293" s="50" t="n">
        <v>195513</v>
      </c>
      <c r="M293" s="51" t="n">
        <v>181</v>
      </c>
      <c r="N293" s="47" t="s">
        <v>256</v>
      </c>
      <c r="O293" s="52" t="s">
        <v>44</v>
      </c>
      <c r="P293" s="53" t="n">
        <v>57</v>
      </c>
      <c r="Q293" s="54" t="n">
        <v>42510</v>
      </c>
      <c r="R293" s="54" t="n">
        <v>42551</v>
      </c>
      <c r="S293" s="55" t="n">
        <v>109</v>
      </c>
      <c r="T293" s="56" t="n">
        <v>673</v>
      </c>
      <c r="U293" s="57" t="n">
        <v>42552</v>
      </c>
      <c r="V293" s="58" t="n">
        <v>42611</v>
      </c>
      <c r="W293" s="59" t="n">
        <v>38</v>
      </c>
      <c r="X293" s="60" t="n">
        <v>585</v>
      </c>
      <c r="Y293" s="61" t="n">
        <v>42612</v>
      </c>
      <c r="Z293" s="62" t="n">
        <v>42671</v>
      </c>
      <c r="AA293" s="63" t="n">
        <v>0.165</v>
      </c>
      <c r="AB293" s="64" t="n">
        <v>1500</v>
      </c>
      <c r="AC293" s="65" t="n">
        <v>271500</v>
      </c>
      <c r="AD293" s="66" t="n">
        <v>44797.5</v>
      </c>
      <c r="AE293" s="67" t="n">
        <v>0.2</v>
      </c>
      <c r="AF293" s="68" t="n">
        <v>8959.5</v>
      </c>
      <c r="AG293" s="69" t="n">
        <v>0.8</v>
      </c>
      <c r="AH293" s="70" t="n">
        <v>35838</v>
      </c>
      <c r="AI293" s="71" t="s">
        <v>50</v>
      </c>
    </row>
    <row r="294" customFormat="false" ht="15.75" hidden="false" customHeight="false" outlineLevel="0" collapsed="false">
      <c r="A294" s="45" t="n">
        <v>288</v>
      </c>
      <c r="B294" s="45" t="s">
        <v>106</v>
      </c>
      <c r="C294" s="45" t="n">
        <v>16044</v>
      </c>
      <c r="D294" s="46" t="s">
        <v>197</v>
      </c>
      <c r="E294" s="47" t="s">
        <v>168</v>
      </c>
      <c r="F294" s="48" t="n">
        <v>16142</v>
      </c>
      <c r="G294" s="47" t="n">
        <v>41619</v>
      </c>
      <c r="H294" s="46" t="s">
        <v>169</v>
      </c>
      <c r="I294" s="49" t="n">
        <v>-101.7922222</v>
      </c>
      <c r="J294" s="49" t="n">
        <v>19.8125</v>
      </c>
      <c r="K294" s="50" t="n">
        <v>-1014732</v>
      </c>
      <c r="L294" s="50" t="n">
        <v>194845</v>
      </c>
      <c r="M294" s="51" t="n">
        <v>140</v>
      </c>
      <c r="N294" s="47" t="s">
        <v>256</v>
      </c>
      <c r="O294" s="52" t="s">
        <v>44</v>
      </c>
      <c r="P294" s="53" t="n">
        <v>50</v>
      </c>
      <c r="Q294" s="54" t="n">
        <v>42510</v>
      </c>
      <c r="R294" s="54" t="n">
        <v>42551</v>
      </c>
      <c r="S294" s="55" t="n">
        <v>109</v>
      </c>
      <c r="T294" s="56" t="n">
        <v>696</v>
      </c>
      <c r="U294" s="57" t="n">
        <v>42552</v>
      </c>
      <c r="V294" s="58" t="n">
        <v>42611</v>
      </c>
      <c r="W294" s="59" t="n">
        <v>38</v>
      </c>
      <c r="X294" s="60" t="n">
        <v>585</v>
      </c>
      <c r="Y294" s="61" t="n">
        <v>42612</v>
      </c>
      <c r="Z294" s="62" t="n">
        <v>42671</v>
      </c>
      <c r="AA294" s="63" t="n">
        <v>0.165</v>
      </c>
      <c r="AB294" s="64" t="n">
        <v>1500</v>
      </c>
      <c r="AC294" s="65" t="n">
        <v>210000</v>
      </c>
      <c r="AD294" s="66" t="n">
        <v>34650</v>
      </c>
      <c r="AE294" s="67" t="n">
        <v>0.2</v>
      </c>
      <c r="AF294" s="68" t="n">
        <v>6930</v>
      </c>
      <c r="AG294" s="69" t="n">
        <v>0.8</v>
      </c>
      <c r="AH294" s="70" t="n">
        <v>27720</v>
      </c>
      <c r="AI294" s="71" t="s">
        <v>50</v>
      </c>
    </row>
    <row r="295" customFormat="false" ht="15.75" hidden="false" customHeight="false" outlineLevel="0" collapsed="false">
      <c r="A295" s="45" t="n">
        <v>289</v>
      </c>
      <c r="B295" s="45" t="s">
        <v>106</v>
      </c>
      <c r="C295" s="45" t="n">
        <v>16045</v>
      </c>
      <c r="D295" s="46" t="s">
        <v>198</v>
      </c>
      <c r="E295" s="47" t="s">
        <v>157</v>
      </c>
      <c r="F295" s="48" t="n">
        <v>16095</v>
      </c>
      <c r="G295" s="47" t="n">
        <v>41621</v>
      </c>
      <c r="H295" s="46" t="s">
        <v>158</v>
      </c>
      <c r="I295" s="49" t="n">
        <v>-102.6011111</v>
      </c>
      <c r="J295" s="49" t="n">
        <v>19.95944444</v>
      </c>
      <c r="K295" s="50" t="n">
        <v>-1023604</v>
      </c>
      <c r="L295" s="50" t="n">
        <v>195734</v>
      </c>
      <c r="M295" s="51" t="n">
        <v>143</v>
      </c>
      <c r="N295" s="47" t="s">
        <v>256</v>
      </c>
      <c r="O295" s="52" t="s">
        <v>44</v>
      </c>
      <c r="P295" s="53" t="n">
        <v>44</v>
      </c>
      <c r="Q295" s="54" t="n">
        <v>42510</v>
      </c>
      <c r="R295" s="54" t="n">
        <v>42551</v>
      </c>
      <c r="S295" s="55" t="n">
        <v>109</v>
      </c>
      <c r="T295" s="56" t="n">
        <v>711</v>
      </c>
      <c r="U295" s="57" t="n">
        <v>42552</v>
      </c>
      <c r="V295" s="58" t="n">
        <v>42611</v>
      </c>
      <c r="W295" s="59" t="n">
        <v>26</v>
      </c>
      <c r="X295" s="60" t="n">
        <v>585</v>
      </c>
      <c r="Y295" s="61" t="n">
        <v>42612</v>
      </c>
      <c r="Z295" s="62" t="n">
        <v>42671</v>
      </c>
      <c r="AA295" s="63" t="n">
        <v>0.165</v>
      </c>
      <c r="AB295" s="64" t="n">
        <v>1500</v>
      </c>
      <c r="AC295" s="65" t="n">
        <v>214500</v>
      </c>
      <c r="AD295" s="66" t="n">
        <v>35392.5</v>
      </c>
      <c r="AE295" s="67" t="n">
        <v>0.2</v>
      </c>
      <c r="AF295" s="68" t="n">
        <v>7078.5</v>
      </c>
      <c r="AG295" s="69" t="n">
        <v>0.8</v>
      </c>
      <c r="AH295" s="70" t="n">
        <v>28314</v>
      </c>
      <c r="AI295" s="71" t="s">
        <v>196</v>
      </c>
    </row>
    <row r="296" customFormat="false" ht="15.75" hidden="false" customHeight="false" outlineLevel="0" collapsed="false">
      <c r="A296" s="45" t="n">
        <v>290</v>
      </c>
      <c r="B296" s="45" t="s">
        <v>106</v>
      </c>
      <c r="C296" s="45" t="n">
        <v>16045</v>
      </c>
      <c r="D296" s="46" t="s">
        <v>198</v>
      </c>
      <c r="E296" s="47" t="s">
        <v>171</v>
      </c>
      <c r="F296" s="48" t="n">
        <v>16174</v>
      </c>
      <c r="G296" s="47" t="n">
        <v>41623</v>
      </c>
      <c r="H296" s="46" t="s">
        <v>172</v>
      </c>
      <c r="I296" s="49" t="n">
        <v>-102.7111111</v>
      </c>
      <c r="J296" s="49" t="n">
        <v>20.08166667</v>
      </c>
      <c r="K296" s="50" t="n">
        <v>-1024240</v>
      </c>
      <c r="L296" s="50" t="n">
        <v>200454</v>
      </c>
      <c r="M296" s="51" t="n">
        <v>309</v>
      </c>
      <c r="N296" s="47" t="s">
        <v>256</v>
      </c>
      <c r="O296" s="52" t="s">
        <v>44</v>
      </c>
      <c r="P296" s="53" t="n">
        <v>50</v>
      </c>
      <c r="Q296" s="54" t="n">
        <v>42510</v>
      </c>
      <c r="R296" s="54" t="n">
        <v>42551</v>
      </c>
      <c r="S296" s="55" t="n">
        <v>109</v>
      </c>
      <c r="T296" s="56" t="n">
        <v>604</v>
      </c>
      <c r="U296" s="57" t="n">
        <v>42552</v>
      </c>
      <c r="V296" s="58" t="n">
        <v>42611</v>
      </c>
      <c r="W296" s="59" t="n">
        <v>38</v>
      </c>
      <c r="X296" s="60" t="n">
        <v>585</v>
      </c>
      <c r="Y296" s="61" t="n">
        <v>42612</v>
      </c>
      <c r="Z296" s="62" t="n">
        <v>42671</v>
      </c>
      <c r="AA296" s="63" t="n">
        <v>0.165</v>
      </c>
      <c r="AB296" s="64" t="n">
        <v>1500</v>
      </c>
      <c r="AC296" s="65" t="n">
        <v>463500</v>
      </c>
      <c r="AD296" s="66" t="n">
        <v>76477.5</v>
      </c>
      <c r="AE296" s="67" t="n">
        <v>0.2</v>
      </c>
      <c r="AF296" s="68" t="n">
        <v>15295.5</v>
      </c>
      <c r="AG296" s="69" t="n">
        <v>0.8</v>
      </c>
      <c r="AH296" s="70" t="n">
        <v>61182</v>
      </c>
      <c r="AI296" s="71" t="s">
        <v>196</v>
      </c>
    </row>
    <row r="297" customFormat="false" ht="15.75" hidden="false" customHeight="false" outlineLevel="0" collapsed="false">
      <c r="A297" s="45" t="n">
        <v>291</v>
      </c>
      <c r="B297" s="45" t="s">
        <v>106</v>
      </c>
      <c r="C297" s="45" t="n">
        <v>16045</v>
      </c>
      <c r="D297" s="46" t="s">
        <v>198</v>
      </c>
      <c r="E297" s="47" t="s">
        <v>140</v>
      </c>
      <c r="F297" s="48" t="n">
        <v>16030</v>
      </c>
      <c r="G297" s="47" t="n">
        <v>41626</v>
      </c>
      <c r="H297" s="46" t="s">
        <v>141</v>
      </c>
      <c r="I297" s="49" t="n">
        <v>-102.5869444</v>
      </c>
      <c r="J297" s="49" t="n">
        <v>20.25361111</v>
      </c>
      <c r="K297" s="50" t="n">
        <v>-1023513</v>
      </c>
      <c r="L297" s="50" t="n">
        <v>201513</v>
      </c>
      <c r="M297" s="51" t="n">
        <v>88</v>
      </c>
      <c r="N297" s="47" t="s">
        <v>256</v>
      </c>
      <c r="O297" s="52" t="s">
        <v>44</v>
      </c>
      <c r="P297" s="53" t="n">
        <v>45</v>
      </c>
      <c r="Q297" s="54" t="n">
        <v>42510</v>
      </c>
      <c r="R297" s="54" t="n">
        <v>42551</v>
      </c>
      <c r="S297" s="55" t="n">
        <v>109</v>
      </c>
      <c r="T297" s="56" t="n">
        <v>686</v>
      </c>
      <c r="U297" s="57" t="n">
        <v>42552</v>
      </c>
      <c r="V297" s="58" t="n">
        <v>42611</v>
      </c>
      <c r="W297" s="59" t="n">
        <v>30</v>
      </c>
      <c r="X297" s="60" t="n">
        <v>585</v>
      </c>
      <c r="Y297" s="61" t="n">
        <v>42612</v>
      </c>
      <c r="Z297" s="62" t="n">
        <v>42671</v>
      </c>
      <c r="AA297" s="63" t="n">
        <v>0.165</v>
      </c>
      <c r="AB297" s="64" t="n">
        <v>1500</v>
      </c>
      <c r="AC297" s="65" t="n">
        <v>132000</v>
      </c>
      <c r="AD297" s="66" t="n">
        <v>21780</v>
      </c>
      <c r="AE297" s="67" t="n">
        <v>0.2</v>
      </c>
      <c r="AF297" s="68" t="n">
        <v>4356</v>
      </c>
      <c r="AG297" s="69" t="n">
        <v>0.8</v>
      </c>
      <c r="AH297" s="70" t="n">
        <v>17424</v>
      </c>
      <c r="AI297" s="71" t="s">
        <v>196</v>
      </c>
    </row>
    <row r="298" customFormat="false" ht="15.75" hidden="false" customHeight="false" outlineLevel="0" collapsed="false">
      <c r="A298" s="45" t="n">
        <v>292</v>
      </c>
      <c r="B298" s="45" t="s">
        <v>106</v>
      </c>
      <c r="C298" s="45" t="n">
        <v>16113</v>
      </c>
      <c r="D298" s="46" t="s">
        <v>199</v>
      </c>
      <c r="E298" s="47" t="s">
        <v>200</v>
      </c>
      <c r="F298" s="48" t="n">
        <v>11001</v>
      </c>
      <c r="G298" s="47" t="n">
        <v>41102</v>
      </c>
      <c r="H298" s="46" t="s">
        <v>201</v>
      </c>
      <c r="I298" s="49" t="n">
        <v>-101.5230558</v>
      </c>
      <c r="J298" s="49" t="n">
        <v>20.4478981</v>
      </c>
      <c r="K298" s="50" t="n">
        <v>-1013123</v>
      </c>
      <c r="L298" s="50" t="n">
        <v>202652</v>
      </c>
      <c r="M298" s="51" t="n">
        <v>241</v>
      </c>
      <c r="N298" s="47" t="s">
        <v>256</v>
      </c>
      <c r="O298" s="52" t="s">
        <v>44</v>
      </c>
      <c r="P298" s="53" t="n">
        <v>44</v>
      </c>
      <c r="Q298" s="54" t="n">
        <v>42510</v>
      </c>
      <c r="R298" s="54" t="n">
        <v>42551</v>
      </c>
      <c r="S298" s="55" t="n">
        <v>108</v>
      </c>
      <c r="T298" s="56" t="n">
        <v>604</v>
      </c>
      <c r="U298" s="57" t="n">
        <v>42552</v>
      </c>
      <c r="V298" s="58" t="n">
        <v>42611</v>
      </c>
      <c r="W298" s="59" t="n">
        <v>33</v>
      </c>
      <c r="X298" s="60" t="n">
        <v>585</v>
      </c>
      <c r="Y298" s="61" t="n">
        <v>42612</v>
      </c>
      <c r="Z298" s="62" t="n">
        <v>42671</v>
      </c>
      <c r="AA298" s="63" t="n">
        <v>0.165</v>
      </c>
      <c r="AB298" s="64" t="n">
        <v>1500</v>
      </c>
      <c r="AC298" s="65" t="n">
        <v>361500</v>
      </c>
      <c r="AD298" s="66" t="n">
        <v>59647.5</v>
      </c>
      <c r="AE298" s="67" t="n">
        <v>0.2</v>
      </c>
      <c r="AF298" s="68" t="n">
        <v>11929.5</v>
      </c>
      <c r="AG298" s="69" t="n">
        <v>0.8</v>
      </c>
      <c r="AH298" s="70" t="n">
        <v>47718</v>
      </c>
      <c r="AI298" s="71" t="s">
        <v>50</v>
      </c>
    </row>
    <row r="299" customFormat="false" ht="15.75" hidden="false" customHeight="false" outlineLevel="0" collapsed="false">
      <c r="A299" s="45" t="n">
        <v>293</v>
      </c>
      <c r="B299" s="45" t="s">
        <v>106</v>
      </c>
      <c r="C299" s="45" t="n">
        <v>16113</v>
      </c>
      <c r="D299" s="46" t="s">
        <v>199</v>
      </c>
      <c r="E299" s="47" t="s">
        <v>202</v>
      </c>
      <c r="F299" s="48" t="n">
        <v>16017</v>
      </c>
      <c r="G299" s="47" t="n">
        <v>41612</v>
      </c>
      <c r="H299" s="46" t="s">
        <v>203</v>
      </c>
      <c r="I299" s="49" t="n">
        <v>-101.462494</v>
      </c>
      <c r="J299" s="49" t="n">
        <v>20.323891</v>
      </c>
      <c r="K299" s="50" t="n">
        <v>-1012745</v>
      </c>
      <c r="L299" s="50" t="n">
        <v>201926</v>
      </c>
      <c r="M299" s="51" t="n">
        <v>832</v>
      </c>
      <c r="N299" s="47" t="s">
        <v>256</v>
      </c>
      <c r="O299" s="52" t="s">
        <v>44</v>
      </c>
      <c r="P299" s="53" t="n">
        <v>45</v>
      </c>
      <c r="Q299" s="54" t="n">
        <v>42510</v>
      </c>
      <c r="R299" s="54" t="n">
        <v>42551</v>
      </c>
      <c r="S299" s="55" t="n">
        <v>109</v>
      </c>
      <c r="T299" s="56" t="n">
        <v>801</v>
      </c>
      <c r="U299" s="57" t="n">
        <v>42552</v>
      </c>
      <c r="V299" s="58" t="n">
        <v>42611</v>
      </c>
      <c r="W299" s="59" t="n">
        <v>25</v>
      </c>
      <c r="X299" s="60" t="n">
        <v>585</v>
      </c>
      <c r="Y299" s="61" t="n">
        <v>42612</v>
      </c>
      <c r="Z299" s="62" t="n">
        <v>42671</v>
      </c>
      <c r="AA299" s="63" t="n">
        <v>0.165</v>
      </c>
      <c r="AB299" s="64" t="n">
        <v>1500</v>
      </c>
      <c r="AC299" s="65" t="n">
        <v>1248000</v>
      </c>
      <c r="AD299" s="66" t="n">
        <v>205920</v>
      </c>
      <c r="AE299" s="67" t="n">
        <v>0.2</v>
      </c>
      <c r="AF299" s="68" t="n">
        <v>41184</v>
      </c>
      <c r="AG299" s="69" t="n">
        <v>0.8</v>
      </c>
      <c r="AH299" s="70" t="n">
        <v>164736</v>
      </c>
      <c r="AI299" s="71" t="s">
        <v>50</v>
      </c>
    </row>
    <row r="300" customFormat="false" ht="15.75" hidden="false" customHeight="false" outlineLevel="0" collapsed="false">
      <c r="A300" s="45" t="n">
        <v>294</v>
      </c>
      <c r="B300" s="45" t="s">
        <v>106</v>
      </c>
      <c r="C300" s="45" t="n">
        <v>16113</v>
      </c>
      <c r="D300" s="46" t="s">
        <v>199</v>
      </c>
      <c r="E300" s="47" t="s">
        <v>122</v>
      </c>
      <c r="F300" s="48" t="n">
        <v>16159</v>
      </c>
      <c r="G300" s="47" t="n">
        <v>41637</v>
      </c>
      <c r="H300" s="46" t="s">
        <v>123</v>
      </c>
      <c r="I300" s="49" t="n">
        <v>-101.724325</v>
      </c>
      <c r="J300" s="49" t="n">
        <v>20.127337</v>
      </c>
      <c r="K300" s="50" t="n">
        <v>-1014328</v>
      </c>
      <c r="L300" s="50" t="n">
        <v>200738</v>
      </c>
      <c r="M300" s="51" t="n">
        <v>623</v>
      </c>
      <c r="N300" s="47" t="s">
        <v>256</v>
      </c>
      <c r="O300" s="52" t="s">
        <v>44</v>
      </c>
      <c r="P300" s="53" t="n">
        <v>46</v>
      </c>
      <c r="Q300" s="54" t="n">
        <v>42510</v>
      </c>
      <c r="R300" s="54" t="n">
        <v>42551</v>
      </c>
      <c r="S300" s="55" t="n">
        <v>109</v>
      </c>
      <c r="T300" s="56" t="n">
        <v>720</v>
      </c>
      <c r="U300" s="57" t="n">
        <v>42552</v>
      </c>
      <c r="V300" s="58" t="n">
        <v>42611</v>
      </c>
      <c r="W300" s="59" t="n">
        <v>37</v>
      </c>
      <c r="X300" s="60" t="n">
        <v>585</v>
      </c>
      <c r="Y300" s="61" t="n">
        <v>42612</v>
      </c>
      <c r="Z300" s="62" t="n">
        <v>42671</v>
      </c>
      <c r="AA300" s="63" t="n">
        <v>0.165</v>
      </c>
      <c r="AB300" s="64" t="n">
        <v>1500</v>
      </c>
      <c r="AC300" s="65" t="n">
        <v>934500</v>
      </c>
      <c r="AD300" s="66" t="n">
        <v>154192.5</v>
      </c>
      <c r="AE300" s="67" t="n">
        <v>0.2</v>
      </c>
      <c r="AF300" s="68" t="n">
        <v>30838.5</v>
      </c>
      <c r="AG300" s="69" t="n">
        <v>0.8</v>
      </c>
      <c r="AH300" s="70" t="n">
        <v>123354</v>
      </c>
      <c r="AI300" s="71" t="s">
        <v>50</v>
      </c>
    </row>
    <row r="301" customFormat="false" ht="15.75" hidden="false" customHeight="false" outlineLevel="0" collapsed="false">
      <c r="A301" s="45" t="n">
        <v>295</v>
      </c>
      <c r="B301" s="45" t="s">
        <v>106</v>
      </c>
      <c r="C301" s="45" t="n">
        <v>16047</v>
      </c>
      <c r="D301" s="46" t="s">
        <v>204</v>
      </c>
      <c r="E301" s="47" t="s">
        <v>127</v>
      </c>
      <c r="F301" s="48" t="n">
        <v>16061</v>
      </c>
      <c r="G301" s="47" t="n">
        <v>41609</v>
      </c>
      <c r="H301" s="46" t="s">
        <v>128</v>
      </c>
      <c r="I301" s="49" t="n">
        <v>-100.4066667</v>
      </c>
      <c r="J301" s="49" t="n">
        <v>19.83861111</v>
      </c>
      <c r="K301" s="50" t="n">
        <v>-1002424</v>
      </c>
      <c r="L301" s="50" t="n">
        <v>195019</v>
      </c>
      <c r="M301" s="51" t="n">
        <v>26</v>
      </c>
      <c r="N301" s="47" t="s">
        <v>256</v>
      </c>
      <c r="O301" s="52" t="s">
        <v>44</v>
      </c>
      <c r="P301" s="53" t="n">
        <v>45</v>
      </c>
      <c r="Q301" s="54" t="n">
        <v>42510</v>
      </c>
      <c r="R301" s="54" t="n">
        <v>42551</v>
      </c>
      <c r="S301" s="55" t="n">
        <v>109</v>
      </c>
      <c r="T301" s="56" t="n">
        <v>619</v>
      </c>
      <c r="U301" s="57" t="n">
        <v>42552</v>
      </c>
      <c r="V301" s="58" t="n">
        <v>42611</v>
      </c>
      <c r="W301" s="59" t="n">
        <v>38</v>
      </c>
      <c r="X301" s="60" t="n">
        <v>585</v>
      </c>
      <c r="Y301" s="61" t="n">
        <v>42612</v>
      </c>
      <c r="Z301" s="62" t="n">
        <v>42671</v>
      </c>
      <c r="AA301" s="63" t="n">
        <v>0.165</v>
      </c>
      <c r="AB301" s="64" t="n">
        <v>1500</v>
      </c>
      <c r="AC301" s="65" t="n">
        <v>39000</v>
      </c>
      <c r="AD301" s="66" t="n">
        <v>6435</v>
      </c>
      <c r="AE301" s="67" t="n">
        <v>0.19</v>
      </c>
      <c r="AF301" s="68" t="n">
        <v>1222.65</v>
      </c>
      <c r="AG301" s="69" t="n">
        <v>0.81</v>
      </c>
      <c r="AH301" s="70" t="n">
        <v>5212.35</v>
      </c>
      <c r="AI301" s="71" t="s">
        <v>50</v>
      </c>
    </row>
    <row r="302" customFormat="false" ht="15.75" hidden="false" customHeight="false" outlineLevel="0" collapsed="false">
      <c r="A302" s="45" t="n">
        <v>296</v>
      </c>
      <c r="B302" s="45" t="s">
        <v>106</v>
      </c>
      <c r="C302" s="45" t="n">
        <v>16069</v>
      </c>
      <c r="D302" s="46" t="s">
        <v>207</v>
      </c>
      <c r="E302" s="47" t="s">
        <v>208</v>
      </c>
      <c r="F302" s="48" t="n">
        <v>14070</v>
      </c>
      <c r="G302" s="47" t="n">
        <v>41443</v>
      </c>
      <c r="H302" s="46" t="s">
        <v>209</v>
      </c>
      <c r="I302" s="49" t="n">
        <v>-102.228561</v>
      </c>
      <c r="J302" s="49" t="n">
        <v>20.490972</v>
      </c>
      <c r="K302" s="50" t="n">
        <v>-1021343</v>
      </c>
      <c r="L302" s="50" t="n">
        <v>202927</v>
      </c>
      <c r="M302" s="51" t="n">
        <v>539</v>
      </c>
      <c r="N302" s="47" t="s">
        <v>256</v>
      </c>
      <c r="O302" s="52" t="s">
        <v>44</v>
      </c>
      <c r="P302" s="53" t="n">
        <v>45</v>
      </c>
      <c r="Q302" s="54" t="n">
        <v>42510</v>
      </c>
      <c r="R302" s="54" t="n">
        <v>42551</v>
      </c>
      <c r="S302" s="55" t="n">
        <v>109</v>
      </c>
      <c r="T302" s="56" t="n">
        <v>756</v>
      </c>
      <c r="U302" s="57" t="n">
        <v>42552</v>
      </c>
      <c r="V302" s="58" t="n">
        <v>42611</v>
      </c>
      <c r="W302" s="59" t="n">
        <v>30</v>
      </c>
      <c r="X302" s="60" t="n">
        <v>585</v>
      </c>
      <c r="Y302" s="61" t="n">
        <v>42612</v>
      </c>
      <c r="Z302" s="62" t="n">
        <v>42671</v>
      </c>
      <c r="AA302" s="63" t="n">
        <v>0.165</v>
      </c>
      <c r="AB302" s="64" t="n">
        <v>1500</v>
      </c>
      <c r="AC302" s="65" t="n">
        <v>808500</v>
      </c>
      <c r="AD302" s="66" t="n">
        <v>133402.5</v>
      </c>
      <c r="AE302" s="67" t="n">
        <v>0.2</v>
      </c>
      <c r="AF302" s="68" t="n">
        <v>26680.5</v>
      </c>
      <c r="AG302" s="69" t="n">
        <v>0.8</v>
      </c>
      <c r="AH302" s="70" t="n">
        <v>106722</v>
      </c>
      <c r="AI302" s="71" t="s">
        <v>210</v>
      </c>
    </row>
    <row r="303" customFormat="false" ht="15.75" hidden="false" customHeight="false" outlineLevel="0" collapsed="false">
      <c r="A303" s="45" t="n">
        <v>297</v>
      </c>
      <c r="B303" s="45" t="s">
        <v>106</v>
      </c>
      <c r="C303" s="45" t="n">
        <v>16069</v>
      </c>
      <c r="D303" s="46" t="s">
        <v>207</v>
      </c>
      <c r="E303" s="47" t="s">
        <v>120</v>
      </c>
      <c r="F303" s="48" t="n">
        <v>16024</v>
      </c>
      <c r="G303" s="47" t="n">
        <v>41636</v>
      </c>
      <c r="H303" s="46" t="s">
        <v>121</v>
      </c>
      <c r="I303" s="49" t="n">
        <v>-101.859444</v>
      </c>
      <c r="J303" s="49" t="n">
        <v>20.214167</v>
      </c>
      <c r="K303" s="50" t="n">
        <v>-1015134</v>
      </c>
      <c r="L303" s="50" t="n">
        <v>201251</v>
      </c>
      <c r="M303" s="51" t="n">
        <v>362</v>
      </c>
      <c r="N303" s="47" t="s">
        <v>256</v>
      </c>
      <c r="O303" s="52" t="s">
        <v>44</v>
      </c>
      <c r="P303" s="53" t="n">
        <v>43</v>
      </c>
      <c r="Q303" s="54" t="n">
        <v>42510</v>
      </c>
      <c r="R303" s="54" t="n">
        <v>42551</v>
      </c>
      <c r="S303" s="55" t="n">
        <v>109</v>
      </c>
      <c r="T303" s="56" t="n">
        <v>730</v>
      </c>
      <c r="U303" s="57" t="n">
        <v>42552</v>
      </c>
      <c r="V303" s="58" t="n">
        <v>42611</v>
      </c>
      <c r="W303" s="59" t="n">
        <v>38</v>
      </c>
      <c r="X303" s="60" t="n">
        <v>585</v>
      </c>
      <c r="Y303" s="61" t="n">
        <v>42612</v>
      </c>
      <c r="Z303" s="62" t="n">
        <v>42671</v>
      </c>
      <c r="AA303" s="63" t="n">
        <v>0.165</v>
      </c>
      <c r="AB303" s="64" t="n">
        <v>1500</v>
      </c>
      <c r="AC303" s="65" t="n">
        <v>543000</v>
      </c>
      <c r="AD303" s="66" t="n">
        <v>89595</v>
      </c>
      <c r="AE303" s="67" t="n">
        <v>0.2</v>
      </c>
      <c r="AF303" s="68" t="n">
        <v>17919</v>
      </c>
      <c r="AG303" s="69" t="n">
        <v>0.8</v>
      </c>
      <c r="AH303" s="70" t="n">
        <v>71676</v>
      </c>
      <c r="AI303" s="71" t="s">
        <v>210</v>
      </c>
    </row>
    <row r="304" customFormat="false" ht="15.75" hidden="false" customHeight="false" outlineLevel="0" collapsed="false">
      <c r="A304" s="45" t="n">
        <v>298</v>
      </c>
      <c r="B304" s="45" t="s">
        <v>106</v>
      </c>
      <c r="C304" s="45" t="n">
        <v>16050</v>
      </c>
      <c r="D304" s="46" t="s">
        <v>175</v>
      </c>
      <c r="E304" s="47" t="s">
        <v>127</v>
      </c>
      <c r="F304" s="48" t="n">
        <v>16061</v>
      </c>
      <c r="G304" s="47" t="n">
        <v>41609</v>
      </c>
      <c r="H304" s="46" t="s">
        <v>128</v>
      </c>
      <c r="I304" s="49" t="n">
        <v>-100.4066667</v>
      </c>
      <c r="J304" s="49" t="n">
        <v>19.83861111</v>
      </c>
      <c r="K304" s="50" t="n">
        <v>-1002424</v>
      </c>
      <c r="L304" s="50" t="n">
        <v>195019</v>
      </c>
      <c r="M304" s="51" t="n">
        <v>75</v>
      </c>
      <c r="N304" s="47" t="s">
        <v>256</v>
      </c>
      <c r="O304" s="52" t="s">
        <v>44</v>
      </c>
      <c r="P304" s="53" t="n">
        <v>45</v>
      </c>
      <c r="Q304" s="54" t="n">
        <v>42510</v>
      </c>
      <c r="R304" s="54" t="n">
        <v>42551</v>
      </c>
      <c r="S304" s="55" t="n">
        <v>109</v>
      </c>
      <c r="T304" s="56" t="n">
        <v>619</v>
      </c>
      <c r="U304" s="57" t="n">
        <v>42552</v>
      </c>
      <c r="V304" s="58" t="n">
        <v>42611</v>
      </c>
      <c r="W304" s="59" t="n">
        <v>38</v>
      </c>
      <c r="X304" s="60" t="n">
        <v>585</v>
      </c>
      <c r="Y304" s="61" t="n">
        <v>42612</v>
      </c>
      <c r="Z304" s="62" t="n">
        <v>42671</v>
      </c>
      <c r="AA304" s="63" t="n">
        <v>0.165</v>
      </c>
      <c r="AB304" s="64" t="n">
        <v>1500</v>
      </c>
      <c r="AC304" s="65" t="n">
        <v>112500</v>
      </c>
      <c r="AD304" s="66" t="n">
        <v>18562.5</v>
      </c>
      <c r="AE304" s="67" t="n">
        <v>0.17</v>
      </c>
      <c r="AF304" s="68" t="n">
        <v>3155.625</v>
      </c>
      <c r="AG304" s="69" t="n">
        <v>0.83</v>
      </c>
      <c r="AH304" s="70" t="n">
        <v>15406.875</v>
      </c>
      <c r="AI304" s="71" t="s">
        <v>50</v>
      </c>
    </row>
    <row r="305" customFormat="false" ht="15.75" hidden="false" customHeight="false" outlineLevel="0" collapsed="false">
      <c r="A305" s="45" t="n">
        <v>299</v>
      </c>
      <c r="B305" s="45" t="s">
        <v>106</v>
      </c>
      <c r="C305" s="45" t="n">
        <v>16053</v>
      </c>
      <c r="D305" s="46" t="s">
        <v>220</v>
      </c>
      <c r="E305" s="47" t="s">
        <v>111</v>
      </c>
      <c r="F305" s="48" t="n">
        <v>16114</v>
      </c>
      <c r="G305" s="47" t="n">
        <v>41640</v>
      </c>
      <c r="H305" s="46" t="s">
        <v>112</v>
      </c>
      <c r="I305" s="49" t="n">
        <v>-101.1827778</v>
      </c>
      <c r="J305" s="49" t="n">
        <v>19.72166667</v>
      </c>
      <c r="K305" s="50" t="n">
        <v>-1011058</v>
      </c>
      <c r="L305" s="50" t="n">
        <v>194318</v>
      </c>
      <c r="M305" s="51" t="n">
        <v>117</v>
      </c>
      <c r="N305" s="47" t="s">
        <v>256</v>
      </c>
      <c r="O305" s="52" t="s">
        <v>44</v>
      </c>
      <c r="P305" s="53" t="n">
        <v>48</v>
      </c>
      <c r="Q305" s="54" t="n">
        <v>42510</v>
      </c>
      <c r="R305" s="54" t="n">
        <v>42551</v>
      </c>
      <c r="S305" s="55" t="n">
        <v>67</v>
      </c>
      <c r="T305" s="56" t="n">
        <v>836</v>
      </c>
      <c r="U305" s="57" t="n">
        <v>42552</v>
      </c>
      <c r="V305" s="58" t="n">
        <v>42611</v>
      </c>
      <c r="W305" s="59" t="n">
        <v>26</v>
      </c>
      <c r="X305" s="60" t="n">
        <v>587</v>
      </c>
      <c r="Y305" s="61" t="n">
        <v>42612</v>
      </c>
      <c r="Z305" s="62" t="n">
        <v>42671</v>
      </c>
      <c r="AA305" s="63" t="n">
        <v>0.165</v>
      </c>
      <c r="AB305" s="64" t="n">
        <v>1500</v>
      </c>
      <c r="AC305" s="65" t="n">
        <v>175500</v>
      </c>
      <c r="AD305" s="66" t="n">
        <v>28957.5</v>
      </c>
      <c r="AE305" s="67" t="n">
        <v>0.18</v>
      </c>
      <c r="AF305" s="68" t="n">
        <v>5212.35</v>
      </c>
      <c r="AG305" s="69" t="n">
        <v>0.82</v>
      </c>
      <c r="AH305" s="70" t="n">
        <v>23745.15</v>
      </c>
      <c r="AI305" s="71" t="s">
        <v>210</v>
      </c>
    </row>
    <row r="306" customFormat="false" ht="15.75" hidden="false" customHeight="false" outlineLevel="0" collapsed="false">
      <c r="A306" s="45" t="n">
        <v>300</v>
      </c>
      <c r="B306" s="45" t="s">
        <v>106</v>
      </c>
      <c r="C306" s="45" t="n">
        <v>16060</v>
      </c>
      <c r="D306" s="46" t="s">
        <v>222</v>
      </c>
      <c r="E306" s="47" t="s">
        <v>120</v>
      </c>
      <c r="F306" s="48" t="n">
        <v>16024</v>
      </c>
      <c r="G306" s="47" t="n">
        <v>41636</v>
      </c>
      <c r="H306" s="46" t="s">
        <v>121</v>
      </c>
      <c r="I306" s="49" t="n">
        <v>-101.859444</v>
      </c>
      <c r="J306" s="49" t="n">
        <v>20.214167</v>
      </c>
      <c r="K306" s="50" t="n">
        <v>-1015134</v>
      </c>
      <c r="L306" s="50" t="n">
        <v>201251</v>
      </c>
      <c r="M306" s="51" t="n">
        <v>1700</v>
      </c>
      <c r="N306" s="47" t="s">
        <v>256</v>
      </c>
      <c r="O306" s="52" t="s">
        <v>44</v>
      </c>
      <c r="P306" s="53" t="n">
        <v>43</v>
      </c>
      <c r="Q306" s="54" t="n">
        <v>42510</v>
      </c>
      <c r="R306" s="54" t="n">
        <v>42551</v>
      </c>
      <c r="S306" s="55" t="n">
        <v>109</v>
      </c>
      <c r="T306" s="56" t="n">
        <v>730</v>
      </c>
      <c r="U306" s="57" t="n">
        <v>42552</v>
      </c>
      <c r="V306" s="58" t="n">
        <v>42611</v>
      </c>
      <c r="W306" s="59" t="n">
        <v>38</v>
      </c>
      <c r="X306" s="60" t="n">
        <v>585</v>
      </c>
      <c r="Y306" s="61" t="n">
        <v>42612</v>
      </c>
      <c r="Z306" s="62" t="n">
        <v>42671</v>
      </c>
      <c r="AA306" s="63" t="n">
        <v>0.165</v>
      </c>
      <c r="AB306" s="64" t="n">
        <v>1500</v>
      </c>
      <c r="AC306" s="65" t="n">
        <v>2550000</v>
      </c>
      <c r="AD306" s="66" t="n">
        <v>420750</v>
      </c>
      <c r="AE306" s="67" t="n">
        <v>0.2</v>
      </c>
      <c r="AF306" s="68" t="n">
        <v>84150</v>
      </c>
      <c r="AG306" s="69" t="n">
        <v>0.8</v>
      </c>
      <c r="AH306" s="70" t="n">
        <v>336600</v>
      </c>
      <c r="AI306" s="71" t="s">
        <v>50</v>
      </c>
    </row>
    <row r="307" customFormat="false" ht="15.75" hidden="false" customHeight="false" outlineLevel="0" collapsed="false">
      <c r="A307" s="45" t="n">
        <v>301</v>
      </c>
      <c r="B307" s="45" t="s">
        <v>106</v>
      </c>
      <c r="C307" s="45" t="n">
        <v>16062</v>
      </c>
      <c r="D307" s="46" t="s">
        <v>223</v>
      </c>
      <c r="E307" s="47" t="s">
        <v>138</v>
      </c>
      <c r="F307" s="48" t="n">
        <v>14075</v>
      </c>
      <c r="G307" s="47" t="n">
        <v>41422</v>
      </c>
      <c r="H307" s="46" t="s">
        <v>139</v>
      </c>
      <c r="I307" s="49" t="n">
        <v>-102.6547222</v>
      </c>
      <c r="J307" s="49" t="n">
        <v>20.22916667</v>
      </c>
      <c r="K307" s="50" t="n">
        <v>-1023917</v>
      </c>
      <c r="L307" s="50" t="n">
        <v>201345</v>
      </c>
      <c r="M307" s="51" t="n">
        <v>99.02</v>
      </c>
      <c r="N307" s="47" t="s">
        <v>256</v>
      </c>
      <c r="O307" s="52" t="s">
        <v>44</v>
      </c>
      <c r="P307" s="53" t="n">
        <v>44</v>
      </c>
      <c r="Q307" s="54" t="n">
        <v>42510</v>
      </c>
      <c r="R307" s="54" t="n">
        <v>42551</v>
      </c>
      <c r="S307" s="55" t="n">
        <v>109</v>
      </c>
      <c r="T307" s="56" t="n">
        <v>940</v>
      </c>
      <c r="U307" s="57" t="n">
        <v>42552</v>
      </c>
      <c r="V307" s="58" t="n">
        <v>42611</v>
      </c>
      <c r="W307" s="59" t="n">
        <v>28</v>
      </c>
      <c r="X307" s="60" t="n">
        <v>585</v>
      </c>
      <c r="Y307" s="61" t="n">
        <v>42612</v>
      </c>
      <c r="Z307" s="62" t="n">
        <v>42671</v>
      </c>
      <c r="AA307" s="63" t="n">
        <v>0.165</v>
      </c>
      <c r="AB307" s="64" t="n">
        <v>1500</v>
      </c>
      <c r="AC307" s="65" t="n">
        <v>148530</v>
      </c>
      <c r="AD307" s="66" t="n">
        <v>24507.45</v>
      </c>
      <c r="AE307" s="67" t="n">
        <v>0.2</v>
      </c>
      <c r="AF307" s="68" t="n">
        <v>4901.49</v>
      </c>
      <c r="AG307" s="69" t="n">
        <v>0.8</v>
      </c>
      <c r="AH307" s="70" t="n">
        <v>19605.96</v>
      </c>
      <c r="AI307" s="71" t="s">
        <v>50</v>
      </c>
    </row>
    <row r="308" customFormat="false" ht="15.75" hidden="false" customHeight="false" outlineLevel="0" collapsed="false">
      <c r="A308" s="45" t="n">
        <v>302</v>
      </c>
      <c r="B308" s="45" t="s">
        <v>106</v>
      </c>
      <c r="C308" s="45" t="n">
        <v>16062</v>
      </c>
      <c r="D308" s="46" t="s">
        <v>223</v>
      </c>
      <c r="E308" s="47" t="s">
        <v>157</v>
      </c>
      <c r="F308" s="48" t="n">
        <v>16095</v>
      </c>
      <c r="G308" s="47" t="n">
        <v>41621</v>
      </c>
      <c r="H308" s="46" t="s">
        <v>158</v>
      </c>
      <c r="I308" s="49" t="n">
        <v>-102.6011111</v>
      </c>
      <c r="J308" s="49" t="n">
        <v>19.95944444</v>
      </c>
      <c r="K308" s="50" t="n">
        <v>-1023604</v>
      </c>
      <c r="L308" s="50" t="n">
        <v>195734</v>
      </c>
      <c r="M308" s="51" t="n">
        <v>157.12</v>
      </c>
      <c r="N308" s="47" t="s">
        <v>256</v>
      </c>
      <c r="O308" s="52" t="s">
        <v>44</v>
      </c>
      <c r="P308" s="53" t="n">
        <v>44</v>
      </c>
      <c r="Q308" s="54" t="n">
        <v>42510</v>
      </c>
      <c r="R308" s="54" t="n">
        <v>42551</v>
      </c>
      <c r="S308" s="55" t="n">
        <v>109</v>
      </c>
      <c r="T308" s="56" t="n">
        <v>711</v>
      </c>
      <c r="U308" s="57" t="n">
        <v>42552</v>
      </c>
      <c r="V308" s="58" t="n">
        <v>42611</v>
      </c>
      <c r="W308" s="59" t="n">
        <v>26</v>
      </c>
      <c r="X308" s="60" t="n">
        <v>585</v>
      </c>
      <c r="Y308" s="61" t="n">
        <v>42612</v>
      </c>
      <c r="Z308" s="62" t="n">
        <v>42671</v>
      </c>
      <c r="AA308" s="63" t="n">
        <v>0.165</v>
      </c>
      <c r="AB308" s="64" t="n">
        <v>1500</v>
      </c>
      <c r="AC308" s="65" t="n">
        <v>235680</v>
      </c>
      <c r="AD308" s="66" t="n">
        <v>38887.2</v>
      </c>
      <c r="AE308" s="67" t="n">
        <v>0.2</v>
      </c>
      <c r="AF308" s="68" t="n">
        <v>7777.44</v>
      </c>
      <c r="AG308" s="69" t="n">
        <v>0.8</v>
      </c>
      <c r="AH308" s="70" t="n">
        <v>31109.76</v>
      </c>
      <c r="AI308" s="71" t="s">
        <v>50</v>
      </c>
    </row>
    <row r="309" customFormat="false" ht="15.75" hidden="false" customHeight="false" outlineLevel="0" collapsed="false">
      <c r="A309" s="45" t="n">
        <v>303</v>
      </c>
      <c r="B309" s="45" t="s">
        <v>106</v>
      </c>
      <c r="C309" s="45" t="n">
        <v>16062</v>
      </c>
      <c r="D309" s="46" t="s">
        <v>223</v>
      </c>
      <c r="E309" s="47" t="s">
        <v>171</v>
      </c>
      <c r="F309" s="48" t="n">
        <v>16174</v>
      </c>
      <c r="G309" s="47" t="n">
        <v>41623</v>
      </c>
      <c r="H309" s="46" t="s">
        <v>172</v>
      </c>
      <c r="I309" s="49" t="n">
        <v>-102.7111111</v>
      </c>
      <c r="J309" s="49" t="n">
        <v>20.08166667</v>
      </c>
      <c r="K309" s="50" t="n">
        <v>-1024240</v>
      </c>
      <c r="L309" s="50" t="n">
        <v>200454</v>
      </c>
      <c r="M309" s="51" t="n">
        <v>157.12</v>
      </c>
      <c r="N309" s="47" t="s">
        <v>256</v>
      </c>
      <c r="O309" s="52" t="s">
        <v>44</v>
      </c>
      <c r="P309" s="53" t="n">
        <v>50</v>
      </c>
      <c r="Q309" s="54" t="n">
        <v>42510</v>
      </c>
      <c r="R309" s="54" t="n">
        <v>42551</v>
      </c>
      <c r="S309" s="55" t="n">
        <v>109</v>
      </c>
      <c r="T309" s="56" t="n">
        <v>604</v>
      </c>
      <c r="U309" s="57" t="n">
        <v>42552</v>
      </c>
      <c r="V309" s="58" t="n">
        <v>42611</v>
      </c>
      <c r="W309" s="59" t="n">
        <v>38</v>
      </c>
      <c r="X309" s="60" t="n">
        <v>585</v>
      </c>
      <c r="Y309" s="61" t="n">
        <v>42612</v>
      </c>
      <c r="Z309" s="62" t="n">
        <v>42671</v>
      </c>
      <c r="AA309" s="63" t="n">
        <v>0.165</v>
      </c>
      <c r="AB309" s="64" t="n">
        <v>1500</v>
      </c>
      <c r="AC309" s="65" t="n">
        <v>235680</v>
      </c>
      <c r="AD309" s="66" t="n">
        <v>38887.2</v>
      </c>
      <c r="AE309" s="67" t="n">
        <v>0.2</v>
      </c>
      <c r="AF309" s="68" t="n">
        <v>7777.44</v>
      </c>
      <c r="AG309" s="69" t="n">
        <v>0.8</v>
      </c>
      <c r="AH309" s="70" t="n">
        <v>31109.76</v>
      </c>
      <c r="AI309" s="71" t="s">
        <v>50</v>
      </c>
    </row>
    <row r="310" customFormat="false" ht="15.75" hidden="false" customHeight="false" outlineLevel="0" collapsed="false">
      <c r="A310" s="45" t="n">
        <v>304</v>
      </c>
      <c r="B310" s="45" t="s">
        <v>106</v>
      </c>
      <c r="C310" s="45" t="n">
        <v>16062</v>
      </c>
      <c r="D310" s="46" t="s">
        <v>223</v>
      </c>
      <c r="E310" s="47" t="s">
        <v>140</v>
      </c>
      <c r="F310" s="48" t="n">
        <v>16030</v>
      </c>
      <c r="G310" s="47" t="n">
        <v>41626</v>
      </c>
      <c r="H310" s="46" t="s">
        <v>141</v>
      </c>
      <c r="I310" s="49" t="n">
        <v>-102.5869444</v>
      </c>
      <c r="J310" s="49" t="n">
        <v>20.25361111</v>
      </c>
      <c r="K310" s="50" t="n">
        <v>-1023513</v>
      </c>
      <c r="L310" s="50" t="n">
        <v>201513</v>
      </c>
      <c r="M310" s="51" t="n">
        <v>86.74</v>
      </c>
      <c r="N310" s="47" t="s">
        <v>256</v>
      </c>
      <c r="O310" s="52" t="s">
        <v>44</v>
      </c>
      <c r="P310" s="53" t="n">
        <v>45</v>
      </c>
      <c r="Q310" s="54" t="n">
        <v>42510</v>
      </c>
      <c r="R310" s="54" t="n">
        <v>42551</v>
      </c>
      <c r="S310" s="55" t="n">
        <v>109</v>
      </c>
      <c r="T310" s="56" t="n">
        <v>686</v>
      </c>
      <c r="U310" s="57" t="n">
        <v>42552</v>
      </c>
      <c r="V310" s="58" t="n">
        <v>42611</v>
      </c>
      <c r="W310" s="59" t="n">
        <v>30</v>
      </c>
      <c r="X310" s="60" t="n">
        <v>585</v>
      </c>
      <c r="Y310" s="61" t="n">
        <v>42612</v>
      </c>
      <c r="Z310" s="62" t="n">
        <v>42671</v>
      </c>
      <c r="AA310" s="63" t="n">
        <v>0.165</v>
      </c>
      <c r="AB310" s="64" t="n">
        <v>1500</v>
      </c>
      <c r="AC310" s="65" t="n">
        <v>130110</v>
      </c>
      <c r="AD310" s="66" t="n">
        <v>21468.15</v>
      </c>
      <c r="AE310" s="67" t="n">
        <v>0.2</v>
      </c>
      <c r="AF310" s="68" t="n">
        <v>4293.63</v>
      </c>
      <c r="AG310" s="69" t="n">
        <v>0.8</v>
      </c>
      <c r="AH310" s="70" t="n">
        <v>17174.52</v>
      </c>
      <c r="AI310" s="71" t="s">
        <v>50</v>
      </c>
    </row>
    <row r="311" customFormat="false" ht="15.75" hidden="false" customHeight="false" outlineLevel="0" collapsed="false">
      <c r="A311" s="45" t="n">
        <v>305</v>
      </c>
      <c r="B311" s="45" t="s">
        <v>106</v>
      </c>
      <c r="C311" s="45" t="n">
        <v>16063</v>
      </c>
      <c r="D311" s="46" t="s">
        <v>224</v>
      </c>
      <c r="E311" s="47" t="s">
        <v>118</v>
      </c>
      <c r="F311" s="48" t="n">
        <v>16225</v>
      </c>
      <c r="G311" s="47" t="n">
        <v>41617</v>
      </c>
      <c r="H311" s="46" t="s">
        <v>119</v>
      </c>
      <c r="I311" s="49" t="n">
        <v>-101.7472222</v>
      </c>
      <c r="J311" s="49" t="n">
        <v>19.92027778</v>
      </c>
      <c r="K311" s="50" t="n">
        <v>-1014450</v>
      </c>
      <c r="L311" s="50" t="n">
        <v>195513</v>
      </c>
      <c r="M311" s="51" t="n">
        <v>457</v>
      </c>
      <c r="N311" s="47" t="s">
        <v>256</v>
      </c>
      <c r="O311" s="52" t="s">
        <v>44</v>
      </c>
      <c r="P311" s="53" t="n">
        <v>57</v>
      </c>
      <c r="Q311" s="54" t="n">
        <v>42510</v>
      </c>
      <c r="R311" s="54" t="n">
        <v>42551</v>
      </c>
      <c r="S311" s="55" t="n">
        <v>109</v>
      </c>
      <c r="T311" s="56" t="n">
        <v>673</v>
      </c>
      <c r="U311" s="57" t="n">
        <v>42552</v>
      </c>
      <c r="V311" s="58" t="n">
        <v>42611</v>
      </c>
      <c r="W311" s="59" t="n">
        <v>38</v>
      </c>
      <c r="X311" s="60" t="n">
        <v>585</v>
      </c>
      <c r="Y311" s="61" t="n">
        <v>42612</v>
      </c>
      <c r="Z311" s="62" t="n">
        <v>42671</v>
      </c>
      <c r="AA311" s="63" t="n">
        <v>0.165</v>
      </c>
      <c r="AB311" s="64" t="n">
        <v>1500</v>
      </c>
      <c r="AC311" s="65" t="n">
        <v>685500</v>
      </c>
      <c r="AD311" s="66" t="n">
        <v>113107.5</v>
      </c>
      <c r="AE311" s="67" t="n">
        <v>0.2</v>
      </c>
      <c r="AF311" s="68" t="n">
        <v>22621.5</v>
      </c>
      <c r="AG311" s="69" t="n">
        <v>0.8</v>
      </c>
      <c r="AH311" s="70" t="n">
        <v>90486</v>
      </c>
      <c r="AI311" s="71" t="s">
        <v>50</v>
      </c>
    </row>
    <row r="312" customFormat="false" ht="15.75" hidden="false" customHeight="false" outlineLevel="0" collapsed="false">
      <c r="A312" s="45" t="n">
        <v>306</v>
      </c>
      <c r="B312" s="45" t="s">
        <v>106</v>
      </c>
      <c r="C312" s="45" t="n">
        <v>16063</v>
      </c>
      <c r="D312" s="46" t="s">
        <v>224</v>
      </c>
      <c r="E312" s="47" t="s">
        <v>168</v>
      </c>
      <c r="F312" s="48" t="n">
        <v>16142</v>
      </c>
      <c r="G312" s="47" t="n">
        <v>41619</v>
      </c>
      <c r="H312" s="46" t="s">
        <v>169</v>
      </c>
      <c r="I312" s="49" t="n">
        <v>-101.7922222</v>
      </c>
      <c r="J312" s="49" t="n">
        <v>19.8125</v>
      </c>
      <c r="K312" s="50" t="n">
        <v>-1014732</v>
      </c>
      <c r="L312" s="50" t="n">
        <v>194845</v>
      </c>
      <c r="M312" s="51" t="n">
        <v>147</v>
      </c>
      <c r="N312" s="47" t="s">
        <v>256</v>
      </c>
      <c r="O312" s="52" t="s">
        <v>44</v>
      </c>
      <c r="P312" s="53" t="n">
        <v>50</v>
      </c>
      <c r="Q312" s="54" t="n">
        <v>42510</v>
      </c>
      <c r="R312" s="54" t="n">
        <v>42551</v>
      </c>
      <c r="S312" s="55" t="n">
        <v>109</v>
      </c>
      <c r="T312" s="56" t="n">
        <v>696</v>
      </c>
      <c r="U312" s="57" t="n">
        <v>42552</v>
      </c>
      <c r="V312" s="58" t="n">
        <v>42611</v>
      </c>
      <c r="W312" s="59" t="n">
        <v>38</v>
      </c>
      <c r="X312" s="60" t="n">
        <v>585</v>
      </c>
      <c r="Y312" s="61" t="n">
        <v>42612</v>
      </c>
      <c r="Z312" s="62" t="n">
        <v>42671</v>
      </c>
      <c r="AA312" s="63" t="n">
        <v>0.165</v>
      </c>
      <c r="AB312" s="64" t="n">
        <v>1500</v>
      </c>
      <c r="AC312" s="65" t="n">
        <v>220500</v>
      </c>
      <c r="AD312" s="66" t="n">
        <v>36382.5</v>
      </c>
      <c r="AE312" s="67" t="n">
        <v>0.2</v>
      </c>
      <c r="AF312" s="68" t="n">
        <v>7276.5</v>
      </c>
      <c r="AG312" s="69" t="n">
        <v>0.8</v>
      </c>
      <c r="AH312" s="70" t="n">
        <v>29106</v>
      </c>
      <c r="AI312" s="71" t="s">
        <v>50</v>
      </c>
    </row>
    <row r="313" customFormat="false" ht="15.75" hidden="false" customHeight="false" outlineLevel="0" collapsed="false">
      <c r="A313" s="45" t="n">
        <v>307</v>
      </c>
      <c r="B313" s="45" t="s">
        <v>106</v>
      </c>
      <c r="C313" s="45" t="n">
        <v>16063</v>
      </c>
      <c r="D313" s="46" t="s">
        <v>224</v>
      </c>
      <c r="E313" s="47" t="s">
        <v>120</v>
      </c>
      <c r="F313" s="48" t="n">
        <v>16024</v>
      </c>
      <c r="G313" s="47" t="n">
        <v>41636</v>
      </c>
      <c r="H313" s="46" t="s">
        <v>121</v>
      </c>
      <c r="I313" s="49" t="n">
        <v>-101.859444</v>
      </c>
      <c r="J313" s="49" t="n">
        <v>20.214167</v>
      </c>
      <c r="K313" s="50" t="n">
        <v>-1015134</v>
      </c>
      <c r="L313" s="50" t="n">
        <v>201251</v>
      </c>
      <c r="M313" s="51" t="n">
        <v>25</v>
      </c>
      <c r="N313" s="47" t="s">
        <v>256</v>
      </c>
      <c r="O313" s="52" t="s">
        <v>44</v>
      </c>
      <c r="P313" s="53" t="n">
        <v>43</v>
      </c>
      <c r="Q313" s="54" t="n">
        <v>42510</v>
      </c>
      <c r="R313" s="54" t="n">
        <v>42551</v>
      </c>
      <c r="S313" s="55" t="n">
        <v>109</v>
      </c>
      <c r="T313" s="56" t="n">
        <v>730</v>
      </c>
      <c r="U313" s="57" t="n">
        <v>42552</v>
      </c>
      <c r="V313" s="58" t="n">
        <v>42611</v>
      </c>
      <c r="W313" s="59" t="n">
        <v>38</v>
      </c>
      <c r="X313" s="60" t="n">
        <v>585</v>
      </c>
      <c r="Y313" s="61" t="n">
        <v>42612</v>
      </c>
      <c r="Z313" s="62" t="n">
        <v>42671</v>
      </c>
      <c r="AA313" s="63" t="n">
        <v>0.165</v>
      </c>
      <c r="AB313" s="64" t="n">
        <v>1500</v>
      </c>
      <c r="AC313" s="65" t="n">
        <v>37500</v>
      </c>
      <c r="AD313" s="66" t="n">
        <v>6187.5</v>
      </c>
      <c r="AE313" s="67" t="n">
        <v>0.2</v>
      </c>
      <c r="AF313" s="68" t="n">
        <v>1237.5</v>
      </c>
      <c r="AG313" s="69" t="n">
        <v>0.8</v>
      </c>
      <c r="AH313" s="70" t="n">
        <v>4950</v>
      </c>
      <c r="AI313" s="71" t="s">
        <v>50</v>
      </c>
    </row>
    <row r="314" customFormat="false" ht="15.75" hidden="false" customHeight="false" outlineLevel="0" collapsed="false">
      <c r="A314" s="45" t="n">
        <v>308</v>
      </c>
      <c r="B314" s="45" t="s">
        <v>106</v>
      </c>
      <c r="C314" s="45" t="n">
        <v>16063</v>
      </c>
      <c r="D314" s="46" t="s">
        <v>224</v>
      </c>
      <c r="E314" s="47" t="s">
        <v>122</v>
      </c>
      <c r="F314" s="48" t="n">
        <v>16159</v>
      </c>
      <c r="G314" s="47" t="n">
        <v>41637</v>
      </c>
      <c r="H314" s="46" t="s">
        <v>123</v>
      </c>
      <c r="I314" s="49" t="n">
        <v>-101.724325</v>
      </c>
      <c r="J314" s="49" t="n">
        <v>20.127337</v>
      </c>
      <c r="K314" s="50" t="n">
        <v>-1014328</v>
      </c>
      <c r="L314" s="50" t="n">
        <v>200738</v>
      </c>
      <c r="M314" s="51" t="n">
        <v>271</v>
      </c>
      <c r="N314" s="47" t="s">
        <v>256</v>
      </c>
      <c r="O314" s="52" t="s">
        <v>44</v>
      </c>
      <c r="P314" s="53" t="n">
        <v>46</v>
      </c>
      <c r="Q314" s="54" t="n">
        <v>42510</v>
      </c>
      <c r="R314" s="54" t="n">
        <v>42551</v>
      </c>
      <c r="S314" s="55" t="n">
        <v>109</v>
      </c>
      <c r="T314" s="56" t="n">
        <v>720</v>
      </c>
      <c r="U314" s="57" t="n">
        <v>42552</v>
      </c>
      <c r="V314" s="58" t="n">
        <v>42611</v>
      </c>
      <c r="W314" s="59" t="n">
        <v>37</v>
      </c>
      <c r="X314" s="60" t="n">
        <v>585</v>
      </c>
      <c r="Y314" s="61" t="n">
        <v>42612</v>
      </c>
      <c r="Z314" s="62" t="n">
        <v>42671</v>
      </c>
      <c r="AA314" s="63" t="n">
        <v>0.165</v>
      </c>
      <c r="AB314" s="64" t="n">
        <v>1500</v>
      </c>
      <c r="AC314" s="65" t="n">
        <v>406500</v>
      </c>
      <c r="AD314" s="66" t="n">
        <v>67072.5</v>
      </c>
      <c r="AE314" s="67" t="n">
        <v>0.2</v>
      </c>
      <c r="AF314" s="68" t="n">
        <v>13414.5</v>
      </c>
      <c r="AG314" s="69" t="n">
        <v>0.8</v>
      </c>
      <c r="AH314" s="70" t="n">
        <v>53658</v>
      </c>
      <c r="AI314" s="71" t="s">
        <v>50</v>
      </c>
    </row>
    <row r="315" customFormat="false" ht="15.75" hidden="false" customHeight="false" outlineLevel="0" collapsed="false">
      <c r="A315" s="45" t="n">
        <v>309</v>
      </c>
      <c r="B315" s="45" t="s">
        <v>106</v>
      </c>
      <c r="C315" s="45" t="n">
        <v>16064</v>
      </c>
      <c r="D315" s="46" t="s">
        <v>225</v>
      </c>
      <c r="E315" s="47" t="s">
        <v>226</v>
      </c>
      <c r="F315" s="48" t="n">
        <v>16074</v>
      </c>
      <c r="G315" s="47" t="n">
        <v>41658</v>
      </c>
      <c r="H315" s="46" t="s">
        <v>227</v>
      </c>
      <c r="I315" s="49" t="n">
        <v>-102.0036111</v>
      </c>
      <c r="J315" s="49" t="n">
        <v>18.68722222</v>
      </c>
      <c r="K315" s="50" t="n">
        <v>-1020013</v>
      </c>
      <c r="L315" s="50" t="n">
        <v>184114</v>
      </c>
      <c r="M315" s="51" t="n">
        <v>50.7</v>
      </c>
      <c r="N315" s="47" t="s">
        <v>256</v>
      </c>
      <c r="O315" s="52" t="s">
        <v>44</v>
      </c>
      <c r="P315" s="53" t="n">
        <v>49</v>
      </c>
      <c r="Q315" s="54" t="n">
        <v>42510</v>
      </c>
      <c r="R315" s="54" t="n">
        <v>42551</v>
      </c>
      <c r="S315" s="55" t="n">
        <v>113</v>
      </c>
      <c r="T315" s="56" t="n">
        <v>604</v>
      </c>
      <c r="U315" s="57" t="n">
        <v>42552</v>
      </c>
      <c r="V315" s="58" t="n">
        <v>42611</v>
      </c>
      <c r="W315" s="59" t="n">
        <v>38</v>
      </c>
      <c r="X315" s="60" t="n">
        <v>585</v>
      </c>
      <c r="Y315" s="61" t="n">
        <v>42612</v>
      </c>
      <c r="Z315" s="62" t="n">
        <v>42671</v>
      </c>
      <c r="AA315" s="63" t="n">
        <v>0.165</v>
      </c>
      <c r="AB315" s="64" t="n">
        <v>1500</v>
      </c>
      <c r="AC315" s="65" t="n">
        <v>76050</v>
      </c>
      <c r="AD315" s="66" t="n">
        <v>12548.25</v>
      </c>
      <c r="AE315" s="67" t="n">
        <v>0.19</v>
      </c>
      <c r="AF315" s="68" t="n">
        <v>2384.1675</v>
      </c>
      <c r="AG315" s="69" t="n">
        <v>0.81</v>
      </c>
      <c r="AH315" s="70" t="n">
        <v>10164.0825</v>
      </c>
      <c r="AI315" s="71" t="s">
        <v>50</v>
      </c>
    </row>
    <row r="316" customFormat="false" ht="15.75" hidden="false" customHeight="false" outlineLevel="0" collapsed="false">
      <c r="A316" s="45" t="n">
        <v>310</v>
      </c>
      <c r="B316" s="45" t="s">
        <v>106</v>
      </c>
      <c r="C316" s="45" t="n">
        <v>16067</v>
      </c>
      <c r="D316" s="46" t="s">
        <v>228</v>
      </c>
      <c r="E316" s="47" t="s">
        <v>118</v>
      </c>
      <c r="F316" s="48" t="n">
        <v>16225</v>
      </c>
      <c r="G316" s="47" t="n">
        <v>41617</v>
      </c>
      <c r="H316" s="46" t="s">
        <v>119</v>
      </c>
      <c r="I316" s="49" t="n">
        <v>-101.7472222</v>
      </c>
      <c r="J316" s="49" t="n">
        <v>19.92027778</v>
      </c>
      <c r="K316" s="50" t="n">
        <v>-1014450</v>
      </c>
      <c r="L316" s="50" t="n">
        <v>195513</v>
      </c>
      <c r="M316" s="51" t="n">
        <v>511</v>
      </c>
      <c r="N316" s="47" t="s">
        <v>256</v>
      </c>
      <c r="O316" s="52" t="s">
        <v>44</v>
      </c>
      <c r="P316" s="53" t="n">
        <v>57</v>
      </c>
      <c r="Q316" s="54" t="n">
        <v>42510</v>
      </c>
      <c r="R316" s="54" t="n">
        <v>42551</v>
      </c>
      <c r="S316" s="55" t="n">
        <v>109</v>
      </c>
      <c r="T316" s="56" t="n">
        <v>673</v>
      </c>
      <c r="U316" s="57" t="n">
        <v>42552</v>
      </c>
      <c r="V316" s="58" t="n">
        <v>42611</v>
      </c>
      <c r="W316" s="59" t="n">
        <v>38</v>
      </c>
      <c r="X316" s="60" t="n">
        <v>585</v>
      </c>
      <c r="Y316" s="61" t="n">
        <v>42612</v>
      </c>
      <c r="Z316" s="62" t="n">
        <v>42671</v>
      </c>
      <c r="AA316" s="63" t="n">
        <v>0.165</v>
      </c>
      <c r="AB316" s="64" t="n">
        <v>1500</v>
      </c>
      <c r="AC316" s="65" t="n">
        <v>766500</v>
      </c>
      <c r="AD316" s="66" t="n">
        <v>126472.5</v>
      </c>
      <c r="AE316" s="67" t="n">
        <v>0.17</v>
      </c>
      <c r="AF316" s="68" t="n">
        <v>21500.325</v>
      </c>
      <c r="AG316" s="69" t="n">
        <v>0.83</v>
      </c>
      <c r="AH316" s="70" t="n">
        <v>104972.175</v>
      </c>
      <c r="AI316" s="71" t="s">
        <v>50</v>
      </c>
    </row>
    <row r="317" customFormat="false" ht="15.75" hidden="false" customHeight="false" outlineLevel="0" collapsed="false">
      <c r="A317" s="45" t="n">
        <v>311</v>
      </c>
      <c r="B317" s="45" t="s">
        <v>106</v>
      </c>
      <c r="C317" s="45" t="n">
        <v>16067</v>
      </c>
      <c r="D317" s="46" t="s">
        <v>228</v>
      </c>
      <c r="E317" s="47" t="s">
        <v>160</v>
      </c>
      <c r="F317" s="48" t="n">
        <v>16137</v>
      </c>
      <c r="G317" s="47" t="n">
        <v>41628</v>
      </c>
      <c r="H317" s="46" t="s">
        <v>161</v>
      </c>
      <c r="I317" s="49" t="n">
        <v>-102.1355556</v>
      </c>
      <c r="J317" s="49" t="n">
        <v>19.96</v>
      </c>
      <c r="K317" s="50" t="n">
        <v>-1020808</v>
      </c>
      <c r="L317" s="50" t="n">
        <v>195736</v>
      </c>
      <c r="M317" s="51" t="n">
        <v>126</v>
      </c>
      <c r="N317" s="47" t="s">
        <v>256</v>
      </c>
      <c r="O317" s="52" t="s">
        <v>44</v>
      </c>
      <c r="P317" s="53" t="n">
        <v>54</v>
      </c>
      <c r="Q317" s="54" t="n">
        <v>42510</v>
      </c>
      <c r="R317" s="54" t="n">
        <v>42551</v>
      </c>
      <c r="S317" s="55" t="n">
        <v>109</v>
      </c>
      <c r="T317" s="56" t="n">
        <v>751</v>
      </c>
      <c r="U317" s="57" t="n">
        <v>42552</v>
      </c>
      <c r="V317" s="58" t="n">
        <v>42611</v>
      </c>
      <c r="W317" s="59" t="n">
        <v>38</v>
      </c>
      <c r="X317" s="60" t="n">
        <v>585</v>
      </c>
      <c r="Y317" s="61" t="n">
        <v>42612</v>
      </c>
      <c r="Z317" s="62" t="n">
        <v>42671</v>
      </c>
      <c r="AA317" s="63" t="n">
        <v>0.165</v>
      </c>
      <c r="AB317" s="64" t="n">
        <v>1500</v>
      </c>
      <c r="AC317" s="65" t="n">
        <v>189000</v>
      </c>
      <c r="AD317" s="66" t="n">
        <v>31185</v>
      </c>
      <c r="AE317" s="67" t="n">
        <v>0.17</v>
      </c>
      <c r="AF317" s="68" t="n">
        <v>5301.45</v>
      </c>
      <c r="AG317" s="69" t="n">
        <v>0.83</v>
      </c>
      <c r="AH317" s="70" t="n">
        <v>25883.55</v>
      </c>
      <c r="AI317" s="71" t="s">
        <v>50</v>
      </c>
    </row>
    <row r="318" customFormat="false" ht="15.75" hidden="false" customHeight="false" outlineLevel="0" collapsed="false">
      <c r="A318" s="45" t="n">
        <v>312</v>
      </c>
      <c r="B318" s="45" t="s">
        <v>106</v>
      </c>
      <c r="C318" s="45" t="n">
        <v>16067</v>
      </c>
      <c r="D318" s="46" t="s">
        <v>228</v>
      </c>
      <c r="E318" s="47" t="s">
        <v>120</v>
      </c>
      <c r="F318" s="48" t="n">
        <v>16024</v>
      </c>
      <c r="G318" s="47" t="n">
        <v>41636</v>
      </c>
      <c r="H318" s="46" t="s">
        <v>121</v>
      </c>
      <c r="I318" s="49" t="n">
        <v>-101.859444</v>
      </c>
      <c r="J318" s="49" t="n">
        <v>20.214167</v>
      </c>
      <c r="K318" s="50" t="n">
        <v>-1015134</v>
      </c>
      <c r="L318" s="50" t="n">
        <v>201251</v>
      </c>
      <c r="M318" s="51" t="n">
        <v>3161.84</v>
      </c>
      <c r="N318" s="47" t="s">
        <v>256</v>
      </c>
      <c r="O318" s="52" t="s">
        <v>44</v>
      </c>
      <c r="P318" s="53" t="n">
        <v>43</v>
      </c>
      <c r="Q318" s="54" t="n">
        <v>42510</v>
      </c>
      <c r="R318" s="54" t="n">
        <v>42551</v>
      </c>
      <c r="S318" s="55" t="n">
        <v>109</v>
      </c>
      <c r="T318" s="56" t="n">
        <v>730</v>
      </c>
      <c r="U318" s="57" t="n">
        <v>42552</v>
      </c>
      <c r="V318" s="58" t="n">
        <v>42611</v>
      </c>
      <c r="W318" s="59" t="n">
        <v>38</v>
      </c>
      <c r="X318" s="60" t="n">
        <v>585</v>
      </c>
      <c r="Y318" s="61" t="n">
        <v>42612</v>
      </c>
      <c r="Z318" s="62" t="n">
        <v>42671</v>
      </c>
      <c r="AA318" s="63" t="n">
        <v>0.165</v>
      </c>
      <c r="AB318" s="64" t="n">
        <v>1500</v>
      </c>
      <c r="AC318" s="65" t="n">
        <v>4742760</v>
      </c>
      <c r="AD318" s="66" t="n">
        <v>782555.4</v>
      </c>
      <c r="AE318" s="67" t="n">
        <v>0.17</v>
      </c>
      <c r="AF318" s="68" t="n">
        <v>133034.418</v>
      </c>
      <c r="AG318" s="69" t="n">
        <v>0.83</v>
      </c>
      <c r="AH318" s="70" t="n">
        <v>649520.982</v>
      </c>
      <c r="AI318" s="71" t="s">
        <v>50</v>
      </c>
    </row>
    <row r="319" customFormat="false" ht="15.75" hidden="false" customHeight="false" outlineLevel="0" collapsed="false">
      <c r="A319" s="45" t="n">
        <v>313</v>
      </c>
      <c r="B319" s="45" t="s">
        <v>106</v>
      </c>
      <c r="C319" s="45" t="n">
        <v>16067</v>
      </c>
      <c r="D319" s="46" t="s">
        <v>228</v>
      </c>
      <c r="E319" s="47" t="s">
        <v>122</v>
      </c>
      <c r="F319" s="48" t="n">
        <v>16159</v>
      </c>
      <c r="G319" s="47" t="n">
        <v>41637</v>
      </c>
      <c r="H319" s="46" t="s">
        <v>123</v>
      </c>
      <c r="I319" s="49" t="n">
        <v>-101.724325</v>
      </c>
      <c r="J319" s="49" t="n">
        <v>20.127337</v>
      </c>
      <c r="K319" s="50" t="n">
        <v>-1014328</v>
      </c>
      <c r="L319" s="50" t="n">
        <v>200738</v>
      </c>
      <c r="M319" s="51" t="n">
        <v>2100</v>
      </c>
      <c r="N319" s="47" t="s">
        <v>256</v>
      </c>
      <c r="O319" s="52" t="s">
        <v>44</v>
      </c>
      <c r="P319" s="53" t="n">
        <v>46</v>
      </c>
      <c r="Q319" s="54" t="n">
        <v>42510</v>
      </c>
      <c r="R319" s="54" t="n">
        <v>42551</v>
      </c>
      <c r="S319" s="55" t="n">
        <v>109</v>
      </c>
      <c r="T319" s="56" t="n">
        <v>720</v>
      </c>
      <c r="U319" s="57" t="n">
        <v>42552</v>
      </c>
      <c r="V319" s="58" t="n">
        <v>42611</v>
      </c>
      <c r="W319" s="59" t="n">
        <v>37</v>
      </c>
      <c r="X319" s="60" t="n">
        <v>585</v>
      </c>
      <c r="Y319" s="61" t="n">
        <v>42612</v>
      </c>
      <c r="Z319" s="62" t="n">
        <v>42671</v>
      </c>
      <c r="AA319" s="63" t="n">
        <v>0.165</v>
      </c>
      <c r="AB319" s="64" t="n">
        <v>1500</v>
      </c>
      <c r="AC319" s="65" t="n">
        <v>3150000</v>
      </c>
      <c r="AD319" s="66" t="n">
        <v>519750</v>
      </c>
      <c r="AE319" s="67" t="n">
        <v>0.17</v>
      </c>
      <c r="AF319" s="68" t="n">
        <v>88357.5</v>
      </c>
      <c r="AG319" s="69" t="n">
        <v>0.83</v>
      </c>
      <c r="AH319" s="70" t="n">
        <v>431392.5</v>
      </c>
      <c r="AI319" s="71" t="s">
        <v>50</v>
      </c>
    </row>
    <row r="320" customFormat="false" ht="15.75" hidden="false" customHeight="false" outlineLevel="0" collapsed="false">
      <c r="A320" s="45" t="n">
        <v>314</v>
      </c>
      <c r="B320" s="45" t="s">
        <v>106</v>
      </c>
      <c r="C320" s="45" t="n">
        <v>16071</v>
      </c>
      <c r="D320" s="46" t="s">
        <v>230</v>
      </c>
      <c r="E320" s="47" t="s">
        <v>202</v>
      </c>
      <c r="F320" s="48" t="n">
        <v>16017</v>
      </c>
      <c r="G320" s="47" t="n">
        <v>41612</v>
      </c>
      <c r="H320" s="46" t="s">
        <v>203</v>
      </c>
      <c r="I320" s="49" t="n">
        <v>-101.462494</v>
      </c>
      <c r="J320" s="49" t="n">
        <v>20.323891</v>
      </c>
      <c r="K320" s="50" t="n">
        <v>-1012745</v>
      </c>
      <c r="L320" s="50" t="n">
        <v>201926</v>
      </c>
      <c r="M320" s="51" t="n">
        <v>1227</v>
      </c>
      <c r="N320" s="47" t="s">
        <v>256</v>
      </c>
      <c r="O320" s="52" t="s">
        <v>44</v>
      </c>
      <c r="P320" s="53" t="n">
        <v>45</v>
      </c>
      <c r="Q320" s="54" t="n">
        <v>42510</v>
      </c>
      <c r="R320" s="54" t="n">
        <v>42551</v>
      </c>
      <c r="S320" s="55" t="n">
        <v>109</v>
      </c>
      <c r="T320" s="56" t="n">
        <v>801</v>
      </c>
      <c r="U320" s="57" t="n">
        <v>42552</v>
      </c>
      <c r="V320" s="58" t="n">
        <v>42611</v>
      </c>
      <c r="W320" s="59" t="n">
        <v>25</v>
      </c>
      <c r="X320" s="60" t="n">
        <v>585</v>
      </c>
      <c r="Y320" s="61" t="n">
        <v>42612</v>
      </c>
      <c r="Z320" s="62" t="n">
        <v>42671</v>
      </c>
      <c r="AA320" s="63" t="n">
        <v>0.165</v>
      </c>
      <c r="AB320" s="64" t="n">
        <v>1500</v>
      </c>
      <c r="AC320" s="65" t="n">
        <v>1840500</v>
      </c>
      <c r="AD320" s="66" t="n">
        <v>303682.5</v>
      </c>
      <c r="AE320" s="67" t="n">
        <v>0.19</v>
      </c>
      <c r="AF320" s="68" t="n">
        <v>57699.675</v>
      </c>
      <c r="AG320" s="69" t="n">
        <v>0.81</v>
      </c>
      <c r="AH320" s="70" t="n">
        <v>245982.825</v>
      </c>
      <c r="AI320" s="71" t="s">
        <v>50</v>
      </c>
    </row>
    <row r="321" customFormat="false" ht="15.75" hidden="false" customHeight="false" outlineLevel="0" collapsed="false">
      <c r="A321" s="45" t="n">
        <v>315</v>
      </c>
      <c r="B321" s="45" t="s">
        <v>106</v>
      </c>
      <c r="C321" s="45" t="n">
        <v>16071</v>
      </c>
      <c r="D321" s="46" t="s">
        <v>230</v>
      </c>
      <c r="E321" s="47" t="s">
        <v>118</v>
      </c>
      <c r="F321" s="48" t="n">
        <v>16225</v>
      </c>
      <c r="G321" s="47" t="n">
        <v>41617</v>
      </c>
      <c r="H321" s="46" t="s">
        <v>119</v>
      </c>
      <c r="I321" s="49" t="n">
        <v>-101.7472222</v>
      </c>
      <c r="J321" s="49" t="n">
        <v>19.92027778</v>
      </c>
      <c r="K321" s="50" t="n">
        <v>-1014450</v>
      </c>
      <c r="L321" s="50" t="n">
        <v>195513</v>
      </c>
      <c r="M321" s="51" t="n">
        <v>1233</v>
      </c>
      <c r="N321" s="47" t="s">
        <v>256</v>
      </c>
      <c r="O321" s="52" t="s">
        <v>44</v>
      </c>
      <c r="P321" s="53" t="n">
        <v>57</v>
      </c>
      <c r="Q321" s="54" t="n">
        <v>42510</v>
      </c>
      <c r="R321" s="54" t="n">
        <v>42551</v>
      </c>
      <c r="S321" s="55" t="n">
        <v>109</v>
      </c>
      <c r="T321" s="56" t="n">
        <v>673</v>
      </c>
      <c r="U321" s="57" t="n">
        <v>42552</v>
      </c>
      <c r="V321" s="58" t="n">
        <v>42611</v>
      </c>
      <c r="W321" s="59" t="n">
        <v>38</v>
      </c>
      <c r="X321" s="60" t="n">
        <v>585</v>
      </c>
      <c r="Y321" s="61" t="n">
        <v>42612</v>
      </c>
      <c r="Z321" s="62" t="n">
        <v>42671</v>
      </c>
      <c r="AA321" s="63" t="n">
        <v>0.165</v>
      </c>
      <c r="AB321" s="64" t="n">
        <v>1500</v>
      </c>
      <c r="AC321" s="65" t="n">
        <v>1849500</v>
      </c>
      <c r="AD321" s="66" t="n">
        <v>305167.5</v>
      </c>
      <c r="AE321" s="67" t="n">
        <v>0.19</v>
      </c>
      <c r="AF321" s="68" t="n">
        <v>57981.825</v>
      </c>
      <c r="AG321" s="69" t="n">
        <v>0.81</v>
      </c>
      <c r="AH321" s="70" t="n">
        <v>247185.675</v>
      </c>
      <c r="AI321" s="71" t="s">
        <v>50</v>
      </c>
    </row>
    <row r="322" customFormat="false" ht="15.75" hidden="false" customHeight="false" outlineLevel="0" collapsed="false">
      <c r="A322" s="45" t="n">
        <v>316</v>
      </c>
      <c r="B322" s="45" t="s">
        <v>106</v>
      </c>
      <c r="C322" s="45" t="n">
        <v>16071</v>
      </c>
      <c r="D322" s="46" t="s">
        <v>230</v>
      </c>
      <c r="E322" s="47" t="s">
        <v>122</v>
      </c>
      <c r="F322" s="48" t="n">
        <v>16159</v>
      </c>
      <c r="G322" s="47" t="n">
        <v>41637</v>
      </c>
      <c r="H322" s="46" t="s">
        <v>123</v>
      </c>
      <c r="I322" s="49" t="n">
        <v>-101.724325</v>
      </c>
      <c r="J322" s="49" t="n">
        <v>20.127337</v>
      </c>
      <c r="K322" s="50" t="n">
        <v>-1014328</v>
      </c>
      <c r="L322" s="50" t="n">
        <v>200738</v>
      </c>
      <c r="M322" s="51" t="n">
        <v>740</v>
      </c>
      <c r="N322" s="47" t="s">
        <v>256</v>
      </c>
      <c r="O322" s="52" t="s">
        <v>44</v>
      </c>
      <c r="P322" s="53" t="n">
        <v>46</v>
      </c>
      <c r="Q322" s="54" t="n">
        <v>42510</v>
      </c>
      <c r="R322" s="54" t="n">
        <v>42551</v>
      </c>
      <c r="S322" s="55" t="n">
        <v>109</v>
      </c>
      <c r="T322" s="56" t="n">
        <v>720</v>
      </c>
      <c r="U322" s="57" t="n">
        <v>42552</v>
      </c>
      <c r="V322" s="58" t="n">
        <v>42611</v>
      </c>
      <c r="W322" s="59" t="n">
        <v>37</v>
      </c>
      <c r="X322" s="60" t="n">
        <v>585</v>
      </c>
      <c r="Y322" s="61" t="n">
        <v>42612</v>
      </c>
      <c r="Z322" s="62" t="n">
        <v>42671</v>
      </c>
      <c r="AA322" s="63" t="n">
        <v>0.165</v>
      </c>
      <c r="AB322" s="64" t="n">
        <v>1500</v>
      </c>
      <c r="AC322" s="65" t="n">
        <v>1110000</v>
      </c>
      <c r="AD322" s="66" t="n">
        <v>183150</v>
      </c>
      <c r="AE322" s="67" t="n">
        <v>0.19</v>
      </c>
      <c r="AF322" s="68" t="n">
        <v>34798.5</v>
      </c>
      <c r="AG322" s="69" t="n">
        <v>0.81</v>
      </c>
      <c r="AH322" s="70" t="n">
        <v>148351.5</v>
      </c>
      <c r="AI322" s="71" t="s">
        <v>50</v>
      </c>
    </row>
    <row r="323" customFormat="false" ht="15.75" hidden="false" customHeight="false" outlineLevel="0" collapsed="false">
      <c r="A323" s="45" t="n">
        <v>317</v>
      </c>
      <c r="B323" s="45" t="s">
        <v>106</v>
      </c>
      <c r="C323" s="45" t="n">
        <v>16072</v>
      </c>
      <c r="D323" s="46" t="s">
        <v>231</v>
      </c>
      <c r="E323" s="47" t="s">
        <v>113</v>
      </c>
      <c r="F323" s="48" t="n">
        <v>16096</v>
      </c>
      <c r="G323" s="47" t="n">
        <v>41641</v>
      </c>
      <c r="H323" s="46" t="s">
        <v>114</v>
      </c>
      <c r="I323" s="49" t="n">
        <v>-100.8825</v>
      </c>
      <c r="J323" s="49" t="n">
        <v>19.80916667</v>
      </c>
      <c r="K323" s="50" t="n">
        <v>-1005257</v>
      </c>
      <c r="L323" s="50" t="n">
        <v>194833</v>
      </c>
      <c r="M323" s="51" t="n">
        <v>90</v>
      </c>
      <c r="N323" s="47" t="s">
        <v>256</v>
      </c>
      <c r="O323" s="52" t="s">
        <v>44</v>
      </c>
      <c r="P323" s="53" t="n">
        <v>46</v>
      </c>
      <c r="Q323" s="54" t="n">
        <v>42510</v>
      </c>
      <c r="R323" s="54" t="n">
        <v>42551</v>
      </c>
      <c r="S323" s="55" t="n">
        <v>109</v>
      </c>
      <c r="T323" s="56" t="n">
        <v>655</v>
      </c>
      <c r="U323" s="57" t="n">
        <v>42552</v>
      </c>
      <c r="V323" s="58" t="n">
        <v>42611</v>
      </c>
      <c r="W323" s="59" t="n">
        <v>38</v>
      </c>
      <c r="X323" s="60" t="n">
        <v>585</v>
      </c>
      <c r="Y323" s="61" t="n">
        <v>42612</v>
      </c>
      <c r="Z323" s="62" t="n">
        <v>42671</v>
      </c>
      <c r="AA323" s="63" t="n">
        <v>0.165</v>
      </c>
      <c r="AB323" s="64" t="n">
        <v>1500</v>
      </c>
      <c r="AC323" s="65" t="n">
        <v>135000</v>
      </c>
      <c r="AD323" s="66" t="n">
        <v>22275</v>
      </c>
      <c r="AE323" s="67" t="n">
        <v>0.2</v>
      </c>
      <c r="AF323" s="68" t="n">
        <v>4455</v>
      </c>
      <c r="AG323" s="69" t="n">
        <v>0.8</v>
      </c>
      <c r="AH323" s="70" t="n">
        <v>17820</v>
      </c>
      <c r="AI323" s="71" t="s">
        <v>50</v>
      </c>
    </row>
    <row r="324" customFormat="false" ht="15.75" hidden="false" customHeight="false" outlineLevel="0" collapsed="false">
      <c r="A324" s="45" t="n">
        <v>318</v>
      </c>
      <c r="B324" s="45" t="s">
        <v>106</v>
      </c>
      <c r="C324" s="45" t="n">
        <v>16077</v>
      </c>
      <c r="D324" s="46" t="s">
        <v>233</v>
      </c>
      <c r="E324" s="47" t="s">
        <v>189</v>
      </c>
      <c r="F324" s="48" t="n">
        <v>16059</v>
      </c>
      <c r="G324" s="47" t="n">
        <v>41657</v>
      </c>
      <c r="H324" s="46" t="s">
        <v>190</v>
      </c>
      <c r="I324" s="49" t="n">
        <v>-100.8652778</v>
      </c>
      <c r="J324" s="49" t="n">
        <v>18.49111111</v>
      </c>
      <c r="K324" s="50" t="n">
        <v>-1005155</v>
      </c>
      <c r="L324" s="50" t="n">
        <v>182928</v>
      </c>
      <c r="M324" s="51" t="n">
        <v>1015</v>
      </c>
      <c r="N324" s="47" t="s">
        <v>256</v>
      </c>
      <c r="O324" s="52" t="s">
        <v>44</v>
      </c>
      <c r="P324" s="53" t="n">
        <v>46</v>
      </c>
      <c r="Q324" s="54" t="n">
        <v>42510</v>
      </c>
      <c r="R324" s="54" t="n">
        <v>42551</v>
      </c>
      <c r="S324" s="55" t="n">
        <v>113</v>
      </c>
      <c r="T324" s="56" t="n">
        <v>748</v>
      </c>
      <c r="U324" s="57" t="n">
        <v>42552</v>
      </c>
      <c r="V324" s="58" t="n">
        <v>42611</v>
      </c>
      <c r="W324" s="59" t="n">
        <v>38</v>
      </c>
      <c r="X324" s="60" t="n">
        <v>677</v>
      </c>
      <c r="Y324" s="61" t="n">
        <v>42612</v>
      </c>
      <c r="Z324" s="62" t="n">
        <v>42671</v>
      </c>
      <c r="AA324" s="63" t="n">
        <v>0.165</v>
      </c>
      <c r="AB324" s="64" t="n">
        <v>1500</v>
      </c>
      <c r="AC324" s="65" t="n">
        <v>1522500</v>
      </c>
      <c r="AD324" s="66" t="n">
        <v>251212.5</v>
      </c>
      <c r="AE324" s="67" t="n">
        <v>0.0700000000000001</v>
      </c>
      <c r="AF324" s="68" t="n">
        <v>17584.875</v>
      </c>
      <c r="AG324" s="69" t="n">
        <v>0.93</v>
      </c>
      <c r="AH324" s="70" t="n">
        <v>233627.625</v>
      </c>
      <c r="AI324" s="71" t="s">
        <v>76</v>
      </c>
    </row>
    <row r="325" customFormat="false" ht="15.75" hidden="false" customHeight="false" outlineLevel="0" collapsed="false">
      <c r="A325" s="45" t="n">
        <v>319</v>
      </c>
      <c r="B325" s="45" t="s">
        <v>106</v>
      </c>
      <c r="C325" s="45" t="n">
        <v>16084</v>
      </c>
      <c r="D325" s="46" t="s">
        <v>236</v>
      </c>
      <c r="E325" s="47" t="s">
        <v>149</v>
      </c>
      <c r="F325" s="48" t="n">
        <v>16048</v>
      </c>
      <c r="G325" s="47" t="n">
        <v>41630</v>
      </c>
      <c r="H325" s="46" t="s">
        <v>150</v>
      </c>
      <c r="I325" s="49" t="n">
        <v>-102.28</v>
      </c>
      <c r="J325" s="49" t="n">
        <v>19.97333333</v>
      </c>
      <c r="K325" s="50" t="n">
        <v>-1021648</v>
      </c>
      <c r="L325" s="50" t="n">
        <v>195824</v>
      </c>
      <c r="M325" s="51" t="n">
        <v>169</v>
      </c>
      <c r="N325" s="47" t="s">
        <v>256</v>
      </c>
      <c r="O325" s="52" t="s">
        <v>44</v>
      </c>
      <c r="P325" s="53" t="n">
        <v>50</v>
      </c>
      <c r="Q325" s="54" t="n">
        <v>42510</v>
      </c>
      <c r="R325" s="54" t="n">
        <v>42551</v>
      </c>
      <c r="S325" s="55" t="n">
        <v>109</v>
      </c>
      <c r="T325" s="56" t="n">
        <v>604</v>
      </c>
      <c r="U325" s="57" t="n">
        <v>42552</v>
      </c>
      <c r="V325" s="58" t="n">
        <v>42611</v>
      </c>
      <c r="W325" s="59" t="n">
        <v>38</v>
      </c>
      <c r="X325" s="60" t="n">
        <v>585</v>
      </c>
      <c r="Y325" s="61" t="n">
        <v>42612</v>
      </c>
      <c r="Z325" s="62" t="n">
        <v>42671</v>
      </c>
      <c r="AA325" s="63" t="n">
        <v>0.165</v>
      </c>
      <c r="AB325" s="64" t="n">
        <v>1500</v>
      </c>
      <c r="AC325" s="65" t="n">
        <v>253500</v>
      </c>
      <c r="AD325" s="66" t="n">
        <v>41827.5</v>
      </c>
      <c r="AE325" s="67" t="n">
        <v>0.2</v>
      </c>
      <c r="AF325" s="68" t="n">
        <v>8365.5</v>
      </c>
      <c r="AG325" s="69" t="n">
        <v>0.8</v>
      </c>
      <c r="AH325" s="70" t="n">
        <v>33462</v>
      </c>
      <c r="AI325" s="71" t="s">
        <v>50</v>
      </c>
    </row>
    <row r="326" customFormat="false" ht="15.75" hidden="false" customHeight="false" outlineLevel="0" collapsed="false">
      <c r="A326" s="45" t="n">
        <v>320</v>
      </c>
      <c r="B326" s="45" t="s">
        <v>106</v>
      </c>
      <c r="C326" s="45" t="n">
        <v>16086</v>
      </c>
      <c r="D326" s="46" t="s">
        <v>238</v>
      </c>
      <c r="E326" s="47" t="s">
        <v>138</v>
      </c>
      <c r="F326" s="48" t="n">
        <v>14075</v>
      </c>
      <c r="G326" s="47" t="n">
        <v>41422</v>
      </c>
      <c r="H326" s="46" t="s">
        <v>139</v>
      </c>
      <c r="I326" s="49" t="n">
        <v>-102.6547222</v>
      </c>
      <c r="J326" s="49" t="n">
        <v>20.22916667</v>
      </c>
      <c r="K326" s="50" t="n">
        <v>-1023917</v>
      </c>
      <c r="L326" s="50" t="n">
        <v>201345</v>
      </c>
      <c r="M326" s="51" t="n">
        <v>1168</v>
      </c>
      <c r="N326" s="47" t="s">
        <v>256</v>
      </c>
      <c r="O326" s="52" t="s">
        <v>44</v>
      </c>
      <c r="P326" s="53" t="n">
        <v>44</v>
      </c>
      <c r="Q326" s="54" t="n">
        <v>42510</v>
      </c>
      <c r="R326" s="54" t="n">
        <v>42551</v>
      </c>
      <c r="S326" s="55" t="n">
        <v>109</v>
      </c>
      <c r="T326" s="56" t="n">
        <v>940</v>
      </c>
      <c r="U326" s="57" t="n">
        <v>42552</v>
      </c>
      <c r="V326" s="58" t="n">
        <v>42611</v>
      </c>
      <c r="W326" s="59" t="n">
        <v>28</v>
      </c>
      <c r="X326" s="60" t="n">
        <v>585</v>
      </c>
      <c r="Y326" s="61" t="n">
        <v>42612</v>
      </c>
      <c r="Z326" s="62" t="n">
        <v>42671</v>
      </c>
      <c r="AA326" s="63" t="n">
        <v>0.165</v>
      </c>
      <c r="AB326" s="64" t="n">
        <v>1500</v>
      </c>
      <c r="AC326" s="65" t="n">
        <v>1752000</v>
      </c>
      <c r="AD326" s="66" t="n">
        <v>289080</v>
      </c>
      <c r="AE326" s="67" t="n">
        <v>0.2</v>
      </c>
      <c r="AF326" s="68" t="n">
        <v>57816</v>
      </c>
      <c r="AG326" s="69" t="n">
        <v>0.8</v>
      </c>
      <c r="AH326" s="70" t="n">
        <v>231264</v>
      </c>
      <c r="AI326" s="71" t="s">
        <v>196</v>
      </c>
    </row>
    <row r="327" customFormat="false" ht="15.75" hidden="false" customHeight="false" outlineLevel="0" collapsed="false">
      <c r="A327" s="45" t="n">
        <v>321</v>
      </c>
      <c r="B327" s="45" t="s">
        <v>106</v>
      </c>
      <c r="C327" s="45" t="n">
        <v>16086</v>
      </c>
      <c r="D327" s="46" t="s">
        <v>238</v>
      </c>
      <c r="E327" s="47" t="s">
        <v>140</v>
      </c>
      <c r="F327" s="48" t="n">
        <v>16030</v>
      </c>
      <c r="G327" s="47" t="n">
        <v>41626</v>
      </c>
      <c r="H327" s="46" t="s">
        <v>141</v>
      </c>
      <c r="I327" s="49" t="n">
        <v>-102.5869444</v>
      </c>
      <c r="J327" s="49" t="n">
        <v>20.25361111</v>
      </c>
      <c r="K327" s="50" t="n">
        <v>-1023513</v>
      </c>
      <c r="L327" s="50" t="n">
        <v>201513</v>
      </c>
      <c r="M327" s="51" t="n">
        <v>1024</v>
      </c>
      <c r="N327" s="47" t="s">
        <v>256</v>
      </c>
      <c r="O327" s="52" t="s">
        <v>44</v>
      </c>
      <c r="P327" s="53" t="n">
        <v>45</v>
      </c>
      <c r="Q327" s="54" t="n">
        <v>42510</v>
      </c>
      <c r="R327" s="54" t="n">
        <v>42551</v>
      </c>
      <c r="S327" s="55" t="n">
        <v>109</v>
      </c>
      <c r="T327" s="56" t="n">
        <v>686</v>
      </c>
      <c r="U327" s="57" t="n">
        <v>42552</v>
      </c>
      <c r="V327" s="58" t="n">
        <v>42611</v>
      </c>
      <c r="W327" s="59" t="n">
        <v>30</v>
      </c>
      <c r="X327" s="60" t="n">
        <v>585</v>
      </c>
      <c r="Y327" s="61" t="n">
        <v>42612</v>
      </c>
      <c r="Z327" s="62" t="n">
        <v>42671</v>
      </c>
      <c r="AA327" s="63" t="n">
        <v>0.165</v>
      </c>
      <c r="AB327" s="64" t="n">
        <v>1500</v>
      </c>
      <c r="AC327" s="65" t="n">
        <v>1536000</v>
      </c>
      <c r="AD327" s="66" t="n">
        <v>253440</v>
      </c>
      <c r="AE327" s="67" t="n">
        <v>0.2</v>
      </c>
      <c r="AF327" s="68" t="n">
        <v>50688</v>
      </c>
      <c r="AG327" s="69" t="n">
        <v>0.8</v>
      </c>
      <c r="AH327" s="70" t="n">
        <v>202752</v>
      </c>
      <c r="AI327" s="71" t="s">
        <v>196</v>
      </c>
    </row>
    <row r="328" customFormat="false" ht="15.75" hidden="false" customHeight="false" outlineLevel="0" collapsed="false">
      <c r="A328" s="45" t="n">
        <v>322</v>
      </c>
      <c r="B328" s="45" t="s">
        <v>106</v>
      </c>
      <c r="C328" s="45" t="n">
        <v>16088</v>
      </c>
      <c r="D328" s="46" t="s">
        <v>239</v>
      </c>
      <c r="E328" s="47" t="s">
        <v>111</v>
      </c>
      <c r="F328" s="48" t="n">
        <v>16114</v>
      </c>
      <c r="G328" s="47" t="n">
        <v>41640</v>
      </c>
      <c r="H328" s="46" t="s">
        <v>112</v>
      </c>
      <c r="I328" s="49" t="n">
        <v>-101.1827778</v>
      </c>
      <c r="J328" s="49" t="n">
        <v>19.72166667</v>
      </c>
      <c r="K328" s="50" t="n">
        <v>-1011058</v>
      </c>
      <c r="L328" s="50" t="n">
        <v>194318</v>
      </c>
      <c r="M328" s="51" t="n">
        <v>187</v>
      </c>
      <c r="N328" s="47" t="s">
        <v>256</v>
      </c>
      <c r="O328" s="52" t="s">
        <v>44</v>
      </c>
      <c r="P328" s="53" t="n">
        <v>48</v>
      </c>
      <c r="Q328" s="54" t="n">
        <v>42510</v>
      </c>
      <c r="R328" s="54" t="n">
        <v>42551</v>
      </c>
      <c r="S328" s="55" t="n">
        <v>67</v>
      </c>
      <c r="T328" s="56" t="n">
        <v>836</v>
      </c>
      <c r="U328" s="57" t="n">
        <v>42552</v>
      </c>
      <c r="V328" s="58" t="n">
        <v>42611</v>
      </c>
      <c r="W328" s="59" t="n">
        <v>26</v>
      </c>
      <c r="X328" s="60" t="n">
        <v>587</v>
      </c>
      <c r="Y328" s="61" t="n">
        <v>42612</v>
      </c>
      <c r="Z328" s="62" t="n">
        <v>42671</v>
      </c>
      <c r="AA328" s="63" t="n">
        <v>0.165</v>
      </c>
      <c r="AB328" s="64" t="n">
        <v>1500</v>
      </c>
      <c r="AC328" s="65" t="n">
        <v>280500</v>
      </c>
      <c r="AD328" s="66" t="n">
        <v>46282.5</v>
      </c>
      <c r="AE328" s="67" t="n">
        <v>0.18</v>
      </c>
      <c r="AF328" s="68" t="n">
        <v>8330.85</v>
      </c>
      <c r="AG328" s="69" t="n">
        <v>0.82</v>
      </c>
      <c r="AH328" s="70" t="n">
        <v>37951.65</v>
      </c>
      <c r="AI328" s="71" t="s">
        <v>196</v>
      </c>
    </row>
    <row r="329" customFormat="false" ht="15.75" hidden="false" customHeight="false" outlineLevel="0" collapsed="false">
      <c r="A329" s="45" t="n">
        <v>323</v>
      </c>
      <c r="B329" s="45" t="s">
        <v>106</v>
      </c>
      <c r="C329" s="45" t="n">
        <v>16088</v>
      </c>
      <c r="D329" s="46" t="s">
        <v>239</v>
      </c>
      <c r="E329" s="47" t="s">
        <v>115</v>
      </c>
      <c r="F329" s="48" t="n">
        <v>16081</v>
      </c>
      <c r="G329" s="47" t="n">
        <v>41642</v>
      </c>
      <c r="H329" s="46" t="s">
        <v>116</v>
      </c>
      <c r="I329" s="49" t="n">
        <v>-101.1505556</v>
      </c>
      <c r="J329" s="49" t="n">
        <v>19.69444444</v>
      </c>
      <c r="K329" s="50" t="n">
        <v>-1010902</v>
      </c>
      <c r="L329" s="50" t="n">
        <v>194140</v>
      </c>
      <c r="M329" s="51" t="n">
        <v>214</v>
      </c>
      <c r="N329" s="47" t="s">
        <v>256</v>
      </c>
      <c r="O329" s="52" t="s">
        <v>44</v>
      </c>
      <c r="P329" s="53" t="n">
        <v>54</v>
      </c>
      <c r="Q329" s="54" t="n">
        <v>42510</v>
      </c>
      <c r="R329" s="54" t="n">
        <v>42551</v>
      </c>
      <c r="S329" s="55" t="n">
        <v>109</v>
      </c>
      <c r="T329" s="56" t="n">
        <v>604</v>
      </c>
      <c r="U329" s="57" t="n">
        <v>42552</v>
      </c>
      <c r="V329" s="58" t="n">
        <v>42611</v>
      </c>
      <c r="W329" s="59" t="n">
        <v>38</v>
      </c>
      <c r="X329" s="60" t="n">
        <v>585</v>
      </c>
      <c r="Y329" s="61" t="n">
        <v>42612</v>
      </c>
      <c r="Z329" s="62" t="n">
        <v>42671</v>
      </c>
      <c r="AA329" s="63" t="n">
        <v>0.165</v>
      </c>
      <c r="AB329" s="64" t="n">
        <v>1500</v>
      </c>
      <c r="AC329" s="65" t="n">
        <v>321000</v>
      </c>
      <c r="AD329" s="66" t="n">
        <v>52965</v>
      </c>
      <c r="AE329" s="67" t="n">
        <v>0.18</v>
      </c>
      <c r="AF329" s="68" t="n">
        <v>9533.7</v>
      </c>
      <c r="AG329" s="69" t="n">
        <v>0.82</v>
      </c>
      <c r="AH329" s="70" t="n">
        <v>43431.3</v>
      </c>
      <c r="AI329" s="71" t="s">
        <v>196</v>
      </c>
    </row>
    <row r="330" customFormat="false" ht="15.75" hidden="false" customHeight="false" outlineLevel="0" collapsed="false">
      <c r="A330" s="45" t="n">
        <v>324</v>
      </c>
      <c r="B330" s="45" t="s">
        <v>106</v>
      </c>
      <c r="C330" s="45" t="n">
        <v>16092</v>
      </c>
      <c r="D330" s="46" t="s">
        <v>241</v>
      </c>
      <c r="E330" s="47" t="s">
        <v>205</v>
      </c>
      <c r="F330" s="48" t="n">
        <v>16036</v>
      </c>
      <c r="G330" s="47" t="n">
        <v>41699</v>
      </c>
      <c r="H330" s="46" t="s">
        <v>206</v>
      </c>
      <c r="I330" s="49" t="n">
        <v>-100.4125</v>
      </c>
      <c r="J330" s="49" t="n">
        <v>19.36027778</v>
      </c>
      <c r="K330" s="50" t="n">
        <v>-1002445</v>
      </c>
      <c r="L330" s="50" t="n">
        <v>192137</v>
      </c>
      <c r="M330" s="51" t="n">
        <v>42</v>
      </c>
      <c r="N330" s="47" t="s">
        <v>256</v>
      </c>
      <c r="O330" s="52" t="s">
        <v>44</v>
      </c>
      <c r="P330" s="53" t="n">
        <v>47</v>
      </c>
      <c r="Q330" s="54" t="n">
        <v>42510</v>
      </c>
      <c r="R330" s="54" t="n">
        <v>42551</v>
      </c>
      <c r="S330" s="55" t="n">
        <v>109</v>
      </c>
      <c r="T330" s="56" t="n">
        <v>604</v>
      </c>
      <c r="U330" s="57" t="n">
        <v>42552</v>
      </c>
      <c r="V330" s="58" t="n">
        <v>42611</v>
      </c>
      <c r="W330" s="59" t="n">
        <v>38</v>
      </c>
      <c r="X330" s="60" t="n">
        <v>585</v>
      </c>
      <c r="Y330" s="61" t="n">
        <v>42612</v>
      </c>
      <c r="Z330" s="62" t="n">
        <v>42671</v>
      </c>
      <c r="AA330" s="63" t="n">
        <v>0.165</v>
      </c>
      <c r="AB330" s="64" t="n">
        <v>1500</v>
      </c>
      <c r="AC330" s="65" t="n">
        <v>63000</v>
      </c>
      <c r="AD330" s="66" t="n">
        <v>10395</v>
      </c>
      <c r="AE330" s="67" t="n">
        <v>0.0700000000000001</v>
      </c>
      <c r="AF330" s="68" t="n">
        <v>727.650000000001</v>
      </c>
      <c r="AG330" s="69" t="n">
        <v>0.93</v>
      </c>
      <c r="AH330" s="70" t="n">
        <v>9667.35</v>
      </c>
      <c r="AI330" s="71" t="s">
        <v>45</v>
      </c>
    </row>
    <row r="331" customFormat="false" ht="15.75" hidden="false" customHeight="false" outlineLevel="0" collapsed="false">
      <c r="A331" s="45" t="n">
        <v>325</v>
      </c>
      <c r="B331" s="45" t="s">
        <v>106</v>
      </c>
      <c r="C331" s="45" t="n">
        <v>16094</v>
      </c>
      <c r="D331" s="46" t="s">
        <v>243</v>
      </c>
      <c r="E331" s="47" t="s">
        <v>138</v>
      </c>
      <c r="F331" s="48" t="n">
        <v>14075</v>
      </c>
      <c r="G331" s="47" t="n">
        <v>41422</v>
      </c>
      <c r="H331" s="46" t="s">
        <v>139</v>
      </c>
      <c r="I331" s="49" t="n">
        <v>-102.6547222</v>
      </c>
      <c r="J331" s="49" t="n">
        <v>20.22916667</v>
      </c>
      <c r="K331" s="50" t="n">
        <v>-1023917</v>
      </c>
      <c r="L331" s="50" t="n">
        <v>201345</v>
      </c>
      <c r="M331" s="51" t="n">
        <v>513</v>
      </c>
      <c r="N331" s="47" t="s">
        <v>256</v>
      </c>
      <c r="O331" s="52" t="s">
        <v>44</v>
      </c>
      <c r="P331" s="53" t="n">
        <v>44</v>
      </c>
      <c r="Q331" s="54" t="n">
        <v>42510</v>
      </c>
      <c r="R331" s="54" t="n">
        <v>42551</v>
      </c>
      <c r="S331" s="55" t="n">
        <v>109</v>
      </c>
      <c r="T331" s="56" t="n">
        <v>940</v>
      </c>
      <c r="U331" s="57" t="n">
        <v>42552</v>
      </c>
      <c r="V331" s="58" t="n">
        <v>42611</v>
      </c>
      <c r="W331" s="59" t="n">
        <v>28</v>
      </c>
      <c r="X331" s="60" t="n">
        <v>585</v>
      </c>
      <c r="Y331" s="61" t="n">
        <v>42612</v>
      </c>
      <c r="Z331" s="62" t="n">
        <v>42671</v>
      </c>
      <c r="AA331" s="63" t="n">
        <v>0.165</v>
      </c>
      <c r="AB331" s="64" t="n">
        <v>1500</v>
      </c>
      <c r="AC331" s="65" t="n">
        <v>769500</v>
      </c>
      <c r="AD331" s="66" t="n">
        <v>126967.5</v>
      </c>
      <c r="AE331" s="67" t="n">
        <v>0.2</v>
      </c>
      <c r="AF331" s="68" t="n">
        <v>25393.5</v>
      </c>
      <c r="AG331" s="69" t="n">
        <v>0.8</v>
      </c>
      <c r="AH331" s="70" t="n">
        <v>101574</v>
      </c>
      <c r="AI331" s="71" t="s">
        <v>50</v>
      </c>
    </row>
    <row r="332" customFormat="false" ht="15.75" hidden="false" customHeight="false" outlineLevel="0" collapsed="false">
      <c r="A332" s="45" t="n">
        <v>326</v>
      </c>
      <c r="B332" s="45" t="s">
        <v>106</v>
      </c>
      <c r="C332" s="45" t="n">
        <v>16094</v>
      </c>
      <c r="D332" s="46" t="s">
        <v>243</v>
      </c>
      <c r="E332" s="47" t="s">
        <v>205</v>
      </c>
      <c r="F332" s="48" t="n">
        <v>16036</v>
      </c>
      <c r="G332" s="47" t="n">
        <v>41699</v>
      </c>
      <c r="H332" s="46" t="s">
        <v>206</v>
      </c>
      <c r="I332" s="49" t="n">
        <v>-100.4125</v>
      </c>
      <c r="J332" s="49" t="n">
        <v>19.36027778</v>
      </c>
      <c r="K332" s="50" t="n">
        <v>-1002445</v>
      </c>
      <c r="L332" s="50" t="n">
        <v>192137</v>
      </c>
      <c r="M332" s="51" t="n">
        <v>53</v>
      </c>
      <c r="N332" s="47" t="s">
        <v>256</v>
      </c>
      <c r="O332" s="52" t="s">
        <v>44</v>
      </c>
      <c r="P332" s="53" t="n">
        <v>47</v>
      </c>
      <c r="Q332" s="54" t="n">
        <v>42510</v>
      </c>
      <c r="R332" s="54" t="n">
        <v>42551</v>
      </c>
      <c r="S332" s="55" t="n">
        <v>109</v>
      </c>
      <c r="T332" s="56" t="n">
        <v>604</v>
      </c>
      <c r="U332" s="57" t="n">
        <v>42552</v>
      </c>
      <c r="V332" s="58" t="n">
        <v>42611</v>
      </c>
      <c r="W332" s="59" t="n">
        <v>38</v>
      </c>
      <c r="X332" s="60" t="n">
        <v>585</v>
      </c>
      <c r="Y332" s="61" t="n">
        <v>42612</v>
      </c>
      <c r="Z332" s="62" t="n">
        <v>42671</v>
      </c>
      <c r="AA332" s="63" t="n">
        <v>0.165</v>
      </c>
      <c r="AB332" s="64" t="n">
        <v>1500</v>
      </c>
      <c r="AC332" s="65" t="n">
        <v>79500</v>
      </c>
      <c r="AD332" s="66" t="n">
        <v>13117.5</v>
      </c>
      <c r="AE332" s="67" t="n">
        <v>0.2</v>
      </c>
      <c r="AF332" s="68" t="n">
        <v>2623.5</v>
      </c>
      <c r="AG332" s="69" t="n">
        <v>0.8</v>
      </c>
      <c r="AH332" s="70" t="n">
        <v>10494</v>
      </c>
      <c r="AI332" s="71" t="s">
        <v>50</v>
      </c>
    </row>
    <row r="333" customFormat="false" ht="15.75" hidden="false" customHeight="false" outlineLevel="0" collapsed="false">
      <c r="A333" s="45" t="n">
        <v>327</v>
      </c>
      <c r="B333" s="45" t="s">
        <v>106</v>
      </c>
      <c r="C333" s="45" t="n">
        <v>16098</v>
      </c>
      <c r="D333" s="46" t="s">
        <v>246</v>
      </c>
      <c r="E333" s="47" t="s">
        <v>157</v>
      </c>
      <c r="F333" s="48" t="n">
        <v>16095</v>
      </c>
      <c r="G333" s="47" t="n">
        <v>41621</v>
      </c>
      <c r="H333" s="46" t="s">
        <v>158</v>
      </c>
      <c r="I333" s="49" t="n">
        <v>-102.6011111</v>
      </c>
      <c r="J333" s="49" t="n">
        <v>19.95944444</v>
      </c>
      <c r="K333" s="50" t="n">
        <v>-1023604</v>
      </c>
      <c r="L333" s="50" t="n">
        <v>195734</v>
      </c>
      <c r="M333" s="51" t="n">
        <v>81</v>
      </c>
      <c r="N333" s="47" t="s">
        <v>256</v>
      </c>
      <c r="O333" s="52" t="s">
        <v>44</v>
      </c>
      <c r="P333" s="53" t="n">
        <v>44</v>
      </c>
      <c r="Q333" s="54" t="n">
        <v>42510</v>
      </c>
      <c r="R333" s="54" t="n">
        <v>42551</v>
      </c>
      <c r="S333" s="55" t="n">
        <v>109</v>
      </c>
      <c r="T333" s="56" t="n">
        <v>711</v>
      </c>
      <c r="U333" s="57" t="n">
        <v>42552</v>
      </c>
      <c r="V333" s="58" t="n">
        <v>42611</v>
      </c>
      <c r="W333" s="59" t="n">
        <v>26</v>
      </c>
      <c r="X333" s="60" t="n">
        <v>585</v>
      </c>
      <c r="Y333" s="61" t="n">
        <v>42612</v>
      </c>
      <c r="Z333" s="62" t="n">
        <v>42671</v>
      </c>
      <c r="AA333" s="63" t="n">
        <v>0.165</v>
      </c>
      <c r="AB333" s="64" t="n">
        <v>1500</v>
      </c>
      <c r="AC333" s="65" t="n">
        <v>121500</v>
      </c>
      <c r="AD333" s="66" t="n">
        <v>20047.5</v>
      </c>
      <c r="AE333" s="67" t="n">
        <v>0.2</v>
      </c>
      <c r="AF333" s="68" t="n">
        <v>4009.5</v>
      </c>
      <c r="AG333" s="69" t="n">
        <v>0.8</v>
      </c>
      <c r="AH333" s="70" t="n">
        <v>16038</v>
      </c>
      <c r="AI333" s="71" t="s">
        <v>50</v>
      </c>
    </row>
    <row r="334" customFormat="false" ht="15.75" hidden="false" customHeight="false" outlineLevel="0" collapsed="false">
      <c r="A334" s="45" t="n">
        <v>328</v>
      </c>
      <c r="B334" s="45" t="s">
        <v>106</v>
      </c>
      <c r="C334" s="45" t="n">
        <v>16103</v>
      </c>
      <c r="D334" s="46" t="s">
        <v>249</v>
      </c>
      <c r="E334" s="47" t="s">
        <v>171</v>
      </c>
      <c r="F334" s="48" t="n">
        <v>16174</v>
      </c>
      <c r="G334" s="47" t="n">
        <v>41623</v>
      </c>
      <c r="H334" s="46" t="s">
        <v>172</v>
      </c>
      <c r="I334" s="49" t="n">
        <v>-102.7111111</v>
      </c>
      <c r="J334" s="49" t="n">
        <v>20.08166667</v>
      </c>
      <c r="K334" s="50" t="n">
        <v>-1024240</v>
      </c>
      <c r="L334" s="50" t="n">
        <v>200454</v>
      </c>
      <c r="M334" s="51" t="n">
        <v>426</v>
      </c>
      <c r="N334" s="47" t="s">
        <v>256</v>
      </c>
      <c r="O334" s="52" t="s">
        <v>44</v>
      </c>
      <c r="P334" s="53" t="n">
        <v>50</v>
      </c>
      <c r="Q334" s="54" t="n">
        <v>42510</v>
      </c>
      <c r="R334" s="54" t="n">
        <v>42551</v>
      </c>
      <c r="S334" s="55" t="n">
        <v>109</v>
      </c>
      <c r="T334" s="56" t="n">
        <v>604</v>
      </c>
      <c r="U334" s="57" t="n">
        <v>42552</v>
      </c>
      <c r="V334" s="58" t="n">
        <v>42611</v>
      </c>
      <c r="W334" s="59" t="n">
        <v>38</v>
      </c>
      <c r="X334" s="60" t="n">
        <v>585</v>
      </c>
      <c r="Y334" s="61" t="n">
        <v>42612</v>
      </c>
      <c r="Z334" s="62" t="n">
        <v>42671</v>
      </c>
      <c r="AA334" s="63" t="n">
        <v>0.165</v>
      </c>
      <c r="AB334" s="64" t="n">
        <v>1500</v>
      </c>
      <c r="AC334" s="65" t="n">
        <v>639000</v>
      </c>
      <c r="AD334" s="66" t="n">
        <v>105435</v>
      </c>
      <c r="AE334" s="67" t="n">
        <v>0.2</v>
      </c>
      <c r="AF334" s="68" t="n">
        <v>21087</v>
      </c>
      <c r="AG334" s="69" t="n">
        <v>0.8</v>
      </c>
      <c r="AH334" s="70" t="n">
        <v>84348</v>
      </c>
      <c r="AI334" s="71" t="s">
        <v>50</v>
      </c>
    </row>
    <row r="335" customFormat="false" ht="15.75" hidden="false" customHeight="false" outlineLevel="0" collapsed="false">
      <c r="A335" s="45" t="n">
        <v>329</v>
      </c>
      <c r="B335" s="45" t="s">
        <v>106</v>
      </c>
      <c r="C335" s="45" t="n">
        <v>16103</v>
      </c>
      <c r="D335" s="46" t="s">
        <v>249</v>
      </c>
      <c r="E335" s="47" t="s">
        <v>140</v>
      </c>
      <c r="F335" s="48" t="n">
        <v>16030</v>
      </c>
      <c r="G335" s="47" t="n">
        <v>41626</v>
      </c>
      <c r="H335" s="46" t="s">
        <v>141</v>
      </c>
      <c r="I335" s="49" t="n">
        <v>-102.5869444</v>
      </c>
      <c r="J335" s="49" t="n">
        <v>20.25361111</v>
      </c>
      <c r="K335" s="50" t="n">
        <v>-1023513</v>
      </c>
      <c r="L335" s="50" t="n">
        <v>201513</v>
      </c>
      <c r="M335" s="51" t="n">
        <v>426</v>
      </c>
      <c r="N335" s="47" t="s">
        <v>256</v>
      </c>
      <c r="O335" s="52" t="s">
        <v>44</v>
      </c>
      <c r="P335" s="53" t="n">
        <v>45</v>
      </c>
      <c r="Q335" s="54" t="n">
        <v>42510</v>
      </c>
      <c r="R335" s="54" t="n">
        <v>42551</v>
      </c>
      <c r="S335" s="55" t="n">
        <v>109</v>
      </c>
      <c r="T335" s="56" t="n">
        <v>686</v>
      </c>
      <c r="U335" s="57" t="n">
        <v>42552</v>
      </c>
      <c r="V335" s="58" t="n">
        <v>42611</v>
      </c>
      <c r="W335" s="59" t="n">
        <v>30</v>
      </c>
      <c r="X335" s="60" t="n">
        <v>585</v>
      </c>
      <c r="Y335" s="61" t="n">
        <v>42612</v>
      </c>
      <c r="Z335" s="62" t="n">
        <v>42671</v>
      </c>
      <c r="AA335" s="63" t="n">
        <v>0.165</v>
      </c>
      <c r="AB335" s="64" t="n">
        <v>1500</v>
      </c>
      <c r="AC335" s="65" t="n">
        <v>639000</v>
      </c>
      <c r="AD335" s="66" t="n">
        <v>105435</v>
      </c>
      <c r="AE335" s="67" t="n">
        <v>0.2</v>
      </c>
      <c r="AF335" s="68" t="n">
        <v>21087</v>
      </c>
      <c r="AG335" s="69" t="n">
        <v>0.8</v>
      </c>
      <c r="AH335" s="70" t="n">
        <v>84348</v>
      </c>
      <c r="AI335" s="71" t="s">
        <v>50</v>
      </c>
    </row>
    <row r="336" customFormat="false" ht="15.75" hidden="false" customHeight="false" outlineLevel="0" collapsed="false">
      <c r="A336" s="45" t="n">
        <v>330</v>
      </c>
      <c r="B336" s="45" t="s">
        <v>106</v>
      </c>
      <c r="C336" s="45" t="n">
        <v>16104</v>
      </c>
      <c r="D336" s="46" t="s">
        <v>250</v>
      </c>
      <c r="E336" s="47" t="s">
        <v>157</v>
      </c>
      <c r="F336" s="48" t="n">
        <v>16095</v>
      </c>
      <c r="G336" s="47" t="n">
        <v>41621</v>
      </c>
      <c r="H336" s="46" t="s">
        <v>158</v>
      </c>
      <c r="I336" s="49" t="n">
        <v>-102.6011111</v>
      </c>
      <c r="J336" s="49" t="n">
        <v>19.95944444</v>
      </c>
      <c r="K336" s="50" t="n">
        <v>-1023604</v>
      </c>
      <c r="L336" s="50" t="n">
        <v>195734</v>
      </c>
      <c r="M336" s="51" t="n">
        <v>509</v>
      </c>
      <c r="N336" s="47" t="s">
        <v>256</v>
      </c>
      <c r="O336" s="52" t="s">
        <v>44</v>
      </c>
      <c r="P336" s="53" t="n">
        <v>44</v>
      </c>
      <c r="Q336" s="54" t="n">
        <v>42510</v>
      </c>
      <c r="R336" s="54" t="n">
        <v>42551</v>
      </c>
      <c r="S336" s="55" t="n">
        <v>109</v>
      </c>
      <c r="T336" s="56" t="n">
        <v>711</v>
      </c>
      <c r="U336" s="57" t="n">
        <v>42552</v>
      </c>
      <c r="V336" s="58" t="n">
        <v>42611</v>
      </c>
      <c r="W336" s="59" t="n">
        <v>26</v>
      </c>
      <c r="X336" s="60" t="n">
        <v>585</v>
      </c>
      <c r="Y336" s="61" t="n">
        <v>42612</v>
      </c>
      <c r="Z336" s="62" t="n">
        <v>42671</v>
      </c>
      <c r="AA336" s="63" t="n">
        <v>0.165</v>
      </c>
      <c r="AB336" s="64" t="n">
        <v>1500</v>
      </c>
      <c r="AC336" s="65" t="n">
        <v>763500</v>
      </c>
      <c r="AD336" s="66" t="n">
        <v>125977.5</v>
      </c>
      <c r="AE336" s="67" t="n">
        <v>0.2</v>
      </c>
      <c r="AF336" s="68" t="n">
        <v>25195.5</v>
      </c>
      <c r="AG336" s="69" t="n">
        <v>0.8</v>
      </c>
      <c r="AH336" s="70" t="n">
        <v>100782</v>
      </c>
      <c r="AI336" s="71" t="s">
        <v>50</v>
      </c>
    </row>
    <row r="337" customFormat="false" ht="15.75" hidden="false" customHeight="false" outlineLevel="0" collapsed="false">
      <c r="A337" s="45" t="n">
        <v>331</v>
      </c>
      <c r="B337" s="45" t="s">
        <v>106</v>
      </c>
      <c r="C337" s="45" t="n">
        <v>16104</v>
      </c>
      <c r="D337" s="46" t="s">
        <v>250</v>
      </c>
      <c r="E337" s="47" t="s">
        <v>171</v>
      </c>
      <c r="F337" s="48" t="n">
        <v>16174</v>
      </c>
      <c r="G337" s="47" t="n">
        <v>41623</v>
      </c>
      <c r="H337" s="46" t="s">
        <v>172</v>
      </c>
      <c r="I337" s="49" t="n">
        <v>-102.7111111</v>
      </c>
      <c r="J337" s="49" t="n">
        <v>20.08166667</v>
      </c>
      <c r="K337" s="50" t="n">
        <v>-1024240</v>
      </c>
      <c r="L337" s="50" t="n">
        <v>200454</v>
      </c>
      <c r="M337" s="51" t="n">
        <v>290</v>
      </c>
      <c r="N337" s="47" t="s">
        <v>256</v>
      </c>
      <c r="O337" s="52" t="s">
        <v>44</v>
      </c>
      <c r="P337" s="53" t="n">
        <v>50</v>
      </c>
      <c r="Q337" s="54" t="n">
        <v>42510</v>
      </c>
      <c r="R337" s="54" t="n">
        <v>42551</v>
      </c>
      <c r="S337" s="55" t="n">
        <v>109</v>
      </c>
      <c r="T337" s="56" t="n">
        <v>604</v>
      </c>
      <c r="U337" s="57" t="n">
        <v>42552</v>
      </c>
      <c r="V337" s="58" t="n">
        <v>42611</v>
      </c>
      <c r="W337" s="59" t="n">
        <v>38</v>
      </c>
      <c r="X337" s="60" t="n">
        <v>585</v>
      </c>
      <c r="Y337" s="61" t="n">
        <v>42612</v>
      </c>
      <c r="Z337" s="62" t="n">
        <v>42671</v>
      </c>
      <c r="AA337" s="63" t="n">
        <v>0.165</v>
      </c>
      <c r="AB337" s="64" t="n">
        <v>1500</v>
      </c>
      <c r="AC337" s="65" t="n">
        <v>435000</v>
      </c>
      <c r="AD337" s="66" t="n">
        <v>71775</v>
      </c>
      <c r="AE337" s="67" t="n">
        <v>0.2</v>
      </c>
      <c r="AF337" s="68" t="n">
        <v>14355</v>
      </c>
      <c r="AG337" s="69" t="n">
        <v>0.8</v>
      </c>
      <c r="AH337" s="70" t="n">
        <v>57420</v>
      </c>
      <c r="AI337" s="71" t="s">
        <v>50</v>
      </c>
    </row>
    <row r="338" customFormat="false" ht="15.75" hidden="false" customHeight="false" outlineLevel="0" collapsed="false">
      <c r="A338" s="45" t="n">
        <v>332</v>
      </c>
      <c r="B338" s="45" t="s">
        <v>106</v>
      </c>
      <c r="C338" s="45" t="n">
        <v>16104</v>
      </c>
      <c r="D338" s="46" t="s">
        <v>250</v>
      </c>
      <c r="E338" s="47" t="s">
        <v>151</v>
      </c>
      <c r="F338" s="48" t="n">
        <v>16162</v>
      </c>
      <c r="G338" s="47" t="n">
        <v>41631</v>
      </c>
      <c r="H338" s="46" t="s">
        <v>152</v>
      </c>
      <c r="I338" s="49" t="n">
        <v>-102.3272222</v>
      </c>
      <c r="J338" s="49" t="n">
        <v>19.95694444</v>
      </c>
      <c r="K338" s="50" t="n">
        <v>-1021938</v>
      </c>
      <c r="L338" s="50" t="n">
        <v>195725</v>
      </c>
      <c r="M338" s="51" t="n">
        <v>267</v>
      </c>
      <c r="N338" s="47" t="s">
        <v>256</v>
      </c>
      <c r="O338" s="52" t="s">
        <v>44</v>
      </c>
      <c r="P338" s="53" t="n">
        <v>54</v>
      </c>
      <c r="Q338" s="54" t="n">
        <v>42510</v>
      </c>
      <c r="R338" s="54" t="n">
        <v>42551</v>
      </c>
      <c r="S338" s="55" t="n">
        <v>109</v>
      </c>
      <c r="T338" s="56" t="n">
        <v>636</v>
      </c>
      <c r="U338" s="57" t="n">
        <v>42552</v>
      </c>
      <c r="V338" s="58" t="n">
        <v>42611</v>
      </c>
      <c r="W338" s="59" t="n">
        <v>38</v>
      </c>
      <c r="X338" s="60" t="n">
        <v>585</v>
      </c>
      <c r="Y338" s="61" t="n">
        <v>42612</v>
      </c>
      <c r="Z338" s="62" t="n">
        <v>42671</v>
      </c>
      <c r="AA338" s="63" t="n">
        <v>0.165</v>
      </c>
      <c r="AB338" s="64" t="n">
        <v>1500</v>
      </c>
      <c r="AC338" s="65" t="n">
        <v>400500</v>
      </c>
      <c r="AD338" s="66" t="n">
        <v>66082.5</v>
      </c>
      <c r="AE338" s="67" t="n">
        <v>0.2</v>
      </c>
      <c r="AF338" s="68" t="n">
        <v>13216.5</v>
      </c>
      <c r="AG338" s="69" t="n">
        <v>0.8</v>
      </c>
      <c r="AH338" s="70" t="n">
        <v>52866</v>
      </c>
      <c r="AI338" s="71" t="s">
        <v>50</v>
      </c>
    </row>
    <row r="339" customFormat="false" ht="15.75" hidden="false" customHeight="false" outlineLevel="0" collapsed="false">
      <c r="A339" s="45" t="n">
        <v>333</v>
      </c>
      <c r="B339" s="45" t="s">
        <v>106</v>
      </c>
      <c r="C339" s="45" t="n">
        <v>16105</v>
      </c>
      <c r="D339" s="46" t="s">
        <v>251</v>
      </c>
      <c r="E339" s="47" t="s">
        <v>138</v>
      </c>
      <c r="F339" s="48" t="n">
        <v>14075</v>
      </c>
      <c r="G339" s="47" t="n">
        <v>41422</v>
      </c>
      <c r="H339" s="46" t="s">
        <v>139</v>
      </c>
      <c r="I339" s="49" t="n">
        <v>-102.6547222</v>
      </c>
      <c r="J339" s="49" t="n">
        <v>20.22916667</v>
      </c>
      <c r="K339" s="50" t="n">
        <v>-1023917</v>
      </c>
      <c r="L339" s="50" t="n">
        <v>201345</v>
      </c>
      <c r="M339" s="51" t="n">
        <v>1002</v>
      </c>
      <c r="N339" s="47" t="s">
        <v>256</v>
      </c>
      <c r="O339" s="52" t="s">
        <v>44</v>
      </c>
      <c r="P339" s="53" t="n">
        <v>44</v>
      </c>
      <c r="Q339" s="54" t="n">
        <v>42510</v>
      </c>
      <c r="R339" s="54" t="n">
        <v>42551</v>
      </c>
      <c r="S339" s="55" t="n">
        <v>109</v>
      </c>
      <c r="T339" s="56" t="n">
        <v>940</v>
      </c>
      <c r="U339" s="57" t="n">
        <v>42552</v>
      </c>
      <c r="V339" s="58" t="n">
        <v>42611</v>
      </c>
      <c r="W339" s="59" t="n">
        <v>28</v>
      </c>
      <c r="X339" s="60" t="n">
        <v>585</v>
      </c>
      <c r="Y339" s="61" t="n">
        <v>42612</v>
      </c>
      <c r="Z339" s="62" t="n">
        <v>42671</v>
      </c>
      <c r="AA339" s="63" t="n">
        <v>0.165</v>
      </c>
      <c r="AB339" s="64" t="n">
        <v>1500</v>
      </c>
      <c r="AC339" s="65" t="n">
        <v>1503000</v>
      </c>
      <c r="AD339" s="66" t="n">
        <v>247995</v>
      </c>
      <c r="AE339" s="67" t="n">
        <v>0.2</v>
      </c>
      <c r="AF339" s="68" t="n">
        <v>49599</v>
      </c>
      <c r="AG339" s="69" t="n">
        <v>0.8</v>
      </c>
      <c r="AH339" s="70" t="n">
        <v>198396</v>
      </c>
      <c r="AI339" s="71" t="s">
        <v>196</v>
      </c>
    </row>
    <row r="340" customFormat="false" ht="15.75" hidden="false" customHeight="false" outlineLevel="0" collapsed="false">
      <c r="A340" s="45" t="n">
        <v>334</v>
      </c>
      <c r="B340" s="45" t="s">
        <v>106</v>
      </c>
      <c r="C340" s="45" t="n">
        <v>16106</v>
      </c>
      <c r="D340" s="46" t="s">
        <v>252</v>
      </c>
      <c r="E340" s="47" t="s">
        <v>208</v>
      </c>
      <c r="F340" s="48" t="n">
        <v>14070</v>
      </c>
      <c r="G340" s="47" t="n">
        <v>41443</v>
      </c>
      <c r="H340" s="46" t="s">
        <v>209</v>
      </c>
      <c r="I340" s="49" t="n">
        <v>-102.228561</v>
      </c>
      <c r="J340" s="49" t="n">
        <v>20.490972</v>
      </c>
      <c r="K340" s="50" t="n">
        <v>-1021343</v>
      </c>
      <c r="L340" s="50" t="n">
        <v>202927</v>
      </c>
      <c r="M340" s="51" t="n">
        <v>346</v>
      </c>
      <c r="N340" s="47" t="s">
        <v>256</v>
      </c>
      <c r="O340" s="52" t="s">
        <v>44</v>
      </c>
      <c r="P340" s="53" t="n">
        <v>45</v>
      </c>
      <c r="Q340" s="54" t="n">
        <v>42510</v>
      </c>
      <c r="R340" s="54" t="n">
        <v>42551</v>
      </c>
      <c r="S340" s="55" t="n">
        <v>109</v>
      </c>
      <c r="T340" s="56" t="n">
        <v>756</v>
      </c>
      <c r="U340" s="57" t="n">
        <v>42552</v>
      </c>
      <c r="V340" s="58" t="n">
        <v>42611</v>
      </c>
      <c r="W340" s="59" t="n">
        <v>30</v>
      </c>
      <c r="X340" s="60" t="n">
        <v>585</v>
      </c>
      <c r="Y340" s="61" t="n">
        <v>42612</v>
      </c>
      <c r="Z340" s="62" t="n">
        <v>42671</v>
      </c>
      <c r="AA340" s="63" t="n">
        <v>0.165</v>
      </c>
      <c r="AB340" s="64" t="n">
        <v>1500</v>
      </c>
      <c r="AC340" s="65" t="n">
        <v>519000</v>
      </c>
      <c r="AD340" s="66" t="n">
        <v>85635</v>
      </c>
      <c r="AE340" s="67" t="n">
        <v>0.2</v>
      </c>
      <c r="AF340" s="68" t="n">
        <v>17127</v>
      </c>
      <c r="AG340" s="69" t="n">
        <v>0.8</v>
      </c>
      <c r="AH340" s="70" t="n">
        <v>68508</v>
      </c>
      <c r="AI340" s="71" t="s">
        <v>196</v>
      </c>
    </row>
    <row r="341" customFormat="false" ht="15.75" hidden="false" customHeight="false" outlineLevel="0" collapsed="false">
      <c r="A341" s="45" t="n">
        <v>335</v>
      </c>
      <c r="B341" s="45" t="s">
        <v>106</v>
      </c>
      <c r="C341" s="45" t="n">
        <v>16108</v>
      </c>
      <c r="D341" s="46" t="s">
        <v>150</v>
      </c>
      <c r="E341" s="47" t="s">
        <v>160</v>
      </c>
      <c r="F341" s="48" t="n">
        <v>16137</v>
      </c>
      <c r="G341" s="47" t="n">
        <v>41628</v>
      </c>
      <c r="H341" s="46" t="s">
        <v>161</v>
      </c>
      <c r="I341" s="49" t="n">
        <v>-102.1355556</v>
      </c>
      <c r="J341" s="49" t="n">
        <v>19.96</v>
      </c>
      <c r="K341" s="50" t="n">
        <v>-1020808</v>
      </c>
      <c r="L341" s="50" t="n">
        <v>195736</v>
      </c>
      <c r="M341" s="51" t="n">
        <v>16</v>
      </c>
      <c r="N341" s="47" t="s">
        <v>256</v>
      </c>
      <c r="O341" s="52" t="s">
        <v>44</v>
      </c>
      <c r="P341" s="53" t="n">
        <v>54</v>
      </c>
      <c r="Q341" s="54" t="n">
        <v>42510</v>
      </c>
      <c r="R341" s="54" t="n">
        <v>42551</v>
      </c>
      <c r="S341" s="55" t="n">
        <v>109</v>
      </c>
      <c r="T341" s="56" t="n">
        <v>751</v>
      </c>
      <c r="U341" s="57" t="n">
        <v>42552</v>
      </c>
      <c r="V341" s="58" t="n">
        <v>42611</v>
      </c>
      <c r="W341" s="59" t="n">
        <v>38</v>
      </c>
      <c r="X341" s="60" t="n">
        <v>585</v>
      </c>
      <c r="Y341" s="61" t="n">
        <v>42612</v>
      </c>
      <c r="Z341" s="62" t="n">
        <v>42671</v>
      </c>
      <c r="AA341" s="63" t="n">
        <v>0.165</v>
      </c>
      <c r="AB341" s="64" t="n">
        <v>1500</v>
      </c>
      <c r="AC341" s="65" t="n">
        <v>24000</v>
      </c>
      <c r="AD341" s="66" t="n">
        <v>3960</v>
      </c>
      <c r="AE341" s="67" t="n">
        <v>0.18</v>
      </c>
      <c r="AF341" s="68" t="n">
        <v>712.8</v>
      </c>
      <c r="AG341" s="69" t="n">
        <v>0.82</v>
      </c>
      <c r="AH341" s="70" t="n">
        <v>3247.2</v>
      </c>
      <c r="AI341" s="71" t="s">
        <v>196</v>
      </c>
    </row>
    <row r="342" customFormat="false" ht="15.75" hidden="false" customHeight="false" outlineLevel="0" collapsed="false">
      <c r="A342" s="45" t="n">
        <v>336</v>
      </c>
      <c r="B342" s="45" t="s">
        <v>106</v>
      </c>
      <c r="C342" s="45" t="n">
        <v>16108</v>
      </c>
      <c r="D342" s="46" t="s">
        <v>150</v>
      </c>
      <c r="E342" s="47" t="s">
        <v>149</v>
      </c>
      <c r="F342" s="48" t="n">
        <v>16048</v>
      </c>
      <c r="G342" s="47" t="n">
        <v>41630</v>
      </c>
      <c r="H342" s="46" t="s">
        <v>150</v>
      </c>
      <c r="I342" s="49" t="n">
        <v>-102.28</v>
      </c>
      <c r="J342" s="49" t="n">
        <v>19.97333333</v>
      </c>
      <c r="K342" s="50" t="n">
        <v>-1021648</v>
      </c>
      <c r="L342" s="50" t="n">
        <v>195824</v>
      </c>
      <c r="M342" s="51" t="n">
        <v>30</v>
      </c>
      <c r="N342" s="47" t="s">
        <v>256</v>
      </c>
      <c r="O342" s="52" t="s">
        <v>44</v>
      </c>
      <c r="P342" s="53" t="n">
        <v>50</v>
      </c>
      <c r="Q342" s="54" t="n">
        <v>42510</v>
      </c>
      <c r="R342" s="54" t="n">
        <v>42551</v>
      </c>
      <c r="S342" s="55" t="n">
        <v>109</v>
      </c>
      <c r="T342" s="56" t="n">
        <v>604</v>
      </c>
      <c r="U342" s="57" t="n">
        <v>42552</v>
      </c>
      <c r="V342" s="58" t="n">
        <v>42611</v>
      </c>
      <c r="W342" s="59" t="n">
        <v>38</v>
      </c>
      <c r="X342" s="60" t="n">
        <v>585</v>
      </c>
      <c r="Y342" s="61" t="n">
        <v>42612</v>
      </c>
      <c r="Z342" s="62" t="n">
        <v>42671</v>
      </c>
      <c r="AA342" s="63" t="n">
        <v>0.165</v>
      </c>
      <c r="AB342" s="64" t="n">
        <v>1500</v>
      </c>
      <c r="AC342" s="65" t="n">
        <v>45000</v>
      </c>
      <c r="AD342" s="66" t="n">
        <v>7425</v>
      </c>
      <c r="AE342" s="67" t="n">
        <v>0.18</v>
      </c>
      <c r="AF342" s="68" t="n">
        <v>1336.5</v>
      </c>
      <c r="AG342" s="69" t="n">
        <v>0.82</v>
      </c>
      <c r="AH342" s="70" t="n">
        <v>6088.5</v>
      </c>
      <c r="AI342" s="71" t="s">
        <v>196</v>
      </c>
    </row>
    <row r="343" customFormat="false" ht="15.75" hidden="false" customHeight="false" outlineLevel="0" collapsed="false">
      <c r="A343" s="45" t="n">
        <v>337</v>
      </c>
      <c r="B343" s="45" t="s">
        <v>106</v>
      </c>
      <c r="C343" s="45" t="n">
        <v>16108</v>
      </c>
      <c r="D343" s="46" t="s">
        <v>150</v>
      </c>
      <c r="E343" s="47" t="s">
        <v>151</v>
      </c>
      <c r="F343" s="48" t="n">
        <v>16162</v>
      </c>
      <c r="G343" s="47" t="n">
        <v>41631</v>
      </c>
      <c r="H343" s="46" t="s">
        <v>152</v>
      </c>
      <c r="I343" s="49" t="n">
        <v>-102.3272222</v>
      </c>
      <c r="J343" s="49" t="n">
        <v>19.95694444</v>
      </c>
      <c r="K343" s="50" t="n">
        <v>-1021938</v>
      </c>
      <c r="L343" s="50" t="n">
        <v>195725</v>
      </c>
      <c r="M343" s="51" t="n">
        <v>28.6</v>
      </c>
      <c r="N343" s="47" t="s">
        <v>256</v>
      </c>
      <c r="O343" s="52" t="s">
        <v>44</v>
      </c>
      <c r="P343" s="53" t="n">
        <v>54</v>
      </c>
      <c r="Q343" s="54" t="n">
        <v>42510</v>
      </c>
      <c r="R343" s="54" t="n">
        <v>42551</v>
      </c>
      <c r="S343" s="55" t="n">
        <v>109</v>
      </c>
      <c r="T343" s="56" t="n">
        <v>636</v>
      </c>
      <c r="U343" s="57" t="n">
        <v>42552</v>
      </c>
      <c r="V343" s="58" t="n">
        <v>42611</v>
      </c>
      <c r="W343" s="59" t="n">
        <v>38</v>
      </c>
      <c r="X343" s="60" t="n">
        <v>585</v>
      </c>
      <c r="Y343" s="61" t="n">
        <v>42612</v>
      </c>
      <c r="Z343" s="62" t="n">
        <v>42671</v>
      </c>
      <c r="AA343" s="63" t="n">
        <v>0.165</v>
      </c>
      <c r="AB343" s="64" t="n">
        <v>1500</v>
      </c>
      <c r="AC343" s="65" t="n">
        <v>42900</v>
      </c>
      <c r="AD343" s="66" t="n">
        <v>7078.5</v>
      </c>
      <c r="AE343" s="67" t="n">
        <v>0.18</v>
      </c>
      <c r="AF343" s="68" t="n">
        <v>1274.13</v>
      </c>
      <c r="AG343" s="69" t="n">
        <v>0.82</v>
      </c>
      <c r="AH343" s="70" t="n">
        <v>5804.37</v>
      </c>
      <c r="AI343" s="71" t="s">
        <v>196</v>
      </c>
    </row>
    <row r="344" customFormat="false" ht="15.75" hidden="false" customHeight="false" outlineLevel="0" collapsed="false">
      <c r="A344" s="45" t="n">
        <v>338</v>
      </c>
      <c r="B344" s="45" t="s">
        <v>106</v>
      </c>
      <c r="C344" s="45" t="n">
        <v>16108</v>
      </c>
      <c r="D344" s="46" t="s">
        <v>150</v>
      </c>
      <c r="E344" s="47" t="s">
        <v>153</v>
      </c>
      <c r="F344" s="48" t="n">
        <v>16229</v>
      </c>
      <c r="G344" s="47" t="n">
        <v>41638</v>
      </c>
      <c r="H344" s="46" t="s">
        <v>154</v>
      </c>
      <c r="I344" s="49" t="n">
        <v>-102.2044444</v>
      </c>
      <c r="J344" s="49" t="n">
        <v>19.91222222</v>
      </c>
      <c r="K344" s="50" t="n">
        <v>-1021216</v>
      </c>
      <c r="L344" s="50" t="n">
        <v>195444</v>
      </c>
      <c r="M344" s="51" t="n">
        <v>18.4</v>
      </c>
      <c r="N344" s="47" t="s">
        <v>256</v>
      </c>
      <c r="O344" s="52" t="s">
        <v>44</v>
      </c>
      <c r="P344" s="53" t="n">
        <v>54</v>
      </c>
      <c r="Q344" s="54" t="n">
        <v>42510</v>
      </c>
      <c r="R344" s="54" t="n">
        <v>42551</v>
      </c>
      <c r="S344" s="55" t="n">
        <v>109</v>
      </c>
      <c r="T344" s="56" t="n">
        <v>659</v>
      </c>
      <c r="U344" s="57" t="n">
        <v>42552</v>
      </c>
      <c r="V344" s="58" t="n">
        <v>42611</v>
      </c>
      <c r="W344" s="59" t="n">
        <v>38</v>
      </c>
      <c r="X344" s="60" t="n">
        <v>585</v>
      </c>
      <c r="Y344" s="61" t="n">
        <v>42612</v>
      </c>
      <c r="Z344" s="62" t="n">
        <v>42671</v>
      </c>
      <c r="AA344" s="63" t="n">
        <v>0.165</v>
      </c>
      <c r="AB344" s="64" t="n">
        <v>1500</v>
      </c>
      <c r="AC344" s="65" t="n">
        <v>27600</v>
      </c>
      <c r="AD344" s="66" t="n">
        <v>4554</v>
      </c>
      <c r="AE344" s="67" t="n">
        <v>0.18</v>
      </c>
      <c r="AF344" s="68" t="n">
        <v>819.72</v>
      </c>
      <c r="AG344" s="69" t="n">
        <v>0.82</v>
      </c>
      <c r="AH344" s="70" t="n">
        <v>3734.28</v>
      </c>
      <c r="AI344" s="71" t="s">
        <v>196</v>
      </c>
    </row>
    <row r="345" customFormat="false" ht="15.75" hidden="false" customHeight="false" outlineLevel="0" collapsed="false">
      <c r="A345" s="45" t="n">
        <v>339</v>
      </c>
      <c r="B345" s="45" t="s">
        <v>106</v>
      </c>
      <c r="C345" s="45" t="n">
        <v>16109</v>
      </c>
      <c r="D345" s="46" t="s">
        <v>253</v>
      </c>
      <c r="E345" s="47" t="s">
        <v>120</v>
      </c>
      <c r="F345" s="48" t="n">
        <v>16024</v>
      </c>
      <c r="G345" s="47" t="n">
        <v>41636</v>
      </c>
      <c r="H345" s="46" t="s">
        <v>121</v>
      </c>
      <c r="I345" s="49" t="n">
        <v>-101.859444</v>
      </c>
      <c r="J345" s="49" t="n">
        <v>20.214167</v>
      </c>
      <c r="K345" s="50" t="n">
        <v>-1015134</v>
      </c>
      <c r="L345" s="50" t="n">
        <v>201251</v>
      </c>
      <c r="M345" s="51" t="n">
        <v>1430</v>
      </c>
      <c r="N345" s="47" t="s">
        <v>256</v>
      </c>
      <c r="O345" s="52" t="s">
        <v>44</v>
      </c>
      <c r="P345" s="53" t="n">
        <v>43</v>
      </c>
      <c r="Q345" s="54" t="n">
        <v>42510</v>
      </c>
      <c r="R345" s="54" t="n">
        <v>42551</v>
      </c>
      <c r="S345" s="55" t="n">
        <v>109</v>
      </c>
      <c r="T345" s="56" t="n">
        <v>730</v>
      </c>
      <c r="U345" s="57" t="n">
        <v>42552</v>
      </c>
      <c r="V345" s="58" t="n">
        <v>42611</v>
      </c>
      <c r="W345" s="59" t="n">
        <v>38</v>
      </c>
      <c r="X345" s="60" t="n">
        <v>585</v>
      </c>
      <c r="Y345" s="61" t="n">
        <v>42612</v>
      </c>
      <c r="Z345" s="62" t="n">
        <v>42671</v>
      </c>
      <c r="AA345" s="63" t="n">
        <v>0.165</v>
      </c>
      <c r="AB345" s="64" t="n">
        <v>1500</v>
      </c>
      <c r="AC345" s="65" t="n">
        <v>2145000</v>
      </c>
      <c r="AD345" s="66" t="n">
        <v>353925</v>
      </c>
      <c r="AE345" s="67" t="n">
        <v>0.2</v>
      </c>
      <c r="AF345" s="68" t="n">
        <v>70785</v>
      </c>
      <c r="AG345" s="69" t="n">
        <v>0.8</v>
      </c>
      <c r="AH345" s="70" t="n">
        <v>283140</v>
      </c>
      <c r="AI345" s="71" t="s">
        <v>50</v>
      </c>
    </row>
    <row r="346" customFormat="false" ht="15.75" hidden="false" customHeight="false" outlineLevel="0" collapsed="false">
      <c r="A346" s="45" t="n">
        <v>340</v>
      </c>
      <c r="B346" s="45" t="s">
        <v>106</v>
      </c>
      <c r="C346" s="45" t="n">
        <v>16110</v>
      </c>
      <c r="D346" s="46" t="s">
        <v>254</v>
      </c>
      <c r="E346" s="47" t="s">
        <v>113</v>
      </c>
      <c r="F346" s="48" t="n">
        <v>16096</v>
      </c>
      <c r="G346" s="47" t="n">
        <v>41641</v>
      </c>
      <c r="H346" s="46" t="s">
        <v>114</v>
      </c>
      <c r="I346" s="49" t="n">
        <v>-100.8825</v>
      </c>
      <c r="J346" s="49" t="n">
        <v>19.80916667</v>
      </c>
      <c r="K346" s="50" t="n">
        <v>-1005257</v>
      </c>
      <c r="L346" s="50" t="n">
        <v>194833</v>
      </c>
      <c r="M346" s="51" t="n">
        <v>94</v>
      </c>
      <c r="N346" s="47" t="s">
        <v>256</v>
      </c>
      <c r="O346" s="52" t="s">
        <v>44</v>
      </c>
      <c r="P346" s="53" t="n">
        <v>46</v>
      </c>
      <c r="Q346" s="54" t="n">
        <v>42510</v>
      </c>
      <c r="R346" s="54" t="n">
        <v>42551</v>
      </c>
      <c r="S346" s="55" t="n">
        <v>109</v>
      </c>
      <c r="T346" s="56" t="n">
        <v>655</v>
      </c>
      <c r="U346" s="57" t="n">
        <v>42552</v>
      </c>
      <c r="V346" s="58" t="n">
        <v>42611</v>
      </c>
      <c r="W346" s="59" t="n">
        <v>38</v>
      </c>
      <c r="X346" s="60" t="n">
        <v>585</v>
      </c>
      <c r="Y346" s="61" t="n">
        <v>42612</v>
      </c>
      <c r="Z346" s="62" t="n">
        <v>42671</v>
      </c>
      <c r="AA346" s="63" t="n">
        <v>0.165</v>
      </c>
      <c r="AB346" s="64" t="n">
        <v>1500</v>
      </c>
      <c r="AC346" s="65" t="n">
        <v>141000</v>
      </c>
      <c r="AD346" s="66" t="n">
        <v>23265</v>
      </c>
      <c r="AE346" s="67" t="n">
        <v>0.2</v>
      </c>
      <c r="AF346" s="68" t="n">
        <v>4653</v>
      </c>
      <c r="AG346" s="69" t="n">
        <v>0.8</v>
      </c>
      <c r="AH346" s="70" t="n">
        <v>18612</v>
      </c>
      <c r="AI346" s="71" t="s">
        <v>50</v>
      </c>
    </row>
    <row r="347" customFormat="false" ht="15.75" hidden="false" customHeight="false" outlineLevel="0" collapsed="false">
      <c r="A347" s="45" t="n">
        <v>341</v>
      </c>
      <c r="B347" s="45" t="s">
        <v>257</v>
      </c>
      <c r="C347" s="45" t="n">
        <v>20265</v>
      </c>
      <c r="D347" s="46" t="s">
        <v>258</v>
      </c>
      <c r="E347" s="47" t="s">
        <v>259</v>
      </c>
      <c r="F347" s="48" t="n">
        <v>62017</v>
      </c>
      <c r="G347" s="47" t="n">
        <v>20082</v>
      </c>
      <c r="H347" s="46" t="s">
        <v>260</v>
      </c>
      <c r="I347" s="49" t="n">
        <v>-94.437946</v>
      </c>
      <c r="J347" s="49" t="n">
        <v>16.496633</v>
      </c>
      <c r="K347" s="50" t="n">
        <v>162947.88</v>
      </c>
      <c r="L347" s="50" t="n">
        <v>-942616.61</v>
      </c>
      <c r="M347" s="51" t="n">
        <v>7</v>
      </c>
      <c r="N347" s="47" t="s">
        <v>75</v>
      </c>
      <c r="O347" s="52" t="s">
        <v>44</v>
      </c>
      <c r="P347" s="53" t="n">
        <v>35</v>
      </c>
      <c r="Q347" s="54" t="n">
        <v>42552</v>
      </c>
      <c r="R347" s="54" t="n">
        <v>42582</v>
      </c>
      <c r="S347" s="55" t="n">
        <v>30</v>
      </c>
      <c r="T347" s="56" t="n">
        <v>687</v>
      </c>
      <c r="U347" s="57" t="n">
        <v>42583</v>
      </c>
      <c r="V347" s="58" t="n">
        <v>42622</v>
      </c>
      <c r="W347" s="59" t="n">
        <v>22</v>
      </c>
      <c r="X347" s="60" t="n">
        <v>658</v>
      </c>
      <c r="Y347" s="61" t="n">
        <v>42623</v>
      </c>
      <c r="Z347" s="62" t="n">
        <v>42652</v>
      </c>
      <c r="AA347" s="63" t="n">
        <v>0.1836</v>
      </c>
      <c r="AB347" s="64" t="n">
        <v>1500</v>
      </c>
      <c r="AC347" s="65" t="n">
        <v>10500</v>
      </c>
      <c r="AD347" s="66" t="n">
        <v>1927.8</v>
      </c>
      <c r="AE347" s="67" t="n">
        <v>0.1</v>
      </c>
      <c r="AF347" s="68" t="n">
        <v>1.9278</v>
      </c>
      <c r="AG347" s="69" t="n">
        <v>0.9</v>
      </c>
      <c r="AH347" s="70" t="n">
        <v>17.3502</v>
      </c>
      <c r="AI347" s="71" t="s">
        <v>45</v>
      </c>
    </row>
    <row r="348" customFormat="false" ht="15.75" hidden="false" customHeight="false" outlineLevel="0" collapsed="false">
      <c r="A348" s="45" t="n">
        <v>342</v>
      </c>
      <c r="B348" s="45" t="s">
        <v>257</v>
      </c>
      <c r="C348" s="45" t="n">
        <v>20410</v>
      </c>
      <c r="D348" s="46" t="s">
        <v>261</v>
      </c>
      <c r="E348" s="47" t="s">
        <v>262</v>
      </c>
      <c r="F348" s="48" t="n">
        <v>62024</v>
      </c>
      <c r="G348" s="47" t="n">
        <v>20162</v>
      </c>
      <c r="H348" s="46" t="s">
        <v>263</v>
      </c>
      <c r="I348" s="49" t="n">
        <v>-95.6</v>
      </c>
      <c r="J348" s="49" t="n">
        <v>16.416667</v>
      </c>
      <c r="K348" s="50" t="n">
        <v>162500</v>
      </c>
      <c r="L348" s="50" t="n">
        <v>-953600</v>
      </c>
      <c r="M348" s="51" t="n">
        <v>13</v>
      </c>
      <c r="N348" s="47" t="s">
        <v>75</v>
      </c>
      <c r="O348" s="52" t="s">
        <v>44</v>
      </c>
      <c r="P348" s="53" t="n">
        <v>40</v>
      </c>
      <c r="Q348" s="54" t="n">
        <v>42552</v>
      </c>
      <c r="R348" s="54" t="n">
        <v>42582</v>
      </c>
      <c r="S348" s="55" t="n">
        <v>50</v>
      </c>
      <c r="T348" s="56" t="n">
        <v>687</v>
      </c>
      <c r="U348" s="57" t="n">
        <v>42583</v>
      </c>
      <c r="V348" s="58" t="n">
        <v>42622</v>
      </c>
      <c r="W348" s="59" t="n">
        <v>35</v>
      </c>
      <c r="X348" s="60" t="n">
        <v>658</v>
      </c>
      <c r="Y348" s="61" t="n">
        <v>42623</v>
      </c>
      <c r="Z348" s="62" t="n">
        <v>42652</v>
      </c>
      <c r="AA348" s="63" t="n">
        <v>0.1836</v>
      </c>
      <c r="AB348" s="64" t="n">
        <v>1500</v>
      </c>
      <c r="AC348" s="65" t="n">
        <v>19500</v>
      </c>
      <c r="AD348" s="66" t="n">
        <v>3580.2</v>
      </c>
      <c r="AE348" s="67" t="n">
        <v>0.2</v>
      </c>
      <c r="AF348" s="68" t="n">
        <v>7.1604</v>
      </c>
      <c r="AG348" s="69" t="n">
        <v>0.8</v>
      </c>
      <c r="AH348" s="70" t="n">
        <v>28.6416</v>
      </c>
      <c r="AI348" s="71" t="s">
        <v>50</v>
      </c>
    </row>
    <row r="349" customFormat="false" ht="30.75" hidden="false" customHeight="false" outlineLevel="0" collapsed="false">
      <c r="A349" s="45" t="n">
        <v>343</v>
      </c>
      <c r="B349" s="45" t="s">
        <v>257</v>
      </c>
      <c r="C349" s="45" t="n">
        <v>20515</v>
      </c>
      <c r="D349" s="46" t="s">
        <v>264</v>
      </c>
      <c r="E349" s="47" t="s">
        <v>265</v>
      </c>
      <c r="F349" s="48" t="n">
        <v>62009</v>
      </c>
      <c r="G349" s="47" t="n">
        <v>20043</v>
      </c>
      <c r="H349" s="46" t="s">
        <v>266</v>
      </c>
      <c r="I349" s="49" t="n">
        <v>-95.446559</v>
      </c>
      <c r="J349" s="49" t="n">
        <v>16.441978</v>
      </c>
      <c r="K349" s="50" t="n">
        <v>162631.12</v>
      </c>
      <c r="L349" s="50" t="n">
        <v>-952647.61</v>
      </c>
      <c r="M349" s="51" t="n">
        <v>23</v>
      </c>
      <c r="N349" s="47" t="s">
        <v>75</v>
      </c>
      <c r="O349" s="52" t="s">
        <v>44</v>
      </c>
      <c r="P349" s="53" t="n">
        <v>49</v>
      </c>
      <c r="Q349" s="54" t="n">
        <v>42552</v>
      </c>
      <c r="R349" s="54" t="n">
        <v>42582</v>
      </c>
      <c r="S349" s="55" t="n">
        <v>81</v>
      </c>
      <c r="T349" s="56" t="n">
        <v>687</v>
      </c>
      <c r="U349" s="57" t="n">
        <v>42583</v>
      </c>
      <c r="V349" s="58" t="n">
        <v>42622</v>
      </c>
      <c r="W349" s="59" t="n">
        <v>53</v>
      </c>
      <c r="X349" s="60" t="n">
        <v>658</v>
      </c>
      <c r="Y349" s="61" t="n">
        <v>42623</v>
      </c>
      <c r="Z349" s="62" t="n">
        <v>42652</v>
      </c>
      <c r="AA349" s="63" t="n">
        <v>0.1836</v>
      </c>
      <c r="AB349" s="64" t="n">
        <v>1500</v>
      </c>
      <c r="AC349" s="65" t="n">
        <v>34500</v>
      </c>
      <c r="AD349" s="66" t="n">
        <v>6334.2</v>
      </c>
      <c r="AE349" s="67" t="n">
        <v>0.2</v>
      </c>
      <c r="AF349" s="68" t="n">
        <v>12.6684</v>
      </c>
      <c r="AG349" s="69" t="n">
        <v>0.8</v>
      </c>
      <c r="AH349" s="70" t="n">
        <v>50.6736</v>
      </c>
      <c r="AI349" s="71" t="s">
        <v>50</v>
      </c>
    </row>
    <row r="350" customFormat="false" ht="15.75" hidden="false" customHeight="false" outlineLevel="0" collapsed="false">
      <c r="A350" s="45" t="n">
        <v>344</v>
      </c>
      <c r="B350" s="45" t="s">
        <v>257</v>
      </c>
      <c r="C350" s="45" t="n">
        <v>20515</v>
      </c>
      <c r="D350" s="46" t="s">
        <v>264</v>
      </c>
      <c r="E350" s="47" t="s">
        <v>267</v>
      </c>
      <c r="F350" s="48" t="n">
        <v>62014</v>
      </c>
      <c r="G350" s="47" t="n">
        <v>20039</v>
      </c>
      <c r="H350" s="46" t="s">
        <v>268</v>
      </c>
      <c r="I350" s="49" t="n">
        <v>-95.084252</v>
      </c>
      <c r="J350" s="49" t="n">
        <v>16.552002</v>
      </c>
      <c r="K350" s="50" t="n">
        <v>163307.21</v>
      </c>
      <c r="L350" s="50" t="n">
        <v>-950503.31</v>
      </c>
      <c r="M350" s="51" t="n">
        <v>25</v>
      </c>
      <c r="N350" s="47" t="s">
        <v>75</v>
      </c>
      <c r="O350" s="52" t="s">
        <v>44</v>
      </c>
      <c r="P350" s="53" t="n">
        <v>25</v>
      </c>
      <c r="Q350" s="54" t="n">
        <v>42552</v>
      </c>
      <c r="R350" s="54" t="n">
        <v>42582</v>
      </c>
      <c r="S350" s="55" t="n">
        <v>30</v>
      </c>
      <c r="T350" s="56" t="n">
        <v>687</v>
      </c>
      <c r="U350" s="57" t="n">
        <v>42583</v>
      </c>
      <c r="V350" s="58" t="n">
        <v>42622</v>
      </c>
      <c r="W350" s="59" t="n">
        <v>22</v>
      </c>
      <c r="X350" s="60" t="n">
        <v>658</v>
      </c>
      <c r="Y350" s="61" t="n">
        <v>42623</v>
      </c>
      <c r="Z350" s="62" t="n">
        <v>42652</v>
      </c>
      <c r="AA350" s="63" t="n">
        <v>0.1836</v>
      </c>
      <c r="AB350" s="64" t="n">
        <v>1500</v>
      </c>
      <c r="AC350" s="65" t="n">
        <v>37500</v>
      </c>
      <c r="AD350" s="66" t="n">
        <v>6885</v>
      </c>
      <c r="AE350" s="67" t="n">
        <v>0.2</v>
      </c>
      <c r="AF350" s="68" t="n">
        <v>13.77</v>
      </c>
      <c r="AG350" s="69" t="n">
        <v>0.8</v>
      </c>
      <c r="AH350" s="70" t="n">
        <v>55.08</v>
      </c>
      <c r="AI350" s="71" t="s">
        <v>50</v>
      </c>
    </row>
    <row r="351" customFormat="false" ht="15.75" hidden="false" customHeight="false" outlineLevel="0" collapsed="false">
      <c r="A351" s="45" t="n">
        <v>345</v>
      </c>
      <c r="B351" s="45" t="s">
        <v>257</v>
      </c>
      <c r="C351" s="45" t="n">
        <v>20515</v>
      </c>
      <c r="D351" s="46" t="s">
        <v>264</v>
      </c>
      <c r="E351" s="47" t="s">
        <v>262</v>
      </c>
      <c r="F351" s="48" t="n">
        <v>62024</v>
      </c>
      <c r="G351" s="47" t="n">
        <v>20162</v>
      </c>
      <c r="H351" s="46" t="s">
        <v>263</v>
      </c>
      <c r="I351" s="49" t="n">
        <v>-95.6</v>
      </c>
      <c r="J351" s="49" t="n">
        <v>16.416667</v>
      </c>
      <c r="K351" s="50" t="n">
        <v>162500</v>
      </c>
      <c r="L351" s="50" t="n">
        <v>-953600</v>
      </c>
      <c r="M351" s="51" t="n">
        <v>2</v>
      </c>
      <c r="N351" s="47" t="s">
        <v>75</v>
      </c>
      <c r="O351" s="52" t="s">
        <v>44</v>
      </c>
      <c r="P351" s="53" t="n">
        <v>25</v>
      </c>
      <c r="Q351" s="54" t="n">
        <v>42552</v>
      </c>
      <c r="R351" s="54" t="n">
        <v>42582</v>
      </c>
      <c r="S351" s="55" t="n">
        <v>30</v>
      </c>
      <c r="T351" s="56" t="n">
        <v>687</v>
      </c>
      <c r="U351" s="57" t="n">
        <v>42583</v>
      </c>
      <c r="V351" s="58" t="n">
        <v>42622</v>
      </c>
      <c r="W351" s="59" t="n">
        <v>22</v>
      </c>
      <c r="X351" s="60" t="n">
        <v>658</v>
      </c>
      <c r="Y351" s="61" t="n">
        <v>42623</v>
      </c>
      <c r="Z351" s="62" t="n">
        <v>42652</v>
      </c>
      <c r="AA351" s="63" t="n">
        <v>0.1836</v>
      </c>
      <c r="AB351" s="64" t="n">
        <v>1500</v>
      </c>
      <c r="AC351" s="65" t="n">
        <v>3000</v>
      </c>
      <c r="AD351" s="66" t="n">
        <v>550.8</v>
      </c>
      <c r="AE351" s="67" t="n">
        <v>0.2</v>
      </c>
      <c r="AF351" s="68" t="n">
        <v>1.1016</v>
      </c>
      <c r="AG351" s="69" t="n">
        <v>0.8</v>
      </c>
      <c r="AH351" s="70" t="n">
        <v>4.4064</v>
      </c>
      <c r="AI351" s="71" t="s">
        <v>50</v>
      </c>
    </row>
    <row r="352" customFormat="false" ht="15.75" hidden="false" customHeight="false" outlineLevel="0" collapsed="false">
      <c r="A352" s="45" t="n">
        <v>346</v>
      </c>
      <c r="B352" s="45" t="s">
        <v>257</v>
      </c>
      <c r="C352" s="45" t="n">
        <v>20002</v>
      </c>
      <c r="D352" s="46" t="s">
        <v>269</v>
      </c>
      <c r="E352" s="47" t="s">
        <v>270</v>
      </c>
      <c r="F352" s="48" t="n">
        <v>62031</v>
      </c>
      <c r="G352" s="47" t="n">
        <v>20152</v>
      </c>
      <c r="H352" s="46" t="s">
        <v>271</v>
      </c>
      <c r="I352" s="49" t="n">
        <v>-96.416667</v>
      </c>
      <c r="J352" s="49" t="n">
        <v>18.233333</v>
      </c>
      <c r="K352" s="50" t="n">
        <v>181400</v>
      </c>
      <c r="L352" s="50" t="n">
        <v>-962500</v>
      </c>
      <c r="M352" s="51" t="n">
        <v>840</v>
      </c>
      <c r="N352" s="47" t="s">
        <v>272</v>
      </c>
      <c r="O352" s="52" t="s">
        <v>44</v>
      </c>
      <c r="P352" s="53" t="n">
        <v>48</v>
      </c>
      <c r="Q352" s="54" t="n">
        <v>42522</v>
      </c>
      <c r="R352" s="54" t="n">
        <v>42561</v>
      </c>
      <c r="S352" s="55" t="n">
        <v>220</v>
      </c>
      <c r="T352" s="56" t="n">
        <v>1374</v>
      </c>
      <c r="U352" s="57" t="n">
        <v>42562</v>
      </c>
      <c r="V352" s="58" t="n">
        <v>42623</v>
      </c>
      <c r="W352" s="59" t="n">
        <v>139</v>
      </c>
      <c r="X352" s="60" t="n">
        <v>825</v>
      </c>
      <c r="Y352" s="61" t="n">
        <v>42624</v>
      </c>
      <c r="Z352" s="62" t="n">
        <v>42684</v>
      </c>
      <c r="AA352" s="63" t="n">
        <v>0.1836</v>
      </c>
      <c r="AB352" s="64" t="n">
        <v>1500</v>
      </c>
      <c r="AC352" s="65" t="n">
        <v>1260000</v>
      </c>
      <c r="AD352" s="66" t="n">
        <v>231336</v>
      </c>
      <c r="AE352" s="67" t="n">
        <v>0.1</v>
      </c>
      <c r="AF352" s="68" t="n">
        <v>231.336</v>
      </c>
      <c r="AG352" s="69" t="n">
        <v>0.9</v>
      </c>
      <c r="AH352" s="70" t="n">
        <v>2082.024</v>
      </c>
      <c r="AI352" s="71" t="s">
        <v>76</v>
      </c>
    </row>
    <row r="353" customFormat="false" ht="15.75" hidden="false" customHeight="false" outlineLevel="0" collapsed="false">
      <c r="A353" s="45" t="n">
        <v>347</v>
      </c>
      <c r="B353" s="45" t="s">
        <v>257</v>
      </c>
      <c r="C353" s="45" t="n">
        <v>20005</v>
      </c>
      <c r="D353" s="46" t="s">
        <v>273</v>
      </c>
      <c r="E353" s="47" t="s">
        <v>267</v>
      </c>
      <c r="F353" s="48" t="n">
        <v>62014</v>
      </c>
      <c r="G353" s="47" t="n">
        <v>20039</v>
      </c>
      <c r="H353" s="46" t="s">
        <v>268</v>
      </c>
      <c r="I353" s="49" t="n">
        <v>-95.084252</v>
      </c>
      <c r="J353" s="49" t="n">
        <v>16.552002</v>
      </c>
      <c r="K353" s="50" t="n">
        <v>163307.21</v>
      </c>
      <c r="L353" s="50" t="n">
        <v>-950503.31</v>
      </c>
      <c r="M353" s="51" t="n">
        <v>600</v>
      </c>
      <c r="N353" s="47" t="s">
        <v>272</v>
      </c>
      <c r="O353" s="52" t="s">
        <v>44</v>
      </c>
      <c r="P353" s="53" t="n">
        <v>48</v>
      </c>
      <c r="Q353" s="54" t="n">
        <v>42522</v>
      </c>
      <c r="R353" s="54" t="n">
        <v>42561</v>
      </c>
      <c r="S353" s="55" t="n">
        <v>91</v>
      </c>
      <c r="T353" s="56" t="n">
        <v>961</v>
      </c>
      <c r="U353" s="57" t="n">
        <v>42562</v>
      </c>
      <c r="V353" s="58" t="n">
        <v>42623</v>
      </c>
      <c r="W353" s="59" t="n">
        <v>49</v>
      </c>
      <c r="X353" s="60" t="n">
        <v>652</v>
      </c>
      <c r="Y353" s="61" t="n">
        <v>42624</v>
      </c>
      <c r="Z353" s="62" t="n">
        <v>42684</v>
      </c>
      <c r="AA353" s="63" t="n">
        <v>0.1836</v>
      </c>
      <c r="AB353" s="64" t="n">
        <v>1500</v>
      </c>
      <c r="AC353" s="65" t="n">
        <v>900000</v>
      </c>
      <c r="AD353" s="66" t="n">
        <v>165240</v>
      </c>
      <c r="AE353" s="67" t="n">
        <v>0.2</v>
      </c>
      <c r="AF353" s="68" t="n">
        <v>330.48</v>
      </c>
      <c r="AG353" s="69" t="n">
        <v>0.8</v>
      </c>
      <c r="AH353" s="70" t="n">
        <v>1321.92</v>
      </c>
      <c r="AI353" s="71" t="s">
        <v>50</v>
      </c>
    </row>
    <row r="354" customFormat="false" ht="15.75" hidden="false" customHeight="false" outlineLevel="0" collapsed="false">
      <c r="A354" s="45" t="n">
        <v>348</v>
      </c>
      <c r="B354" s="45" t="s">
        <v>257</v>
      </c>
      <c r="C354" s="45" t="n">
        <v>20005</v>
      </c>
      <c r="D354" s="46" t="s">
        <v>273</v>
      </c>
      <c r="E354" s="47" t="s">
        <v>274</v>
      </c>
      <c r="F354" s="48" t="n">
        <v>62016</v>
      </c>
      <c r="G354" s="47" t="n">
        <v>20027</v>
      </c>
      <c r="H354" s="46" t="s">
        <v>275</v>
      </c>
      <c r="I354" s="49" t="n">
        <v>-94.80412</v>
      </c>
      <c r="J354" s="49" t="n">
        <v>16.574666</v>
      </c>
      <c r="K354" s="50" t="n">
        <v>163428.8</v>
      </c>
      <c r="L354" s="50" t="n">
        <v>-944814.83</v>
      </c>
      <c r="M354" s="51" t="n">
        <v>150</v>
      </c>
      <c r="N354" s="47" t="s">
        <v>272</v>
      </c>
      <c r="O354" s="52" t="s">
        <v>44</v>
      </c>
      <c r="P354" s="53" t="n">
        <v>48</v>
      </c>
      <c r="Q354" s="54" t="n">
        <v>42522</v>
      </c>
      <c r="R354" s="54" t="n">
        <v>42561</v>
      </c>
      <c r="S354" s="55" t="n">
        <v>91</v>
      </c>
      <c r="T354" s="56" t="n">
        <v>961</v>
      </c>
      <c r="U354" s="57" t="n">
        <v>42562</v>
      </c>
      <c r="V354" s="58" t="n">
        <v>42623</v>
      </c>
      <c r="W354" s="59" t="n">
        <v>49</v>
      </c>
      <c r="X354" s="60" t="n">
        <v>652</v>
      </c>
      <c r="Y354" s="61" t="n">
        <v>42624</v>
      </c>
      <c r="Z354" s="62" t="n">
        <v>42684</v>
      </c>
      <c r="AA354" s="63" t="n">
        <v>0.1836</v>
      </c>
      <c r="AB354" s="64" t="n">
        <v>1500</v>
      </c>
      <c r="AC354" s="65" t="n">
        <v>225000</v>
      </c>
      <c r="AD354" s="66" t="n">
        <v>41310</v>
      </c>
      <c r="AE354" s="67" t="n">
        <v>0.2</v>
      </c>
      <c r="AF354" s="68" t="n">
        <v>82.62</v>
      </c>
      <c r="AG354" s="69" t="n">
        <v>0.8</v>
      </c>
      <c r="AH354" s="70" t="n">
        <v>330.48</v>
      </c>
      <c r="AI354" s="71" t="s">
        <v>50</v>
      </c>
    </row>
    <row r="355" customFormat="false" ht="15.75" hidden="false" customHeight="false" outlineLevel="0" collapsed="false">
      <c r="A355" s="45" t="n">
        <v>349</v>
      </c>
      <c r="B355" s="45" t="s">
        <v>257</v>
      </c>
      <c r="C355" s="45" t="n">
        <v>20008</v>
      </c>
      <c r="D355" s="46" t="s">
        <v>276</v>
      </c>
      <c r="E355" s="47" t="s">
        <v>262</v>
      </c>
      <c r="F355" s="48" t="n">
        <v>62024</v>
      </c>
      <c r="G355" s="47" t="n">
        <v>20162</v>
      </c>
      <c r="H355" s="46" t="s">
        <v>263</v>
      </c>
      <c r="I355" s="49" t="n">
        <v>-95.6</v>
      </c>
      <c r="J355" s="49" t="n">
        <v>16.416667</v>
      </c>
      <c r="K355" s="50" t="n">
        <v>162500</v>
      </c>
      <c r="L355" s="50" t="n">
        <v>-953600</v>
      </c>
      <c r="M355" s="51" t="n">
        <v>276</v>
      </c>
      <c r="N355" s="47" t="s">
        <v>272</v>
      </c>
      <c r="O355" s="52" t="s">
        <v>44</v>
      </c>
      <c r="P355" s="53" t="n">
        <v>48</v>
      </c>
      <c r="Q355" s="54" t="n">
        <v>42522</v>
      </c>
      <c r="R355" s="54" t="n">
        <v>42561</v>
      </c>
      <c r="S355" s="55" t="n">
        <v>50</v>
      </c>
      <c r="T355" s="56" t="n">
        <v>961</v>
      </c>
      <c r="U355" s="57" t="n">
        <v>42562</v>
      </c>
      <c r="V355" s="58" t="n">
        <v>42623</v>
      </c>
      <c r="W355" s="59" t="n">
        <v>23</v>
      </c>
      <c r="X355" s="60" t="n">
        <v>652</v>
      </c>
      <c r="Y355" s="61" t="n">
        <v>42624</v>
      </c>
      <c r="Z355" s="62" t="n">
        <v>42684</v>
      </c>
      <c r="AA355" s="63" t="n">
        <v>0.1836</v>
      </c>
      <c r="AB355" s="64" t="n">
        <v>1500</v>
      </c>
      <c r="AC355" s="65" t="n">
        <v>414000</v>
      </c>
      <c r="AD355" s="66" t="n">
        <v>76010.4</v>
      </c>
      <c r="AE355" s="67" t="n">
        <v>0.17</v>
      </c>
      <c r="AF355" s="68" t="n">
        <v>129.21768</v>
      </c>
      <c r="AG355" s="69" t="n">
        <v>0.83</v>
      </c>
      <c r="AH355" s="70" t="n">
        <v>630.88632</v>
      </c>
      <c r="AI355" s="71" t="s">
        <v>50</v>
      </c>
    </row>
    <row r="356" customFormat="false" ht="15.75" hidden="false" customHeight="false" outlineLevel="0" collapsed="false">
      <c r="A356" s="45" t="n">
        <v>350</v>
      </c>
      <c r="B356" s="45" t="s">
        <v>257</v>
      </c>
      <c r="C356" s="45" t="n">
        <v>20009</v>
      </c>
      <c r="D356" s="46" t="s">
        <v>277</v>
      </c>
      <c r="E356" s="47" t="s">
        <v>278</v>
      </c>
      <c r="F356" s="48" t="n">
        <v>62028</v>
      </c>
      <c r="G356" s="47" t="n">
        <v>20042</v>
      </c>
      <c r="H356" s="46" t="s">
        <v>279</v>
      </c>
      <c r="I356" s="49" t="n">
        <v>-96.2</v>
      </c>
      <c r="J356" s="49" t="n">
        <v>17.866667</v>
      </c>
      <c r="K356" s="50" t="n">
        <v>175200</v>
      </c>
      <c r="L356" s="50" t="n">
        <v>-961200</v>
      </c>
      <c r="M356" s="51" t="n">
        <v>874</v>
      </c>
      <c r="N356" s="47" t="s">
        <v>272</v>
      </c>
      <c r="O356" s="52" t="s">
        <v>44</v>
      </c>
      <c r="P356" s="53" t="n">
        <v>48</v>
      </c>
      <c r="Q356" s="54" t="n">
        <v>42522</v>
      </c>
      <c r="R356" s="54" t="n">
        <v>42561</v>
      </c>
      <c r="S356" s="55" t="n">
        <v>220</v>
      </c>
      <c r="T356" s="56" t="n">
        <v>2141</v>
      </c>
      <c r="U356" s="57" t="n">
        <v>42562</v>
      </c>
      <c r="V356" s="58" t="n">
        <v>42623</v>
      </c>
      <c r="W356" s="59" t="n">
        <v>139</v>
      </c>
      <c r="X356" s="60" t="n">
        <v>1499</v>
      </c>
      <c r="Y356" s="61" t="n">
        <v>42624</v>
      </c>
      <c r="Z356" s="62" t="n">
        <v>42684</v>
      </c>
      <c r="AA356" s="63" t="n">
        <v>0.1836</v>
      </c>
      <c r="AB356" s="64" t="n">
        <v>1500</v>
      </c>
      <c r="AC356" s="65" t="n">
        <v>1311000</v>
      </c>
      <c r="AD356" s="66" t="n">
        <v>240699.6</v>
      </c>
      <c r="AE356" s="67" t="n">
        <v>0.2</v>
      </c>
      <c r="AF356" s="68" t="n">
        <v>481.3992</v>
      </c>
      <c r="AG356" s="69" t="n">
        <v>0.8</v>
      </c>
      <c r="AH356" s="70" t="n">
        <v>1925.5968</v>
      </c>
      <c r="AI356" s="71" t="s">
        <v>50</v>
      </c>
    </row>
    <row r="357" customFormat="false" ht="15.75" hidden="false" customHeight="false" outlineLevel="0" collapsed="false">
      <c r="A357" s="45" t="n">
        <v>351</v>
      </c>
      <c r="B357" s="45" t="s">
        <v>257</v>
      </c>
      <c r="C357" s="45" t="n">
        <v>20014</v>
      </c>
      <c r="D357" s="46" t="s">
        <v>280</v>
      </c>
      <c r="E357" s="47" t="s">
        <v>267</v>
      </c>
      <c r="F357" s="48" t="n">
        <v>62014</v>
      </c>
      <c r="G357" s="47" t="n">
        <v>20039</v>
      </c>
      <c r="H357" s="46" t="s">
        <v>268</v>
      </c>
      <c r="I357" s="49" t="n">
        <v>-95.084252</v>
      </c>
      <c r="J357" s="49" t="n">
        <v>16.552002</v>
      </c>
      <c r="K357" s="50" t="n">
        <v>163307.21</v>
      </c>
      <c r="L357" s="50" t="n">
        <v>-950503.31</v>
      </c>
      <c r="M357" s="51" t="n">
        <v>1020</v>
      </c>
      <c r="N357" s="47" t="s">
        <v>272</v>
      </c>
      <c r="O357" s="52" t="s">
        <v>44</v>
      </c>
      <c r="P357" s="53" t="n">
        <v>48</v>
      </c>
      <c r="Q357" s="54" t="n">
        <v>42522</v>
      </c>
      <c r="R357" s="54" t="n">
        <v>42561</v>
      </c>
      <c r="S357" s="55" t="n">
        <v>91</v>
      </c>
      <c r="T357" s="56" t="n">
        <v>961</v>
      </c>
      <c r="U357" s="57" t="n">
        <v>42562</v>
      </c>
      <c r="V357" s="58" t="n">
        <v>42623</v>
      </c>
      <c r="W357" s="59" t="n">
        <v>49</v>
      </c>
      <c r="X357" s="60" t="n">
        <v>652</v>
      </c>
      <c r="Y357" s="61" t="n">
        <v>42624</v>
      </c>
      <c r="Z357" s="62" t="n">
        <v>42684</v>
      </c>
      <c r="AA357" s="63" t="n">
        <v>0.1836</v>
      </c>
      <c r="AB357" s="64" t="n">
        <v>1500</v>
      </c>
      <c r="AC357" s="65" t="n">
        <v>1530000</v>
      </c>
      <c r="AD357" s="66" t="n">
        <v>280908</v>
      </c>
      <c r="AE357" s="67" t="n">
        <v>0.2</v>
      </c>
      <c r="AF357" s="68" t="n">
        <v>561.816</v>
      </c>
      <c r="AG357" s="69" t="n">
        <v>0.8</v>
      </c>
      <c r="AH357" s="70" t="n">
        <v>2247.264</v>
      </c>
      <c r="AI357" s="71" t="s">
        <v>196</v>
      </c>
    </row>
    <row r="358" customFormat="false" ht="15.75" hidden="false" customHeight="false" outlineLevel="0" collapsed="false">
      <c r="A358" s="45" t="n">
        <v>352</v>
      </c>
      <c r="B358" s="45" t="s">
        <v>257</v>
      </c>
      <c r="C358" s="45" t="n">
        <v>20023</v>
      </c>
      <c r="D358" s="46" t="s">
        <v>281</v>
      </c>
      <c r="E358" s="47" t="s">
        <v>282</v>
      </c>
      <c r="F358" s="48" t="n">
        <v>62025</v>
      </c>
      <c r="G358" s="47" t="n">
        <v>20079</v>
      </c>
      <c r="H358" s="46" t="s">
        <v>283</v>
      </c>
      <c r="I358" s="49" t="n">
        <v>-96.709599</v>
      </c>
      <c r="J358" s="49" t="n">
        <v>17.082905</v>
      </c>
      <c r="K358" s="50" t="n">
        <v>170458.46</v>
      </c>
      <c r="L358" s="50" t="n">
        <v>-964234.56</v>
      </c>
      <c r="M358" s="51" t="n">
        <v>1689</v>
      </c>
      <c r="N358" s="47" t="s">
        <v>272</v>
      </c>
      <c r="O358" s="52" t="s">
        <v>44</v>
      </c>
      <c r="P358" s="53" t="n">
        <v>48</v>
      </c>
      <c r="Q358" s="54" t="n">
        <v>42522</v>
      </c>
      <c r="R358" s="54" t="n">
        <v>42561</v>
      </c>
      <c r="S358" s="55" t="n">
        <v>91</v>
      </c>
      <c r="T358" s="56" t="n">
        <v>961</v>
      </c>
      <c r="U358" s="57" t="n">
        <v>42562</v>
      </c>
      <c r="V358" s="58" t="n">
        <v>42623</v>
      </c>
      <c r="W358" s="59" t="n">
        <v>49</v>
      </c>
      <c r="X358" s="60" t="n">
        <v>652</v>
      </c>
      <c r="Y358" s="61" t="n">
        <v>42624</v>
      </c>
      <c r="Z358" s="62" t="n">
        <v>42684</v>
      </c>
      <c r="AA358" s="63" t="n">
        <v>0.1836</v>
      </c>
      <c r="AB358" s="64" t="n">
        <v>1500</v>
      </c>
      <c r="AC358" s="65" t="n">
        <v>2533500</v>
      </c>
      <c r="AD358" s="66" t="n">
        <v>465150.6</v>
      </c>
      <c r="AE358" s="67" t="n">
        <v>0.2</v>
      </c>
      <c r="AF358" s="68" t="n">
        <v>930.3012</v>
      </c>
      <c r="AG358" s="69" t="n">
        <v>0.8</v>
      </c>
      <c r="AH358" s="70" t="n">
        <v>3721.2048</v>
      </c>
      <c r="AI358" s="71" t="s">
        <v>50</v>
      </c>
    </row>
    <row r="359" customFormat="false" ht="15.75" hidden="false" customHeight="false" outlineLevel="0" collapsed="false">
      <c r="A359" s="45" t="n">
        <v>353</v>
      </c>
      <c r="B359" s="45" t="s">
        <v>257</v>
      </c>
      <c r="C359" s="45" t="n">
        <v>20010</v>
      </c>
      <c r="D359" s="46" t="s">
        <v>284</v>
      </c>
      <c r="E359" s="47" t="s">
        <v>267</v>
      </c>
      <c r="F359" s="48" t="n">
        <v>62014</v>
      </c>
      <c r="G359" s="47" t="n">
        <v>20039</v>
      </c>
      <c r="H359" s="46" t="s">
        <v>268</v>
      </c>
      <c r="I359" s="49" t="n">
        <v>-95.084252</v>
      </c>
      <c r="J359" s="49" t="n">
        <v>16.552002</v>
      </c>
      <c r="K359" s="50" t="n">
        <v>163307.21</v>
      </c>
      <c r="L359" s="50" t="n">
        <v>-950503.31</v>
      </c>
      <c r="M359" s="51" t="n">
        <v>41</v>
      </c>
      <c r="N359" s="47" t="s">
        <v>272</v>
      </c>
      <c r="O359" s="52" t="s">
        <v>44</v>
      </c>
      <c r="P359" s="53" t="n">
        <v>48</v>
      </c>
      <c r="Q359" s="54" t="n">
        <v>42522</v>
      </c>
      <c r="R359" s="54" t="n">
        <v>42561</v>
      </c>
      <c r="S359" s="55" t="n">
        <v>91</v>
      </c>
      <c r="T359" s="56" t="n">
        <v>961</v>
      </c>
      <c r="U359" s="57" t="n">
        <v>42562</v>
      </c>
      <c r="V359" s="58" t="n">
        <v>42623</v>
      </c>
      <c r="W359" s="59" t="n">
        <v>49</v>
      </c>
      <c r="X359" s="60" t="n">
        <v>652</v>
      </c>
      <c r="Y359" s="61" t="n">
        <v>42624</v>
      </c>
      <c r="Z359" s="62" t="n">
        <v>42684</v>
      </c>
      <c r="AA359" s="63" t="n">
        <v>0.1836</v>
      </c>
      <c r="AB359" s="64" t="n">
        <v>1500</v>
      </c>
      <c r="AC359" s="65" t="n">
        <v>61500</v>
      </c>
      <c r="AD359" s="66" t="n">
        <v>11291.4</v>
      </c>
      <c r="AE359" s="67" t="n">
        <v>0.2</v>
      </c>
      <c r="AF359" s="68" t="n">
        <v>22.5828</v>
      </c>
      <c r="AG359" s="69" t="n">
        <v>0.8</v>
      </c>
      <c r="AH359" s="70" t="n">
        <v>90.3312</v>
      </c>
      <c r="AI359" s="71" t="s">
        <v>196</v>
      </c>
    </row>
    <row r="360" customFormat="false" ht="15.75" hidden="false" customHeight="false" outlineLevel="0" collapsed="false">
      <c r="A360" s="45" t="n">
        <v>354</v>
      </c>
      <c r="B360" s="45" t="s">
        <v>257</v>
      </c>
      <c r="C360" s="45" t="n">
        <v>20033</v>
      </c>
      <c r="D360" s="46" t="s">
        <v>285</v>
      </c>
      <c r="E360" s="47" t="s">
        <v>282</v>
      </c>
      <c r="F360" s="48" t="n">
        <v>62025</v>
      </c>
      <c r="G360" s="47" t="n">
        <v>20079</v>
      </c>
      <c r="H360" s="46" t="s">
        <v>283</v>
      </c>
      <c r="I360" s="49" t="n">
        <v>-96.709599</v>
      </c>
      <c r="J360" s="49" t="n">
        <v>17.082905</v>
      </c>
      <c r="K360" s="50" t="n">
        <v>170458.46</v>
      </c>
      <c r="L360" s="50" t="n">
        <v>-964234.56</v>
      </c>
      <c r="M360" s="51" t="n">
        <v>224.55</v>
      </c>
      <c r="N360" s="47" t="s">
        <v>272</v>
      </c>
      <c r="O360" s="52" t="s">
        <v>44</v>
      </c>
      <c r="P360" s="53" t="n">
        <v>48</v>
      </c>
      <c r="Q360" s="54" t="n">
        <v>42522</v>
      </c>
      <c r="R360" s="54" t="n">
        <v>42561</v>
      </c>
      <c r="S360" s="55" t="n">
        <v>91</v>
      </c>
      <c r="T360" s="56" t="n">
        <v>961</v>
      </c>
      <c r="U360" s="57" t="n">
        <v>42562</v>
      </c>
      <c r="V360" s="58" t="n">
        <v>42623</v>
      </c>
      <c r="W360" s="59" t="n">
        <v>49</v>
      </c>
      <c r="X360" s="60" t="n">
        <v>652</v>
      </c>
      <c r="Y360" s="61" t="n">
        <v>42624</v>
      </c>
      <c r="Z360" s="62" t="n">
        <v>42684</v>
      </c>
      <c r="AA360" s="63" t="n">
        <v>0.1836</v>
      </c>
      <c r="AB360" s="64" t="n">
        <v>1500</v>
      </c>
      <c r="AC360" s="65" t="n">
        <v>336825</v>
      </c>
      <c r="AD360" s="66" t="n">
        <v>61841.07</v>
      </c>
      <c r="AE360" s="67" t="n">
        <v>0.2</v>
      </c>
      <c r="AF360" s="68" t="n">
        <v>123.68214</v>
      </c>
      <c r="AG360" s="69" t="n">
        <v>0.8</v>
      </c>
      <c r="AH360" s="70" t="n">
        <v>494.72856</v>
      </c>
      <c r="AI360" s="71" t="s">
        <v>196</v>
      </c>
    </row>
    <row r="361" customFormat="false" ht="15.75" hidden="false" customHeight="false" outlineLevel="0" collapsed="false">
      <c r="A361" s="45" t="n">
        <v>355</v>
      </c>
      <c r="B361" s="45" t="s">
        <v>257</v>
      </c>
      <c r="C361" s="45" t="n">
        <v>20043</v>
      </c>
      <c r="D361" s="46" t="s">
        <v>286</v>
      </c>
      <c r="E361" s="47" t="s">
        <v>267</v>
      </c>
      <c r="F361" s="48" t="n">
        <v>62014</v>
      </c>
      <c r="G361" s="47" t="n">
        <v>20039</v>
      </c>
      <c r="H361" s="46" t="s">
        <v>268</v>
      </c>
      <c r="I361" s="49" t="n">
        <v>-95.084252</v>
      </c>
      <c r="J361" s="49" t="n">
        <v>16.552002</v>
      </c>
      <c r="K361" s="50" t="n">
        <v>163307.21</v>
      </c>
      <c r="L361" s="50" t="n">
        <v>-950503.31</v>
      </c>
      <c r="M361" s="51" t="n">
        <v>133</v>
      </c>
      <c r="N361" s="47" t="s">
        <v>272</v>
      </c>
      <c r="O361" s="52" t="s">
        <v>44</v>
      </c>
      <c r="P361" s="53" t="n">
        <v>48</v>
      </c>
      <c r="Q361" s="54" t="n">
        <v>42522</v>
      </c>
      <c r="R361" s="54" t="n">
        <v>42561</v>
      </c>
      <c r="S361" s="55" t="n">
        <v>91</v>
      </c>
      <c r="T361" s="56" t="n">
        <v>961</v>
      </c>
      <c r="U361" s="57" t="n">
        <v>42562</v>
      </c>
      <c r="V361" s="58" t="n">
        <v>42623</v>
      </c>
      <c r="W361" s="59" t="n">
        <v>49</v>
      </c>
      <c r="X361" s="60" t="n">
        <v>652</v>
      </c>
      <c r="Y361" s="61" t="n">
        <v>42624</v>
      </c>
      <c r="Z361" s="62" t="n">
        <v>42684</v>
      </c>
      <c r="AA361" s="63" t="n">
        <v>0.1836</v>
      </c>
      <c r="AB361" s="64" t="n">
        <v>1500</v>
      </c>
      <c r="AC361" s="65" t="n">
        <v>199500</v>
      </c>
      <c r="AD361" s="66" t="n">
        <v>36628.2</v>
      </c>
      <c r="AE361" s="67" t="n">
        <v>0.2</v>
      </c>
      <c r="AF361" s="68" t="n">
        <v>73.2564</v>
      </c>
      <c r="AG361" s="69" t="n">
        <v>0.8</v>
      </c>
      <c r="AH361" s="70" t="n">
        <v>293.0256</v>
      </c>
      <c r="AI361" s="71" t="s">
        <v>50</v>
      </c>
    </row>
    <row r="362" customFormat="false" ht="15.75" hidden="false" customHeight="false" outlineLevel="0" collapsed="false">
      <c r="A362" s="45" t="n">
        <v>356</v>
      </c>
      <c r="B362" s="45" t="s">
        <v>257</v>
      </c>
      <c r="C362" s="45" t="n">
        <v>20043</v>
      </c>
      <c r="D362" s="46" t="s">
        <v>286</v>
      </c>
      <c r="E362" s="47" t="s">
        <v>274</v>
      </c>
      <c r="F362" s="48" t="n">
        <v>62016</v>
      </c>
      <c r="G362" s="47" t="n">
        <v>20027</v>
      </c>
      <c r="H362" s="46" t="s">
        <v>275</v>
      </c>
      <c r="I362" s="49" t="n">
        <v>-94.80412</v>
      </c>
      <c r="J362" s="49" t="n">
        <v>16.574666</v>
      </c>
      <c r="K362" s="50" t="n">
        <v>163428.8</v>
      </c>
      <c r="L362" s="50" t="n">
        <v>-944814.83</v>
      </c>
      <c r="M362" s="51" t="n">
        <v>2674.04</v>
      </c>
      <c r="N362" s="47" t="s">
        <v>272</v>
      </c>
      <c r="O362" s="52" t="s">
        <v>44</v>
      </c>
      <c r="P362" s="53" t="n">
        <v>48</v>
      </c>
      <c r="Q362" s="54" t="n">
        <v>42522</v>
      </c>
      <c r="R362" s="54" t="n">
        <v>42561</v>
      </c>
      <c r="S362" s="55" t="n">
        <v>91</v>
      </c>
      <c r="T362" s="56" t="n">
        <v>961</v>
      </c>
      <c r="U362" s="57" t="n">
        <v>42562</v>
      </c>
      <c r="V362" s="58" t="n">
        <v>42623</v>
      </c>
      <c r="W362" s="59" t="n">
        <v>49</v>
      </c>
      <c r="X362" s="60" t="n">
        <v>652</v>
      </c>
      <c r="Y362" s="61" t="n">
        <v>42624</v>
      </c>
      <c r="Z362" s="62" t="n">
        <v>42684</v>
      </c>
      <c r="AA362" s="63" t="n">
        <v>0.1836</v>
      </c>
      <c r="AB362" s="64" t="n">
        <v>1500</v>
      </c>
      <c r="AC362" s="65" t="n">
        <v>4011060</v>
      </c>
      <c r="AD362" s="66" t="n">
        <v>736430.616</v>
      </c>
      <c r="AE362" s="67" t="n">
        <v>0.2</v>
      </c>
      <c r="AF362" s="68" t="n">
        <v>1472.861232</v>
      </c>
      <c r="AG362" s="69" t="n">
        <v>0.8</v>
      </c>
      <c r="AH362" s="70" t="n">
        <v>5891.444928</v>
      </c>
      <c r="AI362" s="71" t="s">
        <v>50</v>
      </c>
    </row>
    <row r="363" customFormat="false" ht="15.75" hidden="false" customHeight="false" outlineLevel="0" collapsed="false">
      <c r="A363" s="45" t="n">
        <v>357</v>
      </c>
      <c r="B363" s="45" t="s">
        <v>257</v>
      </c>
      <c r="C363" s="45" t="n">
        <v>20044</v>
      </c>
      <c r="D363" s="46" t="s">
        <v>287</v>
      </c>
      <c r="E363" s="47" t="s">
        <v>288</v>
      </c>
      <c r="F363" s="48" t="n">
        <v>33048</v>
      </c>
      <c r="G363" s="47" t="n">
        <v>30013</v>
      </c>
      <c r="H363" s="46" t="s">
        <v>289</v>
      </c>
      <c r="I363" s="49" t="n">
        <v>-95.70333</v>
      </c>
      <c r="J363" s="49" t="n">
        <v>18.072087</v>
      </c>
      <c r="K363" s="50" t="n">
        <v>180419.51</v>
      </c>
      <c r="L363" s="50" t="n">
        <v>-954211.99</v>
      </c>
      <c r="M363" s="51" t="n">
        <v>795</v>
      </c>
      <c r="N363" s="47" t="s">
        <v>272</v>
      </c>
      <c r="O363" s="52" t="s">
        <v>44</v>
      </c>
      <c r="P363" s="53" t="n">
        <v>48</v>
      </c>
      <c r="Q363" s="54" t="n">
        <v>42522</v>
      </c>
      <c r="R363" s="54" t="n">
        <v>42561</v>
      </c>
      <c r="S363" s="55" t="n">
        <v>220</v>
      </c>
      <c r="T363" s="56" t="n">
        <v>1374</v>
      </c>
      <c r="U363" s="57" t="n">
        <v>42562</v>
      </c>
      <c r="V363" s="58" t="n">
        <v>42623</v>
      </c>
      <c r="W363" s="59" t="n">
        <v>139</v>
      </c>
      <c r="X363" s="60" t="n">
        <v>825</v>
      </c>
      <c r="Y363" s="61" t="n">
        <v>42624</v>
      </c>
      <c r="Z363" s="62" t="n">
        <v>42684</v>
      </c>
      <c r="AA363" s="63" t="n">
        <v>0.1836</v>
      </c>
      <c r="AB363" s="64" t="n">
        <v>1500</v>
      </c>
      <c r="AC363" s="65" t="n">
        <v>1192500</v>
      </c>
      <c r="AD363" s="66" t="n">
        <v>218943</v>
      </c>
      <c r="AE363" s="67" t="n">
        <v>0.2</v>
      </c>
      <c r="AF363" s="68" t="n">
        <v>437.886</v>
      </c>
      <c r="AG363" s="69" t="n">
        <v>0.8</v>
      </c>
      <c r="AH363" s="70" t="n">
        <v>1751.544</v>
      </c>
      <c r="AI363" s="71" t="s">
        <v>50</v>
      </c>
    </row>
    <row r="364" customFormat="false" ht="30.75" hidden="false" customHeight="false" outlineLevel="0" collapsed="false">
      <c r="A364" s="45" t="n">
        <v>358</v>
      </c>
      <c r="B364" s="45" t="s">
        <v>257</v>
      </c>
      <c r="C364" s="45" t="n">
        <v>20052</v>
      </c>
      <c r="D364" s="46" t="s">
        <v>290</v>
      </c>
      <c r="E364" s="47" t="s">
        <v>265</v>
      </c>
      <c r="F364" s="48" t="n">
        <v>62009</v>
      </c>
      <c r="G364" s="47" t="n">
        <v>20043</v>
      </c>
      <c r="H364" s="46" t="s">
        <v>266</v>
      </c>
      <c r="I364" s="49" t="n">
        <v>-95.446559</v>
      </c>
      <c r="J364" s="49" t="n">
        <v>16.441978</v>
      </c>
      <c r="K364" s="50" t="n">
        <v>162631.12</v>
      </c>
      <c r="L364" s="50" t="n">
        <v>-952647.61</v>
      </c>
      <c r="M364" s="51" t="n">
        <v>259</v>
      </c>
      <c r="N364" s="47" t="s">
        <v>272</v>
      </c>
      <c r="O364" s="52" t="s">
        <v>44</v>
      </c>
      <c r="P364" s="53" t="n">
        <v>48</v>
      </c>
      <c r="Q364" s="54" t="n">
        <v>42522</v>
      </c>
      <c r="R364" s="54" t="n">
        <v>42561</v>
      </c>
      <c r="S364" s="55" t="n">
        <v>91</v>
      </c>
      <c r="T364" s="56" t="n">
        <v>961</v>
      </c>
      <c r="U364" s="57" t="n">
        <v>42562</v>
      </c>
      <c r="V364" s="58" t="n">
        <v>42623</v>
      </c>
      <c r="W364" s="59" t="n">
        <v>49</v>
      </c>
      <c r="X364" s="60" t="n">
        <v>652</v>
      </c>
      <c r="Y364" s="61" t="n">
        <v>42624</v>
      </c>
      <c r="Z364" s="62" t="n">
        <v>42684</v>
      </c>
      <c r="AA364" s="63" t="n">
        <v>0.1836</v>
      </c>
      <c r="AB364" s="64" t="n">
        <v>1500</v>
      </c>
      <c r="AC364" s="65" t="n">
        <v>388500</v>
      </c>
      <c r="AD364" s="66" t="n">
        <v>71328.6</v>
      </c>
      <c r="AE364" s="67" t="n">
        <v>0.19</v>
      </c>
      <c r="AF364" s="68" t="n">
        <v>135.52434</v>
      </c>
      <c r="AG364" s="69" t="n">
        <v>0.81</v>
      </c>
      <c r="AH364" s="70" t="n">
        <v>577.76166</v>
      </c>
      <c r="AI364" s="71" t="s">
        <v>50</v>
      </c>
    </row>
    <row r="365" customFormat="false" ht="15.75" hidden="false" customHeight="false" outlineLevel="0" collapsed="false">
      <c r="A365" s="45" t="n">
        <v>359</v>
      </c>
      <c r="B365" s="45" t="s">
        <v>257</v>
      </c>
      <c r="C365" s="45" t="n">
        <v>20052</v>
      </c>
      <c r="D365" s="46" t="s">
        <v>290</v>
      </c>
      <c r="E365" s="47" t="s">
        <v>262</v>
      </c>
      <c r="F365" s="48" t="n">
        <v>62024</v>
      </c>
      <c r="G365" s="47" t="n">
        <v>20162</v>
      </c>
      <c r="H365" s="46" t="s">
        <v>263</v>
      </c>
      <c r="I365" s="49" t="n">
        <v>-95.6</v>
      </c>
      <c r="J365" s="49" t="n">
        <v>16.416667</v>
      </c>
      <c r="K365" s="50" t="n">
        <v>162500</v>
      </c>
      <c r="L365" s="50" t="n">
        <v>-953600</v>
      </c>
      <c r="M365" s="51" t="n">
        <v>1024</v>
      </c>
      <c r="N365" s="47" t="s">
        <v>272</v>
      </c>
      <c r="O365" s="52" t="s">
        <v>44</v>
      </c>
      <c r="P365" s="53" t="n">
        <v>48</v>
      </c>
      <c r="Q365" s="54" t="n">
        <v>42522</v>
      </c>
      <c r="R365" s="54" t="n">
        <v>42561</v>
      </c>
      <c r="S365" s="55" t="n">
        <v>50</v>
      </c>
      <c r="T365" s="56" t="n">
        <v>961</v>
      </c>
      <c r="U365" s="57" t="n">
        <v>42562</v>
      </c>
      <c r="V365" s="58" t="n">
        <v>42623</v>
      </c>
      <c r="W365" s="59" t="n">
        <v>23</v>
      </c>
      <c r="X365" s="60" t="n">
        <v>652</v>
      </c>
      <c r="Y365" s="61" t="n">
        <v>42624</v>
      </c>
      <c r="Z365" s="62" t="n">
        <v>42684</v>
      </c>
      <c r="AA365" s="63" t="n">
        <v>0.1836</v>
      </c>
      <c r="AB365" s="64" t="n">
        <v>1500</v>
      </c>
      <c r="AC365" s="65" t="n">
        <v>1536000</v>
      </c>
      <c r="AD365" s="66" t="n">
        <v>282009.6</v>
      </c>
      <c r="AE365" s="67" t="n">
        <v>0.19</v>
      </c>
      <c r="AF365" s="68" t="n">
        <v>535.81824</v>
      </c>
      <c r="AG365" s="69" t="n">
        <v>0.81</v>
      </c>
      <c r="AH365" s="70" t="n">
        <v>2284.27776</v>
      </c>
      <c r="AI365" s="71" t="s">
        <v>50</v>
      </c>
    </row>
    <row r="366" customFormat="false" ht="30.75" hidden="false" customHeight="false" outlineLevel="0" collapsed="false">
      <c r="A366" s="45" t="n">
        <v>360</v>
      </c>
      <c r="B366" s="45" t="s">
        <v>257</v>
      </c>
      <c r="C366" s="45" t="n">
        <v>20053</v>
      </c>
      <c r="D366" s="46" t="s">
        <v>291</v>
      </c>
      <c r="E366" s="47" t="s">
        <v>265</v>
      </c>
      <c r="F366" s="48" t="n">
        <v>62009</v>
      </c>
      <c r="G366" s="47" t="n">
        <v>20043</v>
      </c>
      <c r="H366" s="46" t="s">
        <v>266</v>
      </c>
      <c r="I366" s="49" t="n">
        <v>-95.446559</v>
      </c>
      <c r="J366" s="49" t="n">
        <v>16.441978</v>
      </c>
      <c r="K366" s="50" t="n">
        <v>162631.12</v>
      </c>
      <c r="L366" s="50" t="n">
        <v>-952647.61</v>
      </c>
      <c r="M366" s="51" t="n">
        <v>5</v>
      </c>
      <c r="N366" s="47" t="s">
        <v>272</v>
      </c>
      <c r="O366" s="52" t="s">
        <v>44</v>
      </c>
      <c r="P366" s="53" t="n">
        <v>48</v>
      </c>
      <c r="Q366" s="54" t="n">
        <v>42522</v>
      </c>
      <c r="R366" s="54" t="n">
        <v>42561</v>
      </c>
      <c r="S366" s="55" t="n">
        <v>91</v>
      </c>
      <c r="T366" s="56" t="n">
        <v>961</v>
      </c>
      <c r="U366" s="57" t="n">
        <v>42562</v>
      </c>
      <c r="V366" s="58" t="n">
        <v>42623</v>
      </c>
      <c r="W366" s="59" t="n">
        <v>49</v>
      </c>
      <c r="X366" s="60" t="n">
        <v>652</v>
      </c>
      <c r="Y366" s="61" t="n">
        <v>42624</v>
      </c>
      <c r="Z366" s="62" t="n">
        <v>42684</v>
      </c>
      <c r="AA366" s="63" t="n">
        <v>0.1836</v>
      </c>
      <c r="AB366" s="64" t="n">
        <v>1500</v>
      </c>
      <c r="AC366" s="65" t="n">
        <v>7500</v>
      </c>
      <c r="AD366" s="66" t="n">
        <v>1377</v>
      </c>
      <c r="AE366" s="67" t="n">
        <v>0.2</v>
      </c>
      <c r="AF366" s="68" t="n">
        <v>2.754</v>
      </c>
      <c r="AG366" s="69" t="n">
        <v>0.8</v>
      </c>
      <c r="AH366" s="70" t="n">
        <v>11.016</v>
      </c>
      <c r="AI366" s="71" t="s">
        <v>50</v>
      </c>
    </row>
    <row r="367" customFormat="false" ht="15.75" hidden="false" customHeight="false" outlineLevel="0" collapsed="false">
      <c r="A367" s="45" t="n">
        <v>361</v>
      </c>
      <c r="B367" s="45" t="s">
        <v>257</v>
      </c>
      <c r="C367" s="45" t="n">
        <v>20053</v>
      </c>
      <c r="D367" s="46" t="s">
        <v>291</v>
      </c>
      <c r="E367" s="47" t="s">
        <v>267</v>
      </c>
      <c r="F367" s="48" t="n">
        <v>62014</v>
      </c>
      <c r="G367" s="47" t="n">
        <v>20039</v>
      </c>
      <c r="H367" s="46" t="s">
        <v>268</v>
      </c>
      <c r="I367" s="49" t="n">
        <v>-95.084252</v>
      </c>
      <c r="J367" s="49" t="n">
        <v>16.552002</v>
      </c>
      <c r="K367" s="50" t="n">
        <v>163307.21</v>
      </c>
      <c r="L367" s="50" t="n">
        <v>-950503.31</v>
      </c>
      <c r="M367" s="51" t="n">
        <v>8</v>
      </c>
      <c r="N367" s="47" t="s">
        <v>272</v>
      </c>
      <c r="O367" s="52" t="s">
        <v>44</v>
      </c>
      <c r="P367" s="53" t="n">
        <v>48</v>
      </c>
      <c r="Q367" s="54" t="n">
        <v>42522</v>
      </c>
      <c r="R367" s="54" t="n">
        <v>42561</v>
      </c>
      <c r="S367" s="55" t="n">
        <v>91</v>
      </c>
      <c r="T367" s="56" t="n">
        <v>961</v>
      </c>
      <c r="U367" s="57" t="n">
        <v>42562</v>
      </c>
      <c r="V367" s="58" t="n">
        <v>42623</v>
      </c>
      <c r="W367" s="59" t="n">
        <v>49</v>
      </c>
      <c r="X367" s="60" t="n">
        <v>652</v>
      </c>
      <c r="Y367" s="61" t="n">
        <v>42624</v>
      </c>
      <c r="Z367" s="62" t="n">
        <v>42684</v>
      </c>
      <c r="AA367" s="63" t="n">
        <v>0.1836</v>
      </c>
      <c r="AB367" s="64" t="n">
        <v>1500</v>
      </c>
      <c r="AC367" s="65" t="n">
        <v>12000</v>
      </c>
      <c r="AD367" s="66" t="n">
        <v>2203.2</v>
      </c>
      <c r="AE367" s="67" t="n">
        <v>0.2</v>
      </c>
      <c r="AF367" s="68" t="n">
        <v>4.4064</v>
      </c>
      <c r="AG367" s="69" t="n">
        <v>0.8</v>
      </c>
      <c r="AH367" s="70" t="n">
        <v>17.6256</v>
      </c>
      <c r="AI367" s="71" t="s">
        <v>50</v>
      </c>
    </row>
    <row r="368" customFormat="false" ht="15.75" hidden="false" customHeight="false" outlineLevel="0" collapsed="false">
      <c r="A368" s="45" t="n">
        <v>362</v>
      </c>
      <c r="B368" s="45" t="s">
        <v>257</v>
      </c>
      <c r="C368" s="45" t="n">
        <v>20057</v>
      </c>
      <c r="D368" s="46" t="s">
        <v>292</v>
      </c>
      <c r="E368" s="47" t="s">
        <v>293</v>
      </c>
      <c r="F368" s="48" t="n">
        <v>33061</v>
      </c>
      <c r="G368" s="47" t="n">
        <v>30224</v>
      </c>
      <c r="H368" s="46" t="s">
        <v>294</v>
      </c>
      <c r="I368" s="49" t="n">
        <v>-95.01914</v>
      </c>
      <c r="J368" s="49" t="n">
        <v>17.429414</v>
      </c>
      <c r="K368" s="50" t="n">
        <v>172545.89</v>
      </c>
      <c r="L368" s="50" t="n">
        <v>-950108.9</v>
      </c>
      <c r="M368" s="51" t="n">
        <v>100</v>
      </c>
      <c r="N368" s="47" t="s">
        <v>272</v>
      </c>
      <c r="O368" s="52" t="s">
        <v>44</v>
      </c>
      <c r="P368" s="53" t="n">
        <v>48</v>
      </c>
      <c r="Q368" s="54" t="n">
        <v>42522</v>
      </c>
      <c r="R368" s="54" t="n">
        <v>42561</v>
      </c>
      <c r="S368" s="55" t="n">
        <v>91</v>
      </c>
      <c r="T368" s="56" t="n">
        <v>1445</v>
      </c>
      <c r="U368" s="57" t="n">
        <v>42562</v>
      </c>
      <c r="V368" s="58" t="n">
        <v>42623</v>
      </c>
      <c r="W368" s="59" t="n">
        <v>49</v>
      </c>
      <c r="X368" s="60" t="n">
        <v>685</v>
      </c>
      <c r="Y368" s="61" t="n">
        <v>42624</v>
      </c>
      <c r="Z368" s="62" t="n">
        <v>42684</v>
      </c>
      <c r="AA368" s="63" t="n">
        <v>0.1836</v>
      </c>
      <c r="AB368" s="64" t="n">
        <v>1500</v>
      </c>
      <c r="AC368" s="65" t="n">
        <v>150000</v>
      </c>
      <c r="AD368" s="66" t="n">
        <v>27540</v>
      </c>
      <c r="AE368" s="67" t="n">
        <v>0.2</v>
      </c>
      <c r="AF368" s="68" t="n">
        <v>55.08</v>
      </c>
      <c r="AG368" s="69" t="n">
        <v>0.8</v>
      </c>
      <c r="AH368" s="70" t="n">
        <v>220.32</v>
      </c>
      <c r="AI368" s="71" t="s">
        <v>50</v>
      </c>
    </row>
    <row r="369" customFormat="false" ht="15.75" hidden="false" customHeight="false" outlineLevel="0" collapsed="false">
      <c r="A369" s="45" t="n">
        <v>363</v>
      </c>
      <c r="B369" s="45" t="s">
        <v>257</v>
      </c>
      <c r="C369" s="45" t="n">
        <v>20057</v>
      </c>
      <c r="D369" s="46" t="s">
        <v>292</v>
      </c>
      <c r="E369" s="47" t="s">
        <v>295</v>
      </c>
      <c r="F369" s="48" t="n">
        <v>33065</v>
      </c>
      <c r="G369" s="47" t="n">
        <v>30090</v>
      </c>
      <c r="H369" s="46" t="s">
        <v>296</v>
      </c>
      <c r="I369" s="49" t="n">
        <v>-94.916667</v>
      </c>
      <c r="J369" s="49" t="n">
        <v>17.416667</v>
      </c>
      <c r="K369" s="50" t="n">
        <v>172500</v>
      </c>
      <c r="L369" s="50" t="n">
        <v>-945500</v>
      </c>
      <c r="M369" s="51" t="n">
        <v>300</v>
      </c>
      <c r="N369" s="47" t="s">
        <v>272</v>
      </c>
      <c r="O369" s="52" t="s">
        <v>44</v>
      </c>
      <c r="P369" s="53" t="n">
        <v>48</v>
      </c>
      <c r="Q369" s="54" t="n">
        <v>42522</v>
      </c>
      <c r="R369" s="54" t="n">
        <v>42561</v>
      </c>
      <c r="S369" s="55" t="n">
        <v>91</v>
      </c>
      <c r="T369" s="56" t="n">
        <v>1617</v>
      </c>
      <c r="U369" s="57" t="n">
        <v>42562</v>
      </c>
      <c r="V369" s="58" t="n">
        <v>42623</v>
      </c>
      <c r="W369" s="59" t="n">
        <v>49</v>
      </c>
      <c r="X369" s="60" t="n">
        <v>922</v>
      </c>
      <c r="Y369" s="61" t="n">
        <v>42624</v>
      </c>
      <c r="Z369" s="62" t="n">
        <v>42684</v>
      </c>
      <c r="AA369" s="63" t="n">
        <v>0.1836</v>
      </c>
      <c r="AB369" s="64" t="n">
        <v>1500</v>
      </c>
      <c r="AC369" s="65" t="n">
        <v>450000</v>
      </c>
      <c r="AD369" s="66" t="n">
        <v>82620</v>
      </c>
      <c r="AE369" s="67" t="n">
        <v>0.2</v>
      </c>
      <c r="AF369" s="68" t="n">
        <v>165.24</v>
      </c>
      <c r="AG369" s="69" t="n">
        <v>0.8</v>
      </c>
      <c r="AH369" s="70" t="n">
        <v>660.96</v>
      </c>
      <c r="AI369" s="71" t="s">
        <v>50</v>
      </c>
    </row>
    <row r="370" customFormat="false" ht="15.75" hidden="false" customHeight="false" outlineLevel="0" collapsed="false">
      <c r="A370" s="45" t="n">
        <v>364</v>
      </c>
      <c r="B370" s="45" t="s">
        <v>257</v>
      </c>
      <c r="C370" s="45" t="n">
        <v>20063</v>
      </c>
      <c r="D370" s="46" t="s">
        <v>297</v>
      </c>
      <c r="E370" s="47" t="s">
        <v>282</v>
      </c>
      <c r="F370" s="48" t="n">
        <v>62025</v>
      </c>
      <c r="G370" s="47" t="n">
        <v>20079</v>
      </c>
      <c r="H370" s="46" t="s">
        <v>283</v>
      </c>
      <c r="I370" s="49" t="n">
        <v>-96.709599</v>
      </c>
      <c r="J370" s="49" t="n">
        <v>17.082905</v>
      </c>
      <c r="K370" s="50" t="n">
        <v>170458.46</v>
      </c>
      <c r="L370" s="50" t="n">
        <v>-964234.56</v>
      </c>
      <c r="M370" s="51" t="n">
        <v>160</v>
      </c>
      <c r="N370" s="47" t="s">
        <v>272</v>
      </c>
      <c r="O370" s="52" t="s">
        <v>44</v>
      </c>
      <c r="P370" s="53" t="n">
        <v>48</v>
      </c>
      <c r="Q370" s="54" t="n">
        <v>42522</v>
      </c>
      <c r="R370" s="54" t="n">
        <v>42561</v>
      </c>
      <c r="S370" s="55" t="n">
        <v>91</v>
      </c>
      <c r="T370" s="56" t="n">
        <v>961</v>
      </c>
      <c r="U370" s="57" t="n">
        <v>42562</v>
      </c>
      <c r="V370" s="58" t="n">
        <v>42623</v>
      </c>
      <c r="W370" s="59" t="n">
        <v>49</v>
      </c>
      <c r="X370" s="60" t="n">
        <v>652</v>
      </c>
      <c r="Y370" s="61" t="n">
        <v>42624</v>
      </c>
      <c r="Z370" s="62" t="n">
        <v>42684</v>
      </c>
      <c r="AA370" s="63" t="n">
        <v>0.1836</v>
      </c>
      <c r="AB370" s="64" t="n">
        <v>1500</v>
      </c>
      <c r="AC370" s="65" t="n">
        <v>240000</v>
      </c>
      <c r="AD370" s="66" t="n">
        <v>44064</v>
      </c>
      <c r="AE370" s="67" t="n">
        <v>0.2</v>
      </c>
      <c r="AF370" s="68" t="n">
        <v>88.128</v>
      </c>
      <c r="AG370" s="69" t="n">
        <v>0.8</v>
      </c>
      <c r="AH370" s="70" t="n">
        <v>352.512</v>
      </c>
      <c r="AI370" s="71" t="s">
        <v>196</v>
      </c>
    </row>
    <row r="371" customFormat="false" ht="15.75" hidden="false" customHeight="false" outlineLevel="0" collapsed="false">
      <c r="A371" s="45" t="n">
        <v>365</v>
      </c>
      <c r="B371" s="45" t="s">
        <v>257</v>
      </c>
      <c r="C371" s="45" t="n">
        <v>20504</v>
      </c>
      <c r="D371" s="46" t="s">
        <v>298</v>
      </c>
      <c r="E371" s="47" t="s">
        <v>282</v>
      </c>
      <c r="F371" s="48" t="n">
        <v>62025</v>
      </c>
      <c r="G371" s="47" t="n">
        <v>20079</v>
      </c>
      <c r="H371" s="46" t="s">
        <v>283</v>
      </c>
      <c r="I371" s="49" t="n">
        <v>-96.709599</v>
      </c>
      <c r="J371" s="49" t="n">
        <v>17.082905</v>
      </c>
      <c r="K371" s="50" t="n">
        <v>170458.46</v>
      </c>
      <c r="L371" s="50" t="n">
        <v>-964234.56</v>
      </c>
      <c r="M371" s="51" t="n">
        <v>62</v>
      </c>
      <c r="N371" s="47" t="s">
        <v>272</v>
      </c>
      <c r="O371" s="52" t="s">
        <v>44</v>
      </c>
      <c r="P371" s="53" t="n">
        <v>48</v>
      </c>
      <c r="Q371" s="54" t="n">
        <v>42522</v>
      </c>
      <c r="R371" s="54" t="n">
        <v>42561</v>
      </c>
      <c r="S371" s="55" t="n">
        <v>91</v>
      </c>
      <c r="T371" s="56" t="n">
        <v>961</v>
      </c>
      <c r="U371" s="57" t="n">
        <v>42562</v>
      </c>
      <c r="V371" s="58" t="n">
        <v>42623</v>
      </c>
      <c r="W371" s="59" t="n">
        <v>49</v>
      </c>
      <c r="X371" s="60" t="n">
        <v>652</v>
      </c>
      <c r="Y371" s="61" t="n">
        <v>42624</v>
      </c>
      <c r="Z371" s="62" t="n">
        <v>42684</v>
      </c>
      <c r="AA371" s="63" t="n">
        <v>0.1836</v>
      </c>
      <c r="AB371" s="64" t="n">
        <v>1500</v>
      </c>
      <c r="AC371" s="65" t="n">
        <v>93000</v>
      </c>
      <c r="AD371" s="66" t="n">
        <v>17074.8</v>
      </c>
      <c r="AE371" s="67" t="n">
        <v>0.2</v>
      </c>
      <c r="AF371" s="68" t="n">
        <v>34.1496</v>
      </c>
      <c r="AG371" s="69" t="n">
        <v>0.8</v>
      </c>
      <c r="AH371" s="70" t="n">
        <v>136.5984</v>
      </c>
      <c r="AI371" s="71" t="s">
        <v>50</v>
      </c>
    </row>
    <row r="372" customFormat="false" ht="15.75" hidden="false" customHeight="false" outlineLevel="0" collapsed="false">
      <c r="A372" s="45" t="n">
        <v>366</v>
      </c>
      <c r="B372" s="45" t="s">
        <v>257</v>
      </c>
      <c r="C372" s="45" t="n">
        <v>20067</v>
      </c>
      <c r="D372" s="46" t="s">
        <v>299</v>
      </c>
      <c r="E372" s="47" t="s">
        <v>282</v>
      </c>
      <c r="F372" s="48" t="n">
        <v>62025</v>
      </c>
      <c r="G372" s="47" t="n">
        <v>20079</v>
      </c>
      <c r="H372" s="46" t="s">
        <v>283</v>
      </c>
      <c r="I372" s="49" t="n">
        <v>-96.709599</v>
      </c>
      <c r="J372" s="49" t="n">
        <v>17.082905</v>
      </c>
      <c r="K372" s="50" t="n">
        <v>170458.46</v>
      </c>
      <c r="L372" s="50" t="n">
        <v>-964234.56</v>
      </c>
      <c r="M372" s="51" t="n">
        <v>189.04</v>
      </c>
      <c r="N372" s="47" t="s">
        <v>272</v>
      </c>
      <c r="O372" s="52" t="s">
        <v>44</v>
      </c>
      <c r="P372" s="53" t="n">
        <v>48</v>
      </c>
      <c r="Q372" s="54" t="n">
        <v>42522</v>
      </c>
      <c r="R372" s="54" t="n">
        <v>42561</v>
      </c>
      <c r="S372" s="55" t="n">
        <v>91</v>
      </c>
      <c r="T372" s="56" t="n">
        <v>961</v>
      </c>
      <c r="U372" s="57" t="n">
        <v>42562</v>
      </c>
      <c r="V372" s="58" t="n">
        <v>42623</v>
      </c>
      <c r="W372" s="59" t="n">
        <v>49</v>
      </c>
      <c r="X372" s="60" t="n">
        <v>652</v>
      </c>
      <c r="Y372" s="61" t="n">
        <v>42624</v>
      </c>
      <c r="Z372" s="62" t="n">
        <v>42684</v>
      </c>
      <c r="AA372" s="63" t="n">
        <v>0.1836</v>
      </c>
      <c r="AB372" s="64" t="n">
        <v>1500</v>
      </c>
      <c r="AC372" s="65" t="n">
        <v>283560</v>
      </c>
      <c r="AD372" s="66" t="n">
        <v>52061.616</v>
      </c>
      <c r="AE372" s="67" t="n">
        <v>0.2</v>
      </c>
      <c r="AF372" s="68" t="n">
        <v>104.123232</v>
      </c>
      <c r="AG372" s="69" t="n">
        <v>0.8</v>
      </c>
      <c r="AH372" s="70" t="n">
        <v>416.492928</v>
      </c>
      <c r="AI372" s="71" t="s">
        <v>210</v>
      </c>
    </row>
    <row r="373" customFormat="false" ht="15.75" hidden="false" customHeight="false" outlineLevel="0" collapsed="false">
      <c r="A373" s="45" t="n">
        <v>367</v>
      </c>
      <c r="B373" s="45" t="s">
        <v>257</v>
      </c>
      <c r="C373" s="45" t="n">
        <v>20075</v>
      </c>
      <c r="D373" s="46" t="s">
        <v>300</v>
      </c>
      <c r="E373" s="47" t="s">
        <v>259</v>
      </c>
      <c r="F373" s="48" t="n">
        <v>62017</v>
      </c>
      <c r="G373" s="47" t="n">
        <v>20082</v>
      </c>
      <c r="H373" s="46" t="s">
        <v>260</v>
      </c>
      <c r="I373" s="49" t="n">
        <v>-94.437946</v>
      </c>
      <c r="J373" s="49" t="n">
        <v>16.496633</v>
      </c>
      <c r="K373" s="50" t="n">
        <v>162947.88</v>
      </c>
      <c r="L373" s="50" t="n">
        <v>-942616.61</v>
      </c>
      <c r="M373" s="51" t="n">
        <v>143.13</v>
      </c>
      <c r="N373" s="47" t="s">
        <v>272</v>
      </c>
      <c r="O373" s="52" t="s">
        <v>44</v>
      </c>
      <c r="P373" s="53" t="n">
        <v>48</v>
      </c>
      <c r="Q373" s="54" t="n">
        <v>42522</v>
      </c>
      <c r="R373" s="54" t="n">
        <v>42561</v>
      </c>
      <c r="S373" s="55" t="n">
        <v>91</v>
      </c>
      <c r="T373" s="56" t="n">
        <v>961</v>
      </c>
      <c r="U373" s="57" t="n">
        <v>42562</v>
      </c>
      <c r="V373" s="58" t="n">
        <v>42623</v>
      </c>
      <c r="W373" s="59" t="n">
        <v>49</v>
      </c>
      <c r="X373" s="60" t="n">
        <v>652</v>
      </c>
      <c r="Y373" s="61" t="n">
        <v>42624</v>
      </c>
      <c r="Z373" s="62" t="n">
        <v>42684</v>
      </c>
      <c r="AA373" s="63" t="n">
        <v>0.1836</v>
      </c>
      <c r="AB373" s="64" t="n">
        <v>1500</v>
      </c>
      <c r="AC373" s="65" t="n">
        <v>214695</v>
      </c>
      <c r="AD373" s="66" t="n">
        <v>39418.002</v>
      </c>
      <c r="AE373" s="67" t="n">
        <v>0.2</v>
      </c>
      <c r="AF373" s="68" t="n">
        <v>78.836004</v>
      </c>
      <c r="AG373" s="69" t="n">
        <v>0.8</v>
      </c>
      <c r="AH373" s="70" t="n">
        <v>315.344016</v>
      </c>
      <c r="AI373" s="71" t="s">
        <v>50</v>
      </c>
    </row>
    <row r="374" customFormat="false" ht="15.75" hidden="false" customHeight="false" outlineLevel="0" collapsed="false">
      <c r="A374" s="45" t="n">
        <v>368</v>
      </c>
      <c r="B374" s="45" t="s">
        <v>257</v>
      </c>
      <c r="C374" s="45" t="n">
        <v>20075</v>
      </c>
      <c r="D374" s="46" t="s">
        <v>300</v>
      </c>
      <c r="E374" s="47" t="s">
        <v>301</v>
      </c>
      <c r="F374" s="48" t="n">
        <v>62034</v>
      </c>
      <c r="G374" s="47" t="n">
        <v>20292</v>
      </c>
      <c r="H374" s="46" t="s">
        <v>302</v>
      </c>
      <c r="I374" s="49" t="n">
        <v>-94.366678</v>
      </c>
      <c r="J374" s="49" t="n">
        <v>16.482831</v>
      </c>
      <c r="K374" s="50" t="n">
        <v>162858.19</v>
      </c>
      <c r="L374" s="50" t="n">
        <v>-942200.04</v>
      </c>
      <c r="M374" s="51" t="n">
        <v>59</v>
      </c>
      <c r="N374" s="47" t="s">
        <v>272</v>
      </c>
      <c r="O374" s="52" t="s">
        <v>44</v>
      </c>
      <c r="P374" s="53" t="n">
        <v>48</v>
      </c>
      <c r="Q374" s="54" t="n">
        <v>42522</v>
      </c>
      <c r="R374" s="54" t="n">
        <v>42561</v>
      </c>
      <c r="S374" s="55" t="n">
        <v>91</v>
      </c>
      <c r="T374" s="56" t="n">
        <v>961</v>
      </c>
      <c r="U374" s="57" t="n">
        <v>42562</v>
      </c>
      <c r="V374" s="58" t="n">
        <v>42623</v>
      </c>
      <c r="W374" s="59" t="n">
        <v>49</v>
      </c>
      <c r="X374" s="60" t="n">
        <v>652</v>
      </c>
      <c r="Y374" s="61" t="n">
        <v>42624</v>
      </c>
      <c r="Z374" s="62" t="n">
        <v>42684</v>
      </c>
      <c r="AA374" s="63" t="n">
        <v>0.1836</v>
      </c>
      <c r="AB374" s="64" t="n">
        <v>1500</v>
      </c>
      <c r="AC374" s="65" t="n">
        <v>88500</v>
      </c>
      <c r="AD374" s="66" t="n">
        <v>16248.6</v>
      </c>
      <c r="AE374" s="67" t="n">
        <v>0.2</v>
      </c>
      <c r="AF374" s="68" t="n">
        <v>32.4972</v>
      </c>
      <c r="AG374" s="69" t="n">
        <v>0.8</v>
      </c>
      <c r="AH374" s="70" t="n">
        <v>129.9888</v>
      </c>
      <c r="AI374" s="71" t="s">
        <v>50</v>
      </c>
    </row>
    <row r="375" customFormat="false" ht="15.75" hidden="false" customHeight="false" outlineLevel="0" collapsed="false">
      <c r="A375" s="45" t="n">
        <v>369</v>
      </c>
      <c r="B375" s="45" t="s">
        <v>257</v>
      </c>
      <c r="C375" s="45" t="n">
        <v>20078</v>
      </c>
      <c r="D375" s="46" t="s">
        <v>303</v>
      </c>
      <c r="E375" s="47" t="s">
        <v>282</v>
      </c>
      <c r="F375" s="48" t="n">
        <v>62025</v>
      </c>
      <c r="G375" s="47" t="n">
        <v>20079</v>
      </c>
      <c r="H375" s="46" t="s">
        <v>283</v>
      </c>
      <c r="I375" s="49" t="n">
        <v>-96.709599</v>
      </c>
      <c r="J375" s="49" t="n">
        <v>17.082905</v>
      </c>
      <c r="K375" s="50" t="n">
        <v>170458.46</v>
      </c>
      <c r="L375" s="50" t="n">
        <v>-964234.56</v>
      </c>
      <c r="M375" s="51" t="n">
        <v>205</v>
      </c>
      <c r="N375" s="47" t="s">
        <v>272</v>
      </c>
      <c r="O375" s="52" t="s">
        <v>44</v>
      </c>
      <c r="P375" s="53" t="n">
        <v>48</v>
      </c>
      <c r="Q375" s="54" t="n">
        <v>42522</v>
      </c>
      <c r="R375" s="54" t="n">
        <v>42561</v>
      </c>
      <c r="S375" s="55" t="n">
        <v>91</v>
      </c>
      <c r="T375" s="56" t="n">
        <v>961</v>
      </c>
      <c r="U375" s="57" t="n">
        <v>42562</v>
      </c>
      <c r="V375" s="58" t="n">
        <v>42623</v>
      </c>
      <c r="W375" s="59" t="n">
        <v>49</v>
      </c>
      <c r="X375" s="60" t="n">
        <v>652</v>
      </c>
      <c r="Y375" s="61" t="n">
        <v>42624</v>
      </c>
      <c r="Z375" s="62" t="n">
        <v>42684</v>
      </c>
      <c r="AA375" s="63" t="n">
        <v>0.1836</v>
      </c>
      <c r="AB375" s="64" t="n">
        <v>1500</v>
      </c>
      <c r="AC375" s="65" t="n">
        <v>307500</v>
      </c>
      <c r="AD375" s="66" t="n">
        <v>56457</v>
      </c>
      <c r="AE375" s="67" t="n">
        <v>0.2</v>
      </c>
      <c r="AF375" s="68" t="n">
        <v>112.914</v>
      </c>
      <c r="AG375" s="69" t="n">
        <v>0.8</v>
      </c>
      <c r="AH375" s="70" t="n">
        <v>451.656</v>
      </c>
      <c r="AI375" s="71" t="s">
        <v>50</v>
      </c>
    </row>
    <row r="376" customFormat="false" ht="15.75" hidden="false" customHeight="false" outlineLevel="0" collapsed="false">
      <c r="A376" s="45" t="n">
        <v>370</v>
      </c>
      <c r="B376" s="45" t="s">
        <v>257</v>
      </c>
      <c r="C376" s="45" t="n">
        <v>20083</v>
      </c>
      <c r="D376" s="46" t="s">
        <v>304</v>
      </c>
      <c r="E376" s="47" t="s">
        <v>282</v>
      </c>
      <c r="F376" s="48" t="n">
        <v>62025</v>
      </c>
      <c r="G376" s="47" t="n">
        <v>20079</v>
      </c>
      <c r="H376" s="46" t="s">
        <v>283</v>
      </c>
      <c r="I376" s="49" t="n">
        <v>-96.709599</v>
      </c>
      <c r="J376" s="49" t="n">
        <v>17.082905</v>
      </c>
      <c r="K376" s="50" t="n">
        <v>170458.46</v>
      </c>
      <c r="L376" s="50" t="n">
        <v>-964234.56</v>
      </c>
      <c r="M376" s="51" t="n">
        <v>118.03</v>
      </c>
      <c r="N376" s="47" t="s">
        <v>272</v>
      </c>
      <c r="O376" s="52" t="s">
        <v>44</v>
      </c>
      <c r="P376" s="53" t="n">
        <v>48</v>
      </c>
      <c r="Q376" s="54" t="n">
        <v>42522</v>
      </c>
      <c r="R376" s="54" t="n">
        <v>42561</v>
      </c>
      <c r="S376" s="55" t="n">
        <v>91</v>
      </c>
      <c r="T376" s="56" t="n">
        <v>961</v>
      </c>
      <c r="U376" s="57" t="n">
        <v>42562</v>
      </c>
      <c r="V376" s="58" t="n">
        <v>42623</v>
      </c>
      <c r="W376" s="59" t="n">
        <v>49</v>
      </c>
      <c r="X376" s="60" t="n">
        <v>652</v>
      </c>
      <c r="Y376" s="61" t="n">
        <v>42624</v>
      </c>
      <c r="Z376" s="62" t="n">
        <v>42684</v>
      </c>
      <c r="AA376" s="63" t="n">
        <v>0.1836</v>
      </c>
      <c r="AB376" s="64" t="n">
        <v>1500</v>
      </c>
      <c r="AC376" s="65" t="n">
        <v>177045</v>
      </c>
      <c r="AD376" s="66" t="n">
        <v>32505.462</v>
      </c>
      <c r="AE376" s="67" t="n">
        <v>0.19</v>
      </c>
      <c r="AF376" s="68" t="n">
        <v>61.7603778</v>
      </c>
      <c r="AG376" s="69" t="n">
        <v>0.81</v>
      </c>
      <c r="AH376" s="70" t="n">
        <v>263.2942422</v>
      </c>
      <c r="AI376" s="71" t="s">
        <v>196</v>
      </c>
    </row>
    <row r="377" customFormat="false" ht="15.75" hidden="false" customHeight="false" outlineLevel="0" collapsed="false">
      <c r="A377" s="45" t="n">
        <v>371</v>
      </c>
      <c r="B377" s="45" t="s">
        <v>257</v>
      </c>
      <c r="C377" s="45" t="n">
        <v>20084</v>
      </c>
      <c r="D377" s="46" t="s">
        <v>305</v>
      </c>
      <c r="E377" s="47" t="s">
        <v>282</v>
      </c>
      <c r="F377" s="48" t="n">
        <v>62025</v>
      </c>
      <c r="G377" s="47" t="n">
        <v>20079</v>
      </c>
      <c r="H377" s="46" t="s">
        <v>283</v>
      </c>
      <c r="I377" s="49" t="n">
        <v>-96.709599</v>
      </c>
      <c r="J377" s="49" t="n">
        <v>17.082905</v>
      </c>
      <c r="K377" s="50" t="n">
        <v>170458.46</v>
      </c>
      <c r="L377" s="50" t="n">
        <v>-964234.56</v>
      </c>
      <c r="M377" s="51" t="n">
        <v>81.45</v>
      </c>
      <c r="N377" s="47" t="s">
        <v>272</v>
      </c>
      <c r="O377" s="52" t="s">
        <v>44</v>
      </c>
      <c r="P377" s="53" t="n">
        <v>48</v>
      </c>
      <c r="Q377" s="54" t="n">
        <v>42522</v>
      </c>
      <c r="R377" s="54" t="n">
        <v>42561</v>
      </c>
      <c r="S377" s="55" t="n">
        <v>91</v>
      </c>
      <c r="T377" s="56" t="n">
        <v>961</v>
      </c>
      <c r="U377" s="57" t="n">
        <v>42562</v>
      </c>
      <c r="V377" s="58" t="n">
        <v>42623</v>
      </c>
      <c r="W377" s="59" t="n">
        <v>49</v>
      </c>
      <c r="X377" s="60" t="n">
        <v>652</v>
      </c>
      <c r="Y377" s="61" t="n">
        <v>42624</v>
      </c>
      <c r="Z377" s="62" t="n">
        <v>42684</v>
      </c>
      <c r="AA377" s="63" t="n">
        <v>0.1836</v>
      </c>
      <c r="AB377" s="64" t="n">
        <v>1500</v>
      </c>
      <c r="AC377" s="65" t="n">
        <v>122175</v>
      </c>
      <c r="AD377" s="66" t="n">
        <v>22431.33</v>
      </c>
      <c r="AE377" s="67" t="n">
        <v>0.2</v>
      </c>
      <c r="AF377" s="68" t="n">
        <v>44.86266</v>
      </c>
      <c r="AG377" s="69" t="n">
        <v>0.8</v>
      </c>
      <c r="AH377" s="70" t="n">
        <v>179.45064</v>
      </c>
      <c r="AI377" s="71" t="s">
        <v>196</v>
      </c>
    </row>
    <row r="378" customFormat="false" ht="15.75" hidden="false" customHeight="false" outlineLevel="0" collapsed="false">
      <c r="A378" s="45" t="n">
        <v>372</v>
      </c>
      <c r="B378" s="45" t="s">
        <v>257</v>
      </c>
      <c r="C378" s="45" t="n">
        <v>20087</v>
      </c>
      <c r="D378" s="46" t="s">
        <v>306</v>
      </c>
      <c r="E378" s="47" t="s">
        <v>282</v>
      </c>
      <c r="F378" s="48" t="n">
        <v>62025</v>
      </c>
      <c r="G378" s="47" t="n">
        <v>20079</v>
      </c>
      <c r="H378" s="46" t="s">
        <v>283</v>
      </c>
      <c r="I378" s="49" t="n">
        <v>-96.709599</v>
      </c>
      <c r="J378" s="49" t="n">
        <v>17.082905</v>
      </c>
      <c r="K378" s="50" t="n">
        <v>170458.46</v>
      </c>
      <c r="L378" s="50" t="n">
        <v>-964234.56</v>
      </c>
      <c r="M378" s="51" t="n">
        <v>106</v>
      </c>
      <c r="N378" s="47" t="s">
        <v>272</v>
      </c>
      <c r="O378" s="52" t="s">
        <v>44</v>
      </c>
      <c r="P378" s="53" t="n">
        <v>48</v>
      </c>
      <c r="Q378" s="54" t="n">
        <v>42522</v>
      </c>
      <c r="R378" s="54" t="n">
        <v>42561</v>
      </c>
      <c r="S378" s="55" t="n">
        <v>91</v>
      </c>
      <c r="T378" s="56" t="n">
        <v>961</v>
      </c>
      <c r="U378" s="57" t="n">
        <v>42562</v>
      </c>
      <c r="V378" s="58" t="n">
        <v>42623</v>
      </c>
      <c r="W378" s="59" t="n">
        <v>49</v>
      </c>
      <c r="X378" s="60" t="n">
        <v>652</v>
      </c>
      <c r="Y378" s="61" t="n">
        <v>42624</v>
      </c>
      <c r="Z378" s="62" t="n">
        <v>42684</v>
      </c>
      <c r="AA378" s="63" t="n">
        <v>0.1836</v>
      </c>
      <c r="AB378" s="64" t="n">
        <v>1500</v>
      </c>
      <c r="AC378" s="65" t="n">
        <v>159000</v>
      </c>
      <c r="AD378" s="66" t="n">
        <v>29192.4</v>
      </c>
      <c r="AE378" s="67" t="n">
        <v>0.2</v>
      </c>
      <c r="AF378" s="68" t="n">
        <v>58.3848</v>
      </c>
      <c r="AG378" s="69" t="n">
        <v>0.8</v>
      </c>
      <c r="AH378" s="70" t="n">
        <v>233.5392</v>
      </c>
      <c r="AI378" s="71" t="s">
        <v>50</v>
      </c>
    </row>
    <row r="379" customFormat="false" ht="15.75" hidden="false" customHeight="false" outlineLevel="0" collapsed="false">
      <c r="A379" s="45" t="n">
        <v>373</v>
      </c>
      <c r="B379" s="45" t="s">
        <v>257</v>
      </c>
      <c r="C379" s="45" t="n">
        <v>20091</v>
      </c>
      <c r="D379" s="46" t="s">
        <v>307</v>
      </c>
      <c r="E379" s="47" t="s">
        <v>282</v>
      </c>
      <c r="F379" s="48" t="n">
        <v>62025</v>
      </c>
      <c r="G379" s="47" t="n">
        <v>20079</v>
      </c>
      <c r="H379" s="46" t="s">
        <v>283</v>
      </c>
      <c r="I379" s="49" t="n">
        <v>-96.709599</v>
      </c>
      <c r="J379" s="49" t="n">
        <v>17.082905</v>
      </c>
      <c r="K379" s="50" t="n">
        <v>170458.46</v>
      </c>
      <c r="L379" s="50" t="n">
        <v>-964234.56</v>
      </c>
      <c r="M379" s="51" t="n">
        <v>513.28</v>
      </c>
      <c r="N379" s="47" t="s">
        <v>272</v>
      </c>
      <c r="O379" s="52" t="s">
        <v>44</v>
      </c>
      <c r="P379" s="53" t="n">
        <v>48</v>
      </c>
      <c r="Q379" s="54" t="n">
        <v>42522</v>
      </c>
      <c r="R379" s="54" t="n">
        <v>42561</v>
      </c>
      <c r="S379" s="55" t="n">
        <v>91</v>
      </c>
      <c r="T379" s="56" t="n">
        <v>961</v>
      </c>
      <c r="U379" s="57" t="n">
        <v>42562</v>
      </c>
      <c r="V379" s="58" t="n">
        <v>42623</v>
      </c>
      <c r="W379" s="59" t="n">
        <v>49</v>
      </c>
      <c r="X379" s="60" t="n">
        <v>652</v>
      </c>
      <c r="Y379" s="61" t="n">
        <v>42624</v>
      </c>
      <c r="Z379" s="62" t="n">
        <v>42684</v>
      </c>
      <c r="AA379" s="63" t="n">
        <v>0.1836</v>
      </c>
      <c r="AB379" s="64" t="n">
        <v>1500</v>
      </c>
      <c r="AC379" s="65" t="n">
        <v>769920</v>
      </c>
      <c r="AD379" s="66" t="n">
        <v>141357.312</v>
      </c>
      <c r="AE379" s="67" t="n">
        <v>0.2</v>
      </c>
      <c r="AF379" s="68" t="n">
        <v>282.714624</v>
      </c>
      <c r="AG379" s="69" t="n">
        <v>0.8</v>
      </c>
      <c r="AH379" s="70" t="n">
        <v>1130.858496</v>
      </c>
      <c r="AI379" s="71" t="s">
        <v>196</v>
      </c>
    </row>
    <row r="380" customFormat="false" ht="15.75" hidden="false" customHeight="false" outlineLevel="0" collapsed="false">
      <c r="A380" s="45" t="n">
        <v>374</v>
      </c>
      <c r="B380" s="45" t="s">
        <v>257</v>
      </c>
      <c r="C380" s="45" t="n">
        <v>20092</v>
      </c>
      <c r="D380" s="46" t="s">
        <v>308</v>
      </c>
      <c r="E380" s="47" t="s">
        <v>282</v>
      </c>
      <c r="F380" s="48" t="n">
        <v>62025</v>
      </c>
      <c r="G380" s="47" t="n">
        <v>20079</v>
      </c>
      <c r="H380" s="46" t="s">
        <v>283</v>
      </c>
      <c r="I380" s="49" t="n">
        <v>-96.709599</v>
      </c>
      <c r="J380" s="49" t="n">
        <v>17.082905</v>
      </c>
      <c r="K380" s="50" t="n">
        <v>170458.46</v>
      </c>
      <c r="L380" s="50" t="n">
        <v>-964234.56</v>
      </c>
      <c r="M380" s="51" t="n">
        <v>268</v>
      </c>
      <c r="N380" s="47" t="s">
        <v>272</v>
      </c>
      <c r="O380" s="52" t="s">
        <v>44</v>
      </c>
      <c r="P380" s="53" t="n">
        <v>48</v>
      </c>
      <c r="Q380" s="54" t="n">
        <v>42522</v>
      </c>
      <c r="R380" s="54" t="n">
        <v>42561</v>
      </c>
      <c r="S380" s="55" t="n">
        <v>91</v>
      </c>
      <c r="T380" s="56" t="n">
        <v>961</v>
      </c>
      <c r="U380" s="57" t="n">
        <v>42562</v>
      </c>
      <c r="V380" s="58" t="n">
        <v>42623</v>
      </c>
      <c r="W380" s="59" t="n">
        <v>49</v>
      </c>
      <c r="X380" s="60" t="n">
        <v>652</v>
      </c>
      <c r="Y380" s="61" t="n">
        <v>42624</v>
      </c>
      <c r="Z380" s="62" t="n">
        <v>42684</v>
      </c>
      <c r="AA380" s="63" t="n">
        <v>0.1836</v>
      </c>
      <c r="AB380" s="64" t="n">
        <v>1500</v>
      </c>
      <c r="AC380" s="65" t="n">
        <v>402000</v>
      </c>
      <c r="AD380" s="66" t="n">
        <v>73807.2</v>
      </c>
      <c r="AE380" s="67" t="n">
        <v>0.2</v>
      </c>
      <c r="AF380" s="68" t="n">
        <v>147.6144</v>
      </c>
      <c r="AG380" s="69" t="n">
        <v>0.8</v>
      </c>
      <c r="AH380" s="70" t="n">
        <v>590.4576</v>
      </c>
      <c r="AI380" s="71" t="s">
        <v>50</v>
      </c>
    </row>
    <row r="381" customFormat="false" ht="15.75" hidden="false" customHeight="false" outlineLevel="0" collapsed="false">
      <c r="A381" s="45" t="n">
        <v>375</v>
      </c>
      <c r="B381" s="45" t="s">
        <v>257</v>
      </c>
      <c r="C381" s="45" t="n">
        <v>20102</v>
      </c>
      <c r="D381" s="46" t="s">
        <v>309</v>
      </c>
      <c r="E381" s="47" t="s">
        <v>282</v>
      </c>
      <c r="F381" s="48" t="n">
        <v>62025</v>
      </c>
      <c r="G381" s="47" t="n">
        <v>20079</v>
      </c>
      <c r="H381" s="46" t="s">
        <v>283</v>
      </c>
      <c r="I381" s="49" t="n">
        <v>-96.709599</v>
      </c>
      <c r="J381" s="49" t="n">
        <v>17.082905</v>
      </c>
      <c r="K381" s="50" t="n">
        <v>170458.46</v>
      </c>
      <c r="L381" s="50" t="n">
        <v>-964234.56</v>
      </c>
      <c r="M381" s="51" t="n">
        <v>454</v>
      </c>
      <c r="N381" s="47" t="s">
        <v>272</v>
      </c>
      <c r="O381" s="52" t="s">
        <v>44</v>
      </c>
      <c r="P381" s="53" t="n">
        <v>48</v>
      </c>
      <c r="Q381" s="54" t="n">
        <v>42522</v>
      </c>
      <c r="R381" s="54" t="n">
        <v>42561</v>
      </c>
      <c r="S381" s="55" t="n">
        <v>91</v>
      </c>
      <c r="T381" s="56" t="n">
        <v>961</v>
      </c>
      <c r="U381" s="57" t="n">
        <v>42562</v>
      </c>
      <c r="V381" s="58" t="n">
        <v>42623</v>
      </c>
      <c r="W381" s="59" t="n">
        <v>49</v>
      </c>
      <c r="X381" s="60" t="n">
        <v>652</v>
      </c>
      <c r="Y381" s="61" t="n">
        <v>42624</v>
      </c>
      <c r="Z381" s="62" t="n">
        <v>42684</v>
      </c>
      <c r="AA381" s="63" t="n">
        <v>0.1836</v>
      </c>
      <c r="AB381" s="64" t="n">
        <v>1500</v>
      </c>
      <c r="AC381" s="65" t="n">
        <v>681000</v>
      </c>
      <c r="AD381" s="66" t="n">
        <v>125031.6</v>
      </c>
      <c r="AE381" s="67" t="n">
        <v>0.19</v>
      </c>
      <c r="AF381" s="68" t="n">
        <v>237.56004</v>
      </c>
      <c r="AG381" s="69" t="n">
        <v>0.81</v>
      </c>
      <c r="AH381" s="70" t="n">
        <v>1012.75596</v>
      </c>
      <c r="AI381" s="71" t="s">
        <v>50</v>
      </c>
    </row>
    <row r="382" customFormat="false" ht="15.75" hidden="false" customHeight="false" outlineLevel="0" collapsed="false">
      <c r="A382" s="45" t="n">
        <v>376</v>
      </c>
      <c r="B382" s="45" t="s">
        <v>257</v>
      </c>
      <c r="C382" s="45" t="n">
        <v>20107</v>
      </c>
      <c r="D382" s="46" t="s">
        <v>310</v>
      </c>
      <c r="E382" s="47" t="s">
        <v>282</v>
      </c>
      <c r="F382" s="48" t="n">
        <v>62025</v>
      </c>
      <c r="G382" s="47" t="n">
        <v>20079</v>
      </c>
      <c r="H382" s="46" t="s">
        <v>283</v>
      </c>
      <c r="I382" s="49" t="n">
        <v>-96.709599</v>
      </c>
      <c r="J382" s="49" t="n">
        <v>17.082905</v>
      </c>
      <c r="K382" s="50" t="n">
        <v>170458.46</v>
      </c>
      <c r="L382" s="50" t="n">
        <v>-964234.56</v>
      </c>
      <c r="M382" s="51" t="n">
        <v>41</v>
      </c>
      <c r="N382" s="47" t="s">
        <v>272</v>
      </c>
      <c r="O382" s="52" t="s">
        <v>44</v>
      </c>
      <c r="P382" s="53" t="n">
        <v>48</v>
      </c>
      <c r="Q382" s="54" t="n">
        <v>42522</v>
      </c>
      <c r="R382" s="54" t="n">
        <v>42561</v>
      </c>
      <c r="S382" s="55" t="n">
        <v>91</v>
      </c>
      <c r="T382" s="56" t="n">
        <v>961</v>
      </c>
      <c r="U382" s="57" t="n">
        <v>42562</v>
      </c>
      <c r="V382" s="58" t="n">
        <v>42623</v>
      </c>
      <c r="W382" s="59" t="n">
        <v>49</v>
      </c>
      <c r="X382" s="60" t="n">
        <v>652</v>
      </c>
      <c r="Y382" s="61" t="n">
        <v>42624</v>
      </c>
      <c r="Z382" s="62" t="n">
        <v>42684</v>
      </c>
      <c r="AA382" s="63" t="n">
        <v>0.1836</v>
      </c>
      <c r="AB382" s="64" t="n">
        <v>1500</v>
      </c>
      <c r="AC382" s="65" t="n">
        <v>61500</v>
      </c>
      <c r="AD382" s="66" t="n">
        <v>11291.4</v>
      </c>
      <c r="AE382" s="67" t="n">
        <v>0.2</v>
      </c>
      <c r="AF382" s="68" t="n">
        <v>22.5828</v>
      </c>
      <c r="AG382" s="69" t="n">
        <v>0.8</v>
      </c>
      <c r="AH382" s="70" t="n">
        <v>90.3312</v>
      </c>
      <c r="AI382" s="71" t="s">
        <v>196</v>
      </c>
    </row>
    <row r="383" customFormat="false" ht="15.75" hidden="false" customHeight="false" outlineLevel="0" collapsed="false">
      <c r="A383" s="45" t="n">
        <v>377</v>
      </c>
      <c r="B383" s="45" t="s">
        <v>257</v>
      </c>
      <c r="C383" s="45" t="n">
        <v>20115</v>
      </c>
      <c r="D383" s="46" t="s">
        <v>311</v>
      </c>
      <c r="E383" s="47" t="s">
        <v>282</v>
      </c>
      <c r="F383" s="48" t="n">
        <v>62025</v>
      </c>
      <c r="G383" s="47" t="n">
        <v>20079</v>
      </c>
      <c r="H383" s="46" t="s">
        <v>283</v>
      </c>
      <c r="I383" s="49" t="n">
        <v>-96.709599</v>
      </c>
      <c r="J383" s="49" t="n">
        <v>17.082905</v>
      </c>
      <c r="K383" s="50" t="n">
        <v>170458.46</v>
      </c>
      <c r="L383" s="50" t="n">
        <v>-964234.56</v>
      </c>
      <c r="M383" s="51" t="n">
        <v>421</v>
      </c>
      <c r="N383" s="47" t="s">
        <v>272</v>
      </c>
      <c r="O383" s="52" t="s">
        <v>44</v>
      </c>
      <c r="P383" s="53" t="n">
        <v>48</v>
      </c>
      <c r="Q383" s="54" t="n">
        <v>42522</v>
      </c>
      <c r="R383" s="54" t="n">
        <v>42561</v>
      </c>
      <c r="S383" s="55" t="n">
        <v>91</v>
      </c>
      <c r="T383" s="56" t="n">
        <v>961</v>
      </c>
      <c r="U383" s="57" t="n">
        <v>42562</v>
      </c>
      <c r="V383" s="58" t="n">
        <v>42623</v>
      </c>
      <c r="W383" s="59" t="n">
        <v>49</v>
      </c>
      <c r="X383" s="60" t="n">
        <v>652</v>
      </c>
      <c r="Y383" s="61" t="n">
        <v>42624</v>
      </c>
      <c r="Z383" s="62" t="n">
        <v>42684</v>
      </c>
      <c r="AA383" s="63" t="n">
        <v>0.1836</v>
      </c>
      <c r="AB383" s="64" t="n">
        <v>1500</v>
      </c>
      <c r="AC383" s="65" t="n">
        <v>631500</v>
      </c>
      <c r="AD383" s="66" t="n">
        <v>115943.4</v>
      </c>
      <c r="AE383" s="67" t="n">
        <v>0.2</v>
      </c>
      <c r="AF383" s="68" t="n">
        <v>231.8868</v>
      </c>
      <c r="AG383" s="69" t="n">
        <v>0.8</v>
      </c>
      <c r="AH383" s="70" t="n">
        <v>927.5472</v>
      </c>
      <c r="AI383" s="71" t="s">
        <v>196</v>
      </c>
    </row>
    <row r="384" customFormat="false" ht="30.75" hidden="false" customHeight="false" outlineLevel="0" collapsed="false">
      <c r="A384" s="45" t="n">
        <v>378</v>
      </c>
      <c r="B384" s="45" t="s">
        <v>257</v>
      </c>
      <c r="C384" s="45" t="n">
        <v>20124</v>
      </c>
      <c r="D384" s="46" t="s">
        <v>312</v>
      </c>
      <c r="E384" s="47" t="s">
        <v>265</v>
      </c>
      <c r="F384" s="48" t="n">
        <v>62009</v>
      </c>
      <c r="G384" s="47" t="n">
        <v>20043</v>
      </c>
      <c r="H384" s="46" t="s">
        <v>266</v>
      </c>
      <c r="I384" s="49" t="n">
        <v>-95.446559</v>
      </c>
      <c r="J384" s="49" t="n">
        <v>16.441978</v>
      </c>
      <c r="K384" s="50" t="n">
        <v>162631.12</v>
      </c>
      <c r="L384" s="50" t="n">
        <v>-952647.61</v>
      </c>
      <c r="M384" s="51" t="n">
        <v>99</v>
      </c>
      <c r="N384" s="47" t="s">
        <v>272</v>
      </c>
      <c r="O384" s="52" t="s">
        <v>44</v>
      </c>
      <c r="P384" s="53" t="n">
        <v>48</v>
      </c>
      <c r="Q384" s="54" t="n">
        <v>42522</v>
      </c>
      <c r="R384" s="54" t="n">
        <v>42561</v>
      </c>
      <c r="S384" s="55" t="n">
        <v>91</v>
      </c>
      <c r="T384" s="56" t="n">
        <v>961</v>
      </c>
      <c r="U384" s="57" t="n">
        <v>42562</v>
      </c>
      <c r="V384" s="58" t="n">
        <v>42623</v>
      </c>
      <c r="W384" s="59" t="n">
        <v>49</v>
      </c>
      <c r="X384" s="60" t="n">
        <v>652</v>
      </c>
      <c r="Y384" s="61" t="n">
        <v>42624</v>
      </c>
      <c r="Z384" s="62" t="n">
        <v>42684</v>
      </c>
      <c r="AA384" s="63" t="n">
        <v>0.1836</v>
      </c>
      <c r="AB384" s="64" t="n">
        <v>1500</v>
      </c>
      <c r="AC384" s="65" t="n">
        <v>148500</v>
      </c>
      <c r="AD384" s="66" t="n">
        <v>27264.6</v>
      </c>
      <c r="AE384" s="67" t="n">
        <v>0.1</v>
      </c>
      <c r="AF384" s="68" t="n">
        <v>27.2646</v>
      </c>
      <c r="AG384" s="69" t="n">
        <v>0.9</v>
      </c>
      <c r="AH384" s="70" t="n">
        <v>245.3814</v>
      </c>
      <c r="AI384" s="71" t="s">
        <v>45</v>
      </c>
    </row>
    <row r="385" customFormat="false" ht="15.75" hidden="false" customHeight="false" outlineLevel="0" collapsed="false">
      <c r="A385" s="45" t="n">
        <v>379</v>
      </c>
      <c r="B385" s="45" t="s">
        <v>257</v>
      </c>
      <c r="C385" s="45" t="n">
        <v>20124</v>
      </c>
      <c r="D385" s="46" t="s">
        <v>312</v>
      </c>
      <c r="E385" s="47" t="s">
        <v>267</v>
      </c>
      <c r="F385" s="48" t="n">
        <v>62014</v>
      </c>
      <c r="G385" s="47" t="n">
        <v>20039</v>
      </c>
      <c r="H385" s="46" t="s">
        <v>268</v>
      </c>
      <c r="I385" s="49" t="n">
        <v>-95.084252</v>
      </c>
      <c r="J385" s="49" t="n">
        <v>16.552002</v>
      </c>
      <c r="K385" s="50" t="n">
        <v>163307.21</v>
      </c>
      <c r="L385" s="50" t="n">
        <v>-950503.31</v>
      </c>
      <c r="M385" s="51" t="n">
        <v>599</v>
      </c>
      <c r="N385" s="47" t="s">
        <v>272</v>
      </c>
      <c r="O385" s="52" t="s">
        <v>44</v>
      </c>
      <c r="P385" s="53" t="n">
        <v>48</v>
      </c>
      <c r="Q385" s="54" t="n">
        <v>42522</v>
      </c>
      <c r="R385" s="54" t="n">
        <v>42561</v>
      </c>
      <c r="S385" s="55" t="n">
        <v>91</v>
      </c>
      <c r="T385" s="56" t="n">
        <v>961</v>
      </c>
      <c r="U385" s="57" t="n">
        <v>42562</v>
      </c>
      <c r="V385" s="58" t="n">
        <v>42623</v>
      </c>
      <c r="W385" s="59" t="n">
        <v>49</v>
      </c>
      <c r="X385" s="60" t="n">
        <v>652</v>
      </c>
      <c r="Y385" s="61" t="n">
        <v>42624</v>
      </c>
      <c r="Z385" s="62" t="n">
        <v>42684</v>
      </c>
      <c r="AA385" s="63" t="n">
        <v>0.1836</v>
      </c>
      <c r="AB385" s="64" t="n">
        <v>1500</v>
      </c>
      <c r="AC385" s="65" t="n">
        <v>898500</v>
      </c>
      <c r="AD385" s="66" t="n">
        <v>164964.6</v>
      </c>
      <c r="AE385" s="67" t="n">
        <v>0.1</v>
      </c>
      <c r="AF385" s="68" t="n">
        <v>164.9646</v>
      </c>
      <c r="AG385" s="69" t="n">
        <v>0.9</v>
      </c>
      <c r="AH385" s="70" t="n">
        <v>1484.6814</v>
      </c>
      <c r="AI385" s="71" t="s">
        <v>45</v>
      </c>
    </row>
    <row r="386" customFormat="false" ht="15.75" hidden="false" customHeight="false" outlineLevel="0" collapsed="false">
      <c r="A386" s="45" t="n">
        <v>380</v>
      </c>
      <c r="B386" s="45" t="s">
        <v>257</v>
      </c>
      <c r="C386" s="45" t="n">
        <v>20125</v>
      </c>
      <c r="D386" s="46" t="s">
        <v>313</v>
      </c>
      <c r="E386" s="47" t="s">
        <v>262</v>
      </c>
      <c r="F386" s="48" t="n">
        <v>62024</v>
      </c>
      <c r="G386" s="47" t="n">
        <v>20162</v>
      </c>
      <c r="H386" s="46" t="s">
        <v>263</v>
      </c>
      <c r="I386" s="49" t="n">
        <v>-95.6</v>
      </c>
      <c r="J386" s="49" t="n">
        <v>16.416667</v>
      </c>
      <c r="K386" s="50" t="n">
        <v>162500</v>
      </c>
      <c r="L386" s="50" t="n">
        <v>-953600</v>
      </c>
      <c r="M386" s="51" t="n">
        <v>2917.85</v>
      </c>
      <c r="N386" s="47" t="s">
        <v>272</v>
      </c>
      <c r="O386" s="52" t="s">
        <v>44</v>
      </c>
      <c r="P386" s="53" t="n">
        <v>48</v>
      </c>
      <c r="Q386" s="54" t="n">
        <v>42522</v>
      </c>
      <c r="R386" s="54" t="n">
        <v>42561</v>
      </c>
      <c r="S386" s="55" t="n">
        <v>50</v>
      </c>
      <c r="T386" s="56" t="n">
        <v>961</v>
      </c>
      <c r="U386" s="57" t="n">
        <v>42562</v>
      </c>
      <c r="V386" s="58" t="n">
        <v>42623</v>
      </c>
      <c r="W386" s="59" t="n">
        <v>23</v>
      </c>
      <c r="X386" s="60" t="n">
        <v>652</v>
      </c>
      <c r="Y386" s="61" t="n">
        <v>42624</v>
      </c>
      <c r="Z386" s="62" t="n">
        <v>42684</v>
      </c>
      <c r="AA386" s="63" t="n">
        <v>0.1836</v>
      </c>
      <c r="AB386" s="64" t="n">
        <v>1500</v>
      </c>
      <c r="AC386" s="65" t="n">
        <v>4376775</v>
      </c>
      <c r="AD386" s="66" t="n">
        <v>803575.89</v>
      </c>
      <c r="AE386" s="67" t="n">
        <v>0.1</v>
      </c>
      <c r="AF386" s="68" t="n">
        <v>803.57589</v>
      </c>
      <c r="AG386" s="69" t="n">
        <v>0.9</v>
      </c>
      <c r="AH386" s="70" t="n">
        <v>7232.18301</v>
      </c>
      <c r="AI386" s="71" t="s">
        <v>45</v>
      </c>
    </row>
    <row r="387" customFormat="false" ht="15.75" hidden="false" customHeight="false" outlineLevel="0" collapsed="false">
      <c r="A387" s="45" t="n">
        <v>381</v>
      </c>
      <c r="B387" s="45" t="s">
        <v>257</v>
      </c>
      <c r="C387" s="45" t="n">
        <v>20130</v>
      </c>
      <c r="D387" s="46" t="s">
        <v>314</v>
      </c>
      <c r="E387" s="47" t="s">
        <v>274</v>
      </c>
      <c r="F387" s="48" t="n">
        <v>62016</v>
      </c>
      <c r="G387" s="47" t="n">
        <v>20027</v>
      </c>
      <c r="H387" s="46" t="s">
        <v>275</v>
      </c>
      <c r="I387" s="49" t="n">
        <v>-94.80412</v>
      </c>
      <c r="J387" s="49" t="n">
        <v>16.574666</v>
      </c>
      <c r="K387" s="50" t="n">
        <v>163428.8</v>
      </c>
      <c r="L387" s="50" t="n">
        <v>-944814.83</v>
      </c>
      <c r="M387" s="51" t="n">
        <v>750</v>
      </c>
      <c r="N387" s="47" t="s">
        <v>272</v>
      </c>
      <c r="O387" s="52" t="s">
        <v>44</v>
      </c>
      <c r="P387" s="53" t="n">
        <v>48</v>
      </c>
      <c r="Q387" s="54" t="n">
        <v>42522</v>
      </c>
      <c r="R387" s="54" t="n">
        <v>42561</v>
      </c>
      <c r="S387" s="55" t="n">
        <v>91</v>
      </c>
      <c r="T387" s="56" t="n">
        <v>961</v>
      </c>
      <c r="U387" s="57" t="n">
        <v>42562</v>
      </c>
      <c r="V387" s="58" t="n">
        <v>42623</v>
      </c>
      <c r="W387" s="59" t="n">
        <v>49</v>
      </c>
      <c r="X387" s="60" t="n">
        <v>652</v>
      </c>
      <c r="Y387" s="61" t="n">
        <v>42624</v>
      </c>
      <c r="Z387" s="62" t="n">
        <v>42684</v>
      </c>
      <c r="AA387" s="63" t="n">
        <v>0.1836</v>
      </c>
      <c r="AB387" s="64" t="n">
        <v>1500</v>
      </c>
      <c r="AC387" s="65" t="n">
        <v>1125000</v>
      </c>
      <c r="AD387" s="66" t="n">
        <v>206550</v>
      </c>
      <c r="AE387" s="67" t="n">
        <v>0.1</v>
      </c>
      <c r="AF387" s="68" t="n">
        <v>206.55</v>
      </c>
      <c r="AG387" s="69" t="n">
        <v>0.9</v>
      </c>
      <c r="AH387" s="70" t="n">
        <v>1858.95</v>
      </c>
      <c r="AI387" s="71" t="s">
        <v>45</v>
      </c>
    </row>
    <row r="388" customFormat="false" ht="15.75" hidden="false" customHeight="false" outlineLevel="0" collapsed="false">
      <c r="A388" s="45" t="n">
        <v>382</v>
      </c>
      <c r="B388" s="45" t="s">
        <v>257</v>
      </c>
      <c r="C388" s="45" t="n">
        <v>20134</v>
      </c>
      <c r="D388" s="46" t="s">
        <v>315</v>
      </c>
      <c r="E388" s="47" t="s">
        <v>270</v>
      </c>
      <c r="F388" s="48" t="n">
        <v>62031</v>
      </c>
      <c r="G388" s="47" t="n">
        <v>20152</v>
      </c>
      <c r="H388" s="46" t="s">
        <v>271</v>
      </c>
      <c r="I388" s="49" t="n">
        <v>-96.416667</v>
      </c>
      <c r="J388" s="49" t="n">
        <v>18.233333</v>
      </c>
      <c r="K388" s="50" t="n">
        <v>181400</v>
      </c>
      <c r="L388" s="50" t="n">
        <v>-962500</v>
      </c>
      <c r="M388" s="51" t="n">
        <v>1766</v>
      </c>
      <c r="N388" s="47" t="s">
        <v>272</v>
      </c>
      <c r="O388" s="52" t="s">
        <v>44</v>
      </c>
      <c r="P388" s="53" t="n">
        <v>48</v>
      </c>
      <c r="Q388" s="54" t="n">
        <v>42522</v>
      </c>
      <c r="R388" s="54" t="n">
        <v>42561</v>
      </c>
      <c r="S388" s="55" t="n">
        <v>220</v>
      </c>
      <c r="T388" s="56" t="n">
        <v>1374</v>
      </c>
      <c r="U388" s="57" t="n">
        <v>42562</v>
      </c>
      <c r="V388" s="58" t="n">
        <v>42623</v>
      </c>
      <c r="W388" s="59" t="n">
        <v>139</v>
      </c>
      <c r="X388" s="60" t="n">
        <v>825</v>
      </c>
      <c r="Y388" s="61" t="n">
        <v>42624</v>
      </c>
      <c r="Z388" s="62" t="n">
        <v>42684</v>
      </c>
      <c r="AA388" s="63" t="n">
        <v>0.1836</v>
      </c>
      <c r="AB388" s="64" t="n">
        <v>1500</v>
      </c>
      <c r="AC388" s="65" t="n">
        <v>2649000</v>
      </c>
      <c r="AD388" s="66" t="n">
        <v>486356.4</v>
      </c>
      <c r="AE388" s="67" t="n">
        <v>0.1</v>
      </c>
      <c r="AF388" s="68" t="n">
        <v>486.3564</v>
      </c>
      <c r="AG388" s="69" t="n">
        <v>0.9</v>
      </c>
      <c r="AH388" s="70" t="n">
        <v>4377.2076</v>
      </c>
      <c r="AI388" s="71" t="s">
        <v>45</v>
      </c>
    </row>
    <row r="389" customFormat="false" ht="15.75" hidden="false" customHeight="false" outlineLevel="0" collapsed="false">
      <c r="A389" s="45" t="n">
        <v>383</v>
      </c>
      <c r="B389" s="45" t="s">
        <v>257</v>
      </c>
      <c r="C389" s="45" t="n">
        <v>20135</v>
      </c>
      <c r="D389" s="46" t="s">
        <v>316</v>
      </c>
      <c r="E389" s="47" t="s">
        <v>282</v>
      </c>
      <c r="F389" s="48" t="n">
        <v>62025</v>
      </c>
      <c r="G389" s="47" t="n">
        <v>20079</v>
      </c>
      <c r="H389" s="46" t="s">
        <v>283</v>
      </c>
      <c r="I389" s="49" t="n">
        <v>-96.709599</v>
      </c>
      <c r="J389" s="49" t="n">
        <v>17.082905</v>
      </c>
      <c r="K389" s="50" t="n">
        <v>170458.46</v>
      </c>
      <c r="L389" s="50" t="n">
        <v>-964234.56</v>
      </c>
      <c r="M389" s="51" t="n">
        <v>832.8</v>
      </c>
      <c r="N389" s="47" t="s">
        <v>272</v>
      </c>
      <c r="O389" s="52" t="s">
        <v>44</v>
      </c>
      <c r="P389" s="53" t="n">
        <v>48</v>
      </c>
      <c r="Q389" s="54" t="n">
        <v>42522</v>
      </c>
      <c r="R389" s="54" t="n">
        <v>42561</v>
      </c>
      <c r="S389" s="55" t="n">
        <v>91</v>
      </c>
      <c r="T389" s="56" t="n">
        <v>961</v>
      </c>
      <c r="U389" s="57" t="n">
        <v>42562</v>
      </c>
      <c r="V389" s="58" t="n">
        <v>42623</v>
      </c>
      <c r="W389" s="59" t="n">
        <v>49</v>
      </c>
      <c r="X389" s="60" t="n">
        <v>652</v>
      </c>
      <c r="Y389" s="61" t="n">
        <v>42624</v>
      </c>
      <c r="Z389" s="62" t="n">
        <v>42684</v>
      </c>
      <c r="AA389" s="63" t="n">
        <v>0.1836</v>
      </c>
      <c r="AB389" s="64" t="n">
        <v>1500</v>
      </c>
      <c r="AC389" s="65" t="n">
        <v>1249200</v>
      </c>
      <c r="AD389" s="66" t="n">
        <v>229353.12</v>
      </c>
      <c r="AE389" s="67" t="n">
        <v>0.2</v>
      </c>
      <c r="AF389" s="68" t="n">
        <v>458.70624</v>
      </c>
      <c r="AG389" s="69" t="n">
        <v>0.8</v>
      </c>
      <c r="AH389" s="70" t="n">
        <v>1834.82496</v>
      </c>
      <c r="AI389" s="71" t="s">
        <v>50</v>
      </c>
    </row>
    <row r="390" customFormat="false" ht="15.75" hidden="false" customHeight="false" outlineLevel="0" collapsed="false">
      <c r="A390" s="45" t="n">
        <v>384</v>
      </c>
      <c r="B390" s="45" t="s">
        <v>257</v>
      </c>
      <c r="C390" s="45" t="n">
        <v>20141</v>
      </c>
      <c r="D390" s="46" t="s">
        <v>317</v>
      </c>
      <c r="E390" s="47" t="s">
        <v>259</v>
      </c>
      <c r="F390" s="48" t="n">
        <v>62017</v>
      </c>
      <c r="G390" s="47" t="n">
        <v>20082</v>
      </c>
      <c r="H390" s="46" t="s">
        <v>260</v>
      </c>
      <c r="I390" s="49" t="n">
        <v>-94.437946</v>
      </c>
      <c r="J390" s="49" t="n">
        <v>16.496633</v>
      </c>
      <c r="K390" s="50" t="n">
        <v>162947.88</v>
      </c>
      <c r="L390" s="50" t="n">
        <v>-942616.61</v>
      </c>
      <c r="M390" s="51" t="n">
        <v>275</v>
      </c>
      <c r="N390" s="47" t="s">
        <v>272</v>
      </c>
      <c r="O390" s="52" t="s">
        <v>44</v>
      </c>
      <c r="P390" s="53" t="n">
        <v>48</v>
      </c>
      <c r="Q390" s="54" t="n">
        <v>42522</v>
      </c>
      <c r="R390" s="54" t="n">
        <v>42561</v>
      </c>
      <c r="S390" s="55" t="n">
        <v>91</v>
      </c>
      <c r="T390" s="56" t="n">
        <v>961</v>
      </c>
      <c r="U390" s="57" t="n">
        <v>42562</v>
      </c>
      <c r="V390" s="58" t="n">
        <v>42623</v>
      </c>
      <c r="W390" s="59" t="n">
        <v>49</v>
      </c>
      <c r="X390" s="60" t="n">
        <v>652</v>
      </c>
      <c r="Y390" s="61" t="n">
        <v>42624</v>
      </c>
      <c r="Z390" s="62" t="n">
        <v>42684</v>
      </c>
      <c r="AA390" s="63" t="n">
        <v>0.1836</v>
      </c>
      <c r="AB390" s="64" t="n">
        <v>1500</v>
      </c>
      <c r="AC390" s="65" t="n">
        <v>412500</v>
      </c>
      <c r="AD390" s="66" t="n">
        <v>75735</v>
      </c>
      <c r="AE390" s="67" t="n">
        <v>0.1</v>
      </c>
      <c r="AF390" s="68" t="n">
        <v>75.735</v>
      </c>
      <c r="AG390" s="69" t="n">
        <v>0.9</v>
      </c>
      <c r="AH390" s="70" t="n">
        <v>681.615</v>
      </c>
      <c r="AI390" s="71" t="s">
        <v>76</v>
      </c>
    </row>
    <row r="391" customFormat="false" ht="15.75" hidden="false" customHeight="false" outlineLevel="0" collapsed="false">
      <c r="A391" s="45" t="n">
        <v>385</v>
      </c>
      <c r="B391" s="45" t="s">
        <v>257</v>
      </c>
      <c r="C391" s="45" t="n">
        <v>20141</v>
      </c>
      <c r="D391" s="46" t="s">
        <v>317</v>
      </c>
      <c r="E391" s="47" t="s">
        <v>301</v>
      </c>
      <c r="F391" s="48" t="n">
        <v>62034</v>
      </c>
      <c r="G391" s="47" t="n">
        <v>20292</v>
      </c>
      <c r="H391" s="46" t="s">
        <v>302</v>
      </c>
      <c r="I391" s="49" t="n">
        <v>-94.366678</v>
      </c>
      <c r="J391" s="49" t="n">
        <v>16.482831</v>
      </c>
      <c r="K391" s="50" t="n">
        <v>162858.19</v>
      </c>
      <c r="L391" s="50" t="n">
        <v>-942200.04</v>
      </c>
      <c r="M391" s="51" t="n">
        <v>130</v>
      </c>
      <c r="N391" s="47" t="s">
        <v>272</v>
      </c>
      <c r="O391" s="52" t="s">
        <v>44</v>
      </c>
      <c r="P391" s="53" t="n">
        <v>48</v>
      </c>
      <c r="Q391" s="54" t="n">
        <v>42522</v>
      </c>
      <c r="R391" s="54" t="n">
        <v>42561</v>
      </c>
      <c r="S391" s="55" t="n">
        <v>91</v>
      </c>
      <c r="T391" s="56" t="n">
        <v>961</v>
      </c>
      <c r="U391" s="57" t="n">
        <v>42562</v>
      </c>
      <c r="V391" s="58" t="n">
        <v>42623</v>
      </c>
      <c r="W391" s="59" t="n">
        <v>49</v>
      </c>
      <c r="X391" s="60" t="n">
        <v>652</v>
      </c>
      <c r="Y391" s="61" t="n">
        <v>42624</v>
      </c>
      <c r="Z391" s="62" t="n">
        <v>42684</v>
      </c>
      <c r="AA391" s="63" t="n">
        <v>0.1836</v>
      </c>
      <c r="AB391" s="64" t="n">
        <v>1500</v>
      </c>
      <c r="AC391" s="65" t="n">
        <v>195000</v>
      </c>
      <c r="AD391" s="66" t="n">
        <v>35802</v>
      </c>
      <c r="AE391" s="67" t="n">
        <v>0.1</v>
      </c>
      <c r="AF391" s="68" t="n">
        <v>35.802</v>
      </c>
      <c r="AG391" s="69" t="n">
        <v>0.9</v>
      </c>
      <c r="AH391" s="70" t="n">
        <v>322.218</v>
      </c>
      <c r="AI391" s="71" t="s">
        <v>76</v>
      </c>
    </row>
    <row r="392" customFormat="false" ht="15.75" hidden="false" customHeight="false" outlineLevel="0" collapsed="false">
      <c r="A392" s="45" t="n">
        <v>386</v>
      </c>
      <c r="B392" s="45" t="s">
        <v>257</v>
      </c>
      <c r="C392" s="45" t="n">
        <v>20143</v>
      </c>
      <c r="D392" s="46" t="s">
        <v>318</v>
      </c>
      <c r="E392" s="47" t="s">
        <v>259</v>
      </c>
      <c r="F392" s="48" t="n">
        <v>62017</v>
      </c>
      <c r="G392" s="47" t="n">
        <v>20082</v>
      </c>
      <c r="H392" s="46" t="s">
        <v>260</v>
      </c>
      <c r="I392" s="49" t="n">
        <v>-94.437946</v>
      </c>
      <c r="J392" s="49" t="n">
        <v>16.496633</v>
      </c>
      <c r="K392" s="50" t="n">
        <v>162947.88</v>
      </c>
      <c r="L392" s="50" t="n">
        <v>-942616.61</v>
      </c>
      <c r="M392" s="51" t="n">
        <v>232.11</v>
      </c>
      <c r="N392" s="47" t="s">
        <v>272</v>
      </c>
      <c r="O392" s="52" t="s">
        <v>44</v>
      </c>
      <c r="P392" s="53" t="n">
        <v>48</v>
      </c>
      <c r="Q392" s="54" t="n">
        <v>42522</v>
      </c>
      <c r="R392" s="54" t="n">
        <v>42561</v>
      </c>
      <c r="S392" s="55" t="n">
        <v>91</v>
      </c>
      <c r="T392" s="56" t="n">
        <v>961</v>
      </c>
      <c r="U392" s="57" t="n">
        <v>42562</v>
      </c>
      <c r="V392" s="58" t="n">
        <v>42623</v>
      </c>
      <c r="W392" s="59" t="n">
        <v>49</v>
      </c>
      <c r="X392" s="60" t="n">
        <v>652</v>
      </c>
      <c r="Y392" s="61" t="n">
        <v>42624</v>
      </c>
      <c r="Z392" s="62" t="n">
        <v>42684</v>
      </c>
      <c r="AA392" s="63" t="n">
        <v>0.1836</v>
      </c>
      <c r="AB392" s="64" t="n">
        <v>1500</v>
      </c>
      <c r="AC392" s="65" t="n">
        <v>348165</v>
      </c>
      <c r="AD392" s="66" t="n">
        <v>63923.094</v>
      </c>
      <c r="AE392" s="67" t="n">
        <v>0.2</v>
      </c>
      <c r="AF392" s="68" t="n">
        <v>127.846188</v>
      </c>
      <c r="AG392" s="69" t="n">
        <v>0.8</v>
      </c>
      <c r="AH392" s="70" t="n">
        <v>511.384752</v>
      </c>
      <c r="AI392" s="71" t="s">
        <v>50</v>
      </c>
    </row>
    <row r="393" customFormat="false" ht="15.75" hidden="false" customHeight="false" outlineLevel="0" collapsed="false">
      <c r="A393" s="45" t="n">
        <v>387</v>
      </c>
      <c r="B393" s="45" t="s">
        <v>257</v>
      </c>
      <c r="C393" s="45" t="n">
        <v>20143</v>
      </c>
      <c r="D393" s="46" t="s">
        <v>318</v>
      </c>
      <c r="E393" s="47" t="s">
        <v>301</v>
      </c>
      <c r="F393" s="48" t="n">
        <v>62034</v>
      </c>
      <c r="G393" s="47" t="n">
        <v>20292</v>
      </c>
      <c r="H393" s="46" t="s">
        <v>302</v>
      </c>
      <c r="I393" s="49" t="n">
        <v>-94.366678</v>
      </c>
      <c r="J393" s="49" t="n">
        <v>16.482831</v>
      </c>
      <c r="K393" s="50" t="n">
        <v>162858.19</v>
      </c>
      <c r="L393" s="50" t="n">
        <v>-942200.04</v>
      </c>
      <c r="M393" s="51" t="n">
        <v>226</v>
      </c>
      <c r="N393" s="47" t="s">
        <v>272</v>
      </c>
      <c r="O393" s="52" t="s">
        <v>44</v>
      </c>
      <c r="P393" s="53" t="n">
        <v>48</v>
      </c>
      <c r="Q393" s="54" t="n">
        <v>42522</v>
      </c>
      <c r="R393" s="54" t="n">
        <v>42561</v>
      </c>
      <c r="S393" s="55" t="n">
        <v>91</v>
      </c>
      <c r="T393" s="56" t="n">
        <v>961</v>
      </c>
      <c r="U393" s="57" t="n">
        <v>42562</v>
      </c>
      <c r="V393" s="58" t="n">
        <v>42623</v>
      </c>
      <c r="W393" s="59" t="n">
        <v>49</v>
      </c>
      <c r="X393" s="60" t="n">
        <v>652</v>
      </c>
      <c r="Y393" s="61" t="n">
        <v>42624</v>
      </c>
      <c r="Z393" s="62" t="n">
        <v>42684</v>
      </c>
      <c r="AA393" s="63" t="n">
        <v>0.1836</v>
      </c>
      <c r="AB393" s="64" t="n">
        <v>1500</v>
      </c>
      <c r="AC393" s="65" t="n">
        <v>339000</v>
      </c>
      <c r="AD393" s="66" t="n">
        <v>62240.4</v>
      </c>
      <c r="AE393" s="67" t="n">
        <v>0.2</v>
      </c>
      <c r="AF393" s="68" t="n">
        <v>124.4808</v>
      </c>
      <c r="AG393" s="69" t="n">
        <v>0.8</v>
      </c>
      <c r="AH393" s="70" t="n">
        <v>497.9232</v>
      </c>
      <c r="AI393" s="71" t="s">
        <v>50</v>
      </c>
    </row>
    <row r="394" customFormat="false" ht="15.75" hidden="false" customHeight="false" outlineLevel="0" collapsed="false">
      <c r="A394" s="45" t="n">
        <v>388</v>
      </c>
      <c r="B394" s="45" t="s">
        <v>257</v>
      </c>
      <c r="C394" s="45" t="n">
        <v>20145</v>
      </c>
      <c r="D394" s="46" t="s">
        <v>319</v>
      </c>
      <c r="E394" s="47" t="s">
        <v>282</v>
      </c>
      <c r="F394" s="48" t="n">
        <v>62025</v>
      </c>
      <c r="G394" s="47" t="n">
        <v>20079</v>
      </c>
      <c r="H394" s="46" t="s">
        <v>283</v>
      </c>
      <c r="I394" s="49" t="n">
        <v>-96.709599</v>
      </c>
      <c r="J394" s="49" t="n">
        <v>17.082905</v>
      </c>
      <c r="K394" s="50" t="n">
        <v>170458.46</v>
      </c>
      <c r="L394" s="50" t="n">
        <v>-964234.56</v>
      </c>
      <c r="M394" s="51" t="n">
        <v>286.9</v>
      </c>
      <c r="N394" s="47" t="s">
        <v>272</v>
      </c>
      <c r="O394" s="52" t="s">
        <v>44</v>
      </c>
      <c r="P394" s="53" t="n">
        <v>48</v>
      </c>
      <c r="Q394" s="54" t="n">
        <v>42522</v>
      </c>
      <c r="R394" s="54" t="n">
        <v>42561</v>
      </c>
      <c r="S394" s="55" t="n">
        <v>91</v>
      </c>
      <c r="T394" s="56" t="n">
        <v>961</v>
      </c>
      <c r="U394" s="57" t="n">
        <v>42562</v>
      </c>
      <c r="V394" s="58" t="n">
        <v>42623</v>
      </c>
      <c r="W394" s="59" t="n">
        <v>49</v>
      </c>
      <c r="X394" s="60" t="n">
        <v>652</v>
      </c>
      <c r="Y394" s="61" t="n">
        <v>42624</v>
      </c>
      <c r="Z394" s="62" t="n">
        <v>42684</v>
      </c>
      <c r="AA394" s="63" t="n">
        <v>0.1836</v>
      </c>
      <c r="AB394" s="64" t="n">
        <v>1500</v>
      </c>
      <c r="AC394" s="65" t="n">
        <v>430350</v>
      </c>
      <c r="AD394" s="66" t="n">
        <v>79012.26</v>
      </c>
      <c r="AE394" s="67" t="n">
        <v>0.2</v>
      </c>
      <c r="AF394" s="68" t="n">
        <v>158.02452</v>
      </c>
      <c r="AG394" s="69" t="n">
        <v>0.8</v>
      </c>
      <c r="AH394" s="70" t="n">
        <v>632.09808</v>
      </c>
      <c r="AI394" s="71" t="s">
        <v>50</v>
      </c>
    </row>
    <row r="395" customFormat="false" ht="15.75" hidden="false" customHeight="false" outlineLevel="0" collapsed="false">
      <c r="A395" s="45" t="n">
        <v>389</v>
      </c>
      <c r="B395" s="45" t="s">
        <v>257</v>
      </c>
      <c r="C395" s="45" t="n">
        <v>20550</v>
      </c>
      <c r="D395" s="46" t="s">
        <v>320</v>
      </c>
      <c r="E395" s="47" t="s">
        <v>282</v>
      </c>
      <c r="F395" s="48" t="n">
        <v>62025</v>
      </c>
      <c r="G395" s="47" t="n">
        <v>20079</v>
      </c>
      <c r="H395" s="46" t="s">
        <v>283</v>
      </c>
      <c r="I395" s="49" t="n">
        <v>-96.709599</v>
      </c>
      <c r="J395" s="49" t="n">
        <v>17.082905</v>
      </c>
      <c r="K395" s="50" t="n">
        <v>170458.46</v>
      </c>
      <c r="L395" s="50" t="n">
        <v>-964234.56</v>
      </c>
      <c r="M395" s="51" t="n">
        <v>300.37</v>
      </c>
      <c r="N395" s="47" t="s">
        <v>272</v>
      </c>
      <c r="O395" s="52" t="s">
        <v>44</v>
      </c>
      <c r="P395" s="53" t="n">
        <v>48</v>
      </c>
      <c r="Q395" s="54" t="n">
        <v>42522</v>
      </c>
      <c r="R395" s="54" t="n">
        <v>42561</v>
      </c>
      <c r="S395" s="55" t="n">
        <v>91</v>
      </c>
      <c r="T395" s="56" t="n">
        <v>961</v>
      </c>
      <c r="U395" s="57" t="n">
        <v>42562</v>
      </c>
      <c r="V395" s="58" t="n">
        <v>42623</v>
      </c>
      <c r="W395" s="59" t="n">
        <v>49</v>
      </c>
      <c r="X395" s="60" t="n">
        <v>652</v>
      </c>
      <c r="Y395" s="61" t="n">
        <v>42624</v>
      </c>
      <c r="Z395" s="62" t="n">
        <v>42684</v>
      </c>
      <c r="AA395" s="63" t="n">
        <v>0.1836</v>
      </c>
      <c r="AB395" s="64" t="n">
        <v>1500</v>
      </c>
      <c r="AC395" s="65" t="n">
        <v>450555</v>
      </c>
      <c r="AD395" s="66" t="n">
        <v>82721.898</v>
      </c>
      <c r="AE395" s="67" t="n">
        <v>0.2</v>
      </c>
      <c r="AF395" s="68" t="n">
        <v>165.443796</v>
      </c>
      <c r="AG395" s="69" t="n">
        <v>0.8</v>
      </c>
      <c r="AH395" s="70" t="n">
        <v>661.775184</v>
      </c>
      <c r="AI395" s="71" t="s">
        <v>45</v>
      </c>
    </row>
    <row r="396" customFormat="false" ht="15.75" hidden="false" customHeight="false" outlineLevel="0" collapsed="false">
      <c r="A396" s="45" t="n">
        <v>390</v>
      </c>
      <c r="B396" s="45" t="s">
        <v>257</v>
      </c>
      <c r="C396" s="45" t="n">
        <v>20166</v>
      </c>
      <c r="D396" s="46" t="s">
        <v>321</v>
      </c>
      <c r="E396" s="47" t="s">
        <v>278</v>
      </c>
      <c r="F396" s="48" t="n">
        <v>62028</v>
      </c>
      <c r="G396" s="47" t="n">
        <v>20042</v>
      </c>
      <c r="H396" s="46" t="s">
        <v>279</v>
      </c>
      <c r="I396" s="49" t="n">
        <v>-96.2</v>
      </c>
      <c r="J396" s="49" t="n">
        <v>17.866667</v>
      </c>
      <c r="K396" s="50" t="n">
        <v>175200</v>
      </c>
      <c r="L396" s="50" t="n">
        <v>-961200</v>
      </c>
      <c r="M396" s="51" t="n">
        <v>274</v>
      </c>
      <c r="N396" s="47" t="s">
        <v>272</v>
      </c>
      <c r="O396" s="52" t="s">
        <v>44</v>
      </c>
      <c r="P396" s="53" t="n">
        <v>48</v>
      </c>
      <c r="Q396" s="54" t="n">
        <v>42522</v>
      </c>
      <c r="R396" s="54" t="n">
        <v>42561</v>
      </c>
      <c r="S396" s="55" t="n">
        <v>220</v>
      </c>
      <c r="T396" s="56" t="n">
        <v>2141</v>
      </c>
      <c r="U396" s="57" t="n">
        <v>42562</v>
      </c>
      <c r="V396" s="58" t="n">
        <v>42623</v>
      </c>
      <c r="W396" s="59" t="n">
        <v>139</v>
      </c>
      <c r="X396" s="60" t="n">
        <v>1499</v>
      </c>
      <c r="Y396" s="61" t="n">
        <v>42624</v>
      </c>
      <c r="Z396" s="62" t="n">
        <v>42684</v>
      </c>
      <c r="AA396" s="63" t="n">
        <v>0.1836</v>
      </c>
      <c r="AB396" s="64" t="n">
        <v>1500</v>
      </c>
      <c r="AC396" s="65" t="n">
        <v>411000</v>
      </c>
      <c r="AD396" s="66" t="n">
        <v>75459.6</v>
      </c>
      <c r="AE396" s="67" t="n">
        <v>0.2</v>
      </c>
      <c r="AF396" s="68" t="n">
        <v>150.9192</v>
      </c>
      <c r="AG396" s="69" t="n">
        <v>0.8</v>
      </c>
      <c r="AH396" s="70" t="n">
        <v>603.6768</v>
      </c>
      <c r="AI396" s="71" t="s">
        <v>50</v>
      </c>
    </row>
    <row r="397" customFormat="false" ht="30.75" hidden="false" customHeight="false" outlineLevel="0" collapsed="false">
      <c r="A397" s="45" t="n">
        <v>391</v>
      </c>
      <c r="B397" s="45" t="s">
        <v>257</v>
      </c>
      <c r="C397" s="45" t="n">
        <v>20166</v>
      </c>
      <c r="D397" s="46" t="s">
        <v>321</v>
      </c>
      <c r="E397" s="47" t="s">
        <v>322</v>
      </c>
      <c r="F397" s="48" t="n">
        <v>62033</v>
      </c>
      <c r="G397" s="47" t="n">
        <v>20014</v>
      </c>
      <c r="H397" s="46" t="s">
        <v>323</v>
      </c>
      <c r="I397" s="49" t="n">
        <v>-96.264436</v>
      </c>
      <c r="J397" s="49" t="n">
        <v>18.006663</v>
      </c>
      <c r="K397" s="50" t="n">
        <v>180023.99</v>
      </c>
      <c r="L397" s="50" t="n">
        <v>-961551.97</v>
      </c>
      <c r="M397" s="51" t="n">
        <v>301</v>
      </c>
      <c r="N397" s="47" t="s">
        <v>272</v>
      </c>
      <c r="O397" s="52" t="s">
        <v>44</v>
      </c>
      <c r="P397" s="53" t="n">
        <v>48</v>
      </c>
      <c r="Q397" s="54" t="n">
        <v>42522</v>
      </c>
      <c r="R397" s="54" t="n">
        <v>42561</v>
      </c>
      <c r="S397" s="55" t="n">
        <v>220</v>
      </c>
      <c r="T397" s="56" t="n">
        <v>2141</v>
      </c>
      <c r="U397" s="57" t="n">
        <v>42562</v>
      </c>
      <c r="V397" s="58" t="n">
        <v>42623</v>
      </c>
      <c r="W397" s="59" t="n">
        <v>139</v>
      </c>
      <c r="X397" s="60" t="n">
        <v>1499</v>
      </c>
      <c r="Y397" s="61" t="n">
        <v>42624</v>
      </c>
      <c r="Z397" s="62" t="n">
        <v>42684</v>
      </c>
      <c r="AA397" s="63" t="n">
        <v>0.1836</v>
      </c>
      <c r="AB397" s="64" t="n">
        <v>1500</v>
      </c>
      <c r="AC397" s="65" t="n">
        <v>451500</v>
      </c>
      <c r="AD397" s="66" t="n">
        <v>82895.4</v>
      </c>
      <c r="AE397" s="67" t="n">
        <v>0.2</v>
      </c>
      <c r="AF397" s="68" t="n">
        <v>165.7908</v>
      </c>
      <c r="AG397" s="69" t="n">
        <v>0.8</v>
      </c>
      <c r="AH397" s="70" t="n">
        <v>663.1632</v>
      </c>
      <c r="AI397" s="71" t="s">
        <v>50</v>
      </c>
    </row>
    <row r="398" customFormat="false" ht="15.75" hidden="false" customHeight="false" outlineLevel="0" collapsed="false">
      <c r="A398" s="45" t="n">
        <v>392</v>
      </c>
      <c r="B398" s="45" t="s">
        <v>257</v>
      </c>
      <c r="C398" s="45" t="n">
        <v>20178</v>
      </c>
      <c r="D398" s="46" t="s">
        <v>324</v>
      </c>
      <c r="E398" s="47" t="s">
        <v>282</v>
      </c>
      <c r="F398" s="48" t="n">
        <v>62025</v>
      </c>
      <c r="G398" s="47" t="n">
        <v>20079</v>
      </c>
      <c r="H398" s="46" t="s">
        <v>283</v>
      </c>
      <c r="I398" s="49" t="n">
        <v>-96.709599</v>
      </c>
      <c r="J398" s="49" t="n">
        <v>17.082905</v>
      </c>
      <c r="K398" s="50" t="n">
        <v>170458.46</v>
      </c>
      <c r="L398" s="50" t="n">
        <v>-964234.56</v>
      </c>
      <c r="M398" s="51" t="n">
        <v>318</v>
      </c>
      <c r="N398" s="47" t="s">
        <v>272</v>
      </c>
      <c r="O398" s="52" t="s">
        <v>44</v>
      </c>
      <c r="P398" s="53" t="n">
        <v>48</v>
      </c>
      <c r="Q398" s="54" t="n">
        <v>42522</v>
      </c>
      <c r="R398" s="54" t="n">
        <v>42561</v>
      </c>
      <c r="S398" s="55" t="n">
        <v>91</v>
      </c>
      <c r="T398" s="56" t="n">
        <v>961</v>
      </c>
      <c r="U398" s="57" t="n">
        <v>42562</v>
      </c>
      <c r="V398" s="58" t="n">
        <v>42623</v>
      </c>
      <c r="W398" s="59" t="n">
        <v>49</v>
      </c>
      <c r="X398" s="60" t="n">
        <v>652</v>
      </c>
      <c r="Y398" s="61" t="n">
        <v>42624</v>
      </c>
      <c r="Z398" s="62" t="n">
        <v>42684</v>
      </c>
      <c r="AA398" s="63" t="n">
        <v>0.1836</v>
      </c>
      <c r="AB398" s="64" t="n">
        <v>1500</v>
      </c>
      <c r="AC398" s="65" t="n">
        <v>477000</v>
      </c>
      <c r="AD398" s="66" t="n">
        <v>87577.2</v>
      </c>
      <c r="AE398" s="67" t="n">
        <v>0.19</v>
      </c>
      <c r="AF398" s="68" t="n">
        <v>166.39668</v>
      </c>
      <c r="AG398" s="69" t="n">
        <v>0.81</v>
      </c>
      <c r="AH398" s="70" t="n">
        <v>709.37532</v>
      </c>
      <c r="AI398" s="71" t="s">
        <v>196</v>
      </c>
    </row>
    <row r="399" customFormat="false" ht="15.75" hidden="false" customHeight="false" outlineLevel="0" collapsed="false">
      <c r="A399" s="45" t="n">
        <v>393</v>
      </c>
      <c r="B399" s="45" t="s">
        <v>257</v>
      </c>
      <c r="C399" s="45" t="n">
        <v>20184</v>
      </c>
      <c r="D399" s="46" t="s">
        <v>325</v>
      </c>
      <c r="E399" s="47" t="s">
        <v>278</v>
      </c>
      <c r="F399" s="48" t="n">
        <v>62028</v>
      </c>
      <c r="G399" s="47" t="n">
        <v>20042</v>
      </c>
      <c r="H399" s="46" t="s">
        <v>279</v>
      </c>
      <c r="I399" s="49" t="n">
        <v>-96.2</v>
      </c>
      <c r="J399" s="49" t="n">
        <v>17.866667</v>
      </c>
      <c r="K399" s="50" t="n">
        <v>175200</v>
      </c>
      <c r="L399" s="50" t="n">
        <v>-961200</v>
      </c>
      <c r="M399" s="51" t="n">
        <v>517</v>
      </c>
      <c r="N399" s="47" t="s">
        <v>272</v>
      </c>
      <c r="O399" s="52" t="s">
        <v>44</v>
      </c>
      <c r="P399" s="53" t="n">
        <v>48</v>
      </c>
      <c r="Q399" s="54" t="n">
        <v>42522</v>
      </c>
      <c r="R399" s="54" t="n">
        <v>42561</v>
      </c>
      <c r="S399" s="55" t="n">
        <v>220</v>
      </c>
      <c r="T399" s="56" t="n">
        <v>2141</v>
      </c>
      <c r="U399" s="57" t="n">
        <v>42562</v>
      </c>
      <c r="V399" s="58" t="n">
        <v>42623</v>
      </c>
      <c r="W399" s="59" t="n">
        <v>139</v>
      </c>
      <c r="X399" s="60" t="n">
        <v>1499</v>
      </c>
      <c r="Y399" s="61" t="n">
        <v>42624</v>
      </c>
      <c r="Z399" s="62" t="n">
        <v>42684</v>
      </c>
      <c r="AA399" s="63" t="n">
        <v>0.1836</v>
      </c>
      <c r="AB399" s="64" t="n">
        <v>1500</v>
      </c>
      <c r="AC399" s="65" t="n">
        <v>775500</v>
      </c>
      <c r="AD399" s="66" t="n">
        <v>142381.8</v>
      </c>
      <c r="AE399" s="67" t="n">
        <v>0.2</v>
      </c>
      <c r="AF399" s="68" t="n">
        <v>284.7636</v>
      </c>
      <c r="AG399" s="69" t="n">
        <v>0.8</v>
      </c>
      <c r="AH399" s="70" t="n">
        <v>1139.0544</v>
      </c>
      <c r="AI399" s="71" t="s">
        <v>196</v>
      </c>
    </row>
    <row r="400" customFormat="false" ht="15.75" hidden="false" customHeight="false" outlineLevel="0" collapsed="false">
      <c r="A400" s="45" t="n">
        <v>394</v>
      </c>
      <c r="B400" s="45" t="s">
        <v>257</v>
      </c>
      <c r="C400" s="45" t="n">
        <v>20184</v>
      </c>
      <c r="D400" s="46" t="s">
        <v>325</v>
      </c>
      <c r="E400" s="47" t="s">
        <v>270</v>
      </c>
      <c r="F400" s="48" t="n">
        <v>62031</v>
      </c>
      <c r="G400" s="47" t="n">
        <v>20152</v>
      </c>
      <c r="H400" s="46" t="s">
        <v>271</v>
      </c>
      <c r="I400" s="49" t="n">
        <v>-96.416667</v>
      </c>
      <c r="J400" s="49" t="n">
        <v>18.233333</v>
      </c>
      <c r="K400" s="50" t="n">
        <v>181400</v>
      </c>
      <c r="L400" s="50" t="n">
        <v>-962500</v>
      </c>
      <c r="M400" s="51" t="n">
        <v>226</v>
      </c>
      <c r="N400" s="47" t="s">
        <v>272</v>
      </c>
      <c r="O400" s="52" t="s">
        <v>44</v>
      </c>
      <c r="P400" s="53" t="n">
        <v>48</v>
      </c>
      <c r="Q400" s="54" t="n">
        <v>42522</v>
      </c>
      <c r="R400" s="54" t="n">
        <v>42561</v>
      </c>
      <c r="S400" s="55" t="n">
        <v>220</v>
      </c>
      <c r="T400" s="56" t="n">
        <v>1374</v>
      </c>
      <c r="U400" s="57" t="n">
        <v>42562</v>
      </c>
      <c r="V400" s="58" t="n">
        <v>42623</v>
      </c>
      <c r="W400" s="59" t="n">
        <v>139</v>
      </c>
      <c r="X400" s="60" t="n">
        <v>825</v>
      </c>
      <c r="Y400" s="61" t="n">
        <v>42624</v>
      </c>
      <c r="Z400" s="62" t="n">
        <v>42684</v>
      </c>
      <c r="AA400" s="63" t="n">
        <v>0.1836</v>
      </c>
      <c r="AB400" s="64" t="n">
        <v>1500</v>
      </c>
      <c r="AC400" s="65" t="n">
        <v>339000</v>
      </c>
      <c r="AD400" s="66" t="n">
        <v>62240.4</v>
      </c>
      <c r="AE400" s="67" t="n">
        <v>0.2</v>
      </c>
      <c r="AF400" s="68" t="n">
        <v>124.4808</v>
      </c>
      <c r="AG400" s="69" t="n">
        <v>0.8</v>
      </c>
      <c r="AH400" s="70" t="n">
        <v>497.9232</v>
      </c>
      <c r="AI400" s="71" t="s">
        <v>196</v>
      </c>
    </row>
    <row r="401" customFormat="false" ht="30.75" hidden="false" customHeight="false" outlineLevel="0" collapsed="false">
      <c r="A401" s="45" t="n">
        <v>395</v>
      </c>
      <c r="B401" s="45" t="s">
        <v>257</v>
      </c>
      <c r="C401" s="45" t="n">
        <v>20184</v>
      </c>
      <c r="D401" s="46" t="s">
        <v>325</v>
      </c>
      <c r="E401" s="47" t="s">
        <v>322</v>
      </c>
      <c r="F401" s="48" t="n">
        <v>62033</v>
      </c>
      <c r="G401" s="47" t="n">
        <v>20014</v>
      </c>
      <c r="H401" s="46" t="s">
        <v>323</v>
      </c>
      <c r="I401" s="49" t="n">
        <v>-96.264436</v>
      </c>
      <c r="J401" s="49" t="n">
        <v>18.006663</v>
      </c>
      <c r="K401" s="50" t="n">
        <v>180023.99</v>
      </c>
      <c r="L401" s="50" t="n">
        <v>-961551.97</v>
      </c>
      <c r="M401" s="51" t="n">
        <v>1137</v>
      </c>
      <c r="N401" s="47" t="s">
        <v>272</v>
      </c>
      <c r="O401" s="52" t="s">
        <v>44</v>
      </c>
      <c r="P401" s="53" t="n">
        <v>48</v>
      </c>
      <c r="Q401" s="54" t="n">
        <v>42522</v>
      </c>
      <c r="R401" s="54" t="n">
        <v>42561</v>
      </c>
      <c r="S401" s="55" t="n">
        <v>220</v>
      </c>
      <c r="T401" s="56" t="n">
        <v>2141</v>
      </c>
      <c r="U401" s="57" t="n">
        <v>42562</v>
      </c>
      <c r="V401" s="58" t="n">
        <v>42623</v>
      </c>
      <c r="W401" s="59" t="n">
        <v>139</v>
      </c>
      <c r="X401" s="60" t="n">
        <v>1499</v>
      </c>
      <c r="Y401" s="61" t="n">
        <v>42624</v>
      </c>
      <c r="Z401" s="62" t="n">
        <v>42684</v>
      </c>
      <c r="AA401" s="63" t="n">
        <v>0.1836</v>
      </c>
      <c r="AB401" s="64" t="n">
        <v>1500</v>
      </c>
      <c r="AC401" s="65" t="n">
        <v>1705500</v>
      </c>
      <c r="AD401" s="66" t="n">
        <v>313129.8</v>
      </c>
      <c r="AE401" s="67" t="n">
        <v>0.2</v>
      </c>
      <c r="AF401" s="68" t="n">
        <v>626.2596</v>
      </c>
      <c r="AG401" s="69" t="n">
        <v>0.8</v>
      </c>
      <c r="AH401" s="70" t="n">
        <v>2505.0384</v>
      </c>
      <c r="AI401" s="71" t="s">
        <v>196</v>
      </c>
    </row>
    <row r="402" customFormat="false" ht="15.75" hidden="false" customHeight="false" outlineLevel="0" collapsed="false">
      <c r="A402" s="45" t="n">
        <v>396</v>
      </c>
      <c r="B402" s="45" t="s">
        <v>257</v>
      </c>
      <c r="C402" s="45" t="n">
        <v>20559</v>
      </c>
      <c r="D402" s="46" t="s">
        <v>326</v>
      </c>
      <c r="E402" s="47" t="s">
        <v>278</v>
      </c>
      <c r="F402" s="48" t="n">
        <v>62028</v>
      </c>
      <c r="G402" s="47" t="n">
        <v>20042</v>
      </c>
      <c r="H402" s="46" t="s">
        <v>279</v>
      </c>
      <c r="I402" s="49" t="n">
        <v>-96.2</v>
      </c>
      <c r="J402" s="49" t="n">
        <v>17.866667</v>
      </c>
      <c r="K402" s="50" t="n">
        <v>175200</v>
      </c>
      <c r="L402" s="50" t="n">
        <v>-961200</v>
      </c>
      <c r="M402" s="51" t="n">
        <v>2354</v>
      </c>
      <c r="N402" s="47" t="s">
        <v>272</v>
      </c>
      <c r="O402" s="52" t="s">
        <v>44</v>
      </c>
      <c r="P402" s="53" t="n">
        <v>48</v>
      </c>
      <c r="Q402" s="54" t="n">
        <v>42522</v>
      </c>
      <c r="R402" s="54" t="n">
        <v>42561</v>
      </c>
      <c r="S402" s="55" t="n">
        <v>220</v>
      </c>
      <c r="T402" s="56" t="n">
        <v>2141</v>
      </c>
      <c r="U402" s="57" t="n">
        <v>42562</v>
      </c>
      <c r="V402" s="58" t="n">
        <v>42623</v>
      </c>
      <c r="W402" s="59" t="n">
        <v>139</v>
      </c>
      <c r="X402" s="60" t="n">
        <v>1499</v>
      </c>
      <c r="Y402" s="61" t="n">
        <v>42624</v>
      </c>
      <c r="Z402" s="62" t="n">
        <v>42684</v>
      </c>
      <c r="AA402" s="63" t="n">
        <v>0.1836</v>
      </c>
      <c r="AB402" s="64" t="n">
        <v>1500</v>
      </c>
      <c r="AC402" s="65" t="n">
        <v>3531000</v>
      </c>
      <c r="AD402" s="66" t="n">
        <v>648291.6</v>
      </c>
      <c r="AE402" s="67" t="n">
        <v>0.2</v>
      </c>
      <c r="AF402" s="68" t="n">
        <v>1296.5832</v>
      </c>
      <c r="AG402" s="69" t="n">
        <v>0.8</v>
      </c>
      <c r="AH402" s="70" t="n">
        <v>5186.3328</v>
      </c>
      <c r="AI402" s="71" t="s">
        <v>50</v>
      </c>
    </row>
    <row r="403" customFormat="false" ht="15.75" hidden="false" customHeight="false" outlineLevel="0" collapsed="false">
      <c r="A403" s="45" t="n">
        <v>397</v>
      </c>
      <c r="B403" s="45" t="s">
        <v>257</v>
      </c>
      <c r="C403" s="45" t="n">
        <v>20190</v>
      </c>
      <c r="D403" s="46" t="s">
        <v>327</v>
      </c>
      <c r="E403" s="47" t="s">
        <v>293</v>
      </c>
      <c r="F403" s="48" t="n">
        <v>33061</v>
      </c>
      <c r="G403" s="47" t="n">
        <v>30224</v>
      </c>
      <c r="H403" s="46" t="s">
        <v>294</v>
      </c>
      <c r="I403" s="49" t="n">
        <v>-95.01914</v>
      </c>
      <c r="J403" s="49" t="n">
        <v>17.429414</v>
      </c>
      <c r="K403" s="50" t="n">
        <v>172545.89</v>
      </c>
      <c r="L403" s="50" t="n">
        <v>-950108.9</v>
      </c>
      <c r="M403" s="51" t="n">
        <v>200</v>
      </c>
      <c r="N403" s="47" t="s">
        <v>272</v>
      </c>
      <c r="O403" s="52" t="s">
        <v>44</v>
      </c>
      <c r="P403" s="53" t="n">
        <v>48</v>
      </c>
      <c r="Q403" s="54" t="n">
        <v>42522</v>
      </c>
      <c r="R403" s="54" t="n">
        <v>42561</v>
      </c>
      <c r="S403" s="55" t="n">
        <v>91</v>
      </c>
      <c r="T403" s="56" t="n">
        <v>1445</v>
      </c>
      <c r="U403" s="57" t="n">
        <v>42562</v>
      </c>
      <c r="V403" s="58" t="n">
        <v>42623</v>
      </c>
      <c r="W403" s="59" t="n">
        <v>49</v>
      </c>
      <c r="X403" s="60" t="n">
        <v>685</v>
      </c>
      <c r="Y403" s="61" t="n">
        <v>42624</v>
      </c>
      <c r="Z403" s="62" t="n">
        <v>42684</v>
      </c>
      <c r="AA403" s="63" t="n">
        <v>0.1836</v>
      </c>
      <c r="AB403" s="64" t="n">
        <v>1500</v>
      </c>
      <c r="AC403" s="65" t="n">
        <v>300000</v>
      </c>
      <c r="AD403" s="66" t="n">
        <v>55080</v>
      </c>
      <c r="AE403" s="67" t="n">
        <v>0.1</v>
      </c>
      <c r="AF403" s="68" t="n">
        <v>55.08</v>
      </c>
      <c r="AG403" s="69" t="n">
        <v>0.9</v>
      </c>
      <c r="AH403" s="70" t="n">
        <v>495.72</v>
      </c>
      <c r="AI403" s="71" t="s">
        <v>76</v>
      </c>
    </row>
    <row r="404" customFormat="false" ht="15.75" hidden="false" customHeight="false" outlineLevel="0" collapsed="false">
      <c r="A404" s="45" t="n">
        <v>398</v>
      </c>
      <c r="B404" s="45" t="s">
        <v>257</v>
      </c>
      <c r="C404" s="45" t="n">
        <v>20190</v>
      </c>
      <c r="D404" s="46" t="s">
        <v>327</v>
      </c>
      <c r="E404" s="47" t="s">
        <v>328</v>
      </c>
      <c r="F404" s="48" t="n">
        <v>62038</v>
      </c>
      <c r="G404" s="47" t="n">
        <v>20506</v>
      </c>
      <c r="H404" s="46" t="s">
        <v>329</v>
      </c>
      <c r="I404" s="49" t="n">
        <v>-95.435462</v>
      </c>
      <c r="J404" s="49" t="n">
        <v>17.450202</v>
      </c>
      <c r="K404" s="50" t="n">
        <v>172700.73</v>
      </c>
      <c r="L404" s="50" t="n">
        <v>-952607.66</v>
      </c>
      <c r="M404" s="51" t="n">
        <v>1325</v>
      </c>
      <c r="N404" s="47" t="s">
        <v>272</v>
      </c>
      <c r="O404" s="52" t="s">
        <v>44</v>
      </c>
      <c r="P404" s="53" t="n">
        <v>48</v>
      </c>
      <c r="Q404" s="54" t="n">
        <v>42522</v>
      </c>
      <c r="R404" s="54" t="n">
        <v>42561</v>
      </c>
      <c r="S404" s="55" t="n">
        <v>91</v>
      </c>
      <c r="T404" s="56" t="n">
        <v>1617</v>
      </c>
      <c r="U404" s="57" t="n">
        <v>42562</v>
      </c>
      <c r="V404" s="58" t="n">
        <v>42623</v>
      </c>
      <c r="W404" s="59" t="n">
        <v>49</v>
      </c>
      <c r="X404" s="60" t="n">
        <v>922</v>
      </c>
      <c r="Y404" s="61" t="n">
        <v>42624</v>
      </c>
      <c r="Z404" s="62" t="n">
        <v>42684</v>
      </c>
      <c r="AA404" s="63" t="n">
        <v>0.1836</v>
      </c>
      <c r="AB404" s="64" t="n">
        <v>1500</v>
      </c>
      <c r="AC404" s="65" t="n">
        <v>1987500</v>
      </c>
      <c r="AD404" s="66" t="n">
        <v>364905</v>
      </c>
      <c r="AE404" s="67" t="n">
        <v>0.1</v>
      </c>
      <c r="AF404" s="68" t="n">
        <v>364.905</v>
      </c>
      <c r="AG404" s="69" t="n">
        <v>0.9</v>
      </c>
      <c r="AH404" s="70" t="n">
        <v>3284.145</v>
      </c>
      <c r="AI404" s="71" t="s">
        <v>76</v>
      </c>
    </row>
    <row r="405" customFormat="false" ht="15.75" hidden="false" customHeight="false" outlineLevel="0" collapsed="false">
      <c r="A405" s="45" t="n">
        <v>399</v>
      </c>
      <c r="B405" s="45" t="s">
        <v>257</v>
      </c>
      <c r="C405" s="45" t="n">
        <v>20197</v>
      </c>
      <c r="D405" s="46" t="s">
        <v>330</v>
      </c>
      <c r="E405" s="47" t="s">
        <v>282</v>
      </c>
      <c r="F405" s="48" t="n">
        <v>62025</v>
      </c>
      <c r="G405" s="47" t="n">
        <v>20079</v>
      </c>
      <c r="H405" s="46" t="s">
        <v>283</v>
      </c>
      <c r="I405" s="49" t="n">
        <v>-96.709599</v>
      </c>
      <c r="J405" s="49" t="n">
        <v>17.082905</v>
      </c>
      <c r="K405" s="50" t="n">
        <v>170458.46</v>
      </c>
      <c r="L405" s="50" t="n">
        <v>-964234.56</v>
      </c>
      <c r="M405" s="51" t="n">
        <v>147.72</v>
      </c>
      <c r="N405" s="47" t="s">
        <v>272</v>
      </c>
      <c r="O405" s="52" t="s">
        <v>44</v>
      </c>
      <c r="P405" s="53" t="n">
        <v>48</v>
      </c>
      <c r="Q405" s="54" t="n">
        <v>42522</v>
      </c>
      <c r="R405" s="54" t="n">
        <v>42561</v>
      </c>
      <c r="S405" s="55" t="n">
        <v>91</v>
      </c>
      <c r="T405" s="56" t="n">
        <v>961</v>
      </c>
      <c r="U405" s="57" t="n">
        <v>42562</v>
      </c>
      <c r="V405" s="58" t="n">
        <v>42623</v>
      </c>
      <c r="W405" s="59" t="n">
        <v>49</v>
      </c>
      <c r="X405" s="60" t="n">
        <v>652</v>
      </c>
      <c r="Y405" s="61" t="n">
        <v>42624</v>
      </c>
      <c r="Z405" s="62" t="n">
        <v>42684</v>
      </c>
      <c r="AA405" s="63" t="n">
        <v>0.1836</v>
      </c>
      <c r="AB405" s="64" t="n">
        <v>1500</v>
      </c>
      <c r="AC405" s="65" t="n">
        <v>221580</v>
      </c>
      <c r="AD405" s="66" t="n">
        <v>40682.088</v>
      </c>
      <c r="AE405" s="67" t="n">
        <v>0.2</v>
      </c>
      <c r="AF405" s="68" t="n">
        <v>81.364176</v>
      </c>
      <c r="AG405" s="69" t="n">
        <v>0.8</v>
      </c>
      <c r="AH405" s="70" t="n">
        <v>325.456704</v>
      </c>
      <c r="AI405" s="71" t="s">
        <v>50</v>
      </c>
    </row>
    <row r="406" customFormat="false" ht="15.75" hidden="false" customHeight="false" outlineLevel="0" collapsed="false">
      <c r="A406" s="45" t="n">
        <v>400</v>
      </c>
      <c r="B406" s="45" t="s">
        <v>257</v>
      </c>
      <c r="C406" s="45" t="n">
        <v>20198</v>
      </c>
      <c r="D406" s="46" t="s">
        <v>331</v>
      </c>
      <c r="E406" s="47" t="s">
        <v>293</v>
      </c>
      <c r="F406" s="48" t="n">
        <v>33061</v>
      </c>
      <c r="G406" s="47" t="n">
        <v>30224</v>
      </c>
      <c r="H406" s="46" t="s">
        <v>294</v>
      </c>
      <c r="I406" s="49" t="n">
        <v>-95.01914</v>
      </c>
      <c r="J406" s="49" t="n">
        <v>17.429414</v>
      </c>
      <c r="K406" s="50" t="n">
        <v>172545.89</v>
      </c>
      <c r="L406" s="50" t="n">
        <v>-950108.9</v>
      </c>
      <c r="M406" s="51" t="n">
        <v>450</v>
      </c>
      <c r="N406" s="47" t="s">
        <v>272</v>
      </c>
      <c r="O406" s="52" t="s">
        <v>44</v>
      </c>
      <c r="P406" s="53" t="n">
        <v>48</v>
      </c>
      <c r="Q406" s="54" t="n">
        <v>42522</v>
      </c>
      <c r="R406" s="54" t="n">
        <v>42561</v>
      </c>
      <c r="S406" s="55" t="n">
        <v>91</v>
      </c>
      <c r="T406" s="56" t="n">
        <v>1445</v>
      </c>
      <c r="U406" s="57" t="n">
        <v>42562</v>
      </c>
      <c r="V406" s="58" t="n">
        <v>42623</v>
      </c>
      <c r="W406" s="59" t="n">
        <v>49</v>
      </c>
      <c r="X406" s="60" t="n">
        <v>685</v>
      </c>
      <c r="Y406" s="61" t="n">
        <v>42624</v>
      </c>
      <c r="Z406" s="62" t="n">
        <v>42684</v>
      </c>
      <c r="AA406" s="63" t="n">
        <v>0.1836</v>
      </c>
      <c r="AB406" s="64" t="n">
        <v>1500</v>
      </c>
      <c r="AC406" s="65" t="n">
        <v>675000</v>
      </c>
      <c r="AD406" s="66" t="n">
        <v>123930</v>
      </c>
      <c r="AE406" s="67" t="n">
        <v>0.1</v>
      </c>
      <c r="AF406" s="68" t="n">
        <v>123.93</v>
      </c>
      <c r="AG406" s="69" t="n">
        <v>0.9</v>
      </c>
      <c r="AH406" s="70" t="n">
        <v>1115.37</v>
      </c>
      <c r="AI406" s="71" t="s">
        <v>45</v>
      </c>
    </row>
    <row r="407" customFormat="false" ht="15.75" hidden="false" customHeight="false" outlineLevel="0" collapsed="false">
      <c r="A407" s="45" t="n">
        <v>401</v>
      </c>
      <c r="B407" s="45" t="s">
        <v>257</v>
      </c>
      <c r="C407" s="45" t="n">
        <v>20198</v>
      </c>
      <c r="D407" s="46" t="s">
        <v>331</v>
      </c>
      <c r="E407" s="47" t="s">
        <v>295</v>
      </c>
      <c r="F407" s="48" t="n">
        <v>33065</v>
      </c>
      <c r="G407" s="47" t="n">
        <v>30090</v>
      </c>
      <c r="H407" s="46" t="s">
        <v>296</v>
      </c>
      <c r="I407" s="49" t="n">
        <v>-94.916667</v>
      </c>
      <c r="J407" s="49" t="n">
        <v>17.416667</v>
      </c>
      <c r="K407" s="50" t="n">
        <v>172500</v>
      </c>
      <c r="L407" s="50" t="n">
        <v>-945500</v>
      </c>
      <c r="M407" s="51" t="n">
        <v>1739</v>
      </c>
      <c r="N407" s="47" t="s">
        <v>272</v>
      </c>
      <c r="O407" s="52" t="s">
        <v>44</v>
      </c>
      <c r="P407" s="53" t="n">
        <v>48</v>
      </c>
      <c r="Q407" s="54" t="n">
        <v>42522</v>
      </c>
      <c r="R407" s="54" t="n">
        <v>42561</v>
      </c>
      <c r="S407" s="55" t="n">
        <v>91</v>
      </c>
      <c r="T407" s="56" t="n">
        <v>1617</v>
      </c>
      <c r="U407" s="57" t="n">
        <v>42562</v>
      </c>
      <c r="V407" s="58" t="n">
        <v>42623</v>
      </c>
      <c r="W407" s="59" t="n">
        <v>49</v>
      </c>
      <c r="X407" s="60" t="n">
        <v>922</v>
      </c>
      <c r="Y407" s="61" t="n">
        <v>42624</v>
      </c>
      <c r="Z407" s="62" t="n">
        <v>42684</v>
      </c>
      <c r="AA407" s="63" t="n">
        <v>0.1836</v>
      </c>
      <c r="AB407" s="64" t="n">
        <v>1500</v>
      </c>
      <c r="AC407" s="65" t="n">
        <v>2608500</v>
      </c>
      <c r="AD407" s="66" t="n">
        <v>478920.6</v>
      </c>
      <c r="AE407" s="67" t="n">
        <v>0.1</v>
      </c>
      <c r="AF407" s="68" t="n">
        <v>478.9206</v>
      </c>
      <c r="AG407" s="69" t="n">
        <v>0.9</v>
      </c>
      <c r="AH407" s="70" t="n">
        <v>4310.2854</v>
      </c>
      <c r="AI407" s="71" t="s">
        <v>45</v>
      </c>
    </row>
    <row r="408" customFormat="false" ht="15.75" hidden="false" customHeight="false" outlineLevel="0" collapsed="false">
      <c r="A408" s="45" t="n">
        <v>402</v>
      </c>
      <c r="B408" s="45" t="s">
        <v>257</v>
      </c>
      <c r="C408" s="45" t="n">
        <v>20205</v>
      </c>
      <c r="D408" s="46" t="s">
        <v>332</v>
      </c>
      <c r="E408" s="47" t="s">
        <v>328</v>
      </c>
      <c r="F408" s="48" t="n">
        <v>62038</v>
      </c>
      <c r="G408" s="47" t="n">
        <v>20506</v>
      </c>
      <c r="H408" s="46" t="s">
        <v>329</v>
      </c>
      <c r="I408" s="49" t="n">
        <v>-95.435462</v>
      </c>
      <c r="J408" s="49" t="n">
        <v>17.450202</v>
      </c>
      <c r="K408" s="50" t="n">
        <v>172700.73</v>
      </c>
      <c r="L408" s="50" t="n">
        <v>-952607.66</v>
      </c>
      <c r="M408" s="51" t="n">
        <v>1701</v>
      </c>
      <c r="N408" s="47" t="s">
        <v>272</v>
      </c>
      <c r="O408" s="52" t="s">
        <v>44</v>
      </c>
      <c r="P408" s="53" t="n">
        <v>48</v>
      </c>
      <c r="Q408" s="54" t="n">
        <v>42522</v>
      </c>
      <c r="R408" s="54" t="n">
        <v>42561</v>
      </c>
      <c r="S408" s="55" t="n">
        <v>91</v>
      </c>
      <c r="T408" s="56" t="n">
        <v>1617</v>
      </c>
      <c r="U408" s="57" t="n">
        <v>42562</v>
      </c>
      <c r="V408" s="58" t="n">
        <v>42623</v>
      </c>
      <c r="W408" s="59" t="n">
        <v>49</v>
      </c>
      <c r="X408" s="60" t="n">
        <v>922</v>
      </c>
      <c r="Y408" s="61" t="n">
        <v>42624</v>
      </c>
      <c r="Z408" s="62" t="n">
        <v>42684</v>
      </c>
      <c r="AA408" s="63" t="n">
        <v>0.1836</v>
      </c>
      <c r="AB408" s="64" t="n">
        <v>1500</v>
      </c>
      <c r="AC408" s="65" t="n">
        <v>2551500</v>
      </c>
      <c r="AD408" s="66" t="n">
        <v>468455.4</v>
      </c>
      <c r="AE408" s="67" t="n">
        <v>0.1</v>
      </c>
      <c r="AF408" s="68" t="n">
        <v>468.4554</v>
      </c>
      <c r="AG408" s="69" t="n">
        <v>0.9</v>
      </c>
      <c r="AH408" s="70" t="n">
        <v>4216.0986</v>
      </c>
      <c r="AI408" s="71" t="s">
        <v>45</v>
      </c>
    </row>
    <row r="409" customFormat="false" ht="15.75" hidden="false" customHeight="false" outlineLevel="0" collapsed="false">
      <c r="A409" s="45" t="n">
        <v>403</v>
      </c>
      <c r="B409" s="45" t="s">
        <v>257</v>
      </c>
      <c r="C409" s="45" t="n">
        <v>20207</v>
      </c>
      <c r="D409" s="46" t="s">
        <v>333</v>
      </c>
      <c r="E409" s="47" t="s">
        <v>328</v>
      </c>
      <c r="F409" s="48" t="n">
        <v>62038</v>
      </c>
      <c r="G409" s="47" t="n">
        <v>20506</v>
      </c>
      <c r="H409" s="46" t="s">
        <v>329</v>
      </c>
      <c r="I409" s="49" t="n">
        <v>-95.435462</v>
      </c>
      <c r="J409" s="49" t="n">
        <v>17.450202</v>
      </c>
      <c r="K409" s="50" t="n">
        <v>172700.73</v>
      </c>
      <c r="L409" s="50" t="n">
        <v>-952607.66</v>
      </c>
      <c r="M409" s="51" t="n">
        <v>860</v>
      </c>
      <c r="N409" s="47" t="s">
        <v>272</v>
      </c>
      <c r="O409" s="52" t="s">
        <v>44</v>
      </c>
      <c r="P409" s="53" t="n">
        <v>48</v>
      </c>
      <c r="Q409" s="54" t="n">
        <v>42522</v>
      </c>
      <c r="R409" s="54" t="n">
        <v>42561</v>
      </c>
      <c r="S409" s="55" t="n">
        <v>91</v>
      </c>
      <c r="T409" s="56" t="n">
        <v>1617</v>
      </c>
      <c r="U409" s="57" t="n">
        <v>42562</v>
      </c>
      <c r="V409" s="58" t="n">
        <v>42623</v>
      </c>
      <c r="W409" s="59" t="n">
        <v>49</v>
      </c>
      <c r="X409" s="60" t="n">
        <v>922</v>
      </c>
      <c r="Y409" s="61" t="n">
        <v>42624</v>
      </c>
      <c r="Z409" s="62" t="n">
        <v>42684</v>
      </c>
      <c r="AA409" s="63" t="n">
        <v>0.1836</v>
      </c>
      <c r="AB409" s="64" t="n">
        <v>1500</v>
      </c>
      <c r="AC409" s="65" t="n">
        <v>1290000</v>
      </c>
      <c r="AD409" s="66" t="n">
        <v>236844</v>
      </c>
      <c r="AE409" s="67" t="n">
        <v>0.1</v>
      </c>
      <c r="AF409" s="68" t="n">
        <v>236.844</v>
      </c>
      <c r="AG409" s="69" t="n">
        <v>0.9</v>
      </c>
      <c r="AH409" s="70" t="n">
        <v>2131.596</v>
      </c>
      <c r="AI409" s="71" t="s">
        <v>45</v>
      </c>
    </row>
    <row r="410" customFormat="false" ht="15.75" hidden="false" customHeight="false" outlineLevel="0" collapsed="false">
      <c r="A410" s="45" t="n">
        <v>404</v>
      </c>
      <c r="B410" s="45" t="s">
        <v>257</v>
      </c>
      <c r="C410" s="45" t="n">
        <v>20227</v>
      </c>
      <c r="D410" s="46" t="s">
        <v>334</v>
      </c>
      <c r="E410" s="47" t="s">
        <v>282</v>
      </c>
      <c r="F410" s="48" t="n">
        <v>62025</v>
      </c>
      <c r="G410" s="47" t="n">
        <v>20079</v>
      </c>
      <c r="H410" s="46" t="s">
        <v>283</v>
      </c>
      <c r="I410" s="49" t="n">
        <v>-96.709599</v>
      </c>
      <c r="J410" s="49" t="n">
        <v>17.082905</v>
      </c>
      <c r="K410" s="50" t="n">
        <v>170458.46</v>
      </c>
      <c r="L410" s="50" t="n">
        <v>-964234.56</v>
      </c>
      <c r="M410" s="51" t="n">
        <v>480</v>
      </c>
      <c r="N410" s="47" t="s">
        <v>272</v>
      </c>
      <c r="O410" s="52" t="s">
        <v>44</v>
      </c>
      <c r="P410" s="53" t="n">
        <v>48</v>
      </c>
      <c r="Q410" s="54" t="n">
        <v>42522</v>
      </c>
      <c r="R410" s="54" t="n">
        <v>42561</v>
      </c>
      <c r="S410" s="55" t="n">
        <v>91</v>
      </c>
      <c r="T410" s="56" t="n">
        <v>961</v>
      </c>
      <c r="U410" s="57" t="n">
        <v>42562</v>
      </c>
      <c r="V410" s="58" t="n">
        <v>42623</v>
      </c>
      <c r="W410" s="59" t="n">
        <v>49</v>
      </c>
      <c r="X410" s="60" t="n">
        <v>652</v>
      </c>
      <c r="Y410" s="61" t="n">
        <v>42624</v>
      </c>
      <c r="Z410" s="62" t="n">
        <v>42684</v>
      </c>
      <c r="AA410" s="63" t="n">
        <v>0.1836</v>
      </c>
      <c r="AB410" s="64" t="n">
        <v>1500</v>
      </c>
      <c r="AC410" s="65" t="n">
        <v>720000</v>
      </c>
      <c r="AD410" s="66" t="n">
        <v>132192</v>
      </c>
      <c r="AE410" s="67" t="n">
        <v>0.2</v>
      </c>
      <c r="AF410" s="68" t="n">
        <v>264.384</v>
      </c>
      <c r="AG410" s="69" t="n">
        <v>0.8</v>
      </c>
      <c r="AH410" s="70" t="n">
        <v>1057.536</v>
      </c>
      <c r="AI410" s="71" t="s">
        <v>196</v>
      </c>
    </row>
    <row r="411" customFormat="false" ht="15.75" hidden="false" customHeight="false" outlineLevel="0" collapsed="false">
      <c r="A411" s="45" t="n">
        <v>405</v>
      </c>
      <c r="B411" s="45" t="s">
        <v>257</v>
      </c>
      <c r="C411" s="45" t="n">
        <v>20232</v>
      </c>
      <c r="D411" s="46" t="s">
        <v>335</v>
      </c>
      <c r="E411" s="47" t="s">
        <v>278</v>
      </c>
      <c r="F411" s="48" t="n">
        <v>62028</v>
      </c>
      <c r="G411" s="47" t="n">
        <v>20042</v>
      </c>
      <c r="H411" s="46" t="s">
        <v>279</v>
      </c>
      <c r="I411" s="49" t="n">
        <v>-96.2</v>
      </c>
      <c r="J411" s="49" t="n">
        <v>17.866667</v>
      </c>
      <c r="K411" s="50" t="n">
        <v>175200</v>
      </c>
      <c r="L411" s="50" t="n">
        <v>-961200</v>
      </c>
      <c r="M411" s="51" t="n">
        <v>678</v>
      </c>
      <c r="N411" s="47" t="s">
        <v>272</v>
      </c>
      <c r="O411" s="52" t="s">
        <v>44</v>
      </c>
      <c r="P411" s="53" t="n">
        <v>48</v>
      </c>
      <c r="Q411" s="54" t="n">
        <v>42522</v>
      </c>
      <c r="R411" s="54" t="n">
        <v>42561</v>
      </c>
      <c r="S411" s="55" t="n">
        <v>220</v>
      </c>
      <c r="T411" s="56" t="n">
        <v>2141</v>
      </c>
      <c r="U411" s="57" t="n">
        <v>42562</v>
      </c>
      <c r="V411" s="58" t="n">
        <v>42623</v>
      </c>
      <c r="W411" s="59" t="n">
        <v>139</v>
      </c>
      <c r="X411" s="60" t="n">
        <v>1499</v>
      </c>
      <c r="Y411" s="61" t="n">
        <v>42624</v>
      </c>
      <c r="Z411" s="62" t="n">
        <v>42684</v>
      </c>
      <c r="AA411" s="63" t="n">
        <v>0.1836</v>
      </c>
      <c r="AB411" s="64" t="n">
        <v>1500</v>
      </c>
      <c r="AC411" s="65" t="n">
        <v>1017000</v>
      </c>
      <c r="AD411" s="66" t="n">
        <v>186721.2</v>
      </c>
      <c r="AE411" s="67" t="n">
        <v>0.1</v>
      </c>
      <c r="AF411" s="68" t="n">
        <v>186.7212</v>
      </c>
      <c r="AG411" s="69" t="n">
        <v>0.9</v>
      </c>
      <c r="AH411" s="70" t="n">
        <v>1680.4908</v>
      </c>
      <c r="AI411" s="71" t="s">
        <v>45</v>
      </c>
    </row>
    <row r="412" customFormat="false" ht="15.75" hidden="false" customHeight="false" outlineLevel="0" collapsed="false">
      <c r="A412" s="45" t="n">
        <v>406</v>
      </c>
      <c r="B412" s="45" t="s">
        <v>257</v>
      </c>
      <c r="C412" s="45" t="n">
        <v>20232</v>
      </c>
      <c r="D412" s="46" t="s">
        <v>335</v>
      </c>
      <c r="E412" s="47" t="s">
        <v>270</v>
      </c>
      <c r="F412" s="48" t="n">
        <v>62031</v>
      </c>
      <c r="G412" s="47" t="n">
        <v>20152</v>
      </c>
      <c r="H412" s="46" t="s">
        <v>271</v>
      </c>
      <c r="I412" s="49" t="n">
        <v>-96.416667</v>
      </c>
      <c r="J412" s="49" t="n">
        <v>18.233333</v>
      </c>
      <c r="K412" s="50" t="n">
        <v>181400</v>
      </c>
      <c r="L412" s="50" t="n">
        <v>-962500</v>
      </c>
      <c r="M412" s="51" t="n">
        <v>1206.05</v>
      </c>
      <c r="N412" s="47" t="s">
        <v>272</v>
      </c>
      <c r="O412" s="52" t="s">
        <v>44</v>
      </c>
      <c r="P412" s="53" t="n">
        <v>48</v>
      </c>
      <c r="Q412" s="54" t="n">
        <v>42522</v>
      </c>
      <c r="R412" s="54" t="n">
        <v>42561</v>
      </c>
      <c r="S412" s="55" t="n">
        <v>220</v>
      </c>
      <c r="T412" s="56" t="n">
        <v>1374</v>
      </c>
      <c r="U412" s="57" t="n">
        <v>42562</v>
      </c>
      <c r="V412" s="58" t="n">
        <v>42623</v>
      </c>
      <c r="W412" s="59" t="n">
        <v>139</v>
      </c>
      <c r="X412" s="60" t="n">
        <v>825</v>
      </c>
      <c r="Y412" s="61" t="n">
        <v>42624</v>
      </c>
      <c r="Z412" s="62" t="n">
        <v>42684</v>
      </c>
      <c r="AA412" s="63" t="n">
        <v>0.1836</v>
      </c>
      <c r="AB412" s="64" t="n">
        <v>1500</v>
      </c>
      <c r="AC412" s="65" t="n">
        <v>1809075</v>
      </c>
      <c r="AD412" s="66" t="n">
        <v>332146.17</v>
      </c>
      <c r="AE412" s="67" t="n">
        <v>0.1</v>
      </c>
      <c r="AF412" s="68" t="n">
        <v>332.14617</v>
      </c>
      <c r="AG412" s="69" t="n">
        <v>0.9</v>
      </c>
      <c r="AH412" s="70" t="n">
        <v>2989.31553</v>
      </c>
      <c r="AI412" s="71" t="s">
        <v>45</v>
      </c>
    </row>
    <row r="413" customFormat="false" ht="30.75" hidden="false" customHeight="false" outlineLevel="0" collapsed="false">
      <c r="A413" s="45" t="n">
        <v>407</v>
      </c>
      <c r="B413" s="45" t="s">
        <v>257</v>
      </c>
      <c r="C413" s="45" t="n">
        <v>20232</v>
      </c>
      <c r="D413" s="46" t="s">
        <v>335</v>
      </c>
      <c r="E413" s="47" t="s">
        <v>322</v>
      </c>
      <c r="F413" s="48" t="n">
        <v>62033</v>
      </c>
      <c r="G413" s="47" t="n">
        <v>20014</v>
      </c>
      <c r="H413" s="46" t="s">
        <v>323</v>
      </c>
      <c r="I413" s="49" t="n">
        <v>-96.264436</v>
      </c>
      <c r="J413" s="49" t="n">
        <v>18.006663</v>
      </c>
      <c r="K413" s="50" t="n">
        <v>180023.99</v>
      </c>
      <c r="L413" s="50" t="n">
        <v>-961551.97</v>
      </c>
      <c r="M413" s="51" t="n">
        <v>1174</v>
      </c>
      <c r="N413" s="47" t="s">
        <v>272</v>
      </c>
      <c r="O413" s="52" t="s">
        <v>44</v>
      </c>
      <c r="P413" s="53" t="n">
        <v>48</v>
      </c>
      <c r="Q413" s="54" t="n">
        <v>42522</v>
      </c>
      <c r="R413" s="54" t="n">
        <v>42561</v>
      </c>
      <c r="S413" s="55" t="n">
        <v>220</v>
      </c>
      <c r="T413" s="56" t="n">
        <v>2141</v>
      </c>
      <c r="U413" s="57" t="n">
        <v>42562</v>
      </c>
      <c r="V413" s="58" t="n">
        <v>42623</v>
      </c>
      <c r="W413" s="59" t="n">
        <v>139</v>
      </c>
      <c r="X413" s="60" t="n">
        <v>1499</v>
      </c>
      <c r="Y413" s="61" t="n">
        <v>42624</v>
      </c>
      <c r="Z413" s="62" t="n">
        <v>42684</v>
      </c>
      <c r="AA413" s="63" t="n">
        <v>0.1836</v>
      </c>
      <c r="AB413" s="64" t="n">
        <v>1500</v>
      </c>
      <c r="AC413" s="65" t="n">
        <v>1761000</v>
      </c>
      <c r="AD413" s="66" t="n">
        <v>323319.6</v>
      </c>
      <c r="AE413" s="67" t="n">
        <v>0.1</v>
      </c>
      <c r="AF413" s="68" t="n">
        <v>323.3196</v>
      </c>
      <c r="AG413" s="69" t="n">
        <v>0.9</v>
      </c>
      <c r="AH413" s="70" t="n">
        <v>2909.8764</v>
      </c>
      <c r="AI413" s="71" t="s">
        <v>45</v>
      </c>
    </row>
    <row r="414" customFormat="false" ht="15.75" hidden="false" customHeight="false" outlineLevel="0" collapsed="false">
      <c r="A414" s="45" t="n">
        <v>408</v>
      </c>
      <c r="B414" s="45" t="s">
        <v>257</v>
      </c>
      <c r="C414" s="45" t="n">
        <v>20251</v>
      </c>
      <c r="D414" s="46" t="s">
        <v>336</v>
      </c>
      <c r="E414" s="47" t="s">
        <v>337</v>
      </c>
      <c r="F414" s="48" t="n">
        <v>41209</v>
      </c>
      <c r="G414" s="47" t="n">
        <v>12091</v>
      </c>
      <c r="H414" s="46" t="s">
        <v>338</v>
      </c>
      <c r="I414" s="49" t="n">
        <v>-98.587059</v>
      </c>
      <c r="J414" s="49" t="n">
        <v>17.549136</v>
      </c>
      <c r="K414" s="50" t="n">
        <v>173256.89</v>
      </c>
      <c r="L414" s="50" t="n">
        <v>-983513.41</v>
      </c>
      <c r="M414" s="51" t="n">
        <v>228</v>
      </c>
      <c r="N414" s="47" t="s">
        <v>272</v>
      </c>
      <c r="O414" s="52" t="s">
        <v>44</v>
      </c>
      <c r="P414" s="53" t="n">
        <v>48</v>
      </c>
      <c r="Q414" s="54" t="n">
        <v>42522</v>
      </c>
      <c r="R414" s="54" t="n">
        <v>42561</v>
      </c>
      <c r="S414" s="55" t="n">
        <v>91</v>
      </c>
      <c r="T414" s="56" t="n">
        <v>961</v>
      </c>
      <c r="U414" s="57" t="n">
        <v>42562</v>
      </c>
      <c r="V414" s="58" t="n">
        <v>42623</v>
      </c>
      <c r="W414" s="59" t="n">
        <v>49</v>
      </c>
      <c r="X414" s="60" t="n">
        <v>652</v>
      </c>
      <c r="Y414" s="61" t="n">
        <v>42624</v>
      </c>
      <c r="Z414" s="62" t="n">
        <v>42684</v>
      </c>
      <c r="AA414" s="63" t="n">
        <v>0.1836</v>
      </c>
      <c r="AB414" s="64" t="n">
        <v>1500</v>
      </c>
      <c r="AC414" s="65" t="n">
        <v>342000</v>
      </c>
      <c r="AD414" s="66" t="n">
        <v>62791.2</v>
      </c>
      <c r="AE414" s="67" t="n">
        <v>0.1</v>
      </c>
      <c r="AF414" s="68" t="n">
        <v>62.7912</v>
      </c>
      <c r="AG414" s="69" t="n">
        <v>0.9</v>
      </c>
      <c r="AH414" s="70" t="n">
        <v>565.1208</v>
      </c>
      <c r="AI414" s="71" t="s">
        <v>45</v>
      </c>
    </row>
    <row r="415" customFormat="false" ht="15.75" hidden="false" customHeight="false" outlineLevel="0" collapsed="false">
      <c r="A415" s="45" t="n">
        <v>409</v>
      </c>
      <c r="B415" s="45" t="s">
        <v>257</v>
      </c>
      <c r="C415" s="45" t="n">
        <v>20265</v>
      </c>
      <c r="D415" s="46" t="s">
        <v>258</v>
      </c>
      <c r="E415" s="47" t="s">
        <v>259</v>
      </c>
      <c r="F415" s="48" t="n">
        <v>62017</v>
      </c>
      <c r="G415" s="47" t="n">
        <v>20082</v>
      </c>
      <c r="H415" s="46" t="s">
        <v>260</v>
      </c>
      <c r="I415" s="49" t="n">
        <v>-94.437946</v>
      </c>
      <c r="J415" s="49" t="n">
        <v>16.496633</v>
      </c>
      <c r="K415" s="50" t="n">
        <v>162947.88</v>
      </c>
      <c r="L415" s="50" t="n">
        <v>-942616.61</v>
      </c>
      <c r="M415" s="51" t="n">
        <v>356</v>
      </c>
      <c r="N415" s="47" t="s">
        <v>272</v>
      </c>
      <c r="O415" s="52" t="s">
        <v>44</v>
      </c>
      <c r="P415" s="53" t="n">
        <v>48</v>
      </c>
      <c r="Q415" s="54" t="n">
        <v>42522</v>
      </c>
      <c r="R415" s="54" t="n">
        <v>42561</v>
      </c>
      <c r="S415" s="55" t="n">
        <v>91</v>
      </c>
      <c r="T415" s="56" t="n">
        <v>961</v>
      </c>
      <c r="U415" s="57" t="n">
        <v>42562</v>
      </c>
      <c r="V415" s="58" t="n">
        <v>42623</v>
      </c>
      <c r="W415" s="59" t="n">
        <v>49</v>
      </c>
      <c r="X415" s="60" t="n">
        <v>652</v>
      </c>
      <c r="Y415" s="61" t="n">
        <v>42624</v>
      </c>
      <c r="Z415" s="62" t="n">
        <v>42684</v>
      </c>
      <c r="AA415" s="63" t="n">
        <v>0.1836</v>
      </c>
      <c r="AB415" s="64" t="n">
        <v>1500</v>
      </c>
      <c r="AC415" s="65" t="n">
        <v>534000</v>
      </c>
      <c r="AD415" s="66" t="n">
        <v>98042.4</v>
      </c>
      <c r="AE415" s="67" t="n">
        <v>0.1</v>
      </c>
      <c r="AF415" s="68" t="n">
        <v>98.0424</v>
      </c>
      <c r="AG415" s="69" t="n">
        <v>0.9</v>
      </c>
      <c r="AH415" s="70" t="n">
        <v>882.3816</v>
      </c>
      <c r="AI415" s="71" t="s">
        <v>45</v>
      </c>
    </row>
    <row r="416" customFormat="false" ht="15.75" hidden="false" customHeight="false" outlineLevel="0" collapsed="false">
      <c r="A416" s="45" t="n">
        <v>410</v>
      </c>
      <c r="B416" s="45" t="s">
        <v>257</v>
      </c>
      <c r="C416" s="45" t="n">
        <v>20265</v>
      </c>
      <c r="D416" s="46" t="s">
        <v>258</v>
      </c>
      <c r="E416" s="47" t="s">
        <v>301</v>
      </c>
      <c r="F416" s="48" t="n">
        <v>62034</v>
      </c>
      <c r="G416" s="47" t="n">
        <v>20292</v>
      </c>
      <c r="H416" s="46" t="s">
        <v>302</v>
      </c>
      <c r="I416" s="49" t="n">
        <v>-94.366678</v>
      </c>
      <c r="J416" s="49" t="n">
        <v>16.482831</v>
      </c>
      <c r="K416" s="50" t="n">
        <v>162858.19</v>
      </c>
      <c r="L416" s="50" t="n">
        <v>-942200.04</v>
      </c>
      <c r="M416" s="51" t="n">
        <v>280</v>
      </c>
      <c r="N416" s="47" t="s">
        <v>272</v>
      </c>
      <c r="O416" s="52" t="s">
        <v>44</v>
      </c>
      <c r="P416" s="53" t="n">
        <v>48</v>
      </c>
      <c r="Q416" s="54" t="n">
        <v>42522</v>
      </c>
      <c r="R416" s="54" t="n">
        <v>42561</v>
      </c>
      <c r="S416" s="55" t="n">
        <v>91</v>
      </c>
      <c r="T416" s="56" t="n">
        <v>961</v>
      </c>
      <c r="U416" s="57" t="n">
        <v>42562</v>
      </c>
      <c r="V416" s="58" t="n">
        <v>42623</v>
      </c>
      <c r="W416" s="59" t="n">
        <v>49</v>
      </c>
      <c r="X416" s="60" t="n">
        <v>652</v>
      </c>
      <c r="Y416" s="61" t="n">
        <v>42624</v>
      </c>
      <c r="Z416" s="62" t="n">
        <v>42684</v>
      </c>
      <c r="AA416" s="63" t="n">
        <v>0.1836</v>
      </c>
      <c r="AB416" s="64" t="n">
        <v>1500</v>
      </c>
      <c r="AC416" s="65" t="n">
        <v>420000</v>
      </c>
      <c r="AD416" s="66" t="n">
        <v>77112</v>
      </c>
      <c r="AE416" s="67" t="n">
        <v>0.1</v>
      </c>
      <c r="AF416" s="68" t="n">
        <v>77.112</v>
      </c>
      <c r="AG416" s="69" t="n">
        <v>0.9</v>
      </c>
      <c r="AH416" s="70" t="n">
        <v>694.008</v>
      </c>
      <c r="AI416" s="71" t="s">
        <v>45</v>
      </c>
    </row>
    <row r="417" customFormat="false" ht="15.75" hidden="false" customHeight="false" outlineLevel="0" collapsed="false">
      <c r="A417" s="45" t="n">
        <v>411</v>
      </c>
      <c r="B417" s="45" t="s">
        <v>257</v>
      </c>
      <c r="C417" s="45" t="n">
        <v>20278</v>
      </c>
      <c r="D417" s="46" t="s">
        <v>339</v>
      </c>
      <c r="E417" s="47" t="s">
        <v>270</v>
      </c>
      <c r="F417" s="48" t="n">
        <v>62031</v>
      </c>
      <c r="G417" s="47" t="n">
        <v>20152</v>
      </c>
      <c r="H417" s="46" t="s">
        <v>271</v>
      </c>
      <c r="I417" s="49" t="n">
        <v>-96.416667</v>
      </c>
      <c r="J417" s="49" t="n">
        <v>18.233333</v>
      </c>
      <c r="K417" s="50" t="n">
        <v>181400</v>
      </c>
      <c r="L417" s="50" t="n">
        <v>-962500</v>
      </c>
      <c r="M417" s="51" t="n">
        <v>1910</v>
      </c>
      <c r="N417" s="47" t="s">
        <v>272</v>
      </c>
      <c r="O417" s="52" t="s">
        <v>44</v>
      </c>
      <c r="P417" s="53" t="n">
        <v>48</v>
      </c>
      <c r="Q417" s="54" t="n">
        <v>42522</v>
      </c>
      <c r="R417" s="54" t="n">
        <v>42561</v>
      </c>
      <c r="S417" s="55" t="n">
        <v>220</v>
      </c>
      <c r="T417" s="56" t="n">
        <v>1374</v>
      </c>
      <c r="U417" s="57" t="n">
        <v>42562</v>
      </c>
      <c r="V417" s="58" t="n">
        <v>42623</v>
      </c>
      <c r="W417" s="59" t="n">
        <v>139</v>
      </c>
      <c r="X417" s="60" t="n">
        <v>825</v>
      </c>
      <c r="Y417" s="61" t="n">
        <v>42624</v>
      </c>
      <c r="Z417" s="62" t="n">
        <v>42684</v>
      </c>
      <c r="AA417" s="63" t="n">
        <v>0.1836</v>
      </c>
      <c r="AB417" s="64" t="n">
        <v>1500</v>
      </c>
      <c r="AC417" s="65" t="n">
        <v>2865000</v>
      </c>
      <c r="AD417" s="66" t="n">
        <v>526014</v>
      </c>
      <c r="AE417" s="67" t="n">
        <v>0.1</v>
      </c>
      <c r="AF417" s="68" t="n">
        <v>526.014</v>
      </c>
      <c r="AG417" s="69" t="n">
        <v>0.9</v>
      </c>
      <c r="AH417" s="70" t="n">
        <v>4734.126</v>
      </c>
      <c r="AI417" s="71" t="s">
        <v>45</v>
      </c>
    </row>
    <row r="418" customFormat="false" ht="30.75" hidden="false" customHeight="false" outlineLevel="0" collapsed="false">
      <c r="A418" s="45" t="n">
        <v>412</v>
      </c>
      <c r="B418" s="45" t="s">
        <v>257</v>
      </c>
      <c r="C418" s="45" t="n">
        <v>20278</v>
      </c>
      <c r="D418" s="46" t="s">
        <v>339</v>
      </c>
      <c r="E418" s="47" t="s">
        <v>322</v>
      </c>
      <c r="F418" s="48" t="n">
        <v>62033</v>
      </c>
      <c r="G418" s="47" t="n">
        <v>20014</v>
      </c>
      <c r="H418" s="46" t="s">
        <v>323</v>
      </c>
      <c r="I418" s="49" t="n">
        <v>-96.264436</v>
      </c>
      <c r="J418" s="49" t="n">
        <v>18.006663</v>
      </c>
      <c r="K418" s="50" t="n">
        <v>180023.99</v>
      </c>
      <c r="L418" s="50" t="n">
        <v>-961551.97</v>
      </c>
      <c r="M418" s="51" t="n">
        <v>95</v>
      </c>
      <c r="N418" s="47" t="s">
        <v>272</v>
      </c>
      <c r="O418" s="52" t="s">
        <v>44</v>
      </c>
      <c r="P418" s="53" t="n">
        <v>48</v>
      </c>
      <c r="Q418" s="54" t="n">
        <v>42522</v>
      </c>
      <c r="R418" s="54" t="n">
        <v>42561</v>
      </c>
      <c r="S418" s="55" t="n">
        <v>220</v>
      </c>
      <c r="T418" s="56" t="n">
        <v>2141</v>
      </c>
      <c r="U418" s="57" t="n">
        <v>42562</v>
      </c>
      <c r="V418" s="58" t="n">
        <v>42623</v>
      </c>
      <c r="W418" s="59" t="n">
        <v>139</v>
      </c>
      <c r="X418" s="60" t="n">
        <v>1499</v>
      </c>
      <c r="Y418" s="61" t="n">
        <v>42624</v>
      </c>
      <c r="Z418" s="62" t="n">
        <v>42684</v>
      </c>
      <c r="AA418" s="63" t="n">
        <v>0.1836</v>
      </c>
      <c r="AB418" s="64" t="n">
        <v>1500</v>
      </c>
      <c r="AC418" s="65" t="n">
        <v>142500</v>
      </c>
      <c r="AD418" s="66" t="n">
        <v>26163</v>
      </c>
      <c r="AE418" s="67" t="n">
        <v>0.1</v>
      </c>
      <c r="AF418" s="68" t="n">
        <v>26.163</v>
      </c>
      <c r="AG418" s="69" t="n">
        <v>0.9</v>
      </c>
      <c r="AH418" s="70" t="n">
        <v>235.467</v>
      </c>
      <c r="AI418" s="71" t="s">
        <v>45</v>
      </c>
    </row>
    <row r="419" customFormat="false" ht="15.75" hidden="false" customHeight="false" outlineLevel="0" collapsed="false">
      <c r="A419" s="45" t="n">
        <v>413</v>
      </c>
      <c r="B419" s="45" t="s">
        <v>257</v>
      </c>
      <c r="C419" s="45" t="n">
        <v>20292</v>
      </c>
      <c r="D419" s="46" t="s">
        <v>340</v>
      </c>
      <c r="E419" s="47" t="s">
        <v>282</v>
      </c>
      <c r="F419" s="48" t="n">
        <v>62025</v>
      </c>
      <c r="G419" s="47" t="n">
        <v>20079</v>
      </c>
      <c r="H419" s="46" t="s">
        <v>283</v>
      </c>
      <c r="I419" s="49" t="n">
        <v>-96.709599</v>
      </c>
      <c r="J419" s="49" t="n">
        <v>17.082905</v>
      </c>
      <c r="K419" s="50" t="n">
        <v>170458.46</v>
      </c>
      <c r="L419" s="50" t="n">
        <v>-964234.56</v>
      </c>
      <c r="M419" s="51" t="n">
        <v>642.02</v>
      </c>
      <c r="N419" s="47" t="s">
        <v>272</v>
      </c>
      <c r="O419" s="52" t="s">
        <v>44</v>
      </c>
      <c r="P419" s="53" t="n">
        <v>48</v>
      </c>
      <c r="Q419" s="54" t="n">
        <v>42522</v>
      </c>
      <c r="R419" s="54" t="n">
        <v>42561</v>
      </c>
      <c r="S419" s="55" t="n">
        <v>91</v>
      </c>
      <c r="T419" s="56" t="n">
        <v>961</v>
      </c>
      <c r="U419" s="57" t="n">
        <v>42562</v>
      </c>
      <c r="V419" s="58" t="n">
        <v>42623</v>
      </c>
      <c r="W419" s="59" t="n">
        <v>49</v>
      </c>
      <c r="X419" s="60" t="n">
        <v>652</v>
      </c>
      <c r="Y419" s="61" t="n">
        <v>42624</v>
      </c>
      <c r="Z419" s="62" t="n">
        <v>42684</v>
      </c>
      <c r="AA419" s="63" t="n">
        <v>0.1836</v>
      </c>
      <c r="AB419" s="64" t="n">
        <v>1500</v>
      </c>
      <c r="AC419" s="65" t="n">
        <v>963030</v>
      </c>
      <c r="AD419" s="66" t="n">
        <v>176812.308</v>
      </c>
      <c r="AE419" s="67" t="n">
        <v>0.1</v>
      </c>
      <c r="AF419" s="68" t="n">
        <v>176.812308</v>
      </c>
      <c r="AG419" s="69" t="n">
        <v>0.9</v>
      </c>
      <c r="AH419" s="70" t="n">
        <v>1591.310772</v>
      </c>
      <c r="AI419" s="71" t="s">
        <v>45</v>
      </c>
    </row>
    <row r="420" customFormat="false" ht="15.75" hidden="false" customHeight="false" outlineLevel="0" collapsed="false">
      <c r="A420" s="45" t="n">
        <v>414</v>
      </c>
      <c r="B420" s="45" t="s">
        <v>257</v>
      </c>
      <c r="C420" s="45" t="n">
        <v>20293</v>
      </c>
      <c r="D420" s="46" t="s">
        <v>341</v>
      </c>
      <c r="E420" s="47" t="s">
        <v>282</v>
      </c>
      <c r="F420" s="48" t="n">
        <v>62025</v>
      </c>
      <c r="G420" s="47" t="n">
        <v>20079</v>
      </c>
      <c r="H420" s="46" t="s">
        <v>283</v>
      </c>
      <c r="I420" s="49" t="n">
        <v>-96.709599</v>
      </c>
      <c r="J420" s="49" t="n">
        <v>17.082905</v>
      </c>
      <c r="K420" s="50" t="n">
        <v>170458.46</v>
      </c>
      <c r="L420" s="50" t="n">
        <v>-964234.56</v>
      </c>
      <c r="M420" s="51" t="n">
        <v>226.33</v>
      </c>
      <c r="N420" s="47" t="s">
        <v>272</v>
      </c>
      <c r="O420" s="52" t="s">
        <v>44</v>
      </c>
      <c r="P420" s="53" t="n">
        <v>48</v>
      </c>
      <c r="Q420" s="54" t="n">
        <v>42522</v>
      </c>
      <c r="R420" s="54" t="n">
        <v>42561</v>
      </c>
      <c r="S420" s="55" t="n">
        <v>91</v>
      </c>
      <c r="T420" s="56" t="n">
        <v>961</v>
      </c>
      <c r="U420" s="57" t="n">
        <v>42562</v>
      </c>
      <c r="V420" s="58" t="n">
        <v>42623</v>
      </c>
      <c r="W420" s="59" t="n">
        <v>49</v>
      </c>
      <c r="X420" s="60" t="n">
        <v>652</v>
      </c>
      <c r="Y420" s="61" t="n">
        <v>42624</v>
      </c>
      <c r="Z420" s="62" t="n">
        <v>42684</v>
      </c>
      <c r="AA420" s="63" t="n">
        <v>0.1836</v>
      </c>
      <c r="AB420" s="64" t="n">
        <v>1500</v>
      </c>
      <c r="AC420" s="65" t="n">
        <v>339495</v>
      </c>
      <c r="AD420" s="66" t="n">
        <v>62331.282</v>
      </c>
      <c r="AE420" s="67" t="n">
        <v>0.2</v>
      </c>
      <c r="AF420" s="68" t="n">
        <v>124.662564</v>
      </c>
      <c r="AG420" s="69" t="n">
        <v>0.8</v>
      </c>
      <c r="AH420" s="70" t="n">
        <v>498.650256</v>
      </c>
      <c r="AI420" s="71" t="s">
        <v>210</v>
      </c>
    </row>
    <row r="421" customFormat="false" ht="30.75" hidden="false" customHeight="false" outlineLevel="0" collapsed="false">
      <c r="A421" s="45" t="n">
        <v>415</v>
      </c>
      <c r="B421" s="45" t="s">
        <v>257</v>
      </c>
      <c r="C421" s="45" t="n">
        <v>20305</v>
      </c>
      <c r="D421" s="46" t="s">
        <v>342</v>
      </c>
      <c r="E421" s="47" t="s">
        <v>265</v>
      </c>
      <c r="F421" s="48" t="n">
        <v>62009</v>
      </c>
      <c r="G421" s="47" t="n">
        <v>20043</v>
      </c>
      <c r="H421" s="46" t="s">
        <v>266</v>
      </c>
      <c r="I421" s="49" t="n">
        <v>-95.446559</v>
      </c>
      <c r="J421" s="49" t="n">
        <v>16.441978</v>
      </c>
      <c r="K421" s="50" t="n">
        <v>162631.12</v>
      </c>
      <c r="L421" s="50" t="n">
        <v>-952647.61</v>
      </c>
      <c r="M421" s="51" t="n">
        <v>19</v>
      </c>
      <c r="N421" s="47" t="s">
        <v>272</v>
      </c>
      <c r="O421" s="52" t="s">
        <v>44</v>
      </c>
      <c r="P421" s="53" t="n">
        <v>48</v>
      </c>
      <c r="Q421" s="54" t="n">
        <v>42522</v>
      </c>
      <c r="R421" s="54" t="n">
        <v>42561</v>
      </c>
      <c r="S421" s="55" t="n">
        <v>91</v>
      </c>
      <c r="T421" s="56" t="n">
        <v>961</v>
      </c>
      <c r="U421" s="57" t="n">
        <v>42562</v>
      </c>
      <c r="V421" s="58" t="n">
        <v>42623</v>
      </c>
      <c r="W421" s="59" t="n">
        <v>49</v>
      </c>
      <c r="X421" s="60" t="n">
        <v>652</v>
      </c>
      <c r="Y421" s="61" t="n">
        <v>42624</v>
      </c>
      <c r="Z421" s="62" t="n">
        <v>42684</v>
      </c>
      <c r="AA421" s="63" t="n">
        <v>0.1836</v>
      </c>
      <c r="AB421" s="64" t="n">
        <v>1500</v>
      </c>
      <c r="AC421" s="65" t="n">
        <v>28500</v>
      </c>
      <c r="AD421" s="66" t="n">
        <v>5232.6</v>
      </c>
      <c r="AE421" s="67" t="n">
        <v>0.2</v>
      </c>
      <c r="AF421" s="68" t="n">
        <v>10.4652</v>
      </c>
      <c r="AG421" s="69" t="n">
        <v>0.8</v>
      </c>
      <c r="AH421" s="70" t="n">
        <v>41.8608</v>
      </c>
      <c r="AI421" s="71" t="s">
        <v>196</v>
      </c>
    </row>
    <row r="422" customFormat="false" ht="15.75" hidden="false" customHeight="false" outlineLevel="0" collapsed="false">
      <c r="A422" s="45" t="n">
        <v>416</v>
      </c>
      <c r="B422" s="45" t="s">
        <v>257</v>
      </c>
      <c r="C422" s="45" t="n">
        <v>20305</v>
      </c>
      <c r="D422" s="46" t="s">
        <v>342</v>
      </c>
      <c r="E422" s="47" t="s">
        <v>267</v>
      </c>
      <c r="F422" s="48" t="n">
        <v>62014</v>
      </c>
      <c r="G422" s="47" t="n">
        <v>20039</v>
      </c>
      <c r="H422" s="46" t="s">
        <v>268</v>
      </c>
      <c r="I422" s="49" t="n">
        <v>-95.084252</v>
      </c>
      <c r="J422" s="49" t="n">
        <v>16.552002</v>
      </c>
      <c r="K422" s="50" t="n">
        <v>163307.21</v>
      </c>
      <c r="L422" s="50" t="n">
        <v>-950503.31</v>
      </c>
      <c r="M422" s="51" t="n">
        <v>111</v>
      </c>
      <c r="N422" s="47" t="s">
        <v>272</v>
      </c>
      <c r="O422" s="52" t="s">
        <v>44</v>
      </c>
      <c r="P422" s="53" t="n">
        <v>48</v>
      </c>
      <c r="Q422" s="54" t="n">
        <v>42522</v>
      </c>
      <c r="R422" s="54" t="n">
        <v>42561</v>
      </c>
      <c r="S422" s="55" t="n">
        <v>91</v>
      </c>
      <c r="T422" s="56" t="n">
        <v>961</v>
      </c>
      <c r="U422" s="57" t="n">
        <v>42562</v>
      </c>
      <c r="V422" s="58" t="n">
        <v>42623</v>
      </c>
      <c r="W422" s="59" t="n">
        <v>49</v>
      </c>
      <c r="X422" s="60" t="n">
        <v>652</v>
      </c>
      <c r="Y422" s="61" t="n">
        <v>42624</v>
      </c>
      <c r="Z422" s="62" t="n">
        <v>42684</v>
      </c>
      <c r="AA422" s="63" t="n">
        <v>0.1836</v>
      </c>
      <c r="AB422" s="64" t="n">
        <v>1500</v>
      </c>
      <c r="AC422" s="65" t="n">
        <v>166500</v>
      </c>
      <c r="AD422" s="66" t="n">
        <v>30569.4</v>
      </c>
      <c r="AE422" s="67" t="n">
        <v>0.2</v>
      </c>
      <c r="AF422" s="68" t="n">
        <v>61.1388</v>
      </c>
      <c r="AG422" s="69" t="n">
        <v>0.8</v>
      </c>
      <c r="AH422" s="70" t="n">
        <v>244.5552</v>
      </c>
      <c r="AI422" s="71" t="s">
        <v>196</v>
      </c>
    </row>
    <row r="423" customFormat="false" ht="15.75" hidden="false" customHeight="false" outlineLevel="0" collapsed="false">
      <c r="A423" s="45" t="n">
        <v>417</v>
      </c>
      <c r="B423" s="45" t="s">
        <v>257</v>
      </c>
      <c r="C423" s="45" t="n">
        <v>20310</v>
      </c>
      <c r="D423" s="46" t="s">
        <v>343</v>
      </c>
      <c r="E423" s="47" t="s">
        <v>282</v>
      </c>
      <c r="F423" s="48" t="n">
        <v>62025</v>
      </c>
      <c r="G423" s="47" t="n">
        <v>20079</v>
      </c>
      <c r="H423" s="46" t="s">
        <v>283</v>
      </c>
      <c r="I423" s="49" t="n">
        <v>-96.709599</v>
      </c>
      <c r="J423" s="49" t="n">
        <v>17.082905</v>
      </c>
      <c r="K423" s="50" t="n">
        <v>170458.46</v>
      </c>
      <c r="L423" s="50" t="n">
        <v>-964234.56</v>
      </c>
      <c r="M423" s="51" t="n">
        <v>684.82</v>
      </c>
      <c r="N423" s="47" t="s">
        <v>272</v>
      </c>
      <c r="O423" s="52" t="s">
        <v>44</v>
      </c>
      <c r="P423" s="53" t="n">
        <v>48</v>
      </c>
      <c r="Q423" s="54" t="n">
        <v>42522</v>
      </c>
      <c r="R423" s="54" t="n">
        <v>42561</v>
      </c>
      <c r="S423" s="55" t="n">
        <v>91</v>
      </c>
      <c r="T423" s="56" t="n">
        <v>961</v>
      </c>
      <c r="U423" s="57" t="n">
        <v>42562</v>
      </c>
      <c r="V423" s="58" t="n">
        <v>42623</v>
      </c>
      <c r="W423" s="59" t="n">
        <v>49</v>
      </c>
      <c r="X423" s="60" t="n">
        <v>652</v>
      </c>
      <c r="Y423" s="61" t="n">
        <v>42624</v>
      </c>
      <c r="Z423" s="62" t="n">
        <v>42684</v>
      </c>
      <c r="AA423" s="63" t="n">
        <v>0.1836</v>
      </c>
      <c r="AB423" s="64" t="n">
        <v>1500</v>
      </c>
      <c r="AC423" s="65" t="n">
        <v>1027230</v>
      </c>
      <c r="AD423" s="66" t="n">
        <v>188599.428</v>
      </c>
      <c r="AE423" s="67" t="n">
        <v>0.2</v>
      </c>
      <c r="AF423" s="68" t="n">
        <v>377.198856</v>
      </c>
      <c r="AG423" s="69" t="n">
        <v>0.8</v>
      </c>
      <c r="AH423" s="70" t="n">
        <v>1508.795424</v>
      </c>
      <c r="AI423" s="71" t="s">
        <v>50</v>
      </c>
    </row>
    <row r="424" customFormat="false" ht="15.75" hidden="false" customHeight="false" outlineLevel="0" collapsed="false">
      <c r="A424" s="45" t="n">
        <v>418</v>
      </c>
      <c r="B424" s="45" t="s">
        <v>257</v>
      </c>
      <c r="C424" s="45" t="n">
        <v>20327</v>
      </c>
      <c r="D424" s="46" t="s">
        <v>344</v>
      </c>
      <c r="E424" s="47" t="s">
        <v>259</v>
      </c>
      <c r="F424" s="48" t="n">
        <v>62017</v>
      </c>
      <c r="G424" s="47" t="n">
        <v>20082</v>
      </c>
      <c r="H424" s="46" t="s">
        <v>260</v>
      </c>
      <c r="I424" s="49" t="n">
        <v>-94.437946</v>
      </c>
      <c r="J424" s="49" t="n">
        <v>16.496633</v>
      </c>
      <c r="K424" s="50" t="n">
        <v>162947.88</v>
      </c>
      <c r="L424" s="50" t="n">
        <v>-942616.61</v>
      </c>
      <c r="M424" s="51" t="n">
        <v>1131.96</v>
      </c>
      <c r="N424" s="47" t="s">
        <v>272</v>
      </c>
      <c r="O424" s="52" t="s">
        <v>44</v>
      </c>
      <c r="P424" s="53" t="n">
        <v>48</v>
      </c>
      <c r="Q424" s="54" t="n">
        <v>42522</v>
      </c>
      <c r="R424" s="54" t="n">
        <v>42561</v>
      </c>
      <c r="S424" s="55" t="n">
        <v>91</v>
      </c>
      <c r="T424" s="56" t="n">
        <v>961</v>
      </c>
      <c r="U424" s="57" t="n">
        <v>42562</v>
      </c>
      <c r="V424" s="58" t="n">
        <v>42623</v>
      </c>
      <c r="W424" s="59" t="n">
        <v>49</v>
      </c>
      <c r="X424" s="60" t="n">
        <v>652</v>
      </c>
      <c r="Y424" s="61" t="n">
        <v>42624</v>
      </c>
      <c r="Z424" s="62" t="n">
        <v>42684</v>
      </c>
      <c r="AA424" s="63" t="n">
        <v>0.1836</v>
      </c>
      <c r="AB424" s="64" t="n">
        <v>1500</v>
      </c>
      <c r="AC424" s="65" t="n">
        <v>1697940</v>
      </c>
      <c r="AD424" s="66" t="n">
        <v>311741.784</v>
      </c>
      <c r="AE424" s="67" t="n">
        <v>0.2</v>
      </c>
      <c r="AF424" s="68" t="n">
        <v>623.483568</v>
      </c>
      <c r="AG424" s="69" t="n">
        <v>0.8</v>
      </c>
      <c r="AH424" s="70" t="n">
        <v>2493.934272</v>
      </c>
      <c r="AI424" s="71" t="s">
        <v>50</v>
      </c>
    </row>
    <row r="425" customFormat="false" ht="15.75" hidden="false" customHeight="false" outlineLevel="0" collapsed="false">
      <c r="A425" s="45" t="n">
        <v>419</v>
      </c>
      <c r="B425" s="45" t="s">
        <v>257</v>
      </c>
      <c r="C425" s="45" t="n">
        <v>20327</v>
      </c>
      <c r="D425" s="46" t="s">
        <v>344</v>
      </c>
      <c r="E425" s="47" t="s">
        <v>301</v>
      </c>
      <c r="F425" s="48" t="n">
        <v>62034</v>
      </c>
      <c r="G425" s="47" t="n">
        <v>20292</v>
      </c>
      <c r="H425" s="46" t="s">
        <v>302</v>
      </c>
      <c r="I425" s="49" t="n">
        <v>-94.366678</v>
      </c>
      <c r="J425" s="49" t="n">
        <v>16.482831</v>
      </c>
      <c r="K425" s="50" t="n">
        <v>162858.19</v>
      </c>
      <c r="L425" s="50" t="n">
        <v>-942200.04</v>
      </c>
      <c r="M425" s="51" t="n">
        <v>210</v>
      </c>
      <c r="N425" s="47" t="s">
        <v>272</v>
      </c>
      <c r="O425" s="52" t="s">
        <v>44</v>
      </c>
      <c r="P425" s="53" t="n">
        <v>48</v>
      </c>
      <c r="Q425" s="54" t="n">
        <v>42522</v>
      </c>
      <c r="R425" s="54" t="n">
        <v>42561</v>
      </c>
      <c r="S425" s="55" t="n">
        <v>91</v>
      </c>
      <c r="T425" s="56" t="n">
        <v>961</v>
      </c>
      <c r="U425" s="57" t="n">
        <v>42562</v>
      </c>
      <c r="V425" s="58" t="n">
        <v>42623</v>
      </c>
      <c r="W425" s="59" t="n">
        <v>49</v>
      </c>
      <c r="X425" s="60" t="n">
        <v>652</v>
      </c>
      <c r="Y425" s="61" t="n">
        <v>42624</v>
      </c>
      <c r="Z425" s="62" t="n">
        <v>42684</v>
      </c>
      <c r="AA425" s="63" t="n">
        <v>0.1836</v>
      </c>
      <c r="AB425" s="64" t="n">
        <v>1500</v>
      </c>
      <c r="AC425" s="65" t="n">
        <v>315000</v>
      </c>
      <c r="AD425" s="66" t="n">
        <v>57834</v>
      </c>
      <c r="AE425" s="67" t="n">
        <v>0.2</v>
      </c>
      <c r="AF425" s="68" t="n">
        <v>115.668</v>
      </c>
      <c r="AG425" s="69" t="n">
        <v>0.8</v>
      </c>
      <c r="AH425" s="70" t="n">
        <v>462.672</v>
      </c>
      <c r="AI425" s="71" t="s">
        <v>50</v>
      </c>
    </row>
    <row r="426" customFormat="false" ht="15.75" hidden="false" customHeight="false" outlineLevel="0" collapsed="false">
      <c r="A426" s="45" t="n">
        <v>420</v>
      </c>
      <c r="B426" s="45" t="s">
        <v>257</v>
      </c>
      <c r="C426" s="45" t="n">
        <v>20342</v>
      </c>
      <c r="D426" s="46" t="s">
        <v>345</v>
      </c>
      <c r="E426" s="47" t="s">
        <v>282</v>
      </c>
      <c r="F426" s="48" t="n">
        <v>62025</v>
      </c>
      <c r="G426" s="47" t="n">
        <v>20079</v>
      </c>
      <c r="H426" s="46" t="s">
        <v>283</v>
      </c>
      <c r="I426" s="49" t="n">
        <v>-96.709599</v>
      </c>
      <c r="J426" s="49" t="n">
        <v>17.082905</v>
      </c>
      <c r="K426" s="50" t="n">
        <v>170458.46</v>
      </c>
      <c r="L426" s="50" t="n">
        <v>-964234.56</v>
      </c>
      <c r="M426" s="51" t="n">
        <v>198</v>
      </c>
      <c r="N426" s="47" t="s">
        <v>272</v>
      </c>
      <c r="O426" s="52" t="s">
        <v>44</v>
      </c>
      <c r="P426" s="53" t="n">
        <v>48</v>
      </c>
      <c r="Q426" s="54" t="n">
        <v>42522</v>
      </c>
      <c r="R426" s="54" t="n">
        <v>42561</v>
      </c>
      <c r="S426" s="55" t="n">
        <v>91</v>
      </c>
      <c r="T426" s="56" t="n">
        <v>961</v>
      </c>
      <c r="U426" s="57" t="n">
        <v>42562</v>
      </c>
      <c r="V426" s="58" t="n">
        <v>42623</v>
      </c>
      <c r="W426" s="59" t="n">
        <v>49</v>
      </c>
      <c r="X426" s="60" t="n">
        <v>652</v>
      </c>
      <c r="Y426" s="61" t="n">
        <v>42624</v>
      </c>
      <c r="Z426" s="62" t="n">
        <v>42684</v>
      </c>
      <c r="AA426" s="63" t="n">
        <v>0.1836</v>
      </c>
      <c r="AB426" s="64" t="n">
        <v>1500</v>
      </c>
      <c r="AC426" s="65" t="n">
        <v>297000</v>
      </c>
      <c r="AD426" s="66" t="n">
        <v>54529.2</v>
      </c>
      <c r="AE426" s="67" t="n">
        <v>0.2</v>
      </c>
      <c r="AF426" s="68" t="n">
        <v>109.0584</v>
      </c>
      <c r="AG426" s="69" t="n">
        <v>0.8</v>
      </c>
      <c r="AH426" s="70" t="n">
        <v>436.2336</v>
      </c>
      <c r="AI426" s="71" t="s">
        <v>50</v>
      </c>
    </row>
    <row r="427" customFormat="false" ht="15.75" hidden="false" customHeight="false" outlineLevel="0" collapsed="false">
      <c r="A427" s="45" t="n">
        <v>421</v>
      </c>
      <c r="B427" s="45" t="s">
        <v>257</v>
      </c>
      <c r="C427" s="45" t="n">
        <v>20343</v>
      </c>
      <c r="D427" s="46" t="s">
        <v>346</v>
      </c>
      <c r="E427" s="47" t="s">
        <v>282</v>
      </c>
      <c r="F427" s="48" t="n">
        <v>62025</v>
      </c>
      <c r="G427" s="47" t="n">
        <v>20079</v>
      </c>
      <c r="H427" s="46" t="s">
        <v>283</v>
      </c>
      <c r="I427" s="49" t="n">
        <v>-96.709599</v>
      </c>
      <c r="J427" s="49" t="n">
        <v>17.082905</v>
      </c>
      <c r="K427" s="50" t="n">
        <v>170458.46</v>
      </c>
      <c r="L427" s="50" t="n">
        <v>-964234.56</v>
      </c>
      <c r="M427" s="51" t="n">
        <v>208.58</v>
      </c>
      <c r="N427" s="47" t="s">
        <v>272</v>
      </c>
      <c r="O427" s="52" t="s">
        <v>44</v>
      </c>
      <c r="P427" s="53" t="n">
        <v>48</v>
      </c>
      <c r="Q427" s="54" t="n">
        <v>42522</v>
      </c>
      <c r="R427" s="54" t="n">
        <v>42561</v>
      </c>
      <c r="S427" s="55" t="n">
        <v>91</v>
      </c>
      <c r="T427" s="56" t="n">
        <v>961</v>
      </c>
      <c r="U427" s="57" t="n">
        <v>42562</v>
      </c>
      <c r="V427" s="58" t="n">
        <v>42623</v>
      </c>
      <c r="W427" s="59" t="n">
        <v>49</v>
      </c>
      <c r="X427" s="60" t="n">
        <v>652</v>
      </c>
      <c r="Y427" s="61" t="n">
        <v>42624</v>
      </c>
      <c r="Z427" s="62" t="n">
        <v>42684</v>
      </c>
      <c r="AA427" s="63" t="n">
        <v>0.1836</v>
      </c>
      <c r="AB427" s="64" t="n">
        <v>1500</v>
      </c>
      <c r="AC427" s="65" t="n">
        <v>312870</v>
      </c>
      <c r="AD427" s="66" t="n">
        <v>57442.932</v>
      </c>
      <c r="AE427" s="67" t="n">
        <v>0.2</v>
      </c>
      <c r="AF427" s="68" t="n">
        <v>114.885864</v>
      </c>
      <c r="AG427" s="69" t="n">
        <v>0.8</v>
      </c>
      <c r="AH427" s="70" t="n">
        <v>459.543456</v>
      </c>
      <c r="AI427" s="71" t="s">
        <v>50</v>
      </c>
    </row>
    <row r="428" customFormat="false" ht="15.75" hidden="false" customHeight="false" outlineLevel="0" collapsed="false">
      <c r="A428" s="45" t="n">
        <v>422</v>
      </c>
      <c r="B428" s="45" t="s">
        <v>257</v>
      </c>
      <c r="C428" s="45" t="n">
        <v>20349</v>
      </c>
      <c r="D428" s="46" t="s">
        <v>347</v>
      </c>
      <c r="E428" s="47" t="s">
        <v>282</v>
      </c>
      <c r="F428" s="48" t="n">
        <v>62025</v>
      </c>
      <c r="G428" s="47" t="n">
        <v>20079</v>
      </c>
      <c r="H428" s="46" t="s">
        <v>283</v>
      </c>
      <c r="I428" s="49" t="n">
        <v>-96.709599</v>
      </c>
      <c r="J428" s="49" t="n">
        <v>17.082905</v>
      </c>
      <c r="K428" s="50" t="n">
        <v>170458.46</v>
      </c>
      <c r="L428" s="50" t="n">
        <v>-964234.56</v>
      </c>
      <c r="M428" s="51" t="n">
        <v>334</v>
      </c>
      <c r="N428" s="47" t="s">
        <v>272</v>
      </c>
      <c r="O428" s="52" t="s">
        <v>44</v>
      </c>
      <c r="P428" s="53" t="n">
        <v>48</v>
      </c>
      <c r="Q428" s="54" t="n">
        <v>42522</v>
      </c>
      <c r="R428" s="54" t="n">
        <v>42561</v>
      </c>
      <c r="S428" s="55" t="n">
        <v>91</v>
      </c>
      <c r="T428" s="56" t="n">
        <v>961</v>
      </c>
      <c r="U428" s="57" t="n">
        <v>42562</v>
      </c>
      <c r="V428" s="58" t="n">
        <v>42623</v>
      </c>
      <c r="W428" s="59" t="n">
        <v>49</v>
      </c>
      <c r="X428" s="60" t="n">
        <v>652</v>
      </c>
      <c r="Y428" s="61" t="n">
        <v>42624</v>
      </c>
      <c r="Z428" s="62" t="n">
        <v>42684</v>
      </c>
      <c r="AA428" s="63" t="n">
        <v>0.1836</v>
      </c>
      <c r="AB428" s="64" t="n">
        <v>1500</v>
      </c>
      <c r="AC428" s="65" t="n">
        <v>501000</v>
      </c>
      <c r="AD428" s="66" t="n">
        <v>91983.6</v>
      </c>
      <c r="AE428" s="67" t="n">
        <v>0.1</v>
      </c>
      <c r="AF428" s="68" t="n">
        <v>91.9836</v>
      </c>
      <c r="AG428" s="69" t="n">
        <v>0.9</v>
      </c>
      <c r="AH428" s="70" t="n">
        <v>827.8524</v>
      </c>
      <c r="AI428" s="71" t="s">
        <v>76</v>
      </c>
    </row>
    <row r="429" customFormat="false" ht="15.75" hidden="false" customHeight="false" outlineLevel="0" collapsed="false">
      <c r="A429" s="45" t="n">
        <v>423</v>
      </c>
      <c r="B429" s="45" t="s">
        <v>257</v>
      </c>
      <c r="C429" s="45" t="n">
        <v>20350</v>
      </c>
      <c r="D429" s="46" t="s">
        <v>348</v>
      </c>
      <c r="E429" s="47" t="s">
        <v>282</v>
      </c>
      <c r="F429" s="48" t="n">
        <v>62025</v>
      </c>
      <c r="G429" s="47" t="n">
        <v>20079</v>
      </c>
      <c r="H429" s="46" t="s">
        <v>283</v>
      </c>
      <c r="I429" s="49" t="n">
        <v>-96.709599</v>
      </c>
      <c r="J429" s="49" t="n">
        <v>17.082905</v>
      </c>
      <c r="K429" s="50" t="n">
        <v>170458.46</v>
      </c>
      <c r="L429" s="50" t="n">
        <v>-964234.56</v>
      </c>
      <c r="M429" s="51" t="n">
        <v>109.88</v>
      </c>
      <c r="N429" s="47" t="s">
        <v>272</v>
      </c>
      <c r="O429" s="52" t="s">
        <v>44</v>
      </c>
      <c r="P429" s="53" t="n">
        <v>48</v>
      </c>
      <c r="Q429" s="54" t="n">
        <v>42522</v>
      </c>
      <c r="R429" s="54" t="n">
        <v>42561</v>
      </c>
      <c r="S429" s="55" t="n">
        <v>91</v>
      </c>
      <c r="T429" s="56" t="n">
        <v>961</v>
      </c>
      <c r="U429" s="57" t="n">
        <v>42562</v>
      </c>
      <c r="V429" s="58" t="n">
        <v>42623</v>
      </c>
      <c r="W429" s="59" t="n">
        <v>49</v>
      </c>
      <c r="X429" s="60" t="n">
        <v>652</v>
      </c>
      <c r="Y429" s="61" t="n">
        <v>42624</v>
      </c>
      <c r="Z429" s="62" t="n">
        <v>42684</v>
      </c>
      <c r="AA429" s="63" t="n">
        <v>0.1836</v>
      </c>
      <c r="AB429" s="64" t="n">
        <v>1500</v>
      </c>
      <c r="AC429" s="65" t="n">
        <v>164820</v>
      </c>
      <c r="AD429" s="66" t="n">
        <v>30260.952</v>
      </c>
      <c r="AE429" s="67" t="n">
        <v>0.2</v>
      </c>
      <c r="AF429" s="68" t="n">
        <v>60.521904</v>
      </c>
      <c r="AG429" s="69" t="n">
        <v>0.8</v>
      </c>
      <c r="AH429" s="70" t="n">
        <v>242.087616</v>
      </c>
      <c r="AI429" s="71" t="s">
        <v>210</v>
      </c>
    </row>
    <row r="430" customFormat="false" ht="15.75" hidden="false" customHeight="false" outlineLevel="0" collapsed="false">
      <c r="A430" s="45" t="n">
        <v>424</v>
      </c>
      <c r="B430" s="45" t="s">
        <v>257</v>
      </c>
      <c r="C430" s="45" t="n">
        <v>20363</v>
      </c>
      <c r="D430" s="46" t="s">
        <v>349</v>
      </c>
      <c r="E430" s="47" t="s">
        <v>282</v>
      </c>
      <c r="F430" s="48" t="n">
        <v>62025</v>
      </c>
      <c r="G430" s="47" t="n">
        <v>20079</v>
      </c>
      <c r="H430" s="46" t="s">
        <v>283</v>
      </c>
      <c r="I430" s="49" t="n">
        <v>-96.709599</v>
      </c>
      <c r="J430" s="49" t="n">
        <v>17.082905</v>
      </c>
      <c r="K430" s="50" t="n">
        <v>170458.46</v>
      </c>
      <c r="L430" s="50" t="n">
        <v>-964234.56</v>
      </c>
      <c r="M430" s="51" t="n">
        <v>20</v>
      </c>
      <c r="N430" s="47" t="s">
        <v>272</v>
      </c>
      <c r="O430" s="52" t="s">
        <v>44</v>
      </c>
      <c r="P430" s="53" t="n">
        <v>48</v>
      </c>
      <c r="Q430" s="54" t="n">
        <v>42522</v>
      </c>
      <c r="R430" s="54" t="n">
        <v>42561</v>
      </c>
      <c r="S430" s="55" t="n">
        <v>91</v>
      </c>
      <c r="T430" s="56" t="n">
        <v>961</v>
      </c>
      <c r="U430" s="57" t="n">
        <v>42562</v>
      </c>
      <c r="V430" s="58" t="n">
        <v>42623</v>
      </c>
      <c r="W430" s="59" t="n">
        <v>49</v>
      </c>
      <c r="X430" s="60" t="n">
        <v>652</v>
      </c>
      <c r="Y430" s="61" t="n">
        <v>42624</v>
      </c>
      <c r="Z430" s="62" t="n">
        <v>42684</v>
      </c>
      <c r="AA430" s="63" t="n">
        <v>0.1836</v>
      </c>
      <c r="AB430" s="64" t="n">
        <v>1500</v>
      </c>
      <c r="AC430" s="65" t="n">
        <v>30000</v>
      </c>
      <c r="AD430" s="66" t="n">
        <v>5508</v>
      </c>
      <c r="AE430" s="67" t="n">
        <v>0.2</v>
      </c>
      <c r="AF430" s="68" t="n">
        <v>11.016</v>
      </c>
      <c r="AG430" s="69" t="n">
        <v>0.8</v>
      </c>
      <c r="AH430" s="70" t="n">
        <v>44.064</v>
      </c>
      <c r="AI430" s="71" t="s">
        <v>50</v>
      </c>
    </row>
    <row r="431" customFormat="false" ht="15.75" hidden="false" customHeight="false" outlineLevel="0" collapsed="false">
      <c r="A431" s="45" t="n">
        <v>425</v>
      </c>
      <c r="B431" s="45" t="s">
        <v>257</v>
      </c>
      <c r="C431" s="45" t="n">
        <v>20365</v>
      </c>
      <c r="D431" s="46" t="s">
        <v>350</v>
      </c>
      <c r="E431" s="47" t="s">
        <v>282</v>
      </c>
      <c r="F431" s="48" t="n">
        <v>62025</v>
      </c>
      <c r="G431" s="47" t="n">
        <v>20079</v>
      </c>
      <c r="H431" s="46" t="s">
        <v>283</v>
      </c>
      <c r="I431" s="49" t="n">
        <v>-96.709599</v>
      </c>
      <c r="J431" s="49" t="n">
        <v>17.082905</v>
      </c>
      <c r="K431" s="50" t="n">
        <v>170458.46</v>
      </c>
      <c r="L431" s="50" t="n">
        <v>-964234.56</v>
      </c>
      <c r="M431" s="51" t="n">
        <v>14</v>
      </c>
      <c r="N431" s="47" t="s">
        <v>272</v>
      </c>
      <c r="O431" s="52" t="s">
        <v>44</v>
      </c>
      <c r="P431" s="53" t="n">
        <v>48</v>
      </c>
      <c r="Q431" s="54" t="n">
        <v>42522</v>
      </c>
      <c r="R431" s="54" t="n">
        <v>42561</v>
      </c>
      <c r="S431" s="55" t="n">
        <v>91</v>
      </c>
      <c r="T431" s="56" t="n">
        <v>961</v>
      </c>
      <c r="U431" s="57" t="n">
        <v>42562</v>
      </c>
      <c r="V431" s="58" t="n">
        <v>42623</v>
      </c>
      <c r="W431" s="59" t="n">
        <v>49</v>
      </c>
      <c r="X431" s="60" t="n">
        <v>652</v>
      </c>
      <c r="Y431" s="61" t="n">
        <v>42624</v>
      </c>
      <c r="Z431" s="62" t="n">
        <v>42684</v>
      </c>
      <c r="AA431" s="63" t="n">
        <v>0.1836</v>
      </c>
      <c r="AB431" s="64" t="n">
        <v>1500</v>
      </c>
      <c r="AC431" s="65" t="n">
        <v>21000</v>
      </c>
      <c r="AD431" s="66" t="n">
        <v>3855.6</v>
      </c>
      <c r="AE431" s="67" t="n">
        <v>0.2</v>
      </c>
      <c r="AF431" s="68" t="n">
        <v>7.7112</v>
      </c>
      <c r="AG431" s="69" t="n">
        <v>0.8</v>
      </c>
      <c r="AH431" s="70" t="n">
        <v>30.8448</v>
      </c>
      <c r="AI431" s="71" t="s">
        <v>50</v>
      </c>
    </row>
    <row r="432" customFormat="false" ht="15.75" hidden="false" customHeight="false" outlineLevel="0" collapsed="false">
      <c r="A432" s="45" t="n">
        <v>426</v>
      </c>
      <c r="B432" s="45" t="s">
        <v>257</v>
      </c>
      <c r="C432" s="45" t="n">
        <v>20380</v>
      </c>
      <c r="D432" s="46" t="s">
        <v>351</v>
      </c>
      <c r="E432" s="47" t="s">
        <v>282</v>
      </c>
      <c r="F432" s="48" t="n">
        <v>62025</v>
      </c>
      <c r="G432" s="47" t="n">
        <v>20079</v>
      </c>
      <c r="H432" s="46" t="s">
        <v>283</v>
      </c>
      <c r="I432" s="49" t="n">
        <v>-96.709599</v>
      </c>
      <c r="J432" s="49" t="n">
        <v>17.082905</v>
      </c>
      <c r="K432" s="50" t="n">
        <v>170458.46</v>
      </c>
      <c r="L432" s="50" t="n">
        <v>-964234.56</v>
      </c>
      <c r="M432" s="51" t="n">
        <v>317.7</v>
      </c>
      <c r="N432" s="47" t="s">
        <v>272</v>
      </c>
      <c r="O432" s="52" t="s">
        <v>44</v>
      </c>
      <c r="P432" s="53" t="n">
        <v>48</v>
      </c>
      <c r="Q432" s="54" t="n">
        <v>42522</v>
      </c>
      <c r="R432" s="54" t="n">
        <v>42561</v>
      </c>
      <c r="S432" s="55" t="n">
        <v>91</v>
      </c>
      <c r="T432" s="56" t="n">
        <v>961</v>
      </c>
      <c r="U432" s="57" t="n">
        <v>42562</v>
      </c>
      <c r="V432" s="58" t="n">
        <v>42623</v>
      </c>
      <c r="W432" s="59" t="n">
        <v>49</v>
      </c>
      <c r="X432" s="60" t="n">
        <v>652</v>
      </c>
      <c r="Y432" s="61" t="n">
        <v>42624</v>
      </c>
      <c r="Z432" s="62" t="n">
        <v>42684</v>
      </c>
      <c r="AA432" s="63" t="n">
        <v>0.1836</v>
      </c>
      <c r="AB432" s="64" t="n">
        <v>1500</v>
      </c>
      <c r="AC432" s="65" t="n">
        <v>476550</v>
      </c>
      <c r="AD432" s="66" t="n">
        <v>87494.58</v>
      </c>
      <c r="AE432" s="67" t="n">
        <v>0.2</v>
      </c>
      <c r="AF432" s="68" t="n">
        <v>174.98916</v>
      </c>
      <c r="AG432" s="69" t="n">
        <v>0.8</v>
      </c>
      <c r="AH432" s="70" t="n">
        <v>699.95664</v>
      </c>
      <c r="AI432" s="71" t="s">
        <v>50</v>
      </c>
    </row>
    <row r="433" customFormat="false" ht="15.75" hidden="false" customHeight="false" outlineLevel="0" collapsed="false">
      <c r="A433" s="45" t="n">
        <v>427</v>
      </c>
      <c r="B433" s="45" t="s">
        <v>257</v>
      </c>
      <c r="C433" s="45" t="n">
        <v>20385</v>
      </c>
      <c r="D433" s="46" t="s">
        <v>352</v>
      </c>
      <c r="E433" s="47" t="s">
        <v>282</v>
      </c>
      <c r="F433" s="48" t="n">
        <v>62025</v>
      </c>
      <c r="G433" s="47" t="n">
        <v>20079</v>
      </c>
      <c r="H433" s="46" t="s">
        <v>283</v>
      </c>
      <c r="I433" s="49" t="n">
        <v>-96.709599</v>
      </c>
      <c r="J433" s="49" t="n">
        <v>17.082905</v>
      </c>
      <c r="K433" s="50" t="n">
        <v>170458.46</v>
      </c>
      <c r="L433" s="50" t="n">
        <v>-964234.56</v>
      </c>
      <c r="M433" s="51" t="n">
        <v>186.67</v>
      </c>
      <c r="N433" s="47" t="s">
        <v>272</v>
      </c>
      <c r="O433" s="52" t="s">
        <v>44</v>
      </c>
      <c r="P433" s="53" t="n">
        <v>48</v>
      </c>
      <c r="Q433" s="54" t="n">
        <v>42522</v>
      </c>
      <c r="R433" s="54" t="n">
        <v>42561</v>
      </c>
      <c r="S433" s="55" t="n">
        <v>91</v>
      </c>
      <c r="T433" s="56" t="n">
        <v>961</v>
      </c>
      <c r="U433" s="57" t="n">
        <v>42562</v>
      </c>
      <c r="V433" s="58" t="n">
        <v>42623</v>
      </c>
      <c r="W433" s="59" t="n">
        <v>49</v>
      </c>
      <c r="X433" s="60" t="n">
        <v>652</v>
      </c>
      <c r="Y433" s="61" t="n">
        <v>42624</v>
      </c>
      <c r="Z433" s="62" t="n">
        <v>42684</v>
      </c>
      <c r="AA433" s="63" t="n">
        <v>0.1836</v>
      </c>
      <c r="AB433" s="64" t="n">
        <v>1500</v>
      </c>
      <c r="AC433" s="65" t="n">
        <v>280005</v>
      </c>
      <c r="AD433" s="66" t="n">
        <v>51408.918</v>
      </c>
      <c r="AE433" s="67" t="n">
        <v>0.2</v>
      </c>
      <c r="AF433" s="68" t="n">
        <v>102.817836</v>
      </c>
      <c r="AG433" s="69" t="n">
        <v>0.8</v>
      </c>
      <c r="AH433" s="70" t="n">
        <v>411.271344</v>
      </c>
      <c r="AI433" s="71" t="s">
        <v>196</v>
      </c>
    </row>
    <row r="434" customFormat="false" ht="15.75" hidden="false" customHeight="false" outlineLevel="0" collapsed="false">
      <c r="A434" s="45" t="n">
        <v>428</v>
      </c>
      <c r="B434" s="45" t="s">
        <v>257</v>
      </c>
      <c r="C434" s="45" t="n">
        <v>20390</v>
      </c>
      <c r="D434" s="46" t="s">
        <v>353</v>
      </c>
      <c r="E434" s="47" t="s">
        <v>282</v>
      </c>
      <c r="F434" s="48" t="n">
        <v>62025</v>
      </c>
      <c r="G434" s="47" t="n">
        <v>20079</v>
      </c>
      <c r="H434" s="46" t="s">
        <v>283</v>
      </c>
      <c r="I434" s="49" t="n">
        <v>-96.709599</v>
      </c>
      <c r="J434" s="49" t="n">
        <v>17.082905</v>
      </c>
      <c r="K434" s="50" t="n">
        <v>170458.46</v>
      </c>
      <c r="L434" s="50" t="n">
        <v>-964234.56</v>
      </c>
      <c r="M434" s="51" t="n">
        <v>28.35</v>
      </c>
      <c r="N434" s="47" t="s">
        <v>272</v>
      </c>
      <c r="O434" s="52" t="s">
        <v>44</v>
      </c>
      <c r="P434" s="53" t="n">
        <v>48</v>
      </c>
      <c r="Q434" s="54" t="n">
        <v>42522</v>
      </c>
      <c r="R434" s="54" t="n">
        <v>42561</v>
      </c>
      <c r="S434" s="55" t="n">
        <v>91</v>
      </c>
      <c r="T434" s="56" t="n">
        <v>961</v>
      </c>
      <c r="U434" s="57" t="n">
        <v>42562</v>
      </c>
      <c r="V434" s="58" t="n">
        <v>42623</v>
      </c>
      <c r="W434" s="59" t="n">
        <v>49</v>
      </c>
      <c r="X434" s="60" t="n">
        <v>652</v>
      </c>
      <c r="Y434" s="61" t="n">
        <v>42624</v>
      </c>
      <c r="Z434" s="62" t="n">
        <v>42684</v>
      </c>
      <c r="AA434" s="63" t="n">
        <v>0.1836</v>
      </c>
      <c r="AB434" s="64" t="n">
        <v>1500</v>
      </c>
      <c r="AC434" s="65" t="n">
        <v>42525</v>
      </c>
      <c r="AD434" s="66" t="n">
        <v>7807.59</v>
      </c>
      <c r="AE434" s="67" t="n">
        <v>0.2</v>
      </c>
      <c r="AF434" s="68" t="n">
        <v>15.61518</v>
      </c>
      <c r="AG434" s="69" t="n">
        <v>0.8</v>
      </c>
      <c r="AH434" s="70" t="n">
        <v>62.46072</v>
      </c>
      <c r="AI434" s="71" t="s">
        <v>210</v>
      </c>
    </row>
    <row r="435" customFormat="false" ht="15.75" hidden="false" customHeight="false" outlineLevel="0" collapsed="false">
      <c r="A435" s="45" t="n">
        <v>429</v>
      </c>
      <c r="B435" s="45" t="s">
        <v>257</v>
      </c>
      <c r="C435" s="45" t="n">
        <v>20399</v>
      </c>
      <c r="D435" s="46" t="s">
        <v>354</v>
      </c>
      <c r="E435" s="47" t="s">
        <v>282</v>
      </c>
      <c r="F435" s="48" t="n">
        <v>62025</v>
      </c>
      <c r="G435" s="47" t="n">
        <v>20079</v>
      </c>
      <c r="H435" s="46" t="s">
        <v>283</v>
      </c>
      <c r="I435" s="49" t="n">
        <v>-96.709599</v>
      </c>
      <c r="J435" s="49" t="n">
        <v>17.082905</v>
      </c>
      <c r="K435" s="50" t="n">
        <v>170458.46</v>
      </c>
      <c r="L435" s="50" t="n">
        <v>-964234.56</v>
      </c>
      <c r="M435" s="51" t="n">
        <v>281.26</v>
      </c>
      <c r="N435" s="47" t="s">
        <v>272</v>
      </c>
      <c r="O435" s="52" t="s">
        <v>44</v>
      </c>
      <c r="P435" s="53" t="n">
        <v>48</v>
      </c>
      <c r="Q435" s="54" t="n">
        <v>42522</v>
      </c>
      <c r="R435" s="54" t="n">
        <v>42561</v>
      </c>
      <c r="S435" s="55" t="n">
        <v>91</v>
      </c>
      <c r="T435" s="56" t="n">
        <v>961</v>
      </c>
      <c r="U435" s="57" t="n">
        <v>42562</v>
      </c>
      <c r="V435" s="58" t="n">
        <v>42623</v>
      </c>
      <c r="W435" s="59" t="n">
        <v>49</v>
      </c>
      <c r="X435" s="60" t="n">
        <v>652</v>
      </c>
      <c r="Y435" s="61" t="n">
        <v>42624</v>
      </c>
      <c r="Z435" s="62" t="n">
        <v>42684</v>
      </c>
      <c r="AA435" s="63" t="n">
        <v>0.1836</v>
      </c>
      <c r="AB435" s="64" t="n">
        <v>1500</v>
      </c>
      <c r="AC435" s="65" t="n">
        <v>421890</v>
      </c>
      <c r="AD435" s="66" t="n">
        <v>77459.004</v>
      </c>
      <c r="AE435" s="67" t="n">
        <v>0.19</v>
      </c>
      <c r="AF435" s="68" t="n">
        <v>147.1721076</v>
      </c>
      <c r="AG435" s="69" t="n">
        <v>0.81</v>
      </c>
      <c r="AH435" s="70" t="n">
        <v>627.4179324</v>
      </c>
      <c r="AI435" s="71" t="s">
        <v>196</v>
      </c>
    </row>
    <row r="436" customFormat="false" ht="15.75" hidden="false" customHeight="false" outlineLevel="0" collapsed="false">
      <c r="A436" s="45" t="n">
        <v>430</v>
      </c>
      <c r="B436" s="45" t="s">
        <v>257</v>
      </c>
      <c r="C436" s="45" t="n">
        <v>20403</v>
      </c>
      <c r="D436" s="46" t="s">
        <v>355</v>
      </c>
      <c r="E436" s="47" t="s">
        <v>282</v>
      </c>
      <c r="F436" s="48" t="n">
        <v>62025</v>
      </c>
      <c r="G436" s="47" t="n">
        <v>20079</v>
      </c>
      <c r="H436" s="46" t="s">
        <v>283</v>
      </c>
      <c r="I436" s="49" t="n">
        <v>-96.709599</v>
      </c>
      <c r="J436" s="49" t="n">
        <v>17.082905</v>
      </c>
      <c r="K436" s="50" t="n">
        <v>170458.46</v>
      </c>
      <c r="L436" s="50" t="n">
        <v>-964234.56</v>
      </c>
      <c r="M436" s="51" t="n">
        <v>39.73</v>
      </c>
      <c r="N436" s="47" t="s">
        <v>272</v>
      </c>
      <c r="O436" s="52" t="s">
        <v>44</v>
      </c>
      <c r="P436" s="53" t="n">
        <v>48</v>
      </c>
      <c r="Q436" s="54" t="n">
        <v>42522</v>
      </c>
      <c r="R436" s="54" t="n">
        <v>42561</v>
      </c>
      <c r="S436" s="55" t="n">
        <v>91</v>
      </c>
      <c r="T436" s="56" t="n">
        <v>961</v>
      </c>
      <c r="U436" s="57" t="n">
        <v>42562</v>
      </c>
      <c r="V436" s="58" t="n">
        <v>42623</v>
      </c>
      <c r="W436" s="59" t="n">
        <v>49</v>
      </c>
      <c r="X436" s="60" t="n">
        <v>652</v>
      </c>
      <c r="Y436" s="61" t="n">
        <v>42624</v>
      </c>
      <c r="Z436" s="62" t="n">
        <v>42684</v>
      </c>
      <c r="AA436" s="63" t="n">
        <v>0.1836</v>
      </c>
      <c r="AB436" s="64" t="n">
        <v>1500</v>
      </c>
      <c r="AC436" s="65" t="n">
        <v>59595</v>
      </c>
      <c r="AD436" s="66" t="n">
        <v>10941.642</v>
      </c>
      <c r="AE436" s="67" t="n">
        <v>0.2</v>
      </c>
      <c r="AF436" s="68" t="n">
        <v>21.883284</v>
      </c>
      <c r="AG436" s="69" t="n">
        <v>0.8</v>
      </c>
      <c r="AH436" s="70" t="n">
        <v>87.533136</v>
      </c>
      <c r="AI436" s="71" t="s">
        <v>196</v>
      </c>
    </row>
    <row r="437" customFormat="false" ht="15.75" hidden="false" customHeight="false" outlineLevel="0" collapsed="false">
      <c r="A437" s="45" t="n">
        <v>431</v>
      </c>
      <c r="B437" s="45" t="s">
        <v>257</v>
      </c>
      <c r="C437" s="45" t="n">
        <v>20409</v>
      </c>
      <c r="D437" s="46" t="s">
        <v>356</v>
      </c>
      <c r="E437" s="47" t="s">
        <v>282</v>
      </c>
      <c r="F437" s="48" t="n">
        <v>62025</v>
      </c>
      <c r="G437" s="47" t="n">
        <v>20079</v>
      </c>
      <c r="H437" s="46" t="s">
        <v>283</v>
      </c>
      <c r="I437" s="49" t="n">
        <v>-96.709599</v>
      </c>
      <c r="J437" s="49" t="n">
        <v>17.082905</v>
      </c>
      <c r="K437" s="50" t="n">
        <v>170458.46</v>
      </c>
      <c r="L437" s="50" t="n">
        <v>-964234.56</v>
      </c>
      <c r="M437" s="51" t="n">
        <v>295</v>
      </c>
      <c r="N437" s="47" t="s">
        <v>272</v>
      </c>
      <c r="O437" s="52" t="s">
        <v>44</v>
      </c>
      <c r="P437" s="53" t="n">
        <v>48</v>
      </c>
      <c r="Q437" s="54" t="n">
        <v>42522</v>
      </c>
      <c r="R437" s="54" t="n">
        <v>42561</v>
      </c>
      <c r="S437" s="55" t="n">
        <v>91</v>
      </c>
      <c r="T437" s="56" t="n">
        <v>961</v>
      </c>
      <c r="U437" s="57" t="n">
        <v>42562</v>
      </c>
      <c r="V437" s="58" t="n">
        <v>42623</v>
      </c>
      <c r="W437" s="59" t="n">
        <v>49</v>
      </c>
      <c r="X437" s="60" t="n">
        <v>652</v>
      </c>
      <c r="Y437" s="61" t="n">
        <v>42624</v>
      </c>
      <c r="Z437" s="62" t="n">
        <v>42684</v>
      </c>
      <c r="AA437" s="63" t="n">
        <v>0.1836</v>
      </c>
      <c r="AB437" s="64" t="n">
        <v>1500</v>
      </c>
      <c r="AC437" s="65" t="n">
        <v>442500</v>
      </c>
      <c r="AD437" s="66" t="n">
        <v>81243</v>
      </c>
      <c r="AE437" s="67" t="n">
        <v>0.2</v>
      </c>
      <c r="AF437" s="68" t="n">
        <v>162.486</v>
      </c>
      <c r="AG437" s="69" t="n">
        <v>0.8</v>
      </c>
      <c r="AH437" s="70" t="n">
        <v>649.944</v>
      </c>
      <c r="AI437" s="71" t="s">
        <v>210</v>
      </c>
    </row>
    <row r="438" customFormat="false" ht="15.75" hidden="false" customHeight="false" outlineLevel="0" collapsed="false">
      <c r="A438" s="45" t="n">
        <v>432</v>
      </c>
      <c r="B438" s="45" t="s">
        <v>257</v>
      </c>
      <c r="C438" s="45" t="n">
        <v>20410</v>
      </c>
      <c r="D438" s="46" t="s">
        <v>261</v>
      </c>
      <c r="E438" s="47" t="s">
        <v>262</v>
      </c>
      <c r="F438" s="48" t="n">
        <v>62024</v>
      </c>
      <c r="G438" s="47" t="n">
        <v>20162</v>
      </c>
      <c r="H438" s="46" t="s">
        <v>263</v>
      </c>
      <c r="I438" s="49" t="n">
        <v>-95.6</v>
      </c>
      <c r="J438" s="49" t="n">
        <v>16.416667</v>
      </c>
      <c r="K438" s="50" t="n">
        <v>162500</v>
      </c>
      <c r="L438" s="50" t="n">
        <v>-953600</v>
      </c>
      <c r="M438" s="51" t="n">
        <v>305</v>
      </c>
      <c r="N438" s="47" t="s">
        <v>272</v>
      </c>
      <c r="O438" s="52" t="s">
        <v>44</v>
      </c>
      <c r="P438" s="53" t="n">
        <v>48</v>
      </c>
      <c r="Q438" s="54" t="n">
        <v>42522</v>
      </c>
      <c r="R438" s="54" t="n">
        <v>42561</v>
      </c>
      <c r="S438" s="55" t="n">
        <v>50</v>
      </c>
      <c r="T438" s="56" t="n">
        <v>961</v>
      </c>
      <c r="U438" s="57" t="n">
        <v>42562</v>
      </c>
      <c r="V438" s="58" t="n">
        <v>42623</v>
      </c>
      <c r="W438" s="59" t="n">
        <v>23</v>
      </c>
      <c r="X438" s="60" t="n">
        <v>652</v>
      </c>
      <c r="Y438" s="61" t="n">
        <v>42624</v>
      </c>
      <c r="Z438" s="62" t="n">
        <v>42684</v>
      </c>
      <c r="AA438" s="63" t="n">
        <v>0.1836</v>
      </c>
      <c r="AB438" s="64" t="n">
        <v>1500</v>
      </c>
      <c r="AC438" s="65" t="n">
        <v>457500</v>
      </c>
      <c r="AD438" s="66" t="n">
        <v>83997</v>
      </c>
      <c r="AE438" s="67" t="n">
        <v>0.2</v>
      </c>
      <c r="AF438" s="68" t="n">
        <v>167.994</v>
      </c>
      <c r="AG438" s="69" t="n">
        <v>0.8</v>
      </c>
      <c r="AH438" s="70" t="n">
        <v>671.976</v>
      </c>
      <c r="AI438" s="71" t="s">
        <v>50</v>
      </c>
    </row>
    <row r="439" customFormat="false" ht="15.75" hidden="false" customHeight="false" outlineLevel="0" collapsed="false">
      <c r="A439" s="45" t="n">
        <v>433</v>
      </c>
      <c r="B439" s="45" t="s">
        <v>257</v>
      </c>
      <c r="C439" s="45" t="n">
        <v>20411</v>
      </c>
      <c r="D439" s="46" t="s">
        <v>357</v>
      </c>
      <c r="E439" s="47" t="s">
        <v>282</v>
      </c>
      <c r="F439" s="48" t="n">
        <v>62025</v>
      </c>
      <c r="G439" s="47" t="n">
        <v>20079</v>
      </c>
      <c r="H439" s="46" t="s">
        <v>283</v>
      </c>
      <c r="I439" s="49" t="n">
        <v>-96.709599</v>
      </c>
      <c r="J439" s="49" t="n">
        <v>17.082905</v>
      </c>
      <c r="K439" s="50" t="n">
        <v>170458.46</v>
      </c>
      <c r="L439" s="50" t="n">
        <v>-964234.56</v>
      </c>
      <c r="M439" s="51" t="n">
        <v>93</v>
      </c>
      <c r="N439" s="47" t="s">
        <v>272</v>
      </c>
      <c r="O439" s="52" t="s">
        <v>44</v>
      </c>
      <c r="P439" s="53" t="n">
        <v>48</v>
      </c>
      <c r="Q439" s="54" t="n">
        <v>42522</v>
      </c>
      <c r="R439" s="54" t="n">
        <v>42561</v>
      </c>
      <c r="S439" s="55" t="n">
        <v>91</v>
      </c>
      <c r="T439" s="56" t="n">
        <v>961</v>
      </c>
      <c r="U439" s="57" t="n">
        <v>42562</v>
      </c>
      <c r="V439" s="58" t="n">
        <v>42623</v>
      </c>
      <c r="W439" s="59" t="n">
        <v>49</v>
      </c>
      <c r="X439" s="60" t="n">
        <v>652</v>
      </c>
      <c r="Y439" s="61" t="n">
        <v>42624</v>
      </c>
      <c r="Z439" s="62" t="n">
        <v>42684</v>
      </c>
      <c r="AA439" s="63" t="n">
        <v>0.1836</v>
      </c>
      <c r="AB439" s="64" t="n">
        <v>1500</v>
      </c>
      <c r="AC439" s="65" t="n">
        <v>139500</v>
      </c>
      <c r="AD439" s="66" t="n">
        <v>25612.2</v>
      </c>
      <c r="AE439" s="67" t="n">
        <v>0.2</v>
      </c>
      <c r="AF439" s="68" t="n">
        <v>51.2244</v>
      </c>
      <c r="AG439" s="69" t="n">
        <v>0.8</v>
      </c>
      <c r="AH439" s="70" t="n">
        <v>204.8976</v>
      </c>
      <c r="AI439" s="71" t="s">
        <v>50</v>
      </c>
    </row>
    <row r="440" customFormat="false" ht="15.75" hidden="false" customHeight="false" outlineLevel="0" collapsed="false">
      <c r="A440" s="45" t="n">
        <v>434</v>
      </c>
      <c r="B440" s="45" t="s">
        <v>257</v>
      </c>
      <c r="C440" s="45" t="n">
        <v>20417</v>
      </c>
      <c r="D440" s="46" t="s">
        <v>358</v>
      </c>
      <c r="E440" s="47" t="s">
        <v>278</v>
      </c>
      <c r="F440" s="48" t="n">
        <v>62028</v>
      </c>
      <c r="G440" s="47" t="n">
        <v>20042</v>
      </c>
      <c r="H440" s="46" t="s">
        <v>279</v>
      </c>
      <c r="I440" s="49" t="n">
        <v>-96.2</v>
      </c>
      <c r="J440" s="49" t="n">
        <v>17.866667</v>
      </c>
      <c r="K440" s="50" t="n">
        <v>175200</v>
      </c>
      <c r="L440" s="50" t="n">
        <v>-961200</v>
      </c>
      <c r="M440" s="51" t="n">
        <v>505</v>
      </c>
      <c r="N440" s="47" t="s">
        <v>272</v>
      </c>
      <c r="O440" s="52" t="s">
        <v>44</v>
      </c>
      <c r="P440" s="53" t="n">
        <v>48</v>
      </c>
      <c r="Q440" s="54" t="n">
        <v>42522</v>
      </c>
      <c r="R440" s="54" t="n">
        <v>42561</v>
      </c>
      <c r="S440" s="55" t="n">
        <v>220</v>
      </c>
      <c r="T440" s="56" t="n">
        <v>2141</v>
      </c>
      <c r="U440" s="57" t="n">
        <v>42562</v>
      </c>
      <c r="V440" s="58" t="n">
        <v>42623</v>
      </c>
      <c r="W440" s="59" t="n">
        <v>139</v>
      </c>
      <c r="X440" s="60" t="n">
        <v>1499</v>
      </c>
      <c r="Y440" s="61" t="n">
        <v>42624</v>
      </c>
      <c r="Z440" s="62" t="n">
        <v>42684</v>
      </c>
      <c r="AA440" s="63" t="n">
        <v>0.1836</v>
      </c>
      <c r="AB440" s="64" t="n">
        <v>1500</v>
      </c>
      <c r="AC440" s="65" t="n">
        <v>757500</v>
      </c>
      <c r="AD440" s="66" t="n">
        <v>139077</v>
      </c>
      <c r="AE440" s="67" t="n">
        <v>0.1</v>
      </c>
      <c r="AF440" s="68" t="n">
        <v>139.077</v>
      </c>
      <c r="AG440" s="69" t="n">
        <v>0.9</v>
      </c>
      <c r="AH440" s="70" t="n">
        <v>1251.693</v>
      </c>
      <c r="AI440" s="71" t="s">
        <v>76</v>
      </c>
    </row>
    <row r="441" customFormat="false" ht="30.75" hidden="false" customHeight="false" outlineLevel="0" collapsed="false">
      <c r="A441" s="45" t="n">
        <v>435</v>
      </c>
      <c r="B441" s="45" t="s">
        <v>257</v>
      </c>
      <c r="C441" s="45" t="n">
        <v>20417</v>
      </c>
      <c r="D441" s="46" t="s">
        <v>358</v>
      </c>
      <c r="E441" s="47" t="s">
        <v>322</v>
      </c>
      <c r="F441" s="48" t="n">
        <v>62033</v>
      </c>
      <c r="G441" s="47" t="n">
        <v>20014</v>
      </c>
      <c r="H441" s="46" t="s">
        <v>323</v>
      </c>
      <c r="I441" s="49" t="n">
        <v>-96.264436</v>
      </c>
      <c r="J441" s="49" t="n">
        <v>18.006663</v>
      </c>
      <c r="K441" s="50" t="n">
        <v>180023.99</v>
      </c>
      <c r="L441" s="50" t="n">
        <v>-961551.97</v>
      </c>
      <c r="M441" s="51" t="n">
        <v>499</v>
      </c>
      <c r="N441" s="47" t="s">
        <v>272</v>
      </c>
      <c r="O441" s="52" t="s">
        <v>44</v>
      </c>
      <c r="P441" s="53" t="n">
        <v>48</v>
      </c>
      <c r="Q441" s="54" t="n">
        <v>42522</v>
      </c>
      <c r="R441" s="54" t="n">
        <v>42561</v>
      </c>
      <c r="S441" s="55" t="n">
        <v>220</v>
      </c>
      <c r="T441" s="56" t="n">
        <v>2141</v>
      </c>
      <c r="U441" s="57" t="n">
        <v>42562</v>
      </c>
      <c r="V441" s="58" t="n">
        <v>42623</v>
      </c>
      <c r="W441" s="59" t="n">
        <v>139</v>
      </c>
      <c r="X441" s="60" t="n">
        <v>1499</v>
      </c>
      <c r="Y441" s="61" t="n">
        <v>42624</v>
      </c>
      <c r="Z441" s="62" t="n">
        <v>42684</v>
      </c>
      <c r="AA441" s="63" t="n">
        <v>0.1836</v>
      </c>
      <c r="AB441" s="64" t="n">
        <v>1500</v>
      </c>
      <c r="AC441" s="65" t="n">
        <v>748500</v>
      </c>
      <c r="AD441" s="66" t="n">
        <v>137424.6</v>
      </c>
      <c r="AE441" s="67" t="n">
        <v>0.1</v>
      </c>
      <c r="AF441" s="68" t="n">
        <v>137.4246</v>
      </c>
      <c r="AG441" s="69" t="n">
        <v>0.9</v>
      </c>
      <c r="AH441" s="70" t="n">
        <v>1236.8214</v>
      </c>
      <c r="AI441" s="71" t="s">
        <v>76</v>
      </c>
    </row>
    <row r="442" customFormat="false" ht="30.75" hidden="false" customHeight="false" outlineLevel="0" collapsed="false">
      <c r="A442" s="45" t="n">
        <v>436</v>
      </c>
      <c r="B442" s="45" t="s">
        <v>257</v>
      </c>
      <c r="C442" s="45" t="n">
        <v>20418</v>
      </c>
      <c r="D442" s="46" t="s">
        <v>359</v>
      </c>
      <c r="E442" s="47" t="s">
        <v>265</v>
      </c>
      <c r="F442" s="48" t="n">
        <v>62009</v>
      </c>
      <c r="G442" s="47" t="n">
        <v>20043</v>
      </c>
      <c r="H442" s="46" t="s">
        <v>266</v>
      </c>
      <c r="I442" s="49" t="n">
        <v>-95.446559</v>
      </c>
      <c r="J442" s="49" t="n">
        <v>16.441978</v>
      </c>
      <c r="K442" s="50" t="n">
        <v>162631.12</v>
      </c>
      <c r="L442" s="50" t="n">
        <v>-952647.61</v>
      </c>
      <c r="M442" s="51" t="n">
        <v>339</v>
      </c>
      <c r="N442" s="47" t="s">
        <v>272</v>
      </c>
      <c r="O442" s="52" t="s">
        <v>44</v>
      </c>
      <c r="P442" s="53" t="n">
        <v>48</v>
      </c>
      <c r="Q442" s="54" t="n">
        <v>42522</v>
      </c>
      <c r="R442" s="54" t="n">
        <v>42561</v>
      </c>
      <c r="S442" s="55" t="n">
        <v>91</v>
      </c>
      <c r="T442" s="56" t="n">
        <v>961</v>
      </c>
      <c r="U442" s="57" t="n">
        <v>42562</v>
      </c>
      <c r="V442" s="58" t="n">
        <v>42623</v>
      </c>
      <c r="W442" s="59" t="n">
        <v>49</v>
      </c>
      <c r="X442" s="60" t="n">
        <v>652</v>
      </c>
      <c r="Y442" s="61" t="n">
        <v>42624</v>
      </c>
      <c r="Z442" s="62" t="n">
        <v>42684</v>
      </c>
      <c r="AA442" s="63" t="n">
        <v>0.1836</v>
      </c>
      <c r="AB442" s="64" t="n">
        <v>1500</v>
      </c>
      <c r="AC442" s="65" t="n">
        <v>508500</v>
      </c>
      <c r="AD442" s="66" t="n">
        <v>93360.6</v>
      </c>
      <c r="AE442" s="67" t="n">
        <v>0.2</v>
      </c>
      <c r="AF442" s="68" t="n">
        <v>186.7212</v>
      </c>
      <c r="AG442" s="69" t="n">
        <v>0.8</v>
      </c>
      <c r="AH442" s="70" t="n">
        <v>746.8848</v>
      </c>
      <c r="AI442" s="71" t="s">
        <v>50</v>
      </c>
    </row>
    <row r="443" customFormat="false" ht="15.75" hidden="false" customHeight="false" outlineLevel="0" collapsed="false">
      <c r="A443" s="45" t="n">
        <v>437</v>
      </c>
      <c r="B443" s="45" t="s">
        <v>257</v>
      </c>
      <c r="C443" s="45" t="n">
        <v>20418</v>
      </c>
      <c r="D443" s="46" t="s">
        <v>359</v>
      </c>
      <c r="E443" s="47" t="s">
        <v>262</v>
      </c>
      <c r="F443" s="48" t="n">
        <v>62024</v>
      </c>
      <c r="G443" s="47" t="n">
        <v>20162</v>
      </c>
      <c r="H443" s="46" t="s">
        <v>263</v>
      </c>
      <c r="I443" s="49" t="n">
        <v>-95.6</v>
      </c>
      <c r="J443" s="49" t="n">
        <v>16.416667</v>
      </c>
      <c r="K443" s="50" t="n">
        <v>162500</v>
      </c>
      <c r="L443" s="50" t="n">
        <v>-953600</v>
      </c>
      <c r="M443" s="51" t="n">
        <v>296</v>
      </c>
      <c r="N443" s="47" t="s">
        <v>272</v>
      </c>
      <c r="O443" s="52" t="s">
        <v>44</v>
      </c>
      <c r="P443" s="53" t="n">
        <v>48</v>
      </c>
      <c r="Q443" s="54" t="n">
        <v>42522</v>
      </c>
      <c r="R443" s="54" t="n">
        <v>42561</v>
      </c>
      <c r="S443" s="55" t="n">
        <v>50</v>
      </c>
      <c r="T443" s="56" t="n">
        <v>961</v>
      </c>
      <c r="U443" s="57" t="n">
        <v>42562</v>
      </c>
      <c r="V443" s="58" t="n">
        <v>42623</v>
      </c>
      <c r="W443" s="59" t="n">
        <v>23</v>
      </c>
      <c r="X443" s="60" t="n">
        <v>652</v>
      </c>
      <c r="Y443" s="61" t="n">
        <v>42624</v>
      </c>
      <c r="Z443" s="62" t="n">
        <v>42684</v>
      </c>
      <c r="AA443" s="63" t="n">
        <v>0.1836</v>
      </c>
      <c r="AB443" s="64" t="n">
        <v>1500</v>
      </c>
      <c r="AC443" s="65" t="n">
        <v>444000</v>
      </c>
      <c r="AD443" s="66" t="n">
        <v>81518.4</v>
      </c>
      <c r="AE443" s="67" t="n">
        <v>0.2</v>
      </c>
      <c r="AF443" s="68" t="n">
        <v>163.0368</v>
      </c>
      <c r="AG443" s="69" t="n">
        <v>0.8</v>
      </c>
      <c r="AH443" s="70" t="n">
        <v>652.1472</v>
      </c>
      <c r="AI443" s="71" t="s">
        <v>50</v>
      </c>
    </row>
    <row r="444" customFormat="false" ht="30.75" hidden="false" customHeight="false" outlineLevel="0" collapsed="false">
      <c r="A444" s="45" t="n">
        <v>438</v>
      </c>
      <c r="B444" s="45" t="s">
        <v>257</v>
      </c>
      <c r="C444" s="45" t="n">
        <v>20421</v>
      </c>
      <c r="D444" s="46" t="s">
        <v>360</v>
      </c>
      <c r="E444" s="47" t="s">
        <v>265</v>
      </c>
      <c r="F444" s="48" t="n">
        <v>62009</v>
      </c>
      <c r="G444" s="47" t="n">
        <v>20043</v>
      </c>
      <c r="H444" s="46" t="s">
        <v>266</v>
      </c>
      <c r="I444" s="49" t="n">
        <v>-95.446559</v>
      </c>
      <c r="J444" s="49" t="n">
        <v>16.441978</v>
      </c>
      <c r="K444" s="50" t="n">
        <v>162631.12</v>
      </c>
      <c r="L444" s="50" t="n">
        <v>-952647.61</v>
      </c>
      <c r="M444" s="51" t="n">
        <v>46</v>
      </c>
      <c r="N444" s="47" t="s">
        <v>272</v>
      </c>
      <c r="O444" s="52" t="s">
        <v>44</v>
      </c>
      <c r="P444" s="53" t="n">
        <v>48</v>
      </c>
      <c r="Q444" s="54" t="n">
        <v>42522</v>
      </c>
      <c r="R444" s="54" t="n">
        <v>42561</v>
      </c>
      <c r="S444" s="55" t="n">
        <v>91</v>
      </c>
      <c r="T444" s="56" t="n">
        <v>961</v>
      </c>
      <c r="U444" s="57" t="n">
        <v>42562</v>
      </c>
      <c r="V444" s="58" t="n">
        <v>42623</v>
      </c>
      <c r="W444" s="59" t="n">
        <v>49</v>
      </c>
      <c r="X444" s="60" t="n">
        <v>652</v>
      </c>
      <c r="Y444" s="61" t="n">
        <v>42624</v>
      </c>
      <c r="Z444" s="62" t="n">
        <v>42684</v>
      </c>
      <c r="AA444" s="63" t="n">
        <v>0.1836</v>
      </c>
      <c r="AB444" s="64" t="n">
        <v>1500</v>
      </c>
      <c r="AC444" s="65" t="n">
        <v>69000</v>
      </c>
      <c r="AD444" s="66" t="n">
        <v>12668.4</v>
      </c>
      <c r="AE444" s="67" t="n">
        <v>0.2</v>
      </c>
      <c r="AF444" s="68" t="n">
        <v>25.3368</v>
      </c>
      <c r="AG444" s="69" t="n">
        <v>0.8</v>
      </c>
      <c r="AH444" s="70" t="n">
        <v>101.3472</v>
      </c>
      <c r="AI444" s="71" t="s">
        <v>50</v>
      </c>
    </row>
    <row r="445" customFormat="false" ht="15.75" hidden="false" customHeight="false" outlineLevel="0" collapsed="false">
      <c r="A445" s="45" t="n">
        <v>439</v>
      </c>
      <c r="B445" s="45" t="s">
        <v>257</v>
      </c>
      <c r="C445" s="45" t="n">
        <v>20421</v>
      </c>
      <c r="D445" s="46" t="s">
        <v>360</v>
      </c>
      <c r="E445" s="47" t="s">
        <v>267</v>
      </c>
      <c r="F445" s="48" t="n">
        <v>62014</v>
      </c>
      <c r="G445" s="47" t="n">
        <v>20039</v>
      </c>
      <c r="H445" s="46" t="s">
        <v>268</v>
      </c>
      <c r="I445" s="49" t="n">
        <v>-95.084252</v>
      </c>
      <c r="J445" s="49" t="n">
        <v>16.552002</v>
      </c>
      <c r="K445" s="50" t="n">
        <v>163307.21</v>
      </c>
      <c r="L445" s="50" t="n">
        <v>-950503.31</v>
      </c>
      <c r="M445" s="51" t="n">
        <v>3</v>
      </c>
      <c r="N445" s="47" t="s">
        <v>272</v>
      </c>
      <c r="O445" s="52" t="s">
        <v>44</v>
      </c>
      <c r="P445" s="53" t="n">
        <v>48</v>
      </c>
      <c r="Q445" s="54" t="n">
        <v>42522</v>
      </c>
      <c r="R445" s="54" t="n">
        <v>42561</v>
      </c>
      <c r="S445" s="55" t="n">
        <v>91</v>
      </c>
      <c r="T445" s="56" t="n">
        <v>961</v>
      </c>
      <c r="U445" s="57" t="n">
        <v>42562</v>
      </c>
      <c r="V445" s="58" t="n">
        <v>42623</v>
      </c>
      <c r="W445" s="59" t="n">
        <v>49</v>
      </c>
      <c r="X445" s="60" t="n">
        <v>652</v>
      </c>
      <c r="Y445" s="61" t="n">
        <v>42624</v>
      </c>
      <c r="Z445" s="62" t="n">
        <v>42684</v>
      </c>
      <c r="AA445" s="63" t="n">
        <v>0.1836</v>
      </c>
      <c r="AB445" s="64" t="n">
        <v>1500</v>
      </c>
      <c r="AC445" s="65" t="n">
        <v>4500</v>
      </c>
      <c r="AD445" s="66" t="n">
        <v>826.2</v>
      </c>
      <c r="AE445" s="67" t="n">
        <v>0.2</v>
      </c>
      <c r="AF445" s="68" t="n">
        <v>1.6524</v>
      </c>
      <c r="AG445" s="69" t="n">
        <v>0.8</v>
      </c>
      <c r="AH445" s="70" t="n">
        <v>6.6096</v>
      </c>
      <c r="AI445" s="71" t="s">
        <v>50</v>
      </c>
    </row>
    <row r="446" customFormat="false" ht="15.75" hidden="false" customHeight="false" outlineLevel="0" collapsed="false">
      <c r="A446" s="45" t="n">
        <v>440</v>
      </c>
      <c r="B446" s="45" t="s">
        <v>257</v>
      </c>
      <c r="C446" s="45" t="n">
        <v>20440</v>
      </c>
      <c r="D446" s="46" t="s">
        <v>361</v>
      </c>
      <c r="E446" s="47" t="s">
        <v>262</v>
      </c>
      <c r="F446" s="48" t="n">
        <v>62024</v>
      </c>
      <c r="G446" s="47" t="n">
        <v>20162</v>
      </c>
      <c r="H446" s="46" t="s">
        <v>263</v>
      </c>
      <c r="I446" s="49" t="n">
        <v>-95.6</v>
      </c>
      <c r="J446" s="49" t="n">
        <v>16.416667</v>
      </c>
      <c r="K446" s="50" t="n">
        <v>162500</v>
      </c>
      <c r="L446" s="50" t="n">
        <v>-953600</v>
      </c>
      <c r="M446" s="51" t="n">
        <v>117</v>
      </c>
      <c r="N446" s="47" t="s">
        <v>272</v>
      </c>
      <c r="O446" s="52" t="s">
        <v>44</v>
      </c>
      <c r="P446" s="53" t="n">
        <v>48</v>
      </c>
      <c r="Q446" s="54" t="n">
        <v>42522</v>
      </c>
      <c r="R446" s="54" t="n">
        <v>42561</v>
      </c>
      <c r="S446" s="55" t="n">
        <v>50</v>
      </c>
      <c r="T446" s="56" t="n">
        <v>961</v>
      </c>
      <c r="U446" s="57" t="n">
        <v>42562</v>
      </c>
      <c r="V446" s="58" t="n">
        <v>42623</v>
      </c>
      <c r="W446" s="59" t="n">
        <v>23</v>
      </c>
      <c r="X446" s="60" t="n">
        <v>652</v>
      </c>
      <c r="Y446" s="61" t="n">
        <v>42624</v>
      </c>
      <c r="Z446" s="62" t="n">
        <v>42684</v>
      </c>
      <c r="AA446" s="63" t="n">
        <v>0.1836</v>
      </c>
      <c r="AB446" s="64" t="n">
        <v>1500</v>
      </c>
      <c r="AC446" s="65" t="n">
        <v>175500</v>
      </c>
      <c r="AD446" s="66" t="n">
        <v>32221.8</v>
      </c>
      <c r="AE446" s="67" t="n">
        <v>0.2</v>
      </c>
      <c r="AF446" s="68" t="n">
        <v>64.4436</v>
      </c>
      <c r="AG446" s="69" t="n">
        <v>0.8</v>
      </c>
      <c r="AH446" s="70" t="n">
        <v>257.7744</v>
      </c>
      <c r="AI446" s="71" t="s">
        <v>50</v>
      </c>
    </row>
    <row r="447" customFormat="false" ht="15.75" hidden="false" customHeight="false" outlineLevel="0" collapsed="false">
      <c r="A447" s="45" t="n">
        <v>441</v>
      </c>
      <c r="B447" s="45" t="s">
        <v>257</v>
      </c>
      <c r="C447" s="45" t="n">
        <v>20441</v>
      </c>
      <c r="D447" s="46" t="s">
        <v>362</v>
      </c>
      <c r="E447" s="47" t="s">
        <v>267</v>
      </c>
      <c r="F447" s="48" t="n">
        <v>62014</v>
      </c>
      <c r="G447" s="47" t="n">
        <v>20039</v>
      </c>
      <c r="H447" s="46" t="s">
        <v>268</v>
      </c>
      <c r="I447" s="49" t="n">
        <v>-95.084252</v>
      </c>
      <c r="J447" s="49" t="n">
        <v>16.552002</v>
      </c>
      <c r="K447" s="50" t="n">
        <v>163307.21</v>
      </c>
      <c r="L447" s="50" t="n">
        <v>-950503.31</v>
      </c>
      <c r="M447" s="51" t="n">
        <v>76</v>
      </c>
      <c r="N447" s="47" t="s">
        <v>272</v>
      </c>
      <c r="O447" s="52" t="s">
        <v>44</v>
      </c>
      <c r="P447" s="53" t="n">
        <v>48</v>
      </c>
      <c r="Q447" s="54" t="n">
        <v>42522</v>
      </c>
      <c r="R447" s="54" t="n">
        <v>42561</v>
      </c>
      <c r="S447" s="55" t="n">
        <v>91</v>
      </c>
      <c r="T447" s="56" t="n">
        <v>961</v>
      </c>
      <c r="U447" s="57" t="n">
        <v>42562</v>
      </c>
      <c r="V447" s="58" t="n">
        <v>42623</v>
      </c>
      <c r="W447" s="59" t="n">
        <v>49</v>
      </c>
      <c r="X447" s="60" t="n">
        <v>652</v>
      </c>
      <c r="Y447" s="61" t="n">
        <v>42624</v>
      </c>
      <c r="Z447" s="62" t="n">
        <v>42684</v>
      </c>
      <c r="AA447" s="63" t="n">
        <v>0.1836</v>
      </c>
      <c r="AB447" s="64" t="n">
        <v>1500</v>
      </c>
      <c r="AC447" s="65" t="n">
        <v>114000</v>
      </c>
      <c r="AD447" s="66" t="n">
        <v>20930.4</v>
      </c>
      <c r="AE447" s="67" t="n">
        <v>0.2</v>
      </c>
      <c r="AF447" s="68" t="n">
        <v>41.8608</v>
      </c>
      <c r="AG447" s="69" t="n">
        <v>0.8</v>
      </c>
      <c r="AH447" s="70" t="n">
        <v>167.4432</v>
      </c>
      <c r="AI447" s="71" t="s">
        <v>50</v>
      </c>
    </row>
    <row r="448" customFormat="false" ht="15.75" hidden="false" customHeight="false" outlineLevel="0" collapsed="false">
      <c r="A448" s="45" t="n">
        <v>442</v>
      </c>
      <c r="B448" s="45" t="s">
        <v>257</v>
      </c>
      <c r="C448" s="45" t="n">
        <v>20441</v>
      </c>
      <c r="D448" s="46" t="s">
        <v>362</v>
      </c>
      <c r="E448" s="47" t="s">
        <v>274</v>
      </c>
      <c r="F448" s="48" t="n">
        <v>62016</v>
      </c>
      <c r="G448" s="47" t="n">
        <v>20027</v>
      </c>
      <c r="H448" s="46" t="s">
        <v>275</v>
      </c>
      <c r="I448" s="49" t="n">
        <v>-94.80412</v>
      </c>
      <c r="J448" s="49" t="n">
        <v>16.574666</v>
      </c>
      <c r="K448" s="50" t="n">
        <v>163428.8</v>
      </c>
      <c r="L448" s="50" t="n">
        <v>-944814.83</v>
      </c>
      <c r="M448" s="51" t="n">
        <v>164</v>
      </c>
      <c r="N448" s="47" t="s">
        <v>272</v>
      </c>
      <c r="O448" s="52" t="s">
        <v>44</v>
      </c>
      <c r="P448" s="53" t="n">
        <v>48</v>
      </c>
      <c r="Q448" s="54" t="n">
        <v>42522</v>
      </c>
      <c r="R448" s="54" t="n">
        <v>42561</v>
      </c>
      <c r="S448" s="55" t="n">
        <v>91</v>
      </c>
      <c r="T448" s="56" t="n">
        <v>961</v>
      </c>
      <c r="U448" s="57" t="n">
        <v>42562</v>
      </c>
      <c r="V448" s="58" t="n">
        <v>42623</v>
      </c>
      <c r="W448" s="59" t="n">
        <v>49</v>
      </c>
      <c r="X448" s="60" t="n">
        <v>652</v>
      </c>
      <c r="Y448" s="61" t="n">
        <v>42624</v>
      </c>
      <c r="Z448" s="62" t="n">
        <v>42684</v>
      </c>
      <c r="AA448" s="63" t="n">
        <v>0.1836</v>
      </c>
      <c r="AB448" s="64" t="n">
        <v>1500</v>
      </c>
      <c r="AC448" s="65" t="n">
        <v>246000</v>
      </c>
      <c r="AD448" s="66" t="n">
        <v>45165.6</v>
      </c>
      <c r="AE448" s="67" t="n">
        <v>0.2</v>
      </c>
      <c r="AF448" s="68" t="n">
        <v>90.3312</v>
      </c>
      <c r="AG448" s="69" t="n">
        <v>0.8</v>
      </c>
      <c r="AH448" s="70" t="n">
        <v>361.3248</v>
      </c>
      <c r="AI448" s="71" t="s">
        <v>50</v>
      </c>
    </row>
    <row r="449" customFormat="false" ht="15.75" hidden="false" customHeight="false" outlineLevel="0" collapsed="false">
      <c r="A449" s="45" t="n">
        <v>443</v>
      </c>
      <c r="B449" s="45" t="s">
        <v>257</v>
      </c>
      <c r="C449" s="45" t="n">
        <v>20458</v>
      </c>
      <c r="D449" s="46" t="s">
        <v>363</v>
      </c>
      <c r="E449" s="47" t="s">
        <v>278</v>
      </c>
      <c r="F449" s="48" t="n">
        <v>62028</v>
      </c>
      <c r="G449" s="47" t="n">
        <v>20042</v>
      </c>
      <c r="H449" s="46" t="s">
        <v>279</v>
      </c>
      <c r="I449" s="49" t="n">
        <v>-96.2</v>
      </c>
      <c r="J449" s="49" t="n">
        <v>17.866667</v>
      </c>
      <c r="K449" s="50" t="n">
        <v>175200</v>
      </c>
      <c r="L449" s="50" t="n">
        <v>-961200</v>
      </c>
      <c r="M449" s="51" t="n">
        <v>168.29</v>
      </c>
      <c r="N449" s="47" t="s">
        <v>272</v>
      </c>
      <c r="O449" s="52" t="s">
        <v>44</v>
      </c>
      <c r="P449" s="53" t="n">
        <v>48</v>
      </c>
      <c r="Q449" s="54" t="n">
        <v>42522</v>
      </c>
      <c r="R449" s="54" t="n">
        <v>42561</v>
      </c>
      <c r="S449" s="55" t="n">
        <v>220</v>
      </c>
      <c r="T449" s="56" t="n">
        <v>2141</v>
      </c>
      <c r="U449" s="57" t="n">
        <v>42562</v>
      </c>
      <c r="V449" s="58" t="n">
        <v>42623</v>
      </c>
      <c r="W449" s="59" t="n">
        <v>139</v>
      </c>
      <c r="X449" s="60" t="n">
        <v>1499</v>
      </c>
      <c r="Y449" s="61" t="n">
        <v>42624</v>
      </c>
      <c r="Z449" s="62" t="n">
        <v>42684</v>
      </c>
      <c r="AA449" s="63" t="n">
        <v>0.1836</v>
      </c>
      <c r="AB449" s="64" t="n">
        <v>1500</v>
      </c>
      <c r="AC449" s="65" t="n">
        <v>252435</v>
      </c>
      <c r="AD449" s="66" t="n">
        <v>46347.066</v>
      </c>
      <c r="AE449" s="67" t="n">
        <v>0.2</v>
      </c>
      <c r="AF449" s="68" t="n">
        <v>92.694132</v>
      </c>
      <c r="AG449" s="69" t="n">
        <v>0.8</v>
      </c>
      <c r="AH449" s="70" t="n">
        <v>370.776528</v>
      </c>
      <c r="AI449" s="71" t="s">
        <v>50</v>
      </c>
    </row>
    <row r="450" customFormat="false" ht="30.75" hidden="false" customHeight="false" outlineLevel="0" collapsed="false">
      <c r="A450" s="45" t="n">
        <v>444</v>
      </c>
      <c r="B450" s="45" t="s">
        <v>257</v>
      </c>
      <c r="C450" s="45" t="n">
        <v>20472</v>
      </c>
      <c r="D450" s="46" t="s">
        <v>364</v>
      </c>
      <c r="E450" s="47" t="s">
        <v>265</v>
      </c>
      <c r="F450" s="48" t="n">
        <v>62009</v>
      </c>
      <c r="G450" s="47" t="n">
        <v>20043</v>
      </c>
      <c r="H450" s="46" t="s">
        <v>266</v>
      </c>
      <c r="I450" s="49" t="n">
        <v>-95.446559</v>
      </c>
      <c r="J450" s="49" t="n">
        <v>16.441978</v>
      </c>
      <c r="K450" s="50" t="n">
        <v>162631.12</v>
      </c>
      <c r="L450" s="50" t="n">
        <v>-952647.61</v>
      </c>
      <c r="M450" s="51" t="n">
        <v>100</v>
      </c>
      <c r="N450" s="47" t="s">
        <v>272</v>
      </c>
      <c r="O450" s="52" t="s">
        <v>44</v>
      </c>
      <c r="P450" s="53" t="n">
        <v>48</v>
      </c>
      <c r="Q450" s="54" t="n">
        <v>42522</v>
      </c>
      <c r="R450" s="54" t="n">
        <v>42561</v>
      </c>
      <c r="S450" s="55" t="n">
        <v>91</v>
      </c>
      <c r="T450" s="56" t="n">
        <v>961</v>
      </c>
      <c r="U450" s="57" t="n">
        <v>42562</v>
      </c>
      <c r="V450" s="58" t="n">
        <v>42623</v>
      </c>
      <c r="W450" s="59" t="n">
        <v>49</v>
      </c>
      <c r="X450" s="60" t="n">
        <v>652</v>
      </c>
      <c r="Y450" s="61" t="n">
        <v>42624</v>
      </c>
      <c r="Z450" s="62" t="n">
        <v>42684</v>
      </c>
      <c r="AA450" s="63" t="n">
        <v>0.1836</v>
      </c>
      <c r="AB450" s="64" t="n">
        <v>1500</v>
      </c>
      <c r="AC450" s="65" t="n">
        <v>150000</v>
      </c>
      <c r="AD450" s="66" t="n">
        <v>27540</v>
      </c>
      <c r="AE450" s="67" t="n">
        <v>0.2</v>
      </c>
      <c r="AF450" s="68" t="n">
        <v>55.08</v>
      </c>
      <c r="AG450" s="69" t="n">
        <v>0.8</v>
      </c>
      <c r="AH450" s="70" t="n">
        <v>220.32</v>
      </c>
      <c r="AI450" s="71" t="s">
        <v>50</v>
      </c>
    </row>
    <row r="451" customFormat="false" ht="15.75" hidden="false" customHeight="false" outlineLevel="0" collapsed="false">
      <c r="A451" s="45" t="n">
        <v>445</v>
      </c>
      <c r="B451" s="45" t="s">
        <v>257</v>
      </c>
      <c r="C451" s="45" t="n">
        <v>20472</v>
      </c>
      <c r="D451" s="46" t="s">
        <v>364</v>
      </c>
      <c r="E451" s="47" t="s">
        <v>267</v>
      </c>
      <c r="F451" s="48" t="n">
        <v>62014</v>
      </c>
      <c r="G451" s="47" t="n">
        <v>20039</v>
      </c>
      <c r="H451" s="46" t="s">
        <v>268</v>
      </c>
      <c r="I451" s="49" t="n">
        <v>-95.084252</v>
      </c>
      <c r="J451" s="49" t="n">
        <v>16.552002</v>
      </c>
      <c r="K451" s="50" t="n">
        <v>163307.21</v>
      </c>
      <c r="L451" s="50" t="n">
        <v>-950503.31</v>
      </c>
      <c r="M451" s="51" t="n">
        <v>195</v>
      </c>
      <c r="N451" s="47" t="s">
        <v>272</v>
      </c>
      <c r="O451" s="52" t="s">
        <v>44</v>
      </c>
      <c r="P451" s="53" t="n">
        <v>48</v>
      </c>
      <c r="Q451" s="54" t="n">
        <v>42522</v>
      </c>
      <c r="R451" s="54" t="n">
        <v>42561</v>
      </c>
      <c r="S451" s="55" t="n">
        <v>91</v>
      </c>
      <c r="T451" s="56" t="n">
        <v>961</v>
      </c>
      <c r="U451" s="57" t="n">
        <v>42562</v>
      </c>
      <c r="V451" s="58" t="n">
        <v>42623</v>
      </c>
      <c r="W451" s="59" t="n">
        <v>49</v>
      </c>
      <c r="X451" s="60" t="n">
        <v>652</v>
      </c>
      <c r="Y451" s="61" t="n">
        <v>42624</v>
      </c>
      <c r="Z451" s="62" t="n">
        <v>42684</v>
      </c>
      <c r="AA451" s="63" t="n">
        <v>0.1836</v>
      </c>
      <c r="AB451" s="64" t="n">
        <v>1500</v>
      </c>
      <c r="AC451" s="65" t="n">
        <v>292500</v>
      </c>
      <c r="AD451" s="66" t="n">
        <v>53703</v>
      </c>
      <c r="AE451" s="67" t="n">
        <v>0.2</v>
      </c>
      <c r="AF451" s="68" t="n">
        <v>107.406</v>
      </c>
      <c r="AG451" s="69" t="n">
        <v>0.8</v>
      </c>
      <c r="AH451" s="70" t="n">
        <v>429.624</v>
      </c>
      <c r="AI451" s="71" t="s">
        <v>50</v>
      </c>
    </row>
    <row r="452" customFormat="false" ht="15.75" hidden="false" customHeight="false" outlineLevel="0" collapsed="false">
      <c r="A452" s="45" t="n">
        <v>446</v>
      </c>
      <c r="B452" s="45" t="s">
        <v>257</v>
      </c>
      <c r="C452" s="45" t="n">
        <v>20476</v>
      </c>
      <c r="D452" s="46" t="s">
        <v>365</v>
      </c>
      <c r="E452" s="47" t="s">
        <v>337</v>
      </c>
      <c r="F452" s="48" t="n">
        <v>41209</v>
      </c>
      <c r="G452" s="47" t="n">
        <v>12091</v>
      </c>
      <c r="H452" s="46" t="s">
        <v>338</v>
      </c>
      <c r="I452" s="49" t="n">
        <v>-98.587059</v>
      </c>
      <c r="J452" s="49" t="n">
        <v>17.549136</v>
      </c>
      <c r="K452" s="50" t="n">
        <v>173256.89</v>
      </c>
      <c r="L452" s="50" t="n">
        <v>-983513.41</v>
      </c>
      <c r="M452" s="51" t="n">
        <v>78</v>
      </c>
      <c r="N452" s="47" t="s">
        <v>272</v>
      </c>
      <c r="O452" s="52" t="s">
        <v>44</v>
      </c>
      <c r="P452" s="53" t="n">
        <v>48</v>
      </c>
      <c r="Q452" s="54" t="n">
        <v>42522</v>
      </c>
      <c r="R452" s="54" t="n">
        <v>42561</v>
      </c>
      <c r="S452" s="55" t="n">
        <v>91</v>
      </c>
      <c r="T452" s="56" t="n">
        <v>961</v>
      </c>
      <c r="U452" s="57" t="n">
        <v>42562</v>
      </c>
      <c r="V452" s="58" t="n">
        <v>42623</v>
      </c>
      <c r="W452" s="59" t="n">
        <v>49</v>
      </c>
      <c r="X452" s="60" t="n">
        <v>652</v>
      </c>
      <c r="Y452" s="61" t="n">
        <v>42624</v>
      </c>
      <c r="Z452" s="62" t="n">
        <v>42684</v>
      </c>
      <c r="AA452" s="63" t="n">
        <v>0.1836</v>
      </c>
      <c r="AB452" s="64" t="n">
        <v>1500</v>
      </c>
      <c r="AC452" s="65" t="n">
        <v>117000</v>
      </c>
      <c r="AD452" s="66" t="n">
        <v>21481.2</v>
      </c>
      <c r="AE452" s="67" t="n">
        <v>0.2</v>
      </c>
      <c r="AF452" s="68" t="n">
        <v>42.9624</v>
      </c>
      <c r="AG452" s="69" t="n">
        <v>0.8</v>
      </c>
      <c r="AH452" s="70" t="n">
        <v>171.8496</v>
      </c>
      <c r="AI452" s="71" t="s">
        <v>50</v>
      </c>
    </row>
    <row r="453" customFormat="false" ht="15.75" hidden="false" customHeight="false" outlineLevel="0" collapsed="false">
      <c r="A453" s="45" t="n">
        <v>447</v>
      </c>
      <c r="B453" s="45" t="s">
        <v>257</v>
      </c>
      <c r="C453" s="45" t="n">
        <v>20498</v>
      </c>
      <c r="D453" s="46" t="s">
        <v>366</v>
      </c>
      <c r="E453" s="47" t="s">
        <v>328</v>
      </c>
      <c r="F453" s="48" t="n">
        <v>62038</v>
      </c>
      <c r="G453" s="47" t="n">
        <v>20506</v>
      </c>
      <c r="H453" s="46" t="s">
        <v>329</v>
      </c>
      <c r="I453" s="49" t="n">
        <v>-95.435462</v>
      </c>
      <c r="J453" s="49" t="n">
        <v>17.450202</v>
      </c>
      <c r="K453" s="50" t="n">
        <v>172700.73</v>
      </c>
      <c r="L453" s="50" t="n">
        <v>-952607.66</v>
      </c>
      <c r="M453" s="51" t="n">
        <v>738.54</v>
      </c>
      <c r="N453" s="47" t="s">
        <v>272</v>
      </c>
      <c r="O453" s="52" t="s">
        <v>44</v>
      </c>
      <c r="P453" s="53" t="n">
        <v>48</v>
      </c>
      <c r="Q453" s="54" t="n">
        <v>42522</v>
      </c>
      <c r="R453" s="54" t="n">
        <v>42561</v>
      </c>
      <c r="S453" s="55" t="n">
        <v>91</v>
      </c>
      <c r="T453" s="56" t="n">
        <v>1617</v>
      </c>
      <c r="U453" s="57" t="n">
        <v>42562</v>
      </c>
      <c r="V453" s="58" t="n">
        <v>42623</v>
      </c>
      <c r="W453" s="59" t="n">
        <v>49</v>
      </c>
      <c r="X453" s="60" t="n">
        <v>922</v>
      </c>
      <c r="Y453" s="61" t="n">
        <v>42624</v>
      </c>
      <c r="Z453" s="62" t="n">
        <v>42684</v>
      </c>
      <c r="AA453" s="63" t="n">
        <v>0.1836</v>
      </c>
      <c r="AB453" s="64" t="n">
        <v>1500</v>
      </c>
      <c r="AC453" s="65" t="n">
        <v>1107810</v>
      </c>
      <c r="AD453" s="66" t="n">
        <v>203393.916</v>
      </c>
      <c r="AE453" s="67" t="n">
        <v>0.1</v>
      </c>
      <c r="AF453" s="68" t="n">
        <v>203.393916</v>
      </c>
      <c r="AG453" s="69" t="n">
        <v>0.9</v>
      </c>
      <c r="AH453" s="70" t="n">
        <v>1830.545244</v>
      </c>
      <c r="AI453" s="71" t="s">
        <v>45</v>
      </c>
    </row>
    <row r="454" customFormat="false" ht="15.75" hidden="false" customHeight="false" outlineLevel="0" collapsed="false">
      <c r="A454" s="45" t="n">
        <v>448</v>
      </c>
      <c r="B454" s="45" t="s">
        <v>257</v>
      </c>
      <c r="C454" s="45" t="n">
        <v>20508</v>
      </c>
      <c r="D454" s="46" t="s">
        <v>367</v>
      </c>
      <c r="E454" s="47" t="s">
        <v>267</v>
      </c>
      <c r="F454" s="48" t="n">
        <v>62014</v>
      </c>
      <c r="G454" s="47" t="n">
        <v>20039</v>
      </c>
      <c r="H454" s="46" t="s">
        <v>268</v>
      </c>
      <c r="I454" s="49" t="n">
        <v>-95.084252</v>
      </c>
      <c r="J454" s="49" t="n">
        <v>16.552002</v>
      </c>
      <c r="K454" s="50" t="n">
        <v>163307.21</v>
      </c>
      <c r="L454" s="50" t="n">
        <v>-950503.31</v>
      </c>
      <c r="M454" s="51" t="n">
        <v>98</v>
      </c>
      <c r="N454" s="47" t="s">
        <v>272</v>
      </c>
      <c r="O454" s="52" t="s">
        <v>44</v>
      </c>
      <c r="P454" s="53" t="n">
        <v>48</v>
      </c>
      <c r="Q454" s="54" t="n">
        <v>42522</v>
      </c>
      <c r="R454" s="54" t="n">
        <v>42561</v>
      </c>
      <c r="S454" s="55" t="n">
        <v>91</v>
      </c>
      <c r="T454" s="56" t="n">
        <v>961</v>
      </c>
      <c r="U454" s="57" t="n">
        <v>42562</v>
      </c>
      <c r="V454" s="58" t="n">
        <v>42623</v>
      </c>
      <c r="W454" s="59" t="n">
        <v>49</v>
      </c>
      <c r="X454" s="60" t="n">
        <v>652</v>
      </c>
      <c r="Y454" s="61" t="n">
        <v>42624</v>
      </c>
      <c r="Z454" s="62" t="n">
        <v>42684</v>
      </c>
      <c r="AA454" s="63" t="n">
        <v>0.1836</v>
      </c>
      <c r="AB454" s="64" t="n">
        <v>1500</v>
      </c>
      <c r="AC454" s="65" t="n">
        <v>147000</v>
      </c>
      <c r="AD454" s="66" t="n">
        <v>26989.2</v>
      </c>
      <c r="AE454" s="67" t="n">
        <v>0.2</v>
      </c>
      <c r="AF454" s="68" t="n">
        <v>53.9784</v>
      </c>
      <c r="AG454" s="69" t="n">
        <v>0.8</v>
      </c>
      <c r="AH454" s="70" t="n">
        <v>215.9136</v>
      </c>
      <c r="AI454" s="71" t="s">
        <v>50</v>
      </c>
    </row>
    <row r="455" customFormat="false" ht="15.75" hidden="false" customHeight="false" outlineLevel="0" collapsed="false">
      <c r="A455" s="45" t="n">
        <v>449</v>
      </c>
      <c r="B455" s="45" t="s">
        <v>257</v>
      </c>
      <c r="C455" s="45" t="n">
        <v>20505</v>
      </c>
      <c r="D455" s="46" t="s">
        <v>368</v>
      </c>
      <c r="E455" s="47" t="s">
        <v>274</v>
      </c>
      <c r="F455" s="48" t="n">
        <v>62016</v>
      </c>
      <c r="G455" s="47" t="n">
        <v>20027</v>
      </c>
      <c r="H455" s="46" t="s">
        <v>275</v>
      </c>
      <c r="I455" s="49" t="n">
        <v>-94.80412</v>
      </c>
      <c r="J455" s="49" t="n">
        <v>16.574666</v>
      </c>
      <c r="K455" s="50" t="n">
        <v>163428.8</v>
      </c>
      <c r="L455" s="50" t="n">
        <v>-944814.83</v>
      </c>
      <c r="M455" s="51" t="n">
        <v>34.31</v>
      </c>
      <c r="N455" s="47" t="s">
        <v>272</v>
      </c>
      <c r="O455" s="52" t="s">
        <v>44</v>
      </c>
      <c r="P455" s="53" t="n">
        <v>48</v>
      </c>
      <c r="Q455" s="54" t="n">
        <v>42522</v>
      </c>
      <c r="R455" s="54" t="n">
        <v>42561</v>
      </c>
      <c r="S455" s="55" t="n">
        <v>91</v>
      </c>
      <c r="T455" s="56" t="n">
        <v>961</v>
      </c>
      <c r="U455" s="57" t="n">
        <v>42562</v>
      </c>
      <c r="V455" s="58" t="n">
        <v>42623</v>
      </c>
      <c r="W455" s="59" t="n">
        <v>49</v>
      </c>
      <c r="X455" s="60" t="n">
        <v>652</v>
      </c>
      <c r="Y455" s="61" t="n">
        <v>42624</v>
      </c>
      <c r="Z455" s="62" t="n">
        <v>42684</v>
      </c>
      <c r="AA455" s="63" t="n">
        <v>0.1836</v>
      </c>
      <c r="AB455" s="64" t="n">
        <v>1500</v>
      </c>
      <c r="AC455" s="65" t="n">
        <v>51465</v>
      </c>
      <c r="AD455" s="66" t="n">
        <v>9448.974</v>
      </c>
      <c r="AE455" s="67" t="n">
        <v>0.2</v>
      </c>
      <c r="AF455" s="68" t="n">
        <v>18.897948</v>
      </c>
      <c r="AG455" s="69" t="n">
        <v>0.8</v>
      </c>
      <c r="AH455" s="70" t="n">
        <v>75.591792</v>
      </c>
      <c r="AI455" s="71" t="s">
        <v>50</v>
      </c>
    </row>
    <row r="456" customFormat="false" ht="30.75" hidden="false" customHeight="false" outlineLevel="0" collapsed="false">
      <c r="A456" s="45" t="n">
        <v>450</v>
      </c>
      <c r="B456" s="45" t="s">
        <v>257</v>
      </c>
      <c r="C456" s="45" t="n">
        <v>20515</v>
      </c>
      <c r="D456" s="46" t="s">
        <v>264</v>
      </c>
      <c r="E456" s="47" t="s">
        <v>265</v>
      </c>
      <c r="F456" s="48" t="n">
        <v>62009</v>
      </c>
      <c r="G456" s="47" t="n">
        <v>20043</v>
      </c>
      <c r="H456" s="46" t="s">
        <v>266</v>
      </c>
      <c r="I456" s="49" t="n">
        <v>-95.446559</v>
      </c>
      <c r="J456" s="49" t="n">
        <v>16.441978</v>
      </c>
      <c r="K456" s="50" t="n">
        <v>162631.12</v>
      </c>
      <c r="L456" s="50" t="n">
        <v>-952647.61</v>
      </c>
      <c r="M456" s="51" t="n">
        <v>855</v>
      </c>
      <c r="N456" s="47" t="s">
        <v>272</v>
      </c>
      <c r="O456" s="52" t="s">
        <v>44</v>
      </c>
      <c r="P456" s="53" t="n">
        <v>48</v>
      </c>
      <c r="Q456" s="54" t="n">
        <v>42522</v>
      </c>
      <c r="R456" s="54" t="n">
        <v>42561</v>
      </c>
      <c r="S456" s="55" t="n">
        <v>91</v>
      </c>
      <c r="T456" s="56" t="n">
        <v>961</v>
      </c>
      <c r="U456" s="57" t="n">
        <v>42562</v>
      </c>
      <c r="V456" s="58" t="n">
        <v>42623</v>
      </c>
      <c r="W456" s="59" t="n">
        <v>49</v>
      </c>
      <c r="X456" s="60" t="n">
        <v>652</v>
      </c>
      <c r="Y456" s="61" t="n">
        <v>42624</v>
      </c>
      <c r="Z456" s="62" t="n">
        <v>42684</v>
      </c>
      <c r="AA456" s="63" t="n">
        <v>0.1836</v>
      </c>
      <c r="AB456" s="64" t="n">
        <v>1500</v>
      </c>
      <c r="AC456" s="65" t="n">
        <v>1282500</v>
      </c>
      <c r="AD456" s="66" t="n">
        <v>235467</v>
      </c>
      <c r="AE456" s="67" t="n">
        <v>0.2</v>
      </c>
      <c r="AF456" s="68" t="n">
        <v>470.934</v>
      </c>
      <c r="AG456" s="69" t="n">
        <v>0.8</v>
      </c>
      <c r="AH456" s="70" t="n">
        <v>1883.736</v>
      </c>
      <c r="AI456" s="71" t="s">
        <v>50</v>
      </c>
    </row>
    <row r="457" customFormat="false" ht="15.75" hidden="false" customHeight="false" outlineLevel="0" collapsed="false">
      <c r="A457" s="45" t="n">
        <v>451</v>
      </c>
      <c r="B457" s="45" t="s">
        <v>257</v>
      </c>
      <c r="C457" s="45" t="n">
        <v>20515</v>
      </c>
      <c r="D457" s="46" t="s">
        <v>264</v>
      </c>
      <c r="E457" s="47" t="s">
        <v>267</v>
      </c>
      <c r="F457" s="48" t="n">
        <v>62014</v>
      </c>
      <c r="G457" s="47" t="n">
        <v>20039</v>
      </c>
      <c r="H457" s="46" t="s">
        <v>268</v>
      </c>
      <c r="I457" s="49" t="n">
        <v>-95.084252</v>
      </c>
      <c r="J457" s="49" t="n">
        <v>16.552002</v>
      </c>
      <c r="K457" s="50" t="n">
        <v>163307.21</v>
      </c>
      <c r="L457" s="50" t="n">
        <v>-950503.31</v>
      </c>
      <c r="M457" s="51" t="n">
        <v>9</v>
      </c>
      <c r="N457" s="47" t="s">
        <v>272</v>
      </c>
      <c r="O457" s="52" t="s">
        <v>44</v>
      </c>
      <c r="P457" s="53" t="n">
        <v>48</v>
      </c>
      <c r="Q457" s="54" t="n">
        <v>42522</v>
      </c>
      <c r="R457" s="54" t="n">
        <v>42561</v>
      </c>
      <c r="S457" s="55" t="n">
        <v>91</v>
      </c>
      <c r="T457" s="56" t="n">
        <v>961</v>
      </c>
      <c r="U457" s="57" t="n">
        <v>42562</v>
      </c>
      <c r="V457" s="58" t="n">
        <v>42623</v>
      </c>
      <c r="W457" s="59" t="n">
        <v>49</v>
      </c>
      <c r="X457" s="60" t="n">
        <v>652</v>
      </c>
      <c r="Y457" s="61" t="n">
        <v>42624</v>
      </c>
      <c r="Z457" s="62" t="n">
        <v>42684</v>
      </c>
      <c r="AA457" s="63" t="n">
        <v>0.1836</v>
      </c>
      <c r="AB457" s="64" t="n">
        <v>1500</v>
      </c>
      <c r="AC457" s="65" t="n">
        <v>13500</v>
      </c>
      <c r="AD457" s="66" t="n">
        <v>2478.6</v>
      </c>
      <c r="AE457" s="67" t="n">
        <v>0.2</v>
      </c>
      <c r="AF457" s="68" t="n">
        <v>4.9572</v>
      </c>
      <c r="AG457" s="69" t="n">
        <v>0.8</v>
      </c>
      <c r="AH457" s="70" t="n">
        <v>19.8288</v>
      </c>
      <c r="AI457" s="71" t="s">
        <v>50</v>
      </c>
    </row>
    <row r="458" customFormat="false" ht="15.75" hidden="false" customHeight="false" outlineLevel="0" collapsed="false">
      <c r="A458" s="45" t="n">
        <v>452</v>
      </c>
      <c r="B458" s="45" t="s">
        <v>257</v>
      </c>
      <c r="C458" s="45" t="n">
        <v>20515</v>
      </c>
      <c r="D458" s="46" t="s">
        <v>264</v>
      </c>
      <c r="E458" s="47" t="s">
        <v>262</v>
      </c>
      <c r="F458" s="48" t="n">
        <v>62024</v>
      </c>
      <c r="G458" s="47" t="n">
        <v>20162</v>
      </c>
      <c r="H458" s="46" t="s">
        <v>263</v>
      </c>
      <c r="I458" s="49" t="n">
        <v>-95.6</v>
      </c>
      <c r="J458" s="49" t="n">
        <v>16.416667</v>
      </c>
      <c r="K458" s="50" t="n">
        <v>162500</v>
      </c>
      <c r="L458" s="50" t="n">
        <v>-953600</v>
      </c>
      <c r="M458" s="51" t="n">
        <v>64</v>
      </c>
      <c r="N458" s="47" t="s">
        <v>272</v>
      </c>
      <c r="O458" s="52" t="s">
        <v>44</v>
      </c>
      <c r="P458" s="53" t="n">
        <v>48</v>
      </c>
      <c r="Q458" s="54" t="n">
        <v>42522</v>
      </c>
      <c r="R458" s="54" t="n">
        <v>42561</v>
      </c>
      <c r="S458" s="55" t="n">
        <v>50</v>
      </c>
      <c r="T458" s="56" t="n">
        <v>961</v>
      </c>
      <c r="U458" s="57" t="n">
        <v>42562</v>
      </c>
      <c r="V458" s="58" t="n">
        <v>42623</v>
      </c>
      <c r="W458" s="59" t="n">
        <v>23</v>
      </c>
      <c r="X458" s="60" t="n">
        <v>652</v>
      </c>
      <c r="Y458" s="61" t="n">
        <v>42624</v>
      </c>
      <c r="Z458" s="62" t="n">
        <v>42684</v>
      </c>
      <c r="AA458" s="63" t="n">
        <v>0.1836</v>
      </c>
      <c r="AB458" s="64" t="n">
        <v>1500</v>
      </c>
      <c r="AC458" s="65" t="n">
        <v>96000</v>
      </c>
      <c r="AD458" s="66" t="n">
        <v>17625.6</v>
      </c>
      <c r="AE458" s="67" t="n">
        <v>0.2</v>
      </c>
      <c r="AF458" s="68" t="n">
        <v>35.2512</v>
      </c>
      <c r="AG458" s="69" t="n">
        <v>0.8</v>
      </c>
      <c r="AH458" s="70" t="n">
        <v>141.0048</v>
      </c>
      <c r="AI458" s="71" t="s">
        <v>50</v>
      </c>
    </row>
    <row r="459" customFormat="false" ht="15.75" hidden="false" customHeight="false" outlineLevel="0" collapsed="false">
      <c r="A459" s="45" t="n">
        <v>453</v>
      </c>
      <c r="B459" s="45" t="s">
        <v>257</v>
      </c>
      <c r="C459" s="45" t="n">
        <v>20519</v>
      </c>
      <c r="D459" s="46" t="s">
        <v>369</v>
      </c>
      <c r="E459" s="47" t="s">
        <v>282</v>
      </c>
      <c r="F459" s="48" t="n">
        <v>62025</v>
      </c>
      <c r="G459" s="47" t="n">
        <v>20079</v>
      </c>
      <c r="H459" s="46" t="s">
        <v>283</v>
      </c>
      <c r="I459" s="49" t="n">
        <v>-96.709599</v>
      </c>
      <c r="J459" s="49" t="n">
        <v>17.082905</v>
      </c>
      <c r="K459" s="50" t="n">
        <v>170458.46</v>
      </c>
      <c r="L459" s="50" t="n">
        <v>-964234.56</v>
      </c>
      <c r="M459" s="51" t="n">
        <v>48</v>
      </c>
      <c r="N459" s="47" t="s">
        <v>272</v>
      </c>
      <c r="O459" s="52" t="s">
        <v>44</v>
      </c>
      <c r="P459" s="53" t="n">
        <v>48</v>
      </c>
      <c r="Q459" s="54" t="n">
        <v>42522</v>
      </c>
      <c r="R459" s="54" t="n">
        <v>42561</v>
      </c>
      <c r="S459" s="55" t="n">
        <v>91</v>
      </c>
      <c r="T459" s="56" t="n">
        <v>961</v>
      </c>
      <c r="U459" s="57" t="n">
        <v>42562</v>
      </c>
      <c r="V459" s="58" t="n">
        <v>42623</v>
      </c>
      <c r="W459" s="59" t="n">
        <v>49</v>
      </c>
      <c r="X459" s="60" t="n">
        <v>652</v>
      </c>
      <c r="Y459" s="61" t="n">
        <v>42624</v>
      </c>
      <c r="Z459" s="62" t="n">
        <v>42684</v>
      </c>
      <c r="AA459" s="63" t="n">
        <v>0.1836</v>
      </c>
      <c r="AB459" s="64" t="n">
        <v>1500</v>
      </c>
      <c r="AC459" s="65" t="n">
        <v>72000</v>
      </c>
      <c r="AD459" s="66" t="n">
        <v>13219.2</v>
      </c>
      <c r="AE459" s="67" t="n">
        <v>0.2</v>
      </c>
      <c r="AF459" s="68" t="n">
        <v>26.4384</v>
      </c>
      <c r="AG459" s="69" t="n">
        <v>0.8</v>
      </c>
      <c r="AH459" s="70" t="n">
        <v>105.7536</v>
      </c>
      <c r="AI459" s="71" t="s">
        <v>50</v>
      </c>
    </row>
    <row r="460" customFormat="false" ht="15.75" hidden="false" customHeight="false" outlineLevel="0" collapsed="false">
      <c r="A460" s="45" t="n">
        <v>454</v>
      </c>
      <c r="B460" s="45" t="s">
        <v>257</v>
      </c>
      <c r="C460" s="45" t="n">
        <v>20525</v>
      </c>
      <c r="D460" s="46" t="s">
        <v>370</v>
      </c>
      <c r="E460" s="47" t="s">
        <v>259</v>
      </c>
      <c r="F460" s="48" t="n">
        <v>62017</v>
      </c>
      <c r="G460" s="47" t="n">
        <v>20082</v>
      </c>
      <c r="H460" s="46" t="s">
        <v>260</v>
      </c>
      <c r="I460" s="49" t="n">
        <v>-94.437946</v>
      </c>
      <c r="J460" s="49" t="n">
        <v>16.496633</v>
      </c>
      <c r="K460" s="50" t="n">
        <v>162947.88</v>
      </c>
      <c r="L460" s="50" t="n">
        <v>-942616.61</v>
      </c>
      <c r="M460" s="51" t="n">
        <v>1243</v>
      </c>
      <c r="N460" s="47" t="s">
        <v>272</v>
      </c>
      <c r="O460" s="52" t="s">
        <v>44</v>
      </c>
      <c r="P460" s="53" t="n">
        <v>48</v>
      </c>
      <c r="Q460" s="54" t="n">
        <v>42522</v>
      </c>
      <c r="R460" s="54" t="n">
        <v>42561</v>
      </c>
      <c r="S460" s="55" t="n">
        <v>91</v>
      </c>
      <c r="T460" s="56" t="n">
        <v>961</v>
      </c>
      <c r="U460" s="57" t="n">
        <v>42562</v>
      </c>
      <c r="V460" s="58" t="n">
        <v>42623</v>
      </c>
      <c r="W460" s="59" t="n">
        <v>49</v>
      </c>
      <c r="X460" s="60" t="n">
        <v>652</v>
      </c>
      <c r="Y460" s="61" t="n">
        <v>42624</v>
      </c>
      <c r="Z460" s="62" t="n">
        <v>42684</v>
      </c>
      <c r="AA460" s="63" t="n">
        <v>0.1836</v>
      </c>
      <c r="AB460" s="64" t="n">
        <v>1500</v>
      </c>
      <c r="AC460" s="65" t="n">
        <v>1864500</v>
      </c>
      <c r="AD460" s="66" t="n">
        <v>342322.2</v>
      </c>
      <c r="AE460" s="67" t="n">
        <v>0.2</v>
      </c>
      <c r="AF460" s="68" t="n">
        <v>684.6444</v>
      </c>
      <c r="AG460" s="69" t="n">
        <v>0.8</v>
      </c>
      <c r="AH460" s="70" t="n">
        <v>2738.5776</v>
      </c>
      <c r="AI460" s="71" t="s">
        <v>50</v>
      </c>
    </row>
    <row r="461" customFormat="false" ht="15.75" hidden="false" customHeight="false" outlineLevel="0" collapsed="false">
      <c r="A461" s="45" t="n">
        <v>455</v>
      </c>
      <c r="B461" s="45" t="s">
        <v>257</v>
      </c>
      <c r="C461" s="45" t="n">
        <v>20525</v>
      </c>
      <c r="D461" s="46" t="s">
        <v>370</v>
      </c>
      <c r="E461" s="47" t="s">
        <v>301</v>
      </c>
      <c r="F461" s="48" t="n">
        <v>62034</v>
      </c>
      <c r="G461" s="47" t="n">
        <v>20292</v>
      </c>
      <c r="H461" s="46" t="s">
        <v>302</v>
      </c>
      <c r="I461" s="49" t="n">
        <v>-94.366678</v>
      </c>
      <c r="J461" s="49" t="n">
        <v>16.482831</v>
      </c>
      <c r="K461" s="50" t="n">
        <v>162858.19</v>
      </c>
      <c r="L461" s="50" t="n">
        <v>-942200.04</v>
      </c>
      <c r="M461" s="51" t="n">
        <v>629</v>
      </c>
      <c r="N461" s="47" t="s">
        <v>272</v>
      </c>
      <c r="O461" s="52" t="s">
        <v>44</v>
      </c>
      <c r="P461" s="53" t="n">
        <v>48</v>
      </c>
      <c r="Q461" s="54" t="n">
        <v>42522</v>
      </c>
      <c r="R461" s="54" t="n">
        <v>42561</v>
      </c>
      <c r="S461" s="55" t="n">
        <v>91</v>
      </c>
      <c r="T461" s="56" t="n">
        <v>961</v>
      </c>
      <c r="U461" s="57" t="n">
        <v>42562</v>
      </c>
      <c r="V461" s="58" t="n">
        <v>42623</v>
      </c>
      <c r="W461" s="59" t="n">
        <v>49</v>
      </c>
      <c r="X461" s="60" t="n">
        <v>652</v>
      </c>
      <c r="Y461" s="61" t="n">
        <v>42624</v>
      </c>
      <c r="Z461" s="62" t="n">
        <v>42684</v>
      </c>
      <c r="AA461" s="63" t="n">
        <v>0.1836</v>
      </c>
      <c r="AB461" s="64" t="n">
        <v>1500</v>
      </c>
      <c r="AC461" s="65" t="n">
        <v>943500</v>
      </c>
      <c r="AD461" s="66" t="n">
        <v>173226.6</v>
      </c>
      <c r="AE461" s="67" t="n">
        <v>0.2</v>
      </c>
      <c r="AF461" s="68" t="n">
        <v>346.4532</v>
      </c>
      <c r="AG461" s="69" t="n">
        <v>0.8</v>
      </c>
      <c r="AH461" s="70" t="n">
        <v>1385.8128</v>
      </c>
      <c r="AI461" s="71" t="s">
        <v>50</v>
      </c>
    </row>
    <row r="462" customFormat="false" ht="15.75" hidden="false" customHeight="false" outlineLevel="0" collapsed="false">
      <c r="A462" s="45" t="n">
        <v>456</v>
      </c>
      <c r="B462" s="45" t="s">
        <v>257</v>
      </c>
      <c r="C462" s="45" t="n">
        <v>20531</v>
      </c>
      <c r="D462" s="46" t="s">
        <v>371</v>
      </c>
      <c r="E462" s="47" t="s">
        <v>282</v>
      </c>
      <c r="F462" s="48" t="n">
        <v>62025</v>
      </c>
      <c r="G462" s="47" t="n">
        <v>20079</v>
      </c>
      <c r="H462" s="46" t="s">
        <v>283</v>
      </c>
      <c r="I462" s="49" t="n">
        <v>-96.709599</v>
      </c>
      <c r="J462" s="49" t="n">
        <v>17.082905</v>
      </c>
      <c r="K462" s="50" t="n">
        <v>170458.46</v>
      </c>
      <c r="L462" s="50" t="n">
        <v>-964234.56</v>
      </c>
      <c r="M462" s="51" t="n">
        <v>690</v>
      </c>
      <c r="N462" s="47" t="s">
        <v>272</v>
      </c>
      <c r="O462" s="52" t="s">
        <v>44</v>
      </c>
      <c r="P462" s="53" t="n">
        <v>48</v>
      </c>
      <c r="Q462" s="54" t="n">
        <v>42522</v>
      </c>
      <c r="R462" s="54" t="n">
        <v>42561</v>
      </c>
      <c r="S462" s="55" t="n">
        <v>91</v>
      </c>
      <c r="T462" s="56" t="n">
        <v>961</v>
      </c>
      <c r="U462" s="57" t="n">
        <v>42562</v>
      </c>
      <c r="V462" s="58" t="n">
        <v>42623</v>
      </c>
      <c r="W462" s="59" t="n">
        <v>49</v>
      </c>
      <c r="X462" s="60" t="n">
        <v>652</v>
      </c>
      <c r="Y462" s="61" t="n">
        <v>42624</v>
      </c>
      <c r="Z462" s="62" t="n">
        <v>42684</v>
      </c>
      <c r="AA462" s="63" t="n">
        <v>0.1836</v>
      </c>
      <c r="AB462" s="64" t="n">
        <v>1500</v>
      </c>
      <c r="AC462" s="65" t="n">
        <v>1035000</v>
      </c>
      <c r="AD462" s="66" t="n">
        <v>190026</v>
      </c>
      <c r="AE462" s="67" t="n">
        <v>0.2</v>
      </c>
      <c r="AF462" s="68" t="n">
        <v>380.052</v>
      </c>
      <c r="AG462" s="69" t="n">
        <v>0.8</v>
      </c>
      <c r="AH462" s="70" t="n">
        <v>1520.208</v>
      </c>
      <c r="AI462" s="71" t="s">
        <v>50</v>
      </c>
    </row>
    <row r="463" customFormat="false" ht="15.75" hidden="false" customHeight="false" outlineLevel="0" collapsed="false">
      <c r="A463" s="45" t="n">
        <v>457</v>
      </c>
      <c r="B463" s="45" t="s">
        <v>257</v>
      </c>
      <c r="C463" s="45" t="n">
        <v>20539</v>
      </c>
      <c r="D463" s="46" t="s">
        <v>372</v>
      </c>
      <c r="E463" s="47" t="s">
        <v>282</v>
      </c>
      <c r="F463" s="48" t="n">
        <v>62025</v>
      </c>
      <c r="G463" s="47" t="n">
        <v>20079</v>
      </c>
      <c r="H463" s="46" t="s">
        <v>283</v>
      </c>
      <c r="I463" s="49" t="n">
        <v>-96.709599</v>
      </c>
      <c r="J463" s="49" t="n">
        <v>17.082905</v>
      </c>
      <c r="K463" s="50" t="n">
        <v>170458.46</v>
      </c>
      <c r="L463" s="50" t="n">
        <v>-964234.56</v>
      </c>
      <c r="M463" s="51" t="n">
        <v>696</v>
      </c>
      <c r="N463" s="47" t="s">
        <v>272</v>
      </c>
      <c r="O463" s="52" t="s">
        <v>44</v>
      </c>
      <c r="P463" s="53" t="n">
        <v>48</v>
      </c>
      <c r="Q463" s="54" t="n">
        <v>42522</v>
      </c>
      <c r="R463" s="54" t="n">
        <v>42561</v>
      </c>
      <c r="S463" s="55" t="n">
        <v>91</v>
      </c>
      <c r="T463" s="56" t="n">
        <v>961</v>
      </c>
      <c r="U463" s="57" t="n">
        <v>42562</v>
      </c>
      <c r="V463" s="58" t="n">
        <v>42623</v>
      </c>
      <c r="W463" s="59" t="n">
        <v>49</v>
      </c>
      <c r="X463" s="60" t="n">
        <v>652</v>
      </c>
      <c r="Y463" s="61" t="n">
        <v>42624</v>
      </c>
      <c r="Z463" s="62" t="n">
        <v>42684</v>
      </c>
      <c r="AA463" s="63" t="n">
        <v>0.1836</v>
      </c>
      <c r="AB463" s="64" t="n">
        <v>1500</v>
      </c>
      <c r="AC463" s="65" t="n">
        <v>1044000</v>
      </c>
      <c r="AD463" s="66" t="n">
        <v>191678.4</v>
      </c>
      <c r="AE463" s="67" t="n">
        <v>0.2</v>
      </c>
      <c r="AF463" s="68" t="n">
        <v>383.3568</v>
      </c>
      <c r="AG463" s="69" t="n">
        <v>0.8</v>
      </c>
      <c r="AH463" s="70" t="n">
        <v>1533.4272</v>
      </c>
      <c r="AI463" s="71" t="s">
        <v>196</v>
      </c>
    </row>
    <row r="464" customFormat="false" ht="15.75" hidden="false" customHeight="false" outlineLevel="0" collapsed="false">
      <c r="A464" s="45" t="n">
        <v>458</v>
      </c>
      <c r="B464" s="45" t="s">
        <v>257</v>
      </c>
      <c r="C464" s="45" t="n">
        <v>20546</v>
      </c>
      <c r="D464" s="46" t="s">
        <v>373</v>
      </c>
      <c r="E464" s="47" t="s">
        <v>282</v>
      </c>
      <c r="F464" s="48" t="n">
        <v>62025</v>
      </c>
      <c r="G464" s="47" t="n">
        <v>20079</v>
      </c>
      <c r="H464" s="46" t="s">
        <v>283</v>
      </c>
      <c r="I464" s="49" t="n">
        <v>-96.709599</v>
      </c>
      <c r="J464" s="49" t="n">
        <v>17.082905</v>
      </c>
      <c r="K464" s="50" t="n">
        <v>170458.46</v>
      </c>
      <c r="L464" s="50" t="n">
        <v>-964234.56</v>
      </c>
      <c r="M464" s="51" t="n">
        <v>188</v>
      </c>
      <c r="N464" s="47" t="s">
        <v>272</v>
      </c>
      <c r="O464" s="52" t="s">
        <v>44</v>
      </c>
      <c r="P464" s="53" t="n">
        <v>48</v>
      </c>
      <c r="Q464" s="54" t="n">
        <v>42522</v>
      </c>
      <c r="R464" s="54" t="n">
        <v>42561</v>
      </c>
      <c r="S464" s="55" t="n">
        <v>91</v>
      </c>
      <c r="T464" s="56" t="n">
        <v>961</v>
      </c>
      <c r="U464" s="57" t="n">
        <v>42562</v>
      </c>
      <c r="V464" s="58" t="n">
        <v>42623</v>
      </c>
      <c r="W464" s="59" t="n">
        <v>49</v>
      </c>
      <c r="X464" s="60" t="n">
        <v>652</v>
      </c>
      <c r="Y464" s="61" t="n">
        <v>42624</v>
      </c>
      <c r="Z464" s="62" t="n">
        <v>42684</v>
      </c>
      <c r="AA464" s="63" t="n">
        <v>0.1836</v>
      </c>
      <c r="AB464" s="64" t="n">
        <v>1500</v>
      </c>
      <c r="AC464" s="65" t="n">
        <v>282000</v>
      </c>
      <c r="AD464" s="66" t="n">
        <v>51775.2</v>
      </c>
      <c r="AE464" s="67" t="n">
        <v>0.1</v>
      </c>
      <c r="AF464" s="68" t="n">
        <v>51.7752</v>
      </c>
      <c r="AG464" s="69" t="n">
        <v>0.9</v>
      </c>
      <c r="AH464" s="70" t="n">
        <v>465.9768</v>
      </c>
      <c r="AI464" s="71" t="s">
        <v>76</v>
      </c>
    </row>
    <row r="465" customFormat="false" ht="15.75" hidden="false" customHeight="false" outlineLevel="0" collapsed="false">
      <c r="A465" s="45" t="n">
        <v>459</v>
      </c>
      <c r="B465" s="45" t="s">
        <v>257</v>
      </c>
      <c r="C465" s="45" t="n">
        <v>20553</v>
      </c>
      <c r="D465" s="46" t="s">
        <v>374</v>
      </c>
      <c r="E465" s="47" t="s">
        <v>282</v>
      </c>
      <c r="F465" s="48" t="n">
        <v>62025</v>
      </c>
      <c r="G465" s="47" t="n">
        <v>20079</v>
      </c>
      <c r="H465" s="46" t="s">
        <v>283</v>
      </c>
      <c r="I465" s="49" t="n">
        <v>-96.709599</v>
      </c>
      <c r="J465" s="49" t="n">
        <v>17.082905</v>
      </c>
      <c r="K465" s="50" t="n">
        <v>170458.46</v>
      </c>
      <c r="L465" s="50" t="n">
        <v>-964234.56</v>
      </c>
      <c r="M465" s="51" t="n">
        <v>554.81</v>
      </c>
      <c r="N465" s="47" t="s">
        <v>272</v>
      </c>
      <c r="O465" s="52" t="s">
        <v>44</v>
      </c>
      <c r="P465" s="53" t="n">
        <v>48</v>
      </c>
      <c r="Q465" s="54" t="n">
        <v>42522</v>
      </c>
      <c r="R465" s="54" t="n">
        <v>42561</v>
      </c>
      <c r="S465" s="55" t="n">
        <v>91</v>
      </c>
      <c r="T465" s="56" t="n">
        <v>961</v>
      </c>
      <c r="U465" s="57" t="n">
        <v>42562</v>
      </c>
      <c r="V465" s="58" t="n">
        <v>42623</v>
      </c>
      <c r="W465" s="59" t="n">
        <v>49</v>
      </c>
      <c r="X465" s="60" t="n">
        <v>652</v>
      </c>
      <c r="Y465" s="61" t="n">
        <v>42624</v>
      </c>
      <c r="Z465" s="62" t="n">
        <v>42684</v>
      </c>
      <c r="AA465" s="63" t="n">
        <v>0.1836</v>
      </c>
      <c r="AB465" s="64" t="n">
        <v>1500</v>
      </c>
      <c r="AC465" s="65" t="n">
        <v>832215</v>
      </c>
      <c r="AD465" s="66" t="n">
        <v>152794.674</v>
      </c>
      <c r="AE465" s="67" t="n">
        <v>0.2</v>
      </c>
      <c r="AF465" s="68" t="n">
        <v>305.589348</v>
      </c>
      <c r="AG465" s="69" t="n">
        <v>0.8</v>
      </c>
      <c r="AH465" s="70" t="n">
        <v>1222.357392</v>
      </c>
      <c r="AI465" s="71" t="s">
        <v>50</v>
      </c>
    </row>
    <row r="466" customFormat="false" ht="15.75" hidden="false" customHeight="false" outlineLevel="0" collapsed="false">
      <c r="A466" s="45" t="n">
        <v>460</v>
      </c>
      <c r="B466" s="45" t="s">
        <v>257</v>
      </c>
      <c r="C466" s="45" t="n">
        <v>20555</v>
      </c>
      <c r="D466" s="46" t="s">
        <v>375</v>
      </c>
      <c r="E466" s="47" t="s">
        <v>282</v>
      </c>
      <c r="F466" s="48" t="n">
        <v>62025</v>
      </c>
      <c r="G466" s="47" t="n">
        <v>20079</v>
      </c>
      <c r="H466" s="46" t="s">
        <v>283</v>
      </c>
      <c r="I466" s="49" t="n">
        <v>-96.709599</v>
      </c>
      <c r="J466" s="49" t="n">
        <v>17.082905</v>
      </c>
      <c r="K466" s="50" t="n">
        <v>170458.46</v>
      </c>
      <c r="L466" s="50" t="n">
        <v>-964234.56</v>
      </c>
      <c r="M466" s="51" t="n">
        <v>392</v>
      </c>
      <c r="N466" s="47" t="s">
        <v>272</v>
      </c>
      <c r="O466" s="52" t="s">
        <v>44</v>
      </c>
      <c r="P466" s="53" t="n">
        <v>48</v>
      </c>
      <c r="Q466" s="54" t="n">
        <v>42522</v>
      </c>
      <c r="R466" s="54" t="n">
        <v>42561</v>
      </c>
      <c r="S466" s="55" t="n">
        <v>91</v>
      </c>
      <c r="T466" s="56" t="n">
        <v>961</v>
      </c>
      <c r="U466" s="57" t="n">
        <v>42562</v>
      </c>
      <c r="V466" s="58" t="n">
        <v>42623</v>
      </c>
      <c r="W466" s="59" t="n">
        <v>49</v>
      </c>
      <c r="X466" s="60" t="n">
        <v>652</v>
      </c>
      <c r="Y466" s="61" t="n">
        <v>42624</v>
      </c>
      <c r="Z466" s="62" t="n">
        <v>42684</v>
      </c>
      <c r="AA466" s="63" t="n">
        <v>0.1836</v>
      </c>
      <c r="AB466" s="64" t="n">
        <v>1500</v>
      </c>
      <c r="AC466" s="65" t="n">
        <v>588000</v>
      </c>
      <c r="AD466" s="66" t="n">
        <v>107956.8</v>
      </c>
      <c r="AE466" s="67" t="n">
        <v>0.09</v>
      </c>
      <c r="AF466" s="68" t="n">
        <v>97.16112</v>
      </c>
      <c r="AG466" s="69" t="n">
        <v>0.91</v>
      </c>
      <c r="AH466" s="70" t="n">
        <v>982.40688</v>
      </c>
      <c r="AI466" s="71" t="s">
        <v>76</v>
      </c>
    </row>
    <row r="467" customFormat="false" ht="15.75" hidden="false" customHeight="false" outlineLevel="0" collapsed="false">
      <c r="A467" s="45" t="n">
        <v>461</v>
      </c>
      <c r="B467" s="45" t="s">
        <v>257</v>
      </c>
      <c r="C467" s="45" t="n">
        <v>20557</v>
      </c>
      <c r="D467" s="46" t="s">
        <v>376</v>
      </c>
      <c r="E467" s="47" t="s">
        <v>274</v>
      </c>
      <c r="F467" s="48" t="n">
        <v>62016</v>
      </c>
      <c r="G467" s="47" t="n">
        <v>20027</v>
      </c>
      <c r="H467" s="46" t="s">
        <v>275</v>
      </c>
      <c r="I467" s="49" t="n">
        <v>-94.80412</v>
      </c>
      <c r="J467" s="49" t="n">
        <v>16.574666</v>
      </c>
      <c r="K467" s="50" t="n">
        <v>163428.8</v>
      </c>
      <c r="L467" s="50" t="n">
        <v>-944814.83</v>
      </c>
      <c r="M467" s="51" t="n">
        <v>144</v>
      </c>
      <c r="N467" s="47" t="s">
        <v>272</v>
      </c>
      <c r="O467" s="52" t="s">
        <v>44</v>
      </c>
      <c r="P467" s="53" t="n">
        <v>48</v>
      </c>
      <c r="Q467" s="54" t="n">
        <v>42522</v>
      </c>
      <c r="R467" s="54" t="n">
        <v>42561</v>
      </c>
      <c r="S467" s="55" t="n">
        <v>91</v>
      </c>
      <c r="T467" s="56" t="n">
        <v>961</v>
      </c>
      <c r="U467" s="57" t="n">
        <v>42562</v>
      </c>
      <c r="V467" s="58" t="n">
        <v>42623</v>
      </c>
      <c r="W467" s="59" t="n">
        <v>49</v>
      </c>
      <c r="X467" s="60" t="n">
        <v>652</v>
      </c>
      <c r="Y467" s="61" t="n">
        <v>42624</v>
      </c>
      <c r="Z467" s="62" t="n">
        <v>42684</v>
      </c>
      <c r="AA467" s="63" t="n">
        <v>0.1836</v>
      </c>
      <c r="AB467" s="64" t="n">
        <v>1500</v>
      </c>
      <c r="AC467" s="65" t="n">
        <v>216000</v>
      </c>
      <c r="AD467" s="66" t="n">
        <v>39657.6</v>
      </c>
      <c r="AE467" s="67" t="n">
        <v>0.2</v>
      </c>
      <c r="AF467" s="68" t="n">
        <v>79.3152</v>
      </c>
      <c r="AG467" s="69" t="n">
        <v>0.8</v>
      </c>
      <c r="AH467" s="70" t="n">
        <v>317.2608</v>
      </c>
      <c r="AI467" s="71" t="s">
        <v>196</v>
      </c>
    </row>
    <row r="468" customFormat="false" ht="15.75" hidden="false" customHeight="false" outlineLevel="0" collapsed="false">
      <c r="A468" s="45" t="n">
        <v>462</v>
      </c>
      <c r="B468" s="45" t="s">
        <v>257</v>
      </c>
      <c r="C468" s="45" t="n">
        <v>20338</v>
      </c>
      <c r="D468" s="46" t="s">
        <v>377</v>
      </c>
      <c r="E468" s="47" t="s">
        <v>282</v>
      </c>
      <c r="F468" s="48" t="n">
        <v>62025</v>
      </c>
      <c r="G468" s="47" t="n">
        <v>20079</v>
      </c>
      <c r="H468" s="46" t="s">
        <v>283</v>
      </c>
      <c r="I468" s="49" t="n">
        <v>-96.709599</v>
      </c>
      <c r="J468" s="49" t="n">
        <v>17.082905</v>
      </c>
      <c r="K468" s="50" t="n">
        <v>170458.46</v>
      </c>
      <c r="L468" s="50" t="n">
        <v>-964234.56</v>
      </c>
      <c r="M468" s="51" t="n">
        <v>42</v>
      </c>
      <c r="N468" s="47" t="s">
        <v>272</v>
      </c>
      <c r="O468" s="52" t="s">
        <v>44</v>
      </c>
      <c r="P468" s="53" t="n">
        <v>48</v>
      </c>
      <c r="Q468" s="54" t="n">
        <v>42522</v>
      </c>
      <c r="R468" s="54" t="n">
        <v>42561</v>
      </c>
      <c r="S468" s="55" t="n">
        <v>91</v>
      </c>
      <c r="T468" s="56" t="n">
        <v>961</v>
      </c>
      <c r="U468" s="57" t="n">
        <v>42562</v>
      </c>
      <c r="V468" s="58" t="n">
        <v>42623</v>
      </c>
      <c r="W468" s="59" t="n">
        <v>49</v>
      </c>
      <c r="X468" s="60" t="n">
        <v>652</v>
      </c>
      <c r="Y468" s="61" t="n">
        <v>42624</v>
      </c>
      <c r="Z468" s="62" t="n">
        <v>42684</v>
      </c>
      <c r="AA468" s="63" t="n">
        <v>0.1836</v>
      </c>
      <c r="AB468" s="64" t="n">
        <v>1500</v>
      </c>
      <c r="AC468" s="65" t="n">
        <v>63000</v>
      </c>
      <c r="AD468" s="66" t="n">
        <v>11566.8</v>
      </c>
      <c r="AE468" s="67" t="n">
        <v>0.2</v>
      </c>
      <c r="AF468" s="68" t="n">
        <v>23.1336</v>
      </c>
      <c r="AG468" s="69" t="n">
        <v>0.8</v>
      </c>
      <c r="AH468" s="70" t="n">
        <v>92.5344</v>
      </c>
      <c r="AI468" s="71" t="s">
        <v>196</v>
      </c>
    </row>
    <row r="469" customFormat="false" ht="15.75" hidden="false" customHeight="false" outlineLevel="0" collapsed="false">
      <c r="A469" s="45" t="n">
        <v>463</v>
      </c>
      <c r="B469" s="45" t="s">
        <v>257</v>
      </c>
      <c r="C469" s="45" t="n">
        <v>20565</v>
      </c>
      <c r="D469" s="46" t="s">
        <v>378</v>
      </c>
      <c r="E469" s="47" t="s">
        <v>282</v>
      </c>
      <c r="F469" s="48" t="n">
        <v>62025</v>
      </c>
      <c r="G469" s="47" t="n">
        <v>20079</v>
      </c>
      <c r="H469" s="46" t="s">
        <v>283</v>
      </c>
      <c r="I469" s="49" t="n">
        <v>-96.709599</v>
      </c>
      <c r="J469" s="49" t="n">
        <v>17.082905</v>
      </c>
      <c r="K469" s="50" t="n">
        <v>170458.46</v>
      </c>
      <c r="L469" s="50" t="n">
        <v>-964234.56</v>
      </c>
      <c r="M469" s="51" t="n">
        <v>1408</v>
      </c>
      <c r="N469" s="47" t="s">
        <v>272</v>
      </c>
      <c r="O469" s="52" t="s">
        <v>44</v>
      </c>
      <c r="P469" s="53" t="n">
        <v>48</v>
      </c>
      <c r="Q469" s="54" t="n">
        <v>42522</v>
      </c>
      <c r="R469" s="54" t="n">
        <v>42561</v>
      </c>
      <c r="S469" s="55" t="n">
        <v>91</v>
      </c>
      <c r="T469" s="56" t="n">
        <v>961</v>
      </c>
      <c r="U469" s="57" t="n">
        <v>42562</v>
      </c>
      <c r="V469" s="58" t="n">
        <v>42623</v>
      </c>
      <c r="W469" s="59" t="n">
        <v>49</v>
      </c>
      <c r="X469" s="60" t="n">
        <v>652</v>
      </c>
      <c r="Y469" s="61" t="n">
        <v>42624</v>
      </c>
      <c r="Z469" s="62" t="n">
        <v>42684</v>
      </c>
      <c r="AA469" s="63" t="n">
        <v>0.1836</v>
      </c>
      <c r="AB469" s="64" t="n">
        <v>1500</v>
      </c>
      <c r="AC469" s="65" t="n">
        <v>2112000</v>
      </c>
      <c r="AD469" s="66" t="n">
        <v>387763.2</v>
      </c>
      <c r="AE469" s="67" t="n">
        <v>0.2</v>
      </c>
      <c r="AF469" s="68" t="n">
        <v>775.5264</v>
      </c>
      <c r="AG469" s="69" t="n">
        <v>0.8</v>
      </c>
      <c r="AH469" s="70" t="n">
        <v>3102.1056</v>
      </c>
      <c r="AI469" s="71" t="s">
        <v>50</v>
      </c>
    </row>
    <row r="470" customFormat="false" ht="15.75" hidden="false" customHeight="false" outlineLevel="0" collapsed="false">
      <c r="A470" s="45" t="n">
        <v>464</v>
      </c>
      <c r="B470" s="45" t="s">
        <v>257</v>
      </c>
      <c r="C470" s="45" t="n">
        <v>20005</v>
      </c>
      <c r="D470" s="46" t="s">
        <v>273</v>
      </c>
      <c r="E470" s="47" t="s">
        <v>267</v>
      </c>
      <c r="F470" s="48" t="n">
        <v>62014</v>
      </c>
      <c r="G470" s="47" t="n">
        <v>20039</v>
      </c>
      <c r="H470" s="46" t="s">
        <v>268</v>
      </c>
      <c r="I470" s="49" t="n">
        <v>-95.084252</v>
      </c>
      <c r="J470" s="49" t="n">
        <v>16.552002</v>
      </c>
      <c r="K470" s="50" t="n">
        <v>163307.21</v>
      </c>
      <c r="L470" s="50" t="n">
        <v>-950503.31</v>
      </c>
      <c r="M470" s="51" t="n">
        <v>480</v>
      </c>
      <c r="N470" s="47" t="s">
        <v>256</v>
      </c>
      <c r="O470" s="52" t="s">
        <v>44</v>
      </c>
      <c r="P470" s="53" t="n">
        <v>45</v>
      </c>
      <c r="Q470" s="54" t="n">
        <v>42529</v>
      </c>
      <c r="R470" s="54" t="n">
        <v>42566</v>
      </c>
      <c r="S470" s="55" t="n">
        <v>50</v>
      </c>
      <c r="T470" s="56" t="n">
        <v>1179</v>
      </c>
      <c r="U470" s="57" t="n">
        <v>42567</v>
      </c>
      <c r="V470" s="58" t="n">
        <v>42607</v>
      </c>
      <c r="W470" s="59" t="n">
        <v>70</v>
      </c>
      <c r="X470" s="60" t="n">
        <v>808</v>
      </c>
      <c r="Y470" s="61" t="n">
        <v>42608</v>
      </c>
      <c r="Z470" s="62" t="n">
        <v>42649</v>
      </c>
      <c r="AA470" s="63" t="n">
        <v>0.1836</v>
      </c>
      <c r="AB470" s="64" t="n">
        <v>1500</v>
      </c>
      <c r="AC470" s="65" t="n">
        <v>720000</v>
      </c>
      <c r="AD470" s="66" t="n">
        <v>132192</v>
      </c>
      <c r="AE470" s="67" t="n">
        <v>0.2</v>
      </c>
      <c r="AF470" s="68" t="n">
        <v>264.384</v>
      </c>
      <c r="AG470" s="69" t="n">
        <v>0.8</v>
      </c>
      <c r="AH470" s="70" t="n">
        <v>1057.536</v>
      </c>
      <c r="AI470" s="71" t="s">
        <v>50</v>
      </c>
    </row>
    <row r="471" customFormat="false" ht="15.75" hidden="false" customHeight="false" outlineLevel="0" collapsed="false">
      <c r="A471" s="45" t="n">
        <v>465</v>
      </c>
      <c r="B471" s="45" t="s">
        <v>257</v>
      </c>
      <c r="C471" s="45" t="n">
        <v>20005</v>
      </c>
      <c r="D471" s="46" t="s">
        <v>273</v>
      </c>
      <c r="E471" s="47" t="s">
        <v>274</v>
      </c>
      <c r="F471" s="48" t="n">
        <v>62016</v>
      </c>
      <c r="G471" s="47" t="n">
        <v>20027</v>
      </c>
      <c r="H471" s="46" t="s">
        <v>275</v>
      </c>
      <c r="I471" s="49" t="n">
        <v>-94.80412</v>
      </c>
      <c r="J471" s="49" t="n">
        <v>16.574666</v>
      </c>
      <c r="K471" s="50" t="n">
        <v>163428.8</v>
      </c>
      <c r="L471" s="50" t="n">
        <v>-944814.83</v>
      </c>
      <c r="M471" s="51" t="n">
        <v>175</v>
      </c>
      <c r="N471" s="47" t="s">
        <v>256</v>
      </c>
      <c r="O471" s="52" t="s">
        <v>44</v>
      </c>
      <c r="P471" s="53" t="n">
        <v>48</v>
      </c>
      <c r="Q471" s="54" t="n">
        <v>42529</v>
      </c>
      <c r="R471" s="54" t="n">
        <v>42566</v>
      </c>
      <c r="S471" s="55" t="n">
        <v>80</v>
      </c>
      <c r="T471" s="56" t="n">
        <v>1179</v>
      </c>
      <c r="U471" s="57" t="n">
        <v>42567</v>
      </c>
      <c r="V471" s="58" t="n">
        <v>42607</v>
      </c>
      <c r="W471" s="59" t="n">
        <v>78</v>
      </c>
      <c r="X471" s="60" t="n">
        <v>808</v>
      </c>
      <c r="Y471" s="61" t="n">
        <v>42608</v>
      </c>
      <c r="Z471" s="62" t="n">
        <v>42649</v>
      </c>
      <c r="AA471" s="63" t="n">
        <v>0.1836</v>
      </c>
      <c r="AB471" s="64" t="n">
        <v>1500</v>
      </c>
      <c r="AC471" s="65" t="n">
        <v>262500</v>
      </c>
      <c r="AD471" s="66" t="n">
        <v>48195</v>
      </c>
      <c r="AE471" s="67" t="n">
        <v>0.2</v>
      </c>
      <c r="AF471" s="68" t="n">
        <v>96.39</v>
      </c>
      <c r="AG471" s="69" t="n">
        <v>0.8</v>
      </c>
      <c r="AH471" s="70" t="n">
        <v>385.56</v>
      </c>
      <c r="AI471" s="71" t="s">
        <v>50</v>
      </c>
    </row>
    <row r="472" customFormat="false" ht="15.75" hidden="false" customHeight="false" outlineLevel="0" collapsed="false">
      <c r="A472" s="45" t="n">
        <v>466</v>
      </c>
      <c r="B472" s="45" t="s">
        <v>257</v>
      </c>
      <c r="C472" s="45" t="n">
        <v>20014</v>
      </c>
      <c r="D472" s="46" t="s">
        <v>280</v>
      </c>
      <c r="E472" s="47" t="s">
        <v>267</v>
      </c>
      <c r="F472" s="48" t="n">
        <v>62014</v>
      </c>
      <c r="G472" s="47" t="n">
        <v>20039</v>
      </c>
      <c r="H472" s="46" t="s">
        <v>268</v>
      </c>
      <c r="I472" s="49" t="n">
        <v>-95.084252</v>
      </c>
      <c r="J472" s="49" t="n">
        <v>16.552002</v>
      </c>
      <c r="K472" s="50" t="n">
        <v>163307.21</v>
      </c>
      <c r="L472" s="50" t="n">
        <v>-950503.31</v>
      </c>
      <c r="M472" s="51" t="n">
        <v>450</v>
      </c>
      <c r="N472" s="47" t="s">
        <v>256</v>
      </c>
      <c r="O472" s="52" t="s">
        <v>44</v>
      </c>
      <c r="P472" s="53" t="n">
        <v>45</v>
      </c>
      <c r="Q472" s="54" t="n">
        <v>42529</v>
      </c>
      <c r="R472" s="54" t="n">
        <v>42566</v>
      </c>
      <c r="S472" s="55" t="n">
        <v>50</v>
      </c>
      <c r="T472" s="56" t="n">
        <v>1179</v>
      </c>
      <c r="U472" s="57" t="n">
        <v>42567</v>
      </c>
      <c r="V472" s="58" t="n">
        <v>42607</v>
      </c>
      <c r="W472" s="59" t="n">
        <v>70</v>
      </c>
      <c r="X472" s="60" t="n">
        <v>808</v>
      </c>
      <c r="Y472" s="61" t="n">
        <v>42608</v>
      </c>
      <c r="Z472" s="62" t="n">
        <v>42649</v>
      </c>
      <c r="AA472" s="63" t="n">
        <v>0.1836</v>
      </c>
      <c r="AB472" s="64" t="n">
        <v>1500</v>
      </c>
      <c r="AC472" s="65" t="n">
        <v>675000</v>
      </c>
      <c r="AD472" s="66" t="n">
        <v>123930</v>
      </c>
      <c r="AE472" s="67" t="n">
        <v>0.2</v>
      </c>
      <c r="AF472" s="68" t="n">
        <v>247.86</v>
      </c>
      <c r="AG472" s="69" t="n">
        <v>0.8</v>
      </c>
      <c r="AH472" s="70" t="n">
        <v>991.44</v>
      </c>
      <c r="AI472" s="71" t="s">
        <v>196</v>
      </c>
    </row>
    <row r="473" customFormat="false" ht="15.75" hidden="false" customHeight="false" outlineLevel="0" collapsed="false">
      <c r="A473" s="45" t="n">
        <v>467</v>
      </c>
      <c r="B473" s="45" t="s">
        <v>257</v>
      </c>
      <c r="C473" s="45" t="n">
        <v>20043</v>
      </c>
      <c r="D473" s="46" t="s">
        <v>286</v>
      </c>
      <c r="E473" s="47" t="s">
        <v>267</v>
      </c>
      <c r="F473" s="48" t="n">
        <v>62014</v>
      </c>
      <c r="G473" s="47" t="n">
        <v>20039</v>
      </c>
      <c r="H473" s="46" t="s">
        <v>268</v>
      </c>
      <c r="I473" s="49" t="n">
        <v>-95.084252</v>
      </c>
      <c r="J473" s="49" t="n">
        <v>16.552002</v>
      </c>
      <c r="K473" s="50" t="n">
        <v>163307.21</v>
      </c>
      <c r="L473" s="50" t="n">
        <v>-950503.31</v>
      </c>
      <c r="M473" s="51" t="n">
        <v>380</v>
      </c>
      <c r="N473" s="47" t="s">
        <v>256</v>
      </c>
      <c r="O473" s="52" t="s">
        <v>44</v>
      </c>
      <c r="P473" s="53" t="n">
        <v>45</v>
      </c>
      <c r="Q473" s="54" t="n">
        <v>42529</v>
      </c>
      <c r="R473" s="54" t="n">
        <v>42566</v>
      </c>
      <c r="S473" s="55" t="n">
        <v>50</v>
      </c>
      <c r="T473" s="56" t="n">
        <v>1179</v>
      </c>
      <c r="U473" s="57" t="n">
        <v>42567</v>
      </c>
      <c r="V473" s="58" t="n">
        <v>42607</v>
      </c>
      <c r="W473" s="59" t="n">
        <v>70</v>
      </c>
      <c r="X473" s="60" t="n">
        <v>808</v>
      </c>
      <c r="Y473" s="61" t="n">
        <v>42608</v>
      </c>
      <c r="Z473" s="62" t="n">
        <v>42649</v>
      </c>
      <c r="AA473" s="63" t="n">
        <v>0.1836</v>
      </c>
      <c r="AB473" s="64" t="n">
        <v>1500</v>
      </c>
      <c r="AC473" s="65" t="n">
        <v>570000</v>
      </c>
      <c r="AD473" s="66" t="n">
        <v>104652</v>
      </c>
      <c r="AE473" s="67" t="n">
        <v>0.2</v>
      </c>
      <c r="AF473" s="68" t="n">
        <v>209.304</v>
      </c>
      <c r="AG473" s="69" t="n">
        <v>0.8</v>
      </c>
      <c r="AH473" s="70" t="n">
        <v>837.216</v>
      </c>
      <c r="AI473" s="71" t="s">
        <v>50</v>
      </c>
    </row>
    <row r="474" customFormat="false" ht="15.75" hidden="false" customHeight="false" outlineLevel="0" collapsed="false">
      <c r="A474" s="45" t="n">
        <v>468</v>
      </c>
      <c r="B474" s="45" t="s">
        <v>257</v>
      </c>
      <c r="C474" s="45" t="n">
        <v>20043</v>
      </c>
      <c r="D474" s="46" t="s">
        <v>286</v>
      </c>
      <c r="E474" s="47" t="s">
        <v>274</v>
      </c>
      <c r="F474" s="48" t="n">
        <v>62016</v>
      </c>
      <c r="G474" s="47" t="n">
        <v>20027</v>
      </c>
      <c r="H474" s="46" t="s">
        <v>275</v>
      </c>
      <c r="I474" s="49" t="n">
        <v>-94.80412</v>
      </c>
      <c r="J474" s="49" t="n">
        <v>16.574666</v>
      </c>
      <c r="K474" s="50" t="n">
        <v>163428.8</v>
      </c>
      <c r="L474" s="50" t="n">
        <v>-944814.83</v>
      </c>
      <c r="M474" s="51" t="n">
        <v>900</v>
      </c>
      <c r="N474" s="47" t="s">
        <v>256</v>
      </c>
      <c r="O474" s="52" t="s">
        <v>44</v>
      </c>
      <c r="P474" s="53" t="n">
        <v>48</v>
      </c>
      <c r="Q474" s="54" t="n">
        <v>42529</v>
      </c>
      <c r="R474" s="54" t="n">
        <v>42566</v>
      </c>
      <c r="S474" s="55" t="n">
        <v>80</v>
      </c>
      <c r="T474" s="56" t="n">
        <v>1179</v>
      </c>
      <c r="U474" s="57" t="n">
        <v>42567</v>
      </c>
      <c r="V474" s="58" t="n">
        <v>42607</v>
      </c>
      <c r="W474" s="59" t="n">
        <v>78</v>
      </c>
      <c r="X474" s="60" t="n">
        <v>808</v>
      </c>
      <c r="Y474" s="61" t="n">
        <v>42608</v>
      </c>
      <c r="Z474" s="62" t="n">
        <v>42649</v>
      </c>
      <c r="AA474" s="63" t="n">
        <v>0.1836</v>
      </c>
      <c r="AB474" s="64" t="n">
        <v>1500</v>
      </c>
      <c r="AC474" s="65" t="n">
        <v>1350000</v>
      </c>
      <c r="AD474" s="66" t="n">
        <v>247860</v>
      </c>
      <c r="AE474" s="67" t="n">
        <v>0.2</v>
      </c>
      <c r="AF474" s="68" t="n">
        <v>495.72</v>
      </c>
      <c r="AG474" s="69" t="n">
        <v>0.8</v>
      </c>
      <c r="AH474" s="70" t="n">
        <v>1982.88</v>
      </c>
      <c r="AI474" s="71" t="s">
        <v>50</v>
      </c>
    </row>
    <row r="475" customFormat="false" ht="30.75" hidden="false" customHeight="false" outlineLevel="0" collapsed="false">
      <c r="A475" s="45" t="n">
        <v>469</v>
      </c>
      <c r="B475" s="45" t="s">
        <v>257</v>
      </c>
      <c r="C475" s="45" t="n">
        <v>20053</v>
      </c>
      <c r="D475" s="46" t="s">
        <v>291</v>
      </c>
      <c r="E475" s="47" t="s">
        <v>265</v>
      </c>
      <c r="F475" s="48" t="n">
        <v>62009</v>
      </c>
      <c r="G475" s="47" t="n">
        <v>20043</v>
      </c>
      <c r="H475" s="46" t="s">
        <v>266</v>
      </c>
      <c r="I475" s="49" t="n">
        <v>-95.446559</v>
      </c>
      <c r="J475" s="49" t="n">
        <v>16.441978</v>
      </c>
      <c r="K475" s="50" t="n">
        <v>162631.12</v>
      </c>
      <c r="L475" s="50" t="n">
        <v>-952647.61</v>
      </c>
      <c r="M475" s="51" t="n">
        <v>8</v>
      </c>
      <c r="N475" s="47" t="s">
        <v>256</v>
      </c>
      <c r="O475" s="52" t="s">
        <v>44</v>
      </c>
      <c r="P475" s="53" t="n">
        <v>48</v>
      </c>
      <c r="Q475" s="54" t="n">
        <v>42529</v>
      </c>
      <c r="R475" s="54" t="n">
        <v>42566</v>
      </c>
      <c r="S475" s="55" t="n">
        <v>62</v>
      </c>
      <c r="T475" s="56" t="n">
        <v>1179</v>
      </c>
      <c r="U475" s="57" t="n">
        <v>42567</v>
      </c>
      <c r="V475" s="58" t="n">
        <v>42607</v>
      </c>
      <c r="W475" s="59" t="n">
        <v>78</v>
      </c>
      <c r="X475" s="60" t="n">
        <v>808</v>
      </c>
      <c r="Y475" s="61" t="n">
        <v>42608</v>
      </c>
      <c r="Z475" s="62" t="n">
        <v>42649</v>
      </c>
      <c r="AA475" s="63" t="n">
        <v>0.1836</v>
      </c>
      <c r="AB475" s="64" t="n">
        <v>1500</v>
      </c>
      <c r="AC475" s="65" t="n">
        <v>12000</v>
      </c>
      <c r="AD475" s="66" t="n">
        <v>2203.2</v>
      </c>
      <c r="AE475" s="67" t="n">
        <v>0.2</v>
      </c>
      <c r="AF475" s="68" t="n">
        <v>4.4064</v>
      </c>
      <c r="AG475" s="69" t="n">
        <v>0.8</v>
      </c>
      <c r="AH475" s="70" t="n">
        <v>17.6256</v>
      </c>
      <c r="AI475" s="71" t="s">
        <v>50</v>
      </c>
    </row>
    <row r="476" customFormat="false" ht="15.75" hidden="false" customHeight="false" outlineLevel="0" collapsed="false">
      <c r="A476" s="45" t="n">
        <v>470</v>
      </c>
      <c r="B476" s="45" t="s">
        <v>257</v>
      </c>
      <c r="C476" s="45" t="n">
        <v>20053</v>
      </c>
      <c r="D476" s="46" t="s">
        <v>291</v>
      </c>
      <c r="E476" s="47" t="s">
        <v>267</v>
      </c>
      <c r="F476" s="48" t="n">
        <v>62014</v>
      </c>
      <c r="G476" s="47" t="n">
        <v>20039</v>
      </c>
      <c r="H476" s="46" t="s">
        <v>268</v>
      </c>
      <c r="I476" s="49" t="n">
        <v>-95.084252</v>
      </c>
      <c r="J476" s="49" t="n">
        <v>16.552002</v>
      </c>
      <c r="K476" s="50" t="n">
        <v>163307.21</v>
      </c>
      <c r="L476" s="50" t="n">
        <v>-950503.31</v>
      </c>
      <c r="M476" s="51" t="n">
        <v>12</v>
      </c>
      <c r="N476" s="47" t="s">
        <v>256</v>
      </c>
      <c r="O476" s="52" t="s">
        <v>44</v>
      </c>
      <c r="P476" s="53" t="n">
        <v>45</v>
      </c>
      <c r="Q476" s="54" t="n">
        <v>42529</v>
      </c>
      <c r="R476" s="54" t="n">
        <v>42566</v>
      </c>
      <c r="S476" s="55" t="n">
        <v>50</v>
      </c>
      <c r="T476" s="56" t="n">
        <v>1179</v>
      </c>
      <c r="U476" s="57" t="n">
        <v>42567</v>
      </c>
      <c r="V476" s="58" t="n">
        <v>42607</v>
      </c>
      <c r="W476" s="59" t="n">
        <v>70</v>
      </c>
      <c r="X476" s="60" t="n">
        <v>808</v>
      </c>
      <c r="Y476" s="61" t="n">
        <v>42608</v>
      </c>
      <c r="Z476" s="62" t="n">
        <v>42649</v>
      </c>
      <c r="AA476" s="63" t="n">
        <v>0.1836</v>
      </c>
      <c r="AB476" s="64" t="n">
        <v>1500</v>
      </c>
      <c r="AC476" s="65" t="n">
        <v>18000</v>
      </c>
      <c r="AD476" s="66" t="n">
        <v>3304.8</v>
      </c>
      <c r="AE476" s="67" t="n">
        <v>0.2</v>
      </c>
      <c r="AF476" s="68" t="n">
        <v>6.6096</v>
      </c>
      <c r="AG476" s="69" t="n">
        <v>0.8</v>
      </c>
      <c r="AH476" s="70" t="n">
        <v>26.4384</v>
      </c>
      <c r="AI476" s="71" t="s">
        <v>50</v>
      </c>
    </row>
    <row r="477" customFormat="false" ht="15.75" hidden="false" customHeight="false" outlineLevel="0" collapsed="false">
      <c r="A477" s="45" t="n">
        <v>471</v>
      </c>
      <c r="B477" s="45" t="s">
        <v>257</v>
      </c>
      <c r="C477" s="45" t="n">
        <v>20075</v>
      </c>
      <c r="D477" s="46" t="s">
        <v>300</v>
      </c>
      <c r="E477" s="47" t="s">
        <v>259</v>
      </c>
      <c r="F477" s="48" t="n">
        <v>62017</v>
      </c>
      <c r="G477" s="47" t="n">
        <v>20082</v>
      </c>
      <c r="H477" s="46" t="s">
        <v>260</v>
      </c>
      <c r="I477" s="49" t="n">
        <v>-94.437946</v>
      </c>
      <c r="J477" s="49" t="n">
        <v>16.496633</v>
      </c>
      <c r="K477" s="50" t="n">
        <v>162947.88</v>
      </c>
      <c r="L477" s="50" t="n">
        <v>-942616.61</v>
      </c>
      <c r="M477" s="51" t="n">
        <v>195</v>
      </c>
      <c r="N477" s="47" t="s">
        <v>256</v>
      </c>
      <c r="O477" s="52" t="s">
        <v>44</v>
      </c>
      <c r="P477" s="53" t="n">
        <v>48</v>
      </c>
      <c r="Q477" s="54" t="n">
        <v>42529</v>
      </c>
      <c r="R477" s="54" t="n">
        <v>42566</v>
      </c>
      <c r="S477" s="55" t="n">
        <v>80</v>
      </c>
      <c r="T477" s="56" t="n">
        <v>1179</v>
      </c>
      <c r="U477" s="57" t="n">
        <v>42567</v>
      </c>
      <c r="V477" s="58" t="n">
        <v>42607</v>
      </c>
      <c r="W477" s="59" t="n">
        <v>78</v>
      </c>
      <c r="X477" s="60" t="n">
        <v>808</v>
      </c>
      <c r="Y477" s="61" t="n">
        <v>42608</v>
      </c>
      <c r="Z477" s="62" t="n">
        <v>42649</v>
      </c>
      <c r="AA477" s="63" t="n">
        <v>0.1836</v>
      </c>
      <c r="AB477" s="64" t="n">
        <v>1500</v>
      </c>
      <c r="AC477" s="65" t="n">
        <v>292500</v>
      </c>
      <c r="AD477" s="66" t="n">
        <v>53703</v>
      </c>
      <c r="AE477" s="67" t="n">
        <v>0.2</v>
      </c>
      <c r="AF477" s="68" t="n">
        <v>107.406</v>
      </c>
      <c r="AG477" s="69" t="n">
        <v>0.8</v>
      </c>
      <c r="AH477" s="70" t="n">
        <v>429.624</v>
      </c>
      <c r="AI477" s="71" t="s">
        <v>50</v>
      </c>
    </row>
    <row r="478" customFormat="false" ht="30.75" hidden="false" customHeight="false" outlineLevel="0" collapsed="false">
      <c r="A478" s="45" t="n">
        <v>472</v>
      </c>
      <c r="B478" s="45" t="s">
        <v>257</v>
      </c>
      <c r="C478" s="45" t="n">
        <v>20124</v>
      </c>
      <c r="D478" s="46" t="s">
        <v>312</v>
      </c>
      <c r="E478" s="47" t="s">
        <v>265</v>
      </c>
      <c r="F478" s="48" t="n">
        <v>62009</v>
      </c>
      <c r="G478" s="47" t="n">
        <v>20043</v>
      </c>
      <c r="H478" s="46" t="s">
        <v>266</v>
      </c>
      <c r="I478" s="49" t="n">
        <v>-95.446559</v>
      </c>
      <c r="J478" s="49" t="n">
        <v>16.441978</v>
      </c>
      <c r="K478" s="50" t="n">
        <v>162631.12</v>
      </c>
      <c r="L478" s="50" t="n">
        <v>-952647.61</v>
      </c>
      <c r="M478" s="51" t="n">
        <v>12</v>
      </c>
      <c r="N478" s="47" t="s">
        <v>256</v>
      </c>
      <c r="O478" s="52" t="s">
        <v>44</v>
      </c>
      <c r="P478" s="53" t="n">
        <v>48</v>
      </c>
      <c r="Q478" s="54" t="n">
        <v>42529</v>
      </c>
      <c r="R478" s="54" t="n">
        <v>42566</v>
      </c>
      <c r="S478" s="55" t="n">
        <v>62</v>
      </c>
      <c r="T478" s="56" t="n">
        <v>1179</v>
      </c>
      <c r="U478" s="57" t="n">
        <v>42567</v>
      </c>
      <c r="V478" s="58" t="n">
        <v>42607</v>
      </c>
      <c r="W478" s="59" t="n">
        <v>78</v>
      </c>
      <c r="X478" s="60" t="n">
        <v>808</v>
      </c>
      <c r="Y478" s="61" t="n">
        <v>42608</v>
      </c>
      <c r="Z478" s="62" t="n">
        <v>42649</v>
      </c>
      <c r="AA478" s="63" t="n">
        <v>0.1836</v>
      </c>
      <c r="AB478" s="64" t="n">
        <v>1500</v>
      </c>
      <c r="AC478" s="65" t="n">
        <v>18000</v>
      </c>
      <c r="AD478" s="66" t="n">
        <v>3304.8</v>
      </c>
      <c r="AE478" s="67" t="n">
        <v>0.1</v>
      </c>
      <c r="AF478" s="68" t="n">
        <v>3.3048</v>
      </c>
      <c r="AG478" s="69" t="n">
        <v>0.9</v>
      </c>
      <c r="AH478" s="70" t="n">
        <v>29.7432</v>
      </c>
      <c r="AI478" s="71" t="s">
        <v>45</v>
      </c>
    </row>
    <row r="479" customFormat="false" ht="15.75" hidden="false" customHeight="false" outlineLevel="0" collapsed="false">
      <c r="A479" s="45" t="n">
        <v>473</v>
      </c>
      <c r="B479" s="45" t="s">
        <v>257</v>
      </c>
      <c r="C479" s="45" t="n">
        <v>20124</v>
      </c>
      <c r="D479" s="46" t="s">
        <v>312</v>
      </c>
      <c r="E479" s="47" t="s">
        <v>267</v>
      </c>
      <c r="F479" s="48" t="n">
        <v>62014</v>
      </c>
      <c r="G479" s="47" t="n">
        <v>20039</v>
      </c>
      <c r="H479" s="46" t="s">
        <v>268</v>
      </c>
      <c r="I479" s="49" t="n">
        <v>-95.084252</v>
      </c>
      <c r="J479" s="49" t="n">
        <v>16.552002</v>
      </c>
      <c r="K479" s="50" t="n">
        <v>163307.21</v>
      </c>
      <c r="L479" s="50" t="n">
        <v>-950503.31</v>
      </c>
      <c r="M479" s="51" t="n">
        <v>70</v>
      </c>
      <c r="N479" s="47" t="s">
        <v>256</v>
      </c>
      <c r="O479" s="52" t="s">
        <v>44</v>
      </c>
      <c r="P479" s="53" t="n">
        <v>45</v>
      </c>
      <c r="Q479" s="54" t="n">
        <v>42529</v>
      </c>
      <c r="R479" s="54" t="n">
        <v>42566</v>
      </c>
      <c r="S479" s="55" t="n">
        <v>50</v>
      </c>
      <c r="T479" s="56" t="n">
        <v>1179</v>
      </c>
      <c r="U479" s="57" t="n">
        <v>42567</v>
      </c>
      <c r="V479" s="58" t="n">
        <v>42607</v>
      </c>
      <c r="W479" s="59" t="n">
        <v>70</v>
      </c>
      <c r="X479" s="60" t="n">
        <v>808</v>
      </c>
      <c r="Y479" s="61" t="n">
        <v>42608</v>
      </c>
      <c r="Z479" s="62" t="n">
        <v>42649</v>
      </c>
      <c r="AA479" s="63" t="n">
        <v>0.1836</v>
      </c>
      <c r="AB479" s="64" t="n">
        <v>1500</v>
      </c>
      <c r="AC479" s="65" t="n">
        <v>105000</v>
      </c>
      <c r="AD479" s="66" t="n">
        <v>19278</v>
      </c>
      <c r="AE479" s="67" t="n">
        <v>0.1</v>
      </c>
      <c r="AF479" s="68" t="n">
        <v>19.278</v>
      </c>
      <c r="AG479" s="69" t="n">
        <v>0.9</v>
      </c>
      <c r="AH479" s="70" t="n">
        <v>173.502</v>
      </c>
      <c r="AI479" s="71" t="s">
        <v>45</v>
      </c>
    </row>
    <row r="480" customFormat="false" ht="15.75" hidden="false" customHeight="false" outlineLevel="0" collapsed="false">
      <c r="A480" s="45" t="n">
        <v>474</v>
      </c>
      <c r="B480" s="45" t="s">
        <v>257</v>
      </c>
      <c r="C480" s="45" t="n">
        <v>20130</v>
      </c>
      <c r="D480" s="46" t="s">
        <v>314</v>
      </c>
      <c r="E480" s="47" t="s">
        <v>274</v>
      </c>
      <c r="F480" s="48" t="n">
        <v>62016</v>
      </c>
      <c r="G480" s="47" t="n">
        <v>20027</v>
      </c>
      <c r="H480" s="46" t="s">
        <v>275</v>
      </c>
      <c r="I480" s="49" t="n">
        <v>-94.80412</v>
      </c>
      <c r="J480" s="49" t="n">
        <v>16.574666</v>
      </c>
      <c r="K480" s="50" t="n">
        <v>163428.8</v>
      </c>
      <c r="L480" s="50" t="n">
        <v>-944814.83</v>
      </c>
      <c r="M480" s="51" t="n">
        <v>150</v>
      </c>
      <c r="N480" s="47" t="s">
        <v>256</v>
      </c>
      <c r="O480" s="52" t="s">
        <v>44</v>
      </c>
      <c r="P480" s="53" t="n">
        <v>48</v>
      </c>
      <c r="Q480" s="54" t="n">
        <v>42529</v>
      </c>
      <c r="R480" s="54" t="n">
        <v>42566</v>
      </c>
      <c r="S480" s="55" t="n">
        <v>80</v>
      </c>
      <c r="T480" s="56" t="n">
        <v>1179</v>
      </c>
      <c r="U480" s="57" t="n">
        <v>42567</v>
      </c>
      <c r="V480" s="58" t="n">
        <v>42607</v>
      </c>
      <c r="W480" s="59" t="n">
        <v>78</v>
      </c>
      <c r="X480" s="60" t="n">
        <v>808</v>
      </c>
      <c r="Y480" s="61" t="n">
        <v>42608</v>
      </c>
      <c r="Z480" s="62" t="n">
        <v>42649</v>
      </c>
      <c r="AA480" s="63" t="n">
        <v>0.1836</v>
      </c>
      <c r="AB480" s="64" t="n">
        <v>1500</v>
      </c>
      <c r="AC480" s="65" t="n">
        <v>225000</v>
      </c>
      <c r="AD480" s="66" t="n">
        <v>41310</v>
      </c>
      <c r="AE480" s="67" t="n">
        <v>0.1</v>
      </c>
      <c r="AF480" s="68" t="n">
        <v>41.31</v>
      </c>
      <c r="AG480" s="69" t="n">
        <v>0.9</v>
      </c>
      <c r="AH480" s="70" t="n">
        <v>371.79</v>
      </c>
      <c r="AI480" s="71" t="s">
        <v>45</v>
      </c>
    </row>
    <row r="481" customFormat="false" ht="15.75" hidden="false" customHeight="false" outlineLevel="0" collapsed="false">
      <c r="A481" s="45" t="n">
        <v>475</v>
      </c>
      <c r="B481" s="45" t="s">
        <v>257</v>
      </c>
      <c r="C481" s="45" t="n">
        <v>20141</v>
      </c>
      <c r="D481" s="46" t="s">
        <v>317</v>
      </c>
      <c r="E481" s="47" t="s">
        <v>259</v>
      </c>
      <c r="F481" s="48" t="n">
        <v>62017</v>
      </c>
      <c r="G481" s="47" t="n">
        <v>20082</v>
      </c>
      <c r="H481" s="46" t="s">
        <v>260</v>
      </c>
      <c r="I481" s="49" t="n">
        <v>-94.437946</v>
      </c>
      <c r="J481" s="49" t="n">
        <v>16.496633</v>
      </c>
      <c r="K481" s="50" t="n">
        <v>162947.88</v>
      </c>
      <c r="L481" s="50" t="n">
        <v>-942616.61</v>
      </c>
      <c r="M481" s="51" t="n">
        <v>239</v>
      </c>
      <c r="N481" s="47" t="s">
        <v>256</v>
      </c>
      <c r="O481" s="52" t="s">
        <v>44</v>
      </c>
      <c r="P481" s="53" t="n">
        <v>48</v>
      </c>
      <c r="Q481" s="54" t="n">
        <v>42529</v>
      </c>
      <c r="R481" s="54" t="n">
        <v>42566</v>
      </c>
      <c r="S481" s="55" t="n">
        <v>80</v>
      </c>
      <c r="T481" s="56" t="n">
        <v>1179</v>
      </c>
      <c r="U481" s="57" t="n">
        <v>42567</v>
      </c>
      <c r="V481" s="58" t="n">
        <v>42607</v>
      </c>
      <c r="W481" s="59" t="n">
        <v>78</v>
      </c>
      <c r="X481" s="60" t="n">
        <v>808</v>
      </c>
      <c r="Y481" s="61" t="n">
        <v>42608</v>
      </c>
      <c r="Z481" s="62" t="n">
        <v>42649</v>
      </c>
      <c r="AA481" s="63" t="n">
        <v>0.1836</v>
      </c>
      <c r="AB481" s="64" t="n">
        <v>1500</v>
      </c>
      <c r="AC481" s="65" t="n">
        <v>358500</v>
      </c>
      <c r="AD481" s="66" t="n">
        <v>65820.6</v>
      </c>
      <c r="AE481" s="67" t="n">
        <v>0.1</v>
      </c>
      <c r="AF481" s="68" t="n">
        <v>65.8206</v>
      </c>
      <c r="AG481" s="69" t="n">
        <v>0.9</v>
      </c>
      <c r="AH481" s="70" t="n">
        <v>592.3854</v>
      </c>
      <c r="AI481" s="71" t="s">
        <v>76</v>
      </c>
    </row>
    <row r="482" customFormat="false" ht="15.75" hidden="false" customHeight="false" outlineLevel="0" collapsed="false">
      <c r="A482" s="45" t="n">
        <v>476</v>
      </c>
      <c r="B482" s="45" t="s">
        <v>257</v>
      </c>
      <c r="C482" s="45" t="n">
        <v>20143</v>
      </c>
      <c r="D482" s="46" t="s">
        <v>318</v>
      </c>
      <c r="E482" s="47" t="s">
        <v>259</v>
      </c>
      <c r="F482" s="48" t="n">
        <v>62017</v>
      </c>
      <c r="G482" s="47" t="n">
        <v>20082</v>
      </c>
      <c r="H482" s="46" t="s">
        <v>260</v>
      </c>
      <c r="I482" s="49" t="n">
        <v>-94.437946</v>
      </c>
      <c r="J482" s="49" t="n">
        <v>16.496633</v>
      </c>
      <c r="K482" s="50" t="n">
        <v>162947.88</v>
      </c>
      <c r="L482" s="50" t="n">
        <v>-942616.61</v>
      </c>
      <c r="M482" s="51" t="n">
        <v>165</v>
      </c>
      <c r="N482" s="47" t="s">
        <v>256</v>
      </c>
      <c r="O482" s="52" t="s">
        <v>44</v>
      </c>
      <c r="P482" s="53" t="n">
        <v>48</v>
      </c>
      <c r="Q482" s="54" t="n">
        <v>42529</v>
      </c>
      <c r="R482" s="54" t="n">
        <v>42566</v>
      </c>
      <c r="S482" s="55" t="n">
        <v>80</v>
      </c>
      <c r="T482" s="56" t="n">
        <v>1179</v>
      </c>
      <c r="U482" s="57" t="n">
        <v>42567</v>
      </c>
      <c r="V482" s="58" t="n">
        <v>42607</v>
      </c>
      <c r="W482" s="59" t="n">
        <v>78</v>
      </c>
      <c r="X482" s="60" t="n">
        <v>808</v>
      </c>
      <c r="Y482" s="61" t="n">
        <v>42608</v>
      </c>
      <c r="Z482" s="62" t="n">
        <v>42649</v>
      </c>
      <c r="AA482" s="63" t="n">
        <v>0.1836</v>
      </c>
      <c r="AB482" s="64" t="n">
        <v>1500</v>
      </c>
      <c r="AC482" s="65" t="n">
        <v>247500</v>
      </c>
      <c r="AD482" s="66" t="n">
        <v>45441</v>
      </c>
      <c r="AE482" s="67" t="n">
        <v>0.2</v>
      </c>
      <c r="AF482" s="68" t="n">
        <v>90.882</v>
      </c>
      <c r="AG482" s="69" t="n">
        <v>0.8</v>
      </c>
      <c r="AH482" s="70" t="n">
        <v>363.528</v>
      </c>
      <c r="AI482" s="71" t="s">
        <v>50</v>
      </c>
    </row>
    <row r="483" customFormat="false" ht="30.75" hidden="false" customHeight="false" outlineLevel="0" collapsed="false">
      <c r="A483" s="45" t="n">
        <v>477</v>
      </c>
      <c r="B483" s="45" t="s">
        <v>257</v>
      </c>
      <c r="C483" s="45" t="n">
        <v>20305</v>
      </c>
      <c r="D483" s="46" t="s">
        <v>342</v>
      </c>
      <c r="E483" s="47" t="s">
        <v>265</v>
      </c>
      <c r="F483" s="48" t="n">
        <v>62009</v>
      </c>
      <c r="G483" s="47" t="n">
        <v>20043</v>
      </c>
      <c r="H483" s="46" t="s">
        <v>266</v>
      </c>
      <c r="I483" s="49" t="n">
        <v>-95.446559</v>
      </c>
      <c r="J483" s="49" t="n">
        <v>16.441978</v>
      </c>
      <c r="K483" s="50" t="n">
        <v>162631.12</v>
      </c>
      <c r="L483" s="50" t="n">
        <v>-952647.61</v>
      </c>
      <c r="M483" s="51" t="n">
        <v>46</v>
      </c>
      <c r="N483" s="47" t="s">
        <v>256</v>
      </c>
      <c r="O483" s="52" t="s">
        <v>44</v>
      </c>
      <c r="P483" s="53" t="n">
        <v>48</v>
      </c>
      <c r="Q483" s="54" t="n">
        <v>42529</v>
      </c>
      <c r="R483" s="54" t="n">
        <v>42566</v>
      </c>
      <c r="S483" s="55" t="n">
        <v>62</v>
      </c>
      <c r="T483" s="56" t="n">
        <v>1179</v>
      </c>
      <c r="U483" s="57" t="n">
        <v>42567</v>
      </c>
      <c r="V483" s="58" t="n">
        <v>42607</v>
      </c>
      <c r="W483" s="59" t="n">
        <v>78</v>
      </c>
      <c r="X483" s="60" t="n">
        <v>808</v>
      </c>
      <c r="Y483" s="61" t="n">
        <v>42608</v>
      </c>
      <c r="Z483" s="62" t="n">
        <v>42649</v>
      </c>
      <c r="AA483" s="63" t="n">
        <v>0.1836</v>
      </c>
      <c r="AB483" s="64" t="n">
        <v>1500</v>
      </c>
      <c r="AC483" s="65" t="n">
        <v>69000</v>
      </c>
      <c r="AD483" s="66" t="n">
        <v>12668.4</v>
      </c>
      <c r="AE483" s="67" t="n">
        <v>0.2</v>
      </c>
      <c r="AF483" s="68" t="n">
        <v>25.3368</v>
      </c>
      <c r="AG483" s="69" t="n">
        <v>0.8</v>
      </c>
      <c r="AH483" s="70" t="n">
        <v>101.3472</v>
      </c>
      <c r="AI483" s="71" t="s">
        <v>196</v>
      </c>
    </row>
    <row r="484" customFormat="false" ht="15.75" hidden="false" customHeight="false" outlineLevel="0" collapsed="false">
      <c r="A484" s="45" t="n">
        <v>478</v>
      </c>
      <c r="B484" s="45" t="s">
        <v>257</v>
      </c>
      <c r="C484" s="45" t="n">
        <v>20305</v>
      </c>
      <c r="D484" s="46" t="s">
        <v>342</v>
      </c>
      <c r="E484" s="47" t="s">
        <v>267</v>
      </c>
      <c r="F484" s="48" t="n">
        <v>62014</v>
      </c>
      <c r="G484" s="47" t="n">
        <v>20039</v>
      </c>
      <c r="H484" s="46" t="s">
        <v>268</v>
      </c>
      <c r="I484" s="49" t="n">
        <v>-95.084252</v>
      </c>
      <c r="J484" s="49" t="n">
        <v>16.552002</v>
      </c>
      <c r="K484" s="50" t="n">
        <v>163307.21</v>
      </c>
      <c r="L484" s="50" t="n">
        <v>-950503.31</v>
      </c>
      <c r="M484" s="51" t="n">
        <v>267</v>
      </c>
      <c r="N484" s="47" t="s">
        <v>256</v>
      </c>
      <c r="O484" s="52" t="s">
        <v>44</v>
      </c>
      <c r="P484" s="53" t="n">
        <v>45</v>
      </c>
      <c r="Q484" s="54" t="n">
        <v>42529</v>
      </c>
      <c r="R484" s="54" t="n">
        <v>42566</v>
      </c>
      <c r="S484" s="55" t="n">
        <v>50</v>
      </c>
      <c r="T484" s="56" t="n">
        <v>1179</v>
      </c>
      <c r="U484" s="57" t="n">
        <v>42567</v>
      </c>
      <c r="V484" s="58" t="n">
        <v>42607</v>
      </c>
      <c r="W484" s="59" t="n">
        <v>70</v>
      </c>
      <c r="X484" s="60" t="n">
        <v>808</v>
      </c>
      <c r="Y484" s="61" t="n">
        <v>42608</v>
      </c>
      <c r="Z484" s="62" t="n">
        <v>42649</v>
      </c>
      <c r="AA484" s="63" t="n">
        <v>0.1836</v>
      </c>
      <c r="AB484" s="64" t="n">
        <v>1500</v>
      </c>
      <c r="AC484" s="65" t="n">
        <v>400500</v>
      </c>
      <c r="AD484" s="66" t="n">
        <v>73531.8</v>
      </c>
      <c r="AE484" s="67" t="n">
        <v>0.2</v>
      </c>
      <c r="AF484" s="68" t="n">
        <v>147.0636</v>
      </c>
      <c r="AG484" s="69" t="n">
        <v>0.8</v>
      </c>
      <c r="AH484" s="70" t="n">
        <v>588.2544</v>
      </c>
      <c r="AI484" s="71" t="s">
        <v>196</v>
      </c>
    </row>
    <row r="485" customFormat="false" ht="15.75" hidden="false" customHeight="false" outlineLevel="0" collapsed="false">
      <c r="A485" s="45" t="n">
        <v>479</v>
      </c>
      <c r="B485" s="45" t="s">
        <v>257</v>
      </c>
      <c r="C485" s="45" t="n">
        <v>20327</v>
      </c>
      <c r="D485" s="46" t="s">
        <v>344</v>
      </c>
      <c r="E485" s="47" t="s">
        <v>259</v>
      </c>
      <c r="F485" s="48" t="n">
        <v>62017</v>
      </c>
      <c r="G485" s="47" t="n">
        <v>20082</v>
      </c>
      <c r="H485" s="46" t="s">
        <v>260</v>
      </c>
      <c r="I485" s="49" t="n">
        <v>-94.437946</v>
      </c>
      <c r="J485" s="49" t="n">
        <v>16.496633</v>
      </c>
      <c r="K485" s="50" t="n">
        <v>162947.88</v>
      </c>
      <c r="L485" s="50" t="n">
        <v>-942616.61</v>
      </c>
      <c r="M485" s="51" t="n">
        <v>260</v>
      </c>
      <c r="N485" s="47" t="s">
        <v>256</v>
      </c>
      <c r="O485" s="52" t="s">
        <v>44</v>
      </c>
      <c r="P485" s="53" t="n">
        <v>48</v>
      </c>
      <c r="Q485" s="54" t="n">
        <v>42529</v>
      </c>
      <c r="R485" s="54" t="n">
        <v>42566</v>
      </c>
      <c r="S485" s="55" t="n">
        <v>80</v>
      </c>
      <c r="T485" s="56" t="n">
        <v>1179</v>
      </c>
      <c r="U485" s="57" t="n">
        <v>42567</v>
      </c>
      <c r="V485" s="58" t="n">
        <v>42607</v>
      </c>
      <c r="W485" s="59" t="n">
        <v>78</v>
      </c>
      <c r="X485" s="60" t="n">
        <v>808</v>
      </c>
      <c r="Y485" s="61" t="n">
        <v>42608</v>
      </c>
      <c r="Z485" s="62" t="n">
        <v>42649</v>
      </c>
      <c r="AA485" s="63" t="n">
        <v>0.1836</v>
      </c>
      <c r="AB485" s="64" t="n">
        <v>1500</v>
      </c>
      <c r="AC485" s="65" t="n">
        <v>390000</v>
      </c>
      <c r="AD485" s="66" t="n">
        <v>71604</v>
      </c>
      <c r="AE485" s="67" t="n">
        <v>0.2</v>
      </c>
      <c r="AF485" s="68" t="n">
        <v>143.208</v>
      </c>
      <c r="AG485" s="69" t="n">
        <v>0.8</v>
      </c>
      <c r="AH485" s="70" t="n">
        <v>572.832</v>
      </c>
      <c r="AI485" s="71" t="s">
        <v>50</v>
      </c>
    </row>
    <row r="486" customFormat="false" ht="30.75" hidden="false" customHeight="false" outlineLevel="0" collapsed="false">
      <c r="A486" s="45" t="n">
        <v>480</v>
      </c>
      <c r="B486" s="45" t="s">
        <v>257</v>
      </c>
      <c r="C486" s="45" t="n">
        <v>20421</v>
      </c>
      <c r="D486" s="46" t="s">
        <v>360</v>
      </c>
      <c r="E486" s="47" t="s">
        <v>265</v>
      </c>
      <c r="F486" s="48" t="n">
        <v>62009</v>
      </c>
      <c r="G486" s="47" t="n">
        <v>20043</v>
      </c>
      <c r="H486" s="46" t="s">
        <v>266</v>
      </c>
      <c r="I486" s="49" t="n">
        <v>-95.446559</v>
      </c>
      <c r="J486" s="49" t="n">
        <v>16.441978</v>
      </c>
      <c r="K486" s="50" t="n">
        <v>162631.12</v>
      </c>
      <c r="L486" s="50" t="n">
        <v>-952647.61</v>
      </c>
      <c r="M486" s="51" t="n">
        <v>91</v>
      </c>
      <c r="N486" s="47" t="s">
        <v>256</v>
      </c>
      <c r="O486" s="52" t="s">
        <v>44</v>
      </c>
      <c r="P486" s="53" t="n">
        <v>48</v>
      </c>
      <c r="Q486" s="54" t="n">
        <v>42529</v>
      </c>
      <c r="R486" s="54" t="n">
        <v>42566</v>
      </c>
      <c r="S486" s="55" t="n">
        <v>62</v>
      </c>
      <c r="T486" s="56" t="n">
        <v>1179</v>
      </c>
      <c r="U486" s="57" t="n">
        <v>42567</v>
      </c>
      <c r="V486" s="58" t="n">
        <v>42607</v>
      </c>
      <c r="W486" s="59" t="n">
        <v>78</v>
      </c>
      <c r="X486" s="60" t="n">
        <v>808</v>
      </c>
      <c r="Y486" s="61" t="n">
        <v>42608</v>
      </c>
      <c r="Z486" s="62" t="n">
        <v>42649</v>
      </c>
      <c r="AA486" s="63" t="n">
        <v>0.1836</v>
      </c>
      <c r="AB486" s="64" t="n">
        <v>1500</v>
      </c>
      <c r="AC486" s="65" t="n">
        <v>136500</v>
      </c>
      <c r="AD486" s="66" t="n">
        <v>25061.4</v>
      </c>
      <c r="AE486" s="67" t="n">
        <v>0.2</v>
      </c>
      <c r="AF486" s="68" t="n">
        <v>50.1228</v>
      </c>
      <c r="AG486" s="69" t="n">
        <v>0.8</v>
      </c>
      <c r="AH486" s="70" t="n">
        <v>200.4912</v>
      </c>
      <c r="AI486" s="71" t="s">
        <v>50</v>
      </c>
    </row>
    <row r="487" customFormat="false" ht="15.75" hidden="false" customHeight="false" outlineLevel="0" collapsed="false">
      <c r="A487" s="45" t="n">
        <v>481</v>
      </c>
      <c r="B487" s="45" t="s">
        <v>257</v>
      </c>
      <c r="C487" s="45" t="n">
        <v>20421</v>
      </c>
      <c r="D487" s="46" t="s">
        <v>360</v>
      </c>
      <c r="E487" s="47" t="s">
        <v>267</v>
      </c>
      <c r="F487" s="48" t="n">
        <v>62014</v>
      </c>
      <c r="G487" s="47" t="n">
        <v>20039</v>
      </c>
      <c r="H487" s="46" t="s">
        <v>268</v>
      </c>
      <c r="I487" s="49" t="n">
        <v>-95.084252</v>
      </c>
      <c r="J487" s="49" t="n">
        <v>16.552002</v>
      </c>
      <c r="K487" s="50" t="n">
        <v>163307.21</v>
      </c>
      <c r="L487" s="50" t="n">
        <v>-950503.31</v>
      </c>
      <c r="M487" s="51" t="n">
        <v>5</v>
      </c>
      <c r="N487" s="47" t="s">
        <v>256</v>
      </c>
      <c r="O487" s="52" t="s">
        <v>44</v>
      </c>
      <c r="P487" s="53" t="n">
        <v>45</v>
      </c>
      <c r="Q487" s="54" t="n">
        <v>42529</v>
      </c>
      <c r="R487" s="54" t="n">
        <v>42566</v>
      </c>
      <c r="S487" s="55" t="n">
        <v>50</v>
      </c>
      <c r="T487" s="56" t="n">
        <v>1179</v>
      </c>
      <c r="U487" s="57" t="n">
        <v>42567</v>
      </c>
      <c r="V487" s="58" t="n">
        <v>42607</v>
      </c>
      <c r="W487" s="59" t="n">
        <v>70</v>
      </c>
      <c r="X487" s="60" t="n">
        <v>808</v>
      </c>
      <c r="Y487" s="61" t="n">
        <v>42608</v>
      </c>
      <c r="Z487" s="62" t="n">
        <v>42649</v>
      </c>
      <c r="AA487" s="63" t="n">
        <v>0.1836</v>
      </c>
      <c r="AB487" s="64" t="n">
        <v>1500</v>
      </c>
      <c r="AC487" s="65" t="n">
        <v>7500</v>
      </c>
      <c r="AD487" s="66" t="n">
        <v>1377</v>
      </c>
      <c r="AE487" s="67" t="n">
        <v>0.2</v>
      </c>
      <c r="AF487" s="68" t="n">
        <v>2.754</v>
      </c>
      <c r="AG487" s="69" t="n">
        <v>0.8</v>
      </c>
      <c r="AH487" s="70" t="n">
        <v>11.016</v>
      </c>
      <c r="AI487" s="71" t="s">
        <v>50</v>
      </c>
    </row>
    <row r="488" customFormat="false" ht="15.75" hidden="false" customHeight="false" outlineLevel="0" collapsed="false">
      <c r="A488" s="45" t="n">
        <v>482</v>
      </c>
      <c r="B488" s="45" t="s">
        <v>257</v>
      </c>
      <c r="C488" s="45" t="n">
        <v>20441</v>
      </c>
      <c r="D488" s="46" t="s">
        <v>362</v>
      </c>
      <c r="E488" s="47" t="s">
        <v>267</v>
      </c>
      <c r="F488" s="48" t="n">
        <v>62014</v>
      </c>
      <c r="G488" s="47" t="n">
        <v>20039</v>
      </c>
      <c r="H488" s="46" t="s">
        <v>268</v>
      </c>
      <c r="I488" s="49" t="n">
        <v>-95.084252</v>
      </c>
      <c r="J488" s="49" t="n">
        <v>16.552002</v>
      </c>
      <c r="K488" s="50" t="n">
        <v>163307.21</v>
      </c>
      <c r="L488" s="50" t="n">
        <v>-950503.31</v>
      </c>
      <c r="M488" s="51" t="n">
        <v>17</v>
      </c>
      <c r="N488" s="47" t="s">
        <v>256</v>
      </c>
      <c r="O488" s="52" t="s">
        <v>44</v>
      </c>
      <c r="P488" s="53" t="n">
        <v>45</v>
      </c>
      <c r="Q488" s="54" t="n">
        <v>42529</v>
      </c>
      <c r="R488" s="54" t="n">
        <v>42566</v>
      </c>
      <c r="S488" s="55" t="n">
        <v>50</v>
      </c>
      <c r="T488" s="56" t="n">
        <v>1179</v>
      </c>
      <c r="U488" s="57" t="n">
        <v>42567</v>
      </c>
      <c r="V488" s="58" t="n">
        <v>42607</v>
      </c>
      <c r="W488" s="59" t="n">
        <v>70</v>
      </c>
      <c r="X488" s="60" t="n">
        <v>808</v>
      </c>
      <c r="Y488" s="61" t="n">
        <v>42608</v>
      </c>
      <c r="Z488" s="62" t="n">
        <v>42649</v>
      </c>
      <c r="AA488" s="63" t="n">
        <v>0.1836</v>
      </c>
      <c r="AB488" s="64" t="n">
        <v>1500</v>
      </c>
      <c r="AC488" s="65" t="n">
        <v>25500</v>
      </c>
      <c r="AD488" s="66" t="n">
        <v>4681.8</v>
      </c>
      <c r="AE488" s="67" t="n">
        <v>0.2</v>
      </c>
      <c r="AF488" s="68" t="n">
        <v>9.3636</v>
      </c>
      <c r="AG488" s="69" t="n">
        <v>0.8</v>
      </c>
      <c r="AH488" s="70" t="n">
        <v>37.4544</v>
      </c>
      <c r="AI488" s="71" t="s">
        <v>50</v>
      </c>
    </row>
    <row r="489" customFormat="false" ht="15.75" hidden="false" customHeight="false" outlineLevel="0" collapsed="false">
      <c r="A489" s="45" t="n">
        <v>483</v>
      </c>
      <c r="B489" s="45" t="s">
        <v>257</v>
      </c>
      <c r="C489" s="45" t="n">
        <v>20441</v>
      </c>
      <c r="D489" s="46" t="s">
        <v>362</v>
      </c>
      <c r="E489" s="47" t="s">
        <v>274</v>
      </c>
      <c r="F489" s="48" t="n">
        <v>62016</v>
      </c>
      <c r="G489" s="47" t="n">
        <v>20027</v>
      </c>
      <c r="H489" s="46" t="s">
        <v>275</v>
      </c>
      <c r="I489" s="49" t="n">
        <v>-94.80412</v>
      </c>
      <c r="J489" s="49" t="n">
        <v>16.574666</v>
      </c>
      <c r="K489" s="50" t="n">
        <v>163428.8</v>
      </c>
      <c r="L489" s="50" t="n">
        <v>-944814.83</v>
      </c>
      <c r="M489" s="51" t="n">
        <v>42</v>
      </c>
      <c r="N489" s="47" t="s">
        <v>256</v>
      </c>
      <c r="O489" s="52" t="s">
        <v>44</v>
      </c>
      <c r="P489" s="53" t="n">
        <v>48</v>
      </c>
      <c r="Q489" s="54" t="n">
        <v>42529</v>
      </c>
      <c r="R489" s="54" t="n">
        <v>42566</v>
      </c>
      <c r="S489" s="55" t="n">
        <v>80</v>
      </c>
      <c r="T489" s="56" t="n">
        <v>1179</v>
      </c>
      <c r="U489" s="57" t="n">
        <v>42567</v>
      </c>
      <c r="V489" s="58" t="n">
        <v>42607</v>
      </c>
      <c r="W489" s="59" t="n">
        <v>78</v>
      </c>
      <c r="X489" s="60" t="n">
        <v>808</v>
      </c>
      <c r="Y489" s="61" t="n">
        <v>42608</v>
      </c>
      <c r="Z489" s="62" t="n">
        <v>42649</v>
      </c>
      <c r="AA489" s="63" t="n">
        <v>0.1836</v>
      </c>
      <c r="AB489" s="64" t="n">
        <v>1500</v>
      </c>
      <c r="AC489" s="65" t="n">
        <v>63000</v>
      </c>
      <c r="AD489" s="66" t="n">
        <v>11566.8</v>
      </c>
      <c r="AE489" s="67" t="n">
        <v>0.2</v>
      </c>
      <c r="AF489" s="68" t="n">
        <v>23.1336</v>
      </c>
      <c r="AG489" s="69" t="n">
        <v>0.8</v>
      </c>
      <c r="AH489" s="70" t="n">
        <v>92.5344</v>
      </c>
      <c r="AI489" s="71" t="s">
        <v>50</v>
      </c>
    </row>
    <row r="490" customFormat="false" ht="30.75" hidden="false" customHeight="false" outlineLevel="0" collapsed="false">
      <c r="A490" s="45" t="n">
        <v>484</v>
      </c>
      <c r="B490" s="45" t="s">
        <v>257</v>
      </c>
      <c r="C490" s="45" t="n">
        <v>20472</v>
      </c>
      <c r="D490" s="46" t="s">
        <v>364</v>
      </c>
      <c r="E490" s="47" t="s">
        <v>265</v>
      </c>
      <c r="F490" s="48" t="n">
        <v>62009</v>
      </c>
      <c r="G490" s="47" t="n">
        <v>20043</v>
      </c>
      <c r="H490" s="46" t="s">
        <v>266</v>
      </c>
      <c r="I490" s="49" t="n">
        <v>-95.446559</v>
      </c>
      <c r="J490" s="49" t="n">
        <v>16.441978</v>
      </c>
      <c r="K490" s="50" t="n">
        <v>162631.12</v>
      </c>
      <c r="L490" s="50" t="n">
        <v>-952647.61</v>
      </c>
      <c r="M490" s="51" t="n">
        <v>30</v>
      </c>
      <c r="N490" s="47" t="s">
        <v>256</v>
      </c>
      <c r="O490" s="52" t="s">
        <v>44</v>
      </c>
      <c r="P490" s="53" t="n">
        <v>48</v>
      </c>
      <c r="Q490" s="54" t="n">
        <v>42529</v>
      </c>
      <c r="R490" s="54" t="n">
        <v>42566</v>
      </c>
      <c r="S490" s="55" t="n">
        <v>62</v>
      </c>
      <c r="T490" s="56" t="n">
        <v>1179</v>
      </c>
      <c r="U490" s="57" t="n">
        <v>42567</v>
      </c>
      <c r="V490" s="58" t="n">
        <v>42607</v>
      </c>
      <c r="W490" s="59" t="n">
        <v>78</v>
      </c>
      <c r="X490" s="60" t="n">
        <v>808</v>
      </c>
      <c r="Y490" s="61" t="n">
        <v>42608</v>
      </c>
      <c r="Z490" s="62" t="n">
        <v>42649</v>
      </c>
      <c r="AA490" s="63" t="n">
        <v>0.1836</v>
      </c>
      <c r="AB490" s="64" t="n">
        <v>1500</v>
      </c>
      <c r="AC490" s="65" t="n">
        <v>45000</v>
      </c>
      <c r="AD490" s="66" t="n">
        <v>8262</v>
      </c>
      <c r="AE490" s="67" t="n">
        <v>0.2</v>
      </c>
      <c r="AF490" s="68" t="n">
        <v>16.524</v>
      </c>
      <c r="AG490" s="69" t="n">
        <v>0.8</v>
      </c>
      <c r="AH490" s="70" t="n">
        <v>66.096</v>
      </c>
      <c r="AI490" s="71" t="s">
        <v>50</v>
      </c>
    </row>
    <row r="491" customFormat="false" ht="15.75" hidden="false" customHeight="false" outlineLevel="0" collapsed="false">
      <c r="A491" s="45" t="n">
        <v>485</v>
      </c>
      <c r="B491" s="45" t="s">
        <v>257</v>
      </c>
      <c r="C491" s="45" t="n">
        <v>20472</v>
      </c>
      <c r="D491" s="46" t="s">
        <v>364</v>
      </c>
      <c r="E491" s="47" t="s">
        <v>267</v>
      </c>
      <c r="F491" s="48" t="n">
        <v>62014</v>
      </c>
      <c r="G491" s="47" t="n">
        <v>20039</v>
      </c>
      <c r="H491" s="46" t="s">
        <v>268</v>
      </c>
      <c r="I491" s="49" t="n">
        <v>-95.084252</v>
      </c>
      <c r="J491" s="49" t="n">
        <v>16.552002</v>
      </c>
      <c r="K491" s="50" t="n">
        <v>163307.21</v>
      </c>
      <c r="L491" s="50" t="n">
        <v>-950503.31</v>
      </c>
      <c r="M491" s="51" t="n">
        <v>39</v>
      </c>
      <c r="N491" s="47" t="s">
        <v>256</v>
      </c>
      <c r="O491" s="52" t="s">
        <v>44</v>
      </c>
      <c r="P491" s="53" t="n">
        <v>45</v>
      </c>
      <c r="Q491" s="54" t="n">
        <v>42529</v>
      </c>
      <c r="R491" s="54" t="n">
        <v>42566</v>
      </c>
      <c r="S491" s="55" t="n">
        <v>50</v>
      </c>
      <c r="T491" s="56" t="n">
        <v>1179</v>
      </c>
      <c r="U491" s="57" t="n">
        <v>42567</v>
      </c>
      <c r="V491" s="58" t="n">
        <v>42607</v>
      </c>
      <c r="W491" s="59" t="n">
        <v>70</v>
      </c>
      <c r="X491" s="60" t="n">
        <v>808</v>
      </c>
      <c r="Y491" s="61" t="n">
        <v>42608</v>
      </c>
      <c r="Z491" s="62" t="n">
        <v>42649</v>
      </c>
      <c r="AA491" s="63" t="n">
        <v>0.1836</v>
      </c>
      <c r="AB491" s="64" t="n">
        <v>1500</v>
      </c>
      <c r="AC491" s="65" t="n">
        <v>58500</v>
      </c>
      <c r="AD491" s="66" t="n">
        <v>10740.6</v>
      </c>
      <c r="AE491" s="67" t="n">
        <v>0.2</v>
      </c>
      <c r="AF491" s="68" t="n">
        <v>21.4812</v>
      </c>
      <c r="AG491" s="69" t="n">
        <v>0.8</v>
      </c>
      <c r="AH491" s="70" t="n">
        <v>85.9248</v>
      </c>
      <c r="AI491" s="71" t="s">
        <v>50</v>
      </c>
    </row>
    <row r="492" customFormat="false" ht="15.75" hidden="false" customHeight="false" outlineLevel="0" collapsed="false">
      <c r="A492" s="45" t="n">
        <v>486</v>
      </c>
      <c r="B492" s="45" t="s">
        <v>257</v>
      </c>
      <c r="C492" s="45" t="n">
        <v>20476</v>
      </c>
      <c r="D492" s="46" t="s">
        <v>365</v>
      </c>
      <c r="E492" s="47" t="s">
        <v>337</v>
      </c>
      <c r="F492" s="48" t="n">
        <v>41209</v>
      </c>
      <c r="G492" s="47" t="n">
        <v>12091</v>
      </c>
      <c r="H492" s="46" t="s">
        <v>338</v>
      </c>
      <c r="I492" s="49" t="n">
        <v>-98.587059</v>
      </c>
      <c r="J492" s="49" t="n">
        <v>17.549136</v>
      </c>
      <c r="K492" s="50" t="n">
        <v>173256.89</v>
      </c>
      <c r="L492" s="50" t="n">
        <v>-983513.41</v>
      </c>
      <c r="M492" s="51" t="n">
        <v>8.40000000000009</v>
      </c>
      <c r="N492" s="47" t="s">
        <v>256</v>
      </c>
      <c r="O492" s="52" t="s">
        <v>44</v>
      </c>
      <c r="P492" s="53" t="n">
        <v>48</v>
      </c>
      <c r="Q492" s="54" t="n">
        <v>42529</v>
      </c>
      <c r="R492" s="54" t="n">
        <v>42566</v>
      </c>
      <c r="S492" s="55" t="n">
        <v>80</v>
      </c>
      <c r="T492" s="56" t="n">
        <v>1179</v>
      </c>
      <c r="U492" s="57" t="n">
        <v>42567</v>
      </c>
      <c r="V492" s="58" t="n">
        <v>42607</v>
      </c>
      <c r="W492" s="59" t="n">
        <v>78</v>
      </c>
      <c r="X492" s="60" t="n">
        <v>808</v>
      </c>
      <c r="Y492" s="61" t="n">
        <v>42608</v>
      </c>
      <c r="Z492" s="62" t="n">
        <v>42649</v>
      </c>
      <c r="AA492" s="63" t="n">
        <v>0.1836</v>
      </c>
      <c r="AB492" s="64" t="n">
        <v>1500</v>
      </c>
      <c r="AC492" s="65" t="n">
        <v>12600.0000000001</v>
      </c>
      <c r="AD492" s="66" t="n">
        <v>2313.36000000003</v>
      </c>
      <c r="AE492" s="67" t="n">
        <v>0.2</v>
      </c>
      <c r="AF492" s="68" t="n">
        <v>4.62672000000005</v>
      </c>
      <c r="AG492" s="69" t="n">
        <v>0.8</v>
      </c>
      <c r="AH492" s="70" t="n">
        <v>18.5068800000002</v>
      </c>
      <c r="AI492" s="71" t="s">
        <v>50</v>
      </c>
    </row>
    <row r="493" customFormat="false" ht="15.75" hidden="false" customHeight="false" outlineLevel="0" collapsed="false">
      <c r="A493" s="45" t="n">
        <v>487</v>
      </c>
      <c r="B493" s="45" t="s">
        <v>257</v>
      </c>
      <c r="C493" s="45" t="n">
        <v>20508</v>
      </c>
      <c r="D493" s="46" t="s">
        <v>367</v>
      </c>
      <c r="E493" s="47" t="s">
        <v>267</v>
      </c>
      <c r="F493" s="48" t="n">
        <v>62014</v>
      </c>
      <c r="G493" s="47" t="n">
        <v>20039</v>
      </c>
      <c r="H493" s="46" t="s">
        <v>268</v>
      </c>
      <c r="I493" s="49" t="n">
        <v>-95.084252</v>
      </c>
      <c r="J493" s="49" t="n">
        <v>16.552002</v>
      </c>
      <c r="K493" s="50" t="n">
        <v>163307.21</v>
      </c>
      <c r="L493" s="50" t="n">
        <v>-950503.31</v>
      </c>
      <c r="M493" s="51" t="n">
        <v>113</v>
      </c>
      <c r="N493" s="47" t="s">
        <v>256</v>
      </c>
      <c r="O493" s="52" t="s">
        <v>44</v>
      </c>
      <c r="P493" s="53" t="n">
        <v>45</v>
      </c>
      <c r="Q493" s="54" t="n">
        <v>42529</v>
      </c>
      <c r="R493" s="54" t="n">
        <v>42566</v>
      </c>
      <c r="S493" s="55" t="n">
        <v>50</v>
      </c>
      <c r="T493" s="56" t="n">
        <v>1179</v>
      </c>
      <c r="U493" s="57" t="n">
        <v>42567</v>
      </c>
      <c r="V493" s="58" t="n">
        <v>42607</v>
      </c>
      <c r="W493" s="59" t="n">
        <v>70</v>
      </c>
      <c r="X493" s="60" t="n">
        <v>808</v>
      </c>
      <c r="Y493" s="61" t="n">
        <v>42608</v>
      </c>
      <c r="Z493" s="62" t="n">
        <v>42649</v>
      </c>
      <c r="AA493" s="63" t="n">
        <v>0.1836</v>
      </c>
      <c r="AB493" s="64" t="n">
        <v>1500</v>
      </c>
      <c r="AC493" s="65" t="n">
        <v>169500</v>
      </c>
      <c r="AD493" s="66" t="n">
        <v>31120.2</v>
      </c>
      <c r="AE493" s="67" t="n">
        <v>0.2</v>
      </c>
      <c r="AF493" s="68" t="n">
        <v>62.2404</v>
      </c>
      <c r="AG493" s="69" t="n">
        <v>0.8</v>
      </c>
      <c r="AH493" s="70" t="n">
        <v>248.9616</v>
      </c>
      <c r="AI493" s="71" t="s">
        <v>50</v>
      </c>
    </row>
    <row r="494" customFormat="false" ht="15.75" hidden="false" customHeight="false" outlineLevel="0" collapsed="false">
      <c r="A494" s="45" t="n">
        <v>488</v>
      </c>
      <c r="B494" s="45" t="s">
        <v>257</v>
      </c>
      <c r="C494" s="45" t="n">
        <v>20505</v>
      </c>
      <c r="D494" s="46" t="s">
        <v>368</v>
      </c>
      <c r="E494" s="47" t="s">
        <v>274</v>
      </c>
      <c r="F494" s="48" t="n">
        <v>62016</v>
      </c>
      <c r="G494" s="47" t="n">
        <v>20027</v>
      </c>
      <c r="H494" s="46" t="s">
        <v>275</v>
      </c>
      <c r="I494" s="49" t="n">
        <v>-94.80412</v>
      </c>
      <c r="J494" s="49" t="n">
        <v>16.574666</v>
      </c>
      <c r="K494" s="50" t="n">
        <v>163428.8</v>
      </c>
      <c r="L494" s="50" t="n">
        <v>-944814.83</v>
      </c>
      <c r="M494" s="51" t="n">
        <v>1574</v>
      </c>
      <c r="N494" s="47" t="s">
        <v>256</v>
      </c>
      <c r="O494" s="52" t="s">
        <v>44</v>
      </c>
      <c r="P494" s="53" t="n">
        <v>48</v>
      </c>
      <c r="Q494" s="54" t="n">
        <v>42529</v>
      </c>
      <c r="R494" s="54" t="n">
        <v>42566</v>
      </c>
      <c r="S494" s="55" t="n">
        <v>80</v>
      </c>
      <c r="T494" s="56" t="n">
        <v>1179</v>
      </c>
      <c r="U494" s="57" t="n">
        <v>42567</v>
      </c>
      <c r="V494" s="58" t="n">
        <v>42607</v>
      </c>
      <c r="W494" s="59" t="n">
        <v>78</v>
      </c>
      <c r="X494" s="60" t="n">
        <v>808</v>
      </c>
      <c r="Y494" s="61" t="n">
        <v>42608</v>
      </c>
      <c r="Z494" s="62" t="n">
        <v>42649</v>
      </c>
      <c r="AA494" s="63" t="n">
        <v>0.1836</v>
      </c>
      <c r="AB494" s="64" t="n">
        <v>1500</v>
      </c>
      <c r="AC494" s="65" t="n">
        <v>2361000</v>
      </c>
      <c r="AD494" s="66" t="n">
        <v>433479.6</v>
      </c>
      <c r="AE494" s="67" t="n">
        <v>0.2</v>
      </c>
      <c r="AF494" s="68" t="n">
        <v>866.9592</v>
      </c>
      <c r="AG494" s="69" t="n">
        <v>0.8</v>
      </c>
      <c r="AH494" s="70" t="n">
        <v>3467.8368</v>
      </c>
      <c r="AI494" s="71" t="s">
        <v>50</v>
      </c>
    </row>
    <row r="495" customFormat="false" ht="30.75" hidden="false" customHeight="false" outlineLevel="0" collapsed="false">
      <c r="A495" s="45" t="n">
        <v>489</v>
      </c>
      <c r="B495" s="45" t="s">
        <v>257</v>
      </c>
      <c r="C495" s="45" t="n">
        <v>20515</v>
      </c>
      <c r="D495" s="46" t="s">
        <v>264</v>
      </c>
      <c r="E495" s="47" t="s">
        <v>265</v>
      </c>
      <c r="F495" s="48" t="n">
        <v>62009</v>
      </c>
      <c r="G495" s="47" t="n">
        <v>20043</v>
      </c>
      <c r="H495" s="46" t="s">
        <v>266</v>
      </c>
      <c r="I495" s="49" t="n">
        <v>-95.446559</v>
      </c>
      <c r="J495" s="49" t="n">
        <v>16.441978</v>
      </c>
      <c r="K495" s="50" t="n">
        <v>162631.12</v>
      </c>
      <c r="L495" s="50" t="n">
        <v>-952647.61</v>
      </c>
      <c r="M495" s="51" t="n">
        <v>284</v>
      </c>
      <c r="N495" s="47" t="s">
        <v>256</v>
      </c>
      <c r="O495" s="52" t="s">
        <v>44</v>
      </c>
      <c r="P495" s="53" t="n">
        <v>48</v>
      </c>
      <c r="Q495" s="54" t="n">
        <v>42529</v>
      </c>
      <c r="R495" s="54" t="n">
        <v>42566</v>
      </c>
      <c r="S495" s="55" t="n">
        <v>62</v>
      </c>
      <c r="T495" s="56" t="n">
        <v>1179</v>
      </c>
      <c r="U495" s="57" t="n">
        <v>42567</v>
      </c>
      <c r="V495" s="58" t="n">
        <v>42607</v>
      </c>
      <c r="W495" s="59" t="n">
        <v>78</v>
      </c>
      <c r="X495" s="60" t="n">
        <v>808</v>
      </c>
      <c r="Y495" s="61" t="n">
        <v>42608</v>
      </c>
      <c r="Z495" s="62" t="n">
        <v>42649</v>
      </c>
      <c r="AA495" s="63" t="n">
        <v>0.1836</v>
      </c>
      <c r="AB495" s="64" t="n">
        <v>1500</v>
      </c>
      <c r="AC495" s="65" t="n">
        <v>426000</v>
      </c>
      <c r="AD495" s="66" t="n">
        <v>78213.6</v>
      </c>
      <c r="AE495" s="67" t="n">
        <v>0.2</v>
      </c>
      <c r="AF495" s="68" t="n">
        <v>156.4272</v>
      </c>
      <c r="AG495" s="69" t="n">
        <v>0.8</v>
      </c>
      <c r="AH495" s="70" t="n">
        <v>625.7088</v>
      </c>
      <c r="AI495" s="71" t="s">
        <v>50</v>
      </c>
    </row>
    <row r="496" customFormat="false" ht="15.75" hidden="false" customHeight="false" outlineLevel="0" collapsed="false">
      <c r="A496" s="45" t="n">
        <v>490</v>
      </c>
      <c r="B496" s="45" t="s">
        <v>257</v>
      </c>
      <c r="C496" s="45" t="n">
        <v>20515</v>
      </c>
      <c r="D496" s="46" t="s">
        <v>264</v>
      </c>
      <c r="E496" s="47" t="s">
        <v>267</v>
      </c>
      <c r="F496" s="48" t="n">
        <v>62014</v>
      </c>
      <c r="G496" s="47" t="n">
        <v>20039</v>
      </c>
      <c r="H496" s="46" t="s">
        <v>268</v>
      </c>
      <c r="I496" s="49" t="n">
        <v>-95.084252</v>
      </c>
      <c r="J496" s="49" t="n">
        <v>16.552002</v>
      </c>
      <c r="K496" s="50" t="n">
        <v>163307.21</v>
      </c>
      <c r="L496" s="50" t="n">
        <v>-950503.31</v>
      </c>
      <c r="M496" s="51" t="n">
        <v>3</v>
      </c>
      <c r="N496" s="47" t="s">
        <v>256</v>
      </c>
      <c r="O496" s="52" t="s">
        <v>44</v>
      </c>
      <c r="P496" s="53" t="n">
        <v>45</v>
      </c>
      <c r="Q496" s="54" t="n">
        <v>42529</v>
      </c>
      <c r="R496" s="54" t="n">
        <v>42566</v>
      </c>
      <c r="S496" s="55" t="n">
        <v>50</v>
      </c>
      <c r="T496" s="56" t="n">
        <v>1179</v>
      </c>
      <c r="U496" s="57" t="n">
        <v>42567</v>
      </c>
      <c r="V496" s="58" t="n">
        <v>42607</v>
      </c>
      <c r="W496" s="59" t="n">
        <v>70</v>
      </c>
      <c r="X496" s="60" t="n">
        <v>808</v>
      </c>
      <c r="Y496" s="61" t="n">
        <v>42608</v>
      </c>
      <c r="Z496" s="62" t="n">
        <v>42649</v>
      </c>
      <c r="AA496" s="63" t="n">
        <v>0.1836</v>
      </c>
      <c r="AB496" s="64" t="n">
        <v>1500</v>
      </c>
      <c r="AC496" s="65" t="n">
        <v>4500</v>
      </c>
      <c r="AD496" s="66" t="n">
        <v>826.2</v>
      </c>
      <c r="AE496" s="67" t="n">
        <v>0.2</v>
      </c>
      <c r="AF496" s="68" t="n">
        <v>1.6524</v>
      </c>
      <c r="AG496" s="69" t="n">
        <v>0.8</v>
      </c>
      <c r="AH496" s="70" t="n">
        <v>6.6096</v>
      </c>
      <c r="AI496" s="71" t="s">
        <v>50</v>
      </c>
    </row>
    <row r="497" customFormat="false" ht="15.75" hidden="false" customHeight="false" outlineLevel="0" collapsed="false">
      <c r="A497" s="45" t="n">
        <v>491</v>
      </c>
      <c r="B497" s="45" t="s">
        <v>257</v>
      </c>
      <c r="C497" s="45" t="n">
        <v>20525</v>
      </c>
      <c r="D497" s="46" t="s">
        <v>370</v>
      </c>
      <c r="E497" s="47" t="s">
        <v>259</v>
      </c>
      <c r="F497" s="48" t="n">
        <v>62017</v>
      </c>
      <c r="G497" s="47" t="n">
        <v>20082</v>
      </c>
      <c r="H497" s="46" t="s">
        <v>260</v>
      </c>
      <c r="I497" s="49" t="n">
        <v>-94.437946</v>
      </c>
      <c r="J497" s="49" t="n">
        <v>16.496633</v>
      </c>
      <c r="K497" s="50" t="n">
        <v>162947.88</v>
      </c>
      <c r="L497" s="50" t="n">
        <v>-942616.61</v>
      </c>
      <c r="M497" s="51" t="n">
        <v>361</v>
      </c>
      <c r="N497" s="47" t="s">
        <v>256</v>
      </c>
      <c r="O497" s="52" t="s">
        <v>44</v>
      </c>
      <c r="P497" s="53" t="n">
        <v>48</v>
      </c>
      <c r="Q497" s="54" t="n">
        <v>42529</v>
      </c>
      <c r="R497" s="54" t="n">
        <v>42566</v>
      </c>
      <c r="S497" s="55" t="n">
        <v>80</v>
      </c>
      <c r="T497" s="56" t="n">
        <v>1179</v>
      </c>
      <c r="U497" s="57" t="n">
        <v>42567</v>
      </c>
      <c r="V497" s="58" t="n">
        <v>42607</v>
      </c>
      <c r="W497" s="59" t="n">
        <v>78</v>
      </c>
      <c r="X497" s="60" t="n">
        <v>808</v>
      </c>
      <c r="Y497" s="61" t="n">
        <v>42608</v>
      </c>
      <c r="Z497" s="62" t="n">
        <v>42649</v>
      </c>
      <c r="AA497" s="63" t="n">
        <v>0.1836</v>
      </c>
      <c r="AB497" s="64" t="n">
        <v>1500</v>
      </c>
      <c r="AC497" s="65" t="n">
        <v>541500</v>
      </c>
      <c r="AD497" s="66" t="n">
        <v>99419.4</v>
      </c>
      <c r="AE497" s="67" t="n">
        <v>0.2</v>
      </c>
      <c r="AF497" s="68" t="n">
        <v>198.8388</v>
      </c>
      <c r="AG497" s="69" t="n">
        <v>0.8</v>
      </c>
      <c r="AH497" s="70" t="n">
        <v>795.3552</v>
      </c>
      <c r="AI497" s="71" t="s">
        <v>50</v>
      </c>
    </row>
    <row r="498" customFormat="false" ht="15.75" hidden="false" customHeight="false" outlineLevel="0" collapsed="false">
      <c r="A498" s="45" t="n">
        <v>492</v>
      </c>
      <c r="B498" s="45" t="s">
        <v>257</v>
      </c>
      <c r="C498" s="45" t="n">
        <v>20557</v>
      </c>
      <c r="D498" s="46" t="s">
        <v>376</v>
      </c>
      <c r="E498" s="47" t="s">
        <v>274</v>
      </c>
      <c r="F498" s="48" t="n">
        <v>62016</v>
      </c>
      <c r="G498" s="47" t="n">
        <v>20027</v>
      </c>
      <c r="H498" s="46" t="s">
        <v>275</v>
      </c>
      <c r="I498" s="49" t="n">
        <v>-94.80412</v>
      </c>
      <c r="J498" s="49" t="n">
        <v>16.574666</v>
      </c>
      <c r="K498" s="50" t="n">
        <v>163428.8</v>
      </c>
      <c r="L498" s="50" t="n">
        <v>-944814.83</v>
      </c>
      <c r="M498" s="51" t="n">
        <v>540.67</v>
      </c>
      <c r="N498" s="47" t="s">
        <v>256</v>
      </c>
      <c r="O498" s="52" t="s">
        <v>44</v>
      </c>
      <c r="P498" s="53" t="n">
        <v>48</v>
      </c>
      <c r="Q498" s="54" t="n">
        <v>42529</v>
      </c>
      <c r="R498" s="54" t="n">
        <v>42566</v>
      </c>
      <c r="S498" s="55" t="n">
        <v>80</v>
      </c>
      <c r="T498" s="56" t="n">
        <v>1179</v>
      </c>
      <c r="U498" s="57" t="n">
        <v>42567</v>
      </c>
      <c r="V498" s="58" t="n">
        <v>42607</v>
      </c>
      <c r="W498" s="59" t="n">
        <v>78</v>
      </c>
      <c r="X498" s="60" t="n">
        <v>808</v>
      </c>
      <c r="Y498" s="61" t="n">
        <v>42608</v>
      </c>
      <c r="Z498" s="62" t="n">
        <v>42649</v>
      </c>
      <c r="AA498" s="63" t="n">
        <v>0.1836</v>
      </c>
      <c r="AB498" s="64" t="n">
        <v>1500</v>
      </c>
      <c r="AC498" s="65" t="n">
        <v>811005</v>
      </c>
      <c r="AD498" s="66" t="n">
        <v>148900.518</v>
      </c>
      <c r="AE498" s="67" t="n">
        <v>0.2</v>
      </c>
      <c r="AF498" s="68" t="n">
        <v>297.801036</v>
      </c>
      <c r="AG498" s="69" t="n">
        <v>0.8</v>
      </c>
      <c r="AH498" s="70" t="n">
        <v>1191.204144</v>
      </c>
      <c r="AI498" s="71" t="s">
        <v>196</v>
      </c>
    </row>
    <row r="499" customFormat="false" ht="15.75" hidden="false" customHeight="false" outlineLevel="0" collapsed="false">
      <c r="A499" s="45" t="n">
        <v>493</v>
      </c>
      <c r="B499" s="45" t="s">
        <v>379</v>
      </c>
      <c r="C499" s="45" t="n">
        <v>21044</v>
      </c>
      <c r="D499" s="46" t="s">
        <v>380</v>
      </c>
      <c r="E499" s="47" t="s">
        <v>381</v>
      </c>
      <c r="F499" s="48" t="n">
        <v>21119</v>
      </c>
      <c r="G499" s="47" t="n">
        <v>52111</v>
      </c>
      <c r="H499" s="46" t="s">
        <v>382</v>
      </c>
      <c r="I499" s="49" t="n">
        <v>-97.6911111111111</v>
      </c>
      <c r="J499" s="49" t="n">
        <v>19.4572222222222</v>
      </c>
      <c r="K499" s="50" t="n">
        <v>-974128</v>
      </c>
      <c r="L499" s="50" t="n">
        <v>192726</v>
      </c>
      <c r="M499" s="51" t="n">
        <v>1944</v>
      </c>
      <c r="N499" s="47" t="s">
        <v>383</v>
      </c>
      <c r="O499" s="52" t="s">
        <v>44</v>
      </c>
      <c r="P499" s="53" t="n">
        <v>40</v>
      </c>
      <c r="Q499" s="54" t="n">
        <v>42505</v>
      </c>
      <c r="R499" s="54" t="n">
        <v>42545</v>
      </c>
      <c r="S499" s="55" t="n">
        <v>90</v>
      </c>
      <c r="T499" s="56" t="n">
        <v>601</v>
      </c>
      <c r="U499" s="57" t="n">
        <v>42546</v>
      </c>
      <c r="V499" s="58" t="n">
        <v>42611</v>
      </c>
      <c r="W499" s="59" t="n">
        <v>35</v>
      </c>
      <c r="X499" s="60" t="n">
        <v>533</v>
      </c>
      <c r="Y499" s="61" t="n">
        <v>42612</v>
      </c>
      <c r="Z499" s="62" t="n">
        <v>42657</v>
      </c>
      <c r="AA499" s="63" t="n">
        <v>0.25</v>
      </c>
      <c r="AB499" s="64" t="n">
        <v>1500</v>
      </c>
      <c r="AC499" s="65" t="n">
        <v>2916000</v>
      </c>
      <c r="AD499" s="66" t="n">
        <v>729000</v>
      </c>
      <c r="AE499" s="67" t="n">
        <v>0.18</v>
      </c>
      <c r="AF499" s="68" t="n">
        <v>131220</v>
      </c>
      <c r="AG499" s="69" t="n">
        <v>0.82</v>
      </c>
      <c r="AH499" s="70" t="n">
        <v>597780</v>
      </c>
      <c r="AI499" s="71" t="s">
        <v>50</v>
      </c>
    </row>
    <row r="500" customFormat="false" ht="15.75" hidden="false" customHeight="false" outlineLevel="0" collapsed="false">
      <c r="A500" s="45" t="n">
        <v>494</v>
      </c>
      <c r="B500" s="45" t="s">
        <v>379</v>
      </c>
      <c r="C500" s="45" t="n">
        <v>21083</v>
      </c>
      <c r="D500" s="46" t="s">
        <v>384</v>
      </c>
      <c r="E500" s="47" t="s">
        <v>381</v>
      </c>
      <c r="F500" s="48" t="n">
        <v>21119</v>
      </c>
      <c r="G500" s="47" t="n">
        <v>52111</v>
      </c>
      <c r="H500" s="46" t="s">
        <v>382</v>
      </c>
      <c r="I500" s="49" t="n">
        <v>-97.6911111111111</v>
      </c>
      <c r="J500" s="49" t="n">
        <v>19.4572222222222</v>
      </c>
      <c r="K500" s="50" t="n">
        <v>-974128</v>
      </c>
      <c r="L500" s="50" t="n">
        <v>192726</v>
      </c>
      <c r="M500" s="51" t="n">
        <v>55</v>
      </c>
      <c r="N500" s="47" t="s">
        <v>383</v>
      </c>
      <c r="O500" s="52" t="s">
        <v>44</v>
      </c>
      <c r="P500" s="53" t="n">
        <v>40</v>
      </c>
      <c r="Q500" s="54" t="n">
        <v>42505</v>
      </c>
      <c r="R500" s="54" t="n">
        <v>42545</v>
      </c>
      <c r="S500" s="55" t="n">
        <v>90</v>
      </c>
      <c r="T500" s="56" t="n">
        <v>601</v>
      </c>
      <c r="U500" s="57" t="n">
        <v>42546</v>
      </c>
      <c r="V500" s="58" t="n">
        <v>42611</v>
      </c>
      <c r="W500" s="59" t="n">
        <v>35</v>
      </c>
      <c r="X500" s="60" t="n">
        <v>533</v>
      </c>
      <c r="Y500" s="61" t="n">
        <v>42612</v>
      </c>
      <c r="Z500" s="62" t="n">
        <v>42657</v>
      </c>
      <c r="AA500" s="63" t="n">
        <v>0.25</v>
      </c>
      <c r="AB500" s="64" t="n">
        <v>1500</v>
      </c>
      <c r="AC500" s="65" t="n">
        <v>82500</v>
      </c>
      <c r="AD500" s="66" t="n">
        <v>20625</v>
      </c>
      <c r="AE500" s="67" t="n">
        <v>0.07</v>
      </c>
      <c r="AF500" s="68" t="n">
        <v>1443.75</v>
      </c>
      <c r="AG500" s="69" t="n">
        <v>0.93</v>
      </c>
      <c r="AH500" s="70" t="n">
        <v>19181.25</v>
      </c>
      <c r="AI500" s="71" t="s">
        <v>76</v>
      </c>
    </row>
    <row r="501" customFormat="false" ht="15.75" hidden="false" customHeight="false" outlineLevel="0" collapsed="false">
      <c r="A501" s="45" t="n">
        <v>495</v>
      </c>
      <c r="B501" s="45" t="s">
        <v>379</v>
      </c>
      <c r="C501" s="45" t="n">
        <v>21094</v>
      </c>
      <c r="D501" s="46" t="s">
        <v>382</v>
      </c>
      <c r="E501" s="47" t="s">
        <v>381</v>
      </c>
      <c r="F501" s="48" t="n">
        <v>21119</v>
      </c>
      <c r="G501" s="47" t="n">
        <v>52111</v>
      </c>
      <c r="H501" s="46" t="s">
        <v>382</v>
      </c>
      <c r="I501" s="49" t="n">
        <v>-97.6911111111111</v>
      </c>
      <c r="J501" s="49" t="n">
        <v>19.4572222222222</v>
      </c>
      <c r="K501" s="50" t="n">
        <v>-974128</v>
      </c>
      <c r="L501" s="50" t="n">
        <v>192726</v>
      </c>
      <c r="M501" s="51" t="n">
        <v>1627</v>
      </c>
      <c r="N501" s="47" t="s">
        <v>383</v>
      </c>
      <c r="O501" s="52" t="s">
        <v>44</v>
      </c>
      <c r="P501" s="53" t="n">
        <v>40</v>
      </c>
      <c r="Q501" s="54" t="n">
        <v>42505</v>
      </c>
      <c r="R501" s="54" t="n">
        <v>42545</v>
      </c>
      <c r="S501" s="55" t="n">
        <v>90</v>
      </c>
      <c r="T501" s="56" t="n">
        <v>601</v>
      </c>
      <c r="U501" s="57" t="n">
        <v>42546</v>
      </c>
      <c r="V501" s="58" t="n">
        <v>42611</v>
      </c>
      <c r="W501" s="59" t="n">
        <v>35</v>
      </c>
      <c r="X501" s="60" t="n">
        <v>533</v>
      </c>
      <c r="Y501" s="61" t="n">
        <v>42612</v>
      </c>
      <c r="Z501" s="62" t="n">
        <v>42657</v>
      </c>
      <c r="AA501" s="63" t="n">
        <v>0.25</v>
      </c>
      <c r="AB501" s="64" t="n">
        <v>1500</v>
      </c>
      <c r="AC501" s="65" t="n">
        <v>2440500</v>
      </c>
      <c r="AD501" s="66" t="n">
        <v>610125</v>
      </c>
      <c r="AE501" s="67" t="n">
        <v>0.18</v>
      </c>
      <c r="AF501" s="68" t="n">
        <v>109822.5</v>
      </c>
      <c r="AG501" s="69" t="n">
        <v>0.82</v>
      </c>
      <c r="AH501" s="70" t="n">
        <v>500302.5</v>
      </c>
      <c r="AI501" s="71" t="s">
        <v>50</v>
      </c>
    </row>
    <row r="502" customFormat="false" ht="15.75" hidden="false" customHeight="false" outlineLevel="0" collapsed="false">
      <c r="A502" s="45" t="n">
        <v>496</v>
      </c>
      <c r="B502" s="45" t="s">
        <v>379</v>
      </c>
      <c r="C502" s="45" t="n">
        <v>21105</v>
      </c>
      <c r="D502" s="46" t="s">
        <v>385</v>
      </c>
      <c r="E502" s="47" t="s">
        <v>381</v>
      </c>
      <c r="F502" s="48" t="n">
        <v>21119</v>
      </c>
      <c r="G502" s="47" t="n">
        <v>52111</v>
      </c>
      <c r="H502" s="46" t="s">
        <v>382</v>
      </c>
      <c r="I502" s="49" t="n">
        <v>-97.6911111111111</v>
      </c>
      <c r="J502" s="49" t="n">
        <v>19.4572222222222</v>
      </c>
      <c r="K502" s="50" t="n">
        <v>-974128</v>
      </c>
      <c r="L502" s="50" t="n">
        <v>192726</v>
      </c>
      <c r="M502" s="51" t="n">
        <v>822</v>
      </c>
      <c r="N502" s="47" t="s">
        <v>383</v>
      </c>
      <c r="O502" s="52" t="s">
        <v>44</v>
      </c>
      <c r="P502" s="53" t="n">
        <v>40</v>
      </c>
      <c r="Q502" s="54" t="n">
        <v>42505</v>
      </c>
      <c r="R502" s="54" t="n">
        <v>42545</v>
      </c>
      <c r="S502" s="55" t="n">
        <v>90</v>
      </c>
      <c r="T502" s="56" t="n">
        <v>601</v>
      </c>
      <c r="U502" s="57" t="n">
        <v>42546</v>
      </c>
      <c r="V502" s="58" t="n">
        <v>42611</v>
      </c>
      <c r="W502" s="59" t="n">
        <v>35</v>
      </c>
      <c r="X502" s="60" t="n">
        <v>533</v>
      </c>
      <c r="Y502" s="61" t="n">
        <v>42612</v>
      </c>
      <c r="Z502" s="62" t="n">
        <v>42657</v>
      </c>
      <c r="AA502" s="63" t="n">
        <v>0.25</v>
      </c>
      <c r="AB502" s="64" t="n">
        <v>1500</v>
      </c>
      <c r="AC502" s="65" t="n">
        <v>1233000</v>
      </c>
      <c r="AD502" s="66" t="n">
        <v>308250</v>
      </c>
      <c r="AE502" s="67" t="n">
        <v>0.18</v>
      </c>
      <c r="AF502" s="68" t="n">
        <v>55485</v>
      </c>
      <c r="AG502" s="69" t="n">
        <v>0.82</v>
      </c>
      <c r="AH502" s="70" t="n">
        <v>252765</v>
      </c>
      <c r="AI502" s="71" t="s">
        <v>50</v>
      </c>
    </row>
    <row r="503" customFormat="false" ht="15.75" hidden="false" customHeight="false" outlineLevel="0" collapsed="false">
      <c r="A503" s="45" t="n">
        <v>497</v>
      </c>
      <c r="B503" s="45" t="s">
        <v>379</v>
      </c>
      <c r="C503" s="45" t="n">
        <v>21108</v>
      </c>
      <c r="D503" s="46" t="s">
        <v>386</v>
      </c>
      <c r="E503" s="47" t="s">
        <v>381</v>
      </c>
      <c r="F503" s="48" t="n">
        <v>21119</v>
      </c>
      <c r="G503" s="47" t="n">
        <v>52111</v>
      </c>
      <c r="H503" s="46" t="s">
        <v>382</v>
      </c>
      <c r="I503" s="49" t="n">
        <v>-97.6911111111111</v>
      </c>
      <c r="J503" s="49" t="n">
        <v>19.4572222222222</v>
      </c>
      <c r="K503" s="50" t="n">
        <v>-974128</v>
      </c>
      <c r="L503" s="50" t="n">
        <v>192726</v>
      </c>
      <c r="M503" s="51" t="n">
        <v>344</v>
      </c>
      <c r="N503" s="47" t="s">
        <v>383</v>
      </c>
      <c r="O503" s="52" t="s">
        <v>44</v>
      </c>
      <c r="P503" s="53" t="n">
        <v>40</v>
      </c>
      <c r="Q503" s="54" t="n">
        <v>42505</v>
      </c>
      <c r="R503" s="54" t="n">
        <v>42545</v>
      </c>
      <c r="S503" s="55" t="n">
        <v>90</v>
      </c>
      <c r="T503" s="56" t="n">
        <v>601</v>
      </c>
      <c r="U503" s="57" t="n">
        <v>42546</v>
      </c>
      <c r="V503" s="58" t="n">
        <v>42611</v>
      </c>
      <c r="W503" s="59" t="n">
        <v>35</v>
      </c>
      <c r="X503" s="60" t="n">
        <v>533</v>
      </c>
      <c r="Y503" s="61" t="n">
        <v>42612</v>
      </c>
      <c r="Z503" s="62" t="n">
        <v>42657</v>
      </c>
      <c r="AA503" s="63" t="n">
        <v>0.25</v>
      </c>
      <c r="AB503" s="64" t="n">
        <v>1500</v>
      </c>
      <c r="AC503" s="65" t="n">
        <v>516000</v>
      </c>
      <c r="AD503" s="66" t="n">
        <v>129000</v>
      </c>
      <c r="AE503" s="67" t="n">
        <v>0.18</v>
      </c>
      <c r="AF503" s="68" t="n">
        <v>23220</v>
      </c>
      <c r="AG503" s="69" t="n">
        <v>0.82</v>
      </c>
      <c r="AH503" s="70" t="n">
        <v>105780</v>
      </c>
      <c r="AI503" s="71" t="s">
        <v>50</v>
      </c>
    </row>
    <row r="504" customFormat="false" ht="15.75" hidden="false" customHeight="false" outlineLevel="0" collapsed="false">
      <c r="A504" s="45" t="n">
        <v>498</v>
      </c>
      <c r="B504" s="45" t="s">
        <v>379</v>
      </c>
      <c r="C504" s="45" t="n">
        <v>21128</v>
      </c>
      <c r="D504" s="46" t="s">
        <v>387</v>
      </c>
      <c r="E504" s="47" t="s">
        <v>381</v>
      </c>
      <c r="F504" s="48" t="n">
        <v>21119</v>
      </c>
      <c r="G504" s="47" t="n">
        <v>52111</v>
      </c>
      <c r="H504" s="46" t="s">
        <v>382</v>
      </c>
      <c r="I504" s="49" t="n">
        <v>-97.6911111111111</v>
      </c>
      <c r="J504" s="49" t="n">
        <v>19.4572222222222</v>
      </c>
      <c r="K504" s="50" t="n">
        <v>-974128</v>
      </c>
      <c r="L504" s="50" t="n">
        <v>192726</v>
      </c>
      <c r="M504" s="51" t="n">
        <v>193</v>
      </c>
      <c r="N504" s="47" t="s">
        <v>383</v>
      </c>
      <c r="O504" s="52" t="s">
        <v>44</v>
      </c>
      <c r="P504" s="53" t="n">
        <v>40</v>
      </c>
      <c r="Q504" s="54" t="n">
        <v>42505</v>
      </c>
      <c r="R504" s="54" t="n">
        <v>42545</v>
      </c>
      <c r="S504" s="55" t="n">
        <v>90</v>
      </c>
      <c r="T504" s="56" t="n">
        <v>601</v>
      </c>
      <c r="U504" s="57" t="n">
        <v>42546</v>
      </c>
      <c r="V504" s="58" t="n">
        <v>42611</v>
      </c>
      <c r="W504" s="59" t="n">
        <v>35</v>
      </c>
      <c r="X504" s="60" t="n">
        <v>533</v>
      </c>
      <c r="Y504" s="61" t="n">
        <v>42612</v>
      </c>
      <c r="Z504" s="62" t="n">
        <v>42657</v>
      </c>
      <c r="AA504" s="63" t="n">
        <v>0.25</v>
      </c>
      <c r="AB504" s="64" t="n">
        <v>1500</v>
      </c>
      <c r="AC504" s="65" t="n">
        <v>289500</v>
      </c>
      <c r="AD504" s="66" t="n">
        <v>72375</v>
      </c>
      <c r="AE504" s="67" t="n">
        <v>0.18</v>
      </c>
      <c r="AF504" s="68" t="n">
        <v>13027.5</v>
      </c>
      <c r="AG504" s="69" t="n">
        <v>0.82</v>
      </c>
      <c r="AH504" s="70" t="n">
        <v>59347.5</v>
      </c>
      <c r="AI504" s="71" t="s">
        <v>50</v>
      </c>
    </row>
    <row r="505" customFormat="false" ht="15.75" hidden="false" customHeight="false" outlineLevel="0" collapsed="false">
      <c r="A505" s="45" t="n">
        <v>499</v>
      </c>
      <c r="B505" s="45" t="s">
        <v>379</v>
      </c>
      <c r="C505" s="45" t="n">
        <v>21170</v>
      </c>
      <c r="D505" s="46" t="s">
        <v>388</v>
      </c>
      <c r="E505" s="47" t="s">
        <v>381</v>
      </c>
      <c r="F505" s="48" t="n">
        <v>21119</v>
      </c>
      <c r="G505" s="47" t="n">
        <v>52111</v>
      </c>
      <c r="H505" s="46" t="s">
        <v>382</v>
      </c>
      <c r="I505" s="49" t="n">
        <v>-97.6911111111111</v>
      </c>
      <c r="J505" s="49" t="n">
        <v>19.4572222222222</v>
      </c>
      <c r="K505" s="50" t="n">
        <v>-974128</v>
      </c>
      <c r="L505" s="50" t="n">
        <v>192726</v>
      </c>
      <c r="M505" s="51" t="n">
        <v>293</v>
      </c>
      <c r="N505" s="47" t="s">
        <v>383</v>
      </c>
      <c r="O505" s="52" t="s">
        <v>44</v>
      </c>
      <c r="P505" s="53" t="n">
        <v>40</v>
      </c>
      <c r="Q505" s="54" t="n">
        <v>42505</v>
      </c>
      <c r="R505" s="54" t="n">
        <v>42545</v>
      </c>
      <c r="S505" s="55" t="n">
        <v>90</v>
      </c>
      <c r="T505" s="56" t="n">
        <v>601</v>
      </c>
      <c r="U505" s="57" t="n">
        <v>42546</v>
      </c>
      <c r="V505" s="58" t="n">
        <v>42611</v>
      </c>
      <c r="W505" s="59" t="n">
        <v>35</v>
      </c>
      <c r="X505" s="60" t="n">
        <v>533</v>
      </c>
      <c r="Y505" s="61" t="n">
        <v>42612</v>
      </c>
      <c r="Z505" s="62" t="n">
        <v>42657</v>
      </c>
      <c r="AA505" s="63" t="n">
        <v>0.25</v>
      </c>
      <c r="AB505" s="64" t="n">
        <v>1500</v>
      </c>
      <c r="AC505" s="65" t="n">
        <v>439500</v>
      </c>
      <c r="AD505" s="66" t="n">
        <v>109875</v>
      </c>
      <c r="AE505" s="67" t="n">
        <v>0.18</v>
      </c>
      <c r="AF505" s="68" t="n">
        <v>19777.5</v>
      </c>
      <c r="AG505" s="69" t="n">
        <v>0.82</v>
      </c>
      <c r="AH505" s="70" t="n">
        <v>90097.5</v>
      </c>
      <c r="AI505" s="71" t="s">
        <v>50</v>
      </c>
    </row>
    <row r="506" customFormat="false" ht="15.75" hidden="false" customHeight="false" outlineLevel="0" collapsed="false">
      <c r="A506" s="45" t="n">
        <v>500</v>
      </c>
      <c r="B506" s="45" t="s">
        <v>379</v>
      </c>
      <c r="C506" s="45" t="n">
        <v>21012</v>
      </c>
      <c r="D506" s="46" t="s">
        <v>389</v>
      </c>
      <c r="E506" s="47" t="s">
        <v>390</v>
      </c>
      <c r="F506" s="48" t="n">
        <v>21026</v>
      </c>
      <c r="G506" s="47" t="n">
        <v>52112</v>
      </c>
      <c r="H506" s="46" t="s">
        <v>391</v>
      </c>
      <c r="I506" s="49" t="n">
        <v>-97.4416666666667</v>
      </c>
      <c r="J506" s="49" t="n">
        <v>18.9872222222222</v>
      </c>
      <c r="K506" s="50" t="n">
        <v>-972630</v>
      </c>
      <c r="L506" s="50" t="n">
        <v>185914</v>
      </c>
      <c r="M506" s="51" t="n">
        <v>120</v>
      </c>
      <c r="N506" s="47" t="s">
        <v>383</v>
      </c>
      <c r="O506" s="52" t="s">
        <v>44</v>
      </c>
      <c r="P506" s="53" t="n">
        <v>40</v>
      </c>
      <c r="Q506" s="54" t="n">
        <v>42505</v>
      </c>
      <c r="R506" s="54" t="n">
        <v>42545</v>
      </c>
      <c r="S506" s="55" t="n">
        <v>100</v>
      </c>
      <c r="T506" s="56" t="n">
        <v>601</v>
      </c>
      <c r="U506" s="57" t="n">
        <v>42546</v>
      </c>
      <c r="V506" s="58" t="n">
        <v>42611</v>
      </c>
      <c r="W506" s="59" t="n">
        <v>45</v>
      </c>
      <c r="X506" s="60" t="n">
        <v>533</v>
      </c>
      <c r="Y506" s="61" t="n">
        <v>42612</v>
      </c>
      <c r="Z506" s="62" t="n">
        <v>42657</v>
      </c>
      <c r="AA506" s="63" t="n">
        <v>0.25</v>
      </c>
      <c r="AB506" s="64" t="n">
        <v>1500</v>
      </c>
      <c r="AC506" s="65" t="n">
        <v>180000</v>
      </c>
      <c r="AD506" s="66" t="n">
        <v>45000</v>
      </c>
      <c r="AE506" s="67" t="n">
        <v>0.18</v>
      </c>
      <c r="AF506" s="68" t="n">
        <v>8100</v>
      </c>
      <c r="AG506" s="69" t="n">
        <v>0.82</v>
      </c>
      <c r="AH506" s="70" t="n">
        <v>36900</v>
      </c>
      <c r="AI506" s="71" t="s">
        <v>50</v>
      </c>
    </row>
    <row r="507" customFormat="false" ht="15.75" hidden="false" customHeight="false" outlineLevel="0" collapsed="false">
      <c r="A507" s="45" t="n">
        <v>501</v>
      </c>
      <c r="B507" s="45" t="s">
        <v>379</v>
      </c>
      <c r="C507" s="45" t="n">
        <v>21023</v>
      </c>
      <c r="D507" s="46" t="s">
        <v>392</v>
      </c>
      <c r="E507" s="47" t="s">
        <v>390</v>
      </c>
      <c r="F507" s="48" t="n">
        <v>21026</v>
      </c>
      <c r="G507" s="47" t="n">
        <v>52112</v>
      </c>
      <c r="H507" s="46" t="s">
        <v>391</v>
      </c>
      <c r="I507" s="49" t="n">
        <v>-97.4416666666667</v>
      </c>
      <c r="J507" s="49" t="n">
        <v>18.9872222222222</v>
      </c>
      <c r="K507" s="50" t="n">
        <v>-972630</v>
      </c>
      <c r="L507" s="50" t="n">
        <v>185914</v>
      </c>
      <c r="M507" s="51" t="n">
        <v>44</v>
      </c>
      <c r="N507" s="47" t="s">
        <v>383</v>
      </c>
      <c r="O507" s="52" t="s">
        <v>44</v>
      </c>
      <c r="P507" s="53" t="n">
        <v>40</v>
      </c>
      <c r="Q507" s="54" t="n">
        <v>42505</v>
      </c>
      <c r="R507" s="54" t="n">
        <v>42545</v>
      </c>
      <c r="S507" s="55" t="n">
        <v>100</v>
      </c>
      <c r="T507" s="56" t="n">
        <v>601</v>
      </c>
      <c r="U507" s="57" t="n">
        <v>42546</v>
      </c>
      <c r="V507" s="58" t="n">
        <v>42611</v>
      </c>
      <c r="W507" s="59" t="n">
        <v>45</v>
      </c>
      <c r="X507" s="60" t="n">
        <v>533</v>
      </c>
      <c r="Y507" s="61" t="n">
        <v>42612</v>
      </c>
      <c r="Z507" s="62" t="n">
        <v>42657</v>
      </c>
      <c r="AA507" s="63" t="n">
        <v>0.25</v>
      </c>
      <c r="AB507" s="64" t="n">
        <v>1500</v>
      </c>
      <c r="AC507" s="65" t="n">
        <v>66000</v>
      </c>
      <c r="AD507" s="66" t="n">
        <v>16500</v>
      </c>
      <c r="AE507" s="67" t="n">
        <v>0.08</v>
      </c>
      <c r="AF507" s="68" t="n">
        <v>1320</v>
      </c>
      <c r="AG507" s="69" t="n">
        <v>0.92</v>
      </c>
      <c r="AH507" s="70" t="n">
        <v>15180</v>
      </c>
      <c r="AI507" s="71" t="s">
        <v>45</v>
      </c>
    </row>
    <row r="508" customFormat="false" ht="15.75" hidden="false" customHeight="false" outlineLevel="0" collapsed="false">
      <c r="A508" s="45" t="n">
        <v>502</v>
      </c>
      <c r="B508" s="45" t="s">
        <v>379</v>
      </c>
      <c r="C508" s="45" t="n">
        <v>21045</v>
      </c>
      <c r="D508" s="46" t="s">
        <v>393</v>
      </c>
      <c r="E508" s="47" t="s">
        <v>390</v>
      </c>
      <c r="F508" s="48" t="n">
        <v>21026</v>
      </c>
      <c r="G508" s="47" t="n">
        <v>52112</v>
      </c>
      <c r="H508" s="46" t="s">
        <v>391</v>
      </c>
      <c r="I508" s="49" t="n">
        <v>-97.4416666666667</v>
      </c>
      <c r="J508" s="49" t="n">
        <v>18.9872222222222</v>
      </c>
      <c r="K508" s="50" t="n">
        <v>-972630</v>
      </c>
      <c r="L508" s="50" t="n">
        <v>185914</v>
      </c>
      <c r="M508" s="51" t="n">
        <v>18</v>
      </c>
      <c r="N508" s="47" t="s">
        <v>383</v>
      </c>
      <c r="O508" s="52" t="s">
        <v>44</v>
      </c>
      <c r="P508" s="53" t="n">
        <v>40</v>
      </c>
      <c r="Q508" s="54" t="n">
        <v>42505</v>
      </c>
      <c r="R508" s="54" t="n">
        <v>42545</v>
      </c>
      <c r="S508" s="55" t="n">
        <v>100</v>
      </c>
      <c r="T508" s="56" t="n">
        <v>601</v>
      </c>
      <c r="U508" s="57" t="n">
        <v>42546</v>
      </c>
      <c r="V508" s="58" t="n">
        <v>42611</v>
      </c>
      <c r="W508" s="59" t="n">
        <v>45</v>
      </c>
      <c r="X508" s="60" t="n">
        <v>533</v>
      </c>
      <c r="Y508" s="61" t="n">
        <v>42612</v>
      </c>
      <c r="Z508" s="62" t="n">
        <v>42657</v>
      </c>
      <c r="AA508" s="63" t="n">
        <v>0.25</v>
      </c>
      <c r="AB508" s="64" t="n">
        <v>1500</v>
      </c>
      <c r="AC508" s="65" t="n">
        <v>27000</v>
      </c>
      <c r="AD508" s="66" t="n">
        <v>6750</v>
      </c>
      <c r="AE508" s="67" t="n">
        <v>0.18</v>
      </c>
      <c r="AF508" s="68" t="n">
        <v>1215</v>
      </c>
      <c r="AG508" s="69" t="n">
        <v>0.82</v>
      </c>
      <c r="AH508" s="70" t="n">
        <v>5535</v>
      </c>
      <c r="AI508" s="71" t="s">
        <v>50</v>
      </c>
    </row>
    <row r="509" customFormat="false" ht="15.75" hidden="false" customHeight="false" outlineLevel="0" collapsed="false">
      <c r="A509" s="45" t="n">
        <v>503</v>
      </c>
      <c r="B509" s="45" t="s">
        <v>379</v>
      </c>
      <c r="C509" s="45" t="n">
        <v>21110</v>
      </c>
      <c r="D509" s="46" t="s">
        <v>394</v>
      </c>
      <c r="E509" s="47" t="s">
        <v>390</v>
      </c>
      <c r="F509" s="48" t="n">
        <v>21026</v>
      </c>
      <c r="G509" s="47" t="n">
        <v>52112</v>
      </c>
      <c r="H509" s="46" t="s">
        <v>391</v>
      </c>
      <c r="I509" s="49" t="n">
        <v>-97.4416666666667</v>
      </c>
      <c r="J509" s="49" t="n">
        <v>18.9872222222222</v>
      </c>
      <c r="K509" s="50" t="n">
        <v>-972630</v>
      </c>
      <c r="L509" s="50" t="n">
        <v>185914</v>
      </c>
      <c r="M509" s="51" t="n">
        <v>63</v>
      </c>
      <c r="N509" s="47" t="s">
        <v>383</v>
      </c>
      <c r="O509" s="52" t="s">
        <v>44</v>
      </c>
      <c r="P509" s="53" t="n">
        <v>40</v>
      </c>
      <c r="Q509" s="54" t="n">
        <v>42505</v>
      </c>
      <c r="R509" s="54" t="n">
        <v>42545</v>
      </c>
      <c r="S509" s="55" t="n">
        <v>100</v>
      </c>
      <c r="T509" s="56" t="n">
        <v>601</v>
      </c>
      <c r="U509" s="57" t="n">
        <v>42546</v>
      </c>
      <c r="V509" s="58" t="n">
        <v>42611</v>
      </c>
      <c r="W509" s="59" t="n">
        <v>45</v>
      </c>
      <c r="X509" s="60" t="n">
        <v>533</v>
      </c>
      <c r="Y509" s="61" t="n">
        <v>42612</v>
      </c>
      <c r="Z509" s="62" t="n">
        <v>42657</v>
      </c>
      <c r="AA509" s="63" t="n">
        <v>0.25</v>
      </c>
      <c r="AB509" s="64" t="n">
        <v>1500</v>
      </c>
      <c r="AC509" s="65" t="n">
        <v>94500</v>
      </c>
      <c r="AD509" s="66" t="n">
        <v>23625</v>
      </c>
      <c r="AE509" s="67" t="n">
        <v>0.07</v>
      </c>
      <c r="AF509" s="68" t="n">
        <v>1653.75</v>
      </c>
      <c r="AG509" s="69" t="n">
        <v>0.93</v>
      </c>
      <c r="AH509" s="70" t="n">
        <v>21971.25</v>
      </c>
      <c r="AI509" s="71" t="s">
        <v>76</v>
      </c>
    </row>
    <row r="510" customFormat="false" ht="15.75" hidden="false" customHeight="false" outlineLevel="0" collapsed="false">
      <c r="A510" s="45" t="n">
        <v>504</v>
      </c>
      <c r="B510" s="45" t="s">
        <v>379</v>
      </c>
      <c r="C510" s="45" t="n">
        <v>21130</v>
      </c>
      <c r="D510" s="46" t="s">
        <v>395</v>
      </c>
      <c r="E510" s="47" t="s">
        <v>390</v>
      </c>
      <c r="F510" s="48" t="n">
        <v>21026</v>
      </c>
      <c r="G510" s="47" t="n">
        <v>52112</v>
      </c>
      <c r="H510" s="46" t="s">
        <v>391</v>
      </c>
      <c r="I510" s="49" t="n">
        <v>-97.4416666666667</v>
      </c>
      <c r="J510" s="49" t="n">
        <v>18.9872222222222</v>
      </c>
      <c r="K510" s="50" t="n">
        <v>-972630</v>
      </c>
      <c r="L510" s="50" t="n">
        <v>185914</v>
      </c>
      <c r="M510" s="51" t="n">
        <v>222</v>
      </c>
      <c r="N510" s="47" t="s">
        <v>383</v>
      </c>
      <c r="O510" s="52" t="s">
        <v>44</v>
      </c>
      <c r="P510" s="53" t="n">
        <v>40</v>
      </c>
      <c r="Q510" s="54" t="n">
        <v>42505</v>
      </c>
      <c r="R510" s="54" t="n">
        <v>42545</v>
      </c>
      <c r="S510" s="55" t="n">
        <v>100</v>
      </c>
      <c r="T510" s="56" t="n">
        <v>601</v>
      </c>
      <c r="U510" s="57" t="n">
        <v>42546</v>
      </c>
      <c r="V510" s="58" t="n">
        <v>42611</v>
      </c>
      <c r="W510" s="59" t="n">
        <v>45</v>
      </c>
      <c r="X510" s="60" t="n">
        <v>533</v>
      </c>
      <c r="Y510" s="61" t="n">
        <v>42612</v>
      </c>
      <c r="Z510" s="62" t="n">
        <v>42657</v>
      </c>
      <c r="AA510" s="63" t="n">
        <v>0.25</v>
      </c>
      <c r="AB510" s="64" t="n">
        <v>1500</v>
      </c>
      <c r="AC510" s="65" t="n">
        <v>333000</v>
      </c>
      <c r="AD510" s="66" t="n">
        <v>83250</v>
      </c>
      <c r="AE510" s="67" t="n">
        <v>0.18</v>
      </c>
      <c r="AF510" s="68" t="n">
        <v>14985</v>
      </c>
      <c r="AG510" s="69" t="n">
        <v>0.82</v>
      </c>
      <c r="AH510" s="70" t="n">
        <v>68265</v>
      </c>
      <c r="AI510" s="71" t="s">
        <v>50</v>
      </c>
    </row>
    <row r="511" customFormat="false" ht="15.75" hidden="false" customHeight="false" outlineLevel="0" collapsed="false">
      <c r="A511" s="45" t="n">
        <v>505</v>
      </c>
      <c r="B511" s="45" t="s">
        <v>379</v>
      </c>
      <c r="C511" s="45" t="n">
        <v>21137</v>
      </c>
      <c r="D511" s="46" t="s">
        <v>396</v>
      </c>
      <c r="E511" s="47" t="s">
        <v>390</v>
      </c>
      <c r="F511" s="48" t="n">
        <v>21026</v>
      </c>
      <c r="G511" s="47" t="n">
        <v>52112</v>
      </c>
      <c r="H511" s="46" t="s">
        <v>391</v>
      </c>
      <c r="I511" s="49" t="n">
        <v>-97.4416666666667</v>
      </c>
      <c r="J511" s="49" t="n">
        <v>18.9872222222222</v>
      </c>
      <c r="K511" s="50" t="n">
        <v>-972630</v>
      </c>
      <c r="L511" s="50" t="n">
        <v>185914</v>
      </c>
      <c r="M511" s="51" t="n">
        <v>26</v>
      </c>
      <c r="N511" s="47" t="s">
        <v>383</v>
      </c>
      <c r="O511" s="52" t="s">
        <v>44</v>
      </c>
      <c r="P511" s="53" t="n">
        <v>40</v>
      </c>
      <c r="Q511" s="54" t="n">
        <v>42505</v>
      </c>
      <c r="R511" s="54" t="n">
        <v>42545</v>
      </c>
      <c r="S511" s="55" t="n">
        <v>100</v>
      </c>
      <c r="T511" s="56" t="n">
        <v>601</v>
      </c>
      <c r="U511" s="57" t="n">
        <v>42546</v>
      </c>
      <c r="V511" s="58" t="n">
        <v>42611</v>
      </c>
      <c r="W511" s="59" t="n">
        <v>45</v>
      </c>
      <c r="X511" s="60" t="n">
        <v>533</v>
      </c>
      <c r="Y511" s="61" t="n">
        <v>42612</v>
      </c>
      <c r="Z511" s="62" t="n">
        <v>42657</v>
      </c>
      <c r="AA511" s="63" t="n">
        <v>0.25</v>
      </c>
      <c r="AB511" s="64" t="n">
        <v>1500</v>
      </c>
      <c r="AC511" s="65" t="n">
        <v>39000</v>
      </c>
      <c r="AD511" s="66" t="n">
        <v>9750</v>
      </c>
      <c r="AE511" s="67" t="n">
        <v>0.18</v>
      </c>
      <c r="AF511" s="68" t="n">
        <v>1755</v>
      </c>
      <c r="AG511" s="69" t="n">
        <v>0.82</v>
      </c>
      <c r="AH511" s="70" t="n">
        <v>7995</v>
      </c>
      <c r="AI511" s="71" t="s">
        <v>50</v>
      </c>
    </row>
    <row r="512" customFormat="false" ht="15.75" hidden="false" customHeight="false" outlineLevel="0" collapsed="false">
      <c r="A512" s="45" t="n">
        <v>506</v>
      </c>
      <c r="B512" s="45" t="s">
        <v>379</v>
      </c>
      <c r="C512" s="45" t="n">
        <v>21142</v>
      </c>
      <c r="D512" s="46" t="s">
        <v>397</v>
      </c>
      <c r="E512" s="47" t="s">
        <v>390</v>
      </c>
      <c r="F512" s="48" t="n">
        <v>21026</v>
      </c>
      <c r="G512" s="47" t="n">
        <v>52112</v>
      </c>
      <c r="H512" s="46" t="s">
        <v>391</v>
      </c>
      <c r="I512" s="49" t="n">
        <v>-97.4416666666667</v>
      </c>
      <c r="J512" s="49" t="n">
        <v>18.9872222222222</v>
      </c>
      <c r="K512" s="50" t="n">
        <v>-972630</v>
      </c>
      <c r="L512" s="50" t="n">
        <v>185914</v>
      </c>
      <c r="M512" s="51" t="n">
        <v>62</v>
      </c>
      <c r="N512" s="47" t="s">
        <v>383</v>
      </c>
      <c r="O512" s="52" t="s">
        <v>44</v>
      </c>
      <c r="P512" s="53" t="n">
        <v>40</v>
      </c>
      <c r="Q512" s="54" t="n">
        <v>42505</v>
      </c>
      <c r="R512" s="54" t="n">
        <v>42545</v>
      </c>
      <c r="S512" s="55" t="n">
        <v>100</v>
      </c>
      <c r="T512" s="56" t="n">
        <v>601</v>
      </c>
      <c r="U512" s="57" t="n">
        <v>42546</v>
      </c>
      <c r="V512" s="58" t="n">
        <v>42611</v>
      </c>
      <c r="W512" s="59" t="n">
        <v>45</v>
      </c>
      <c r="X512" s="60" t="n">
        <v>533</v>
      </c>
      <c r="Y512" s="61" t="n">
        <v>42612</v>
      </c>
      <c r="Z512" s="62" t="n">
        <v>42657</v>
      </c>
      <c r="AA512" s="63" t="n">
        <v>0.25</v>
      </c>
      <c r="AB512" s="64" t="n">
        <v>1500</v>
      </c>
      <c r="AC512" s="65" t="n">
        <v>93000</v>
      </c>
      <c r="AD512" s="66" t="n">
        <v>23250</v>
      </c>
      <c r="AE512" s="67" t="n">
        <v>0.18</v>
      </c>
      <c r="AF512" s="68" t="n">
        <v>4185</v>
      </c>
      <c r="AG512" s="69" t="n">
        <v>0.82</v>
      </c>
      <c r="AH512" s="70" t="n">
        <v>19065</v>
      </c>
      <c r="AI512" s="71" t="s">
        <v>50</v>
      </c>
    </row>
    <row r="513" customFormat="false" ht="15.75" hidden="false" customHeight="false" outlineLevel="0" collapsed="false">
      <c r="A513" s="45" t="n">
        <v>507</v>
      </c>
      <c r="B513" s="45" t="s">
        <v>379</v>
      </c>
      <c r="C513" s="45" t="n">
        <v>21179</v>
      </c>
      <c r="D513" s="46" t="s">
        <v>398</v>
      </c>
      <c r="E513" s="47" t="s">
        <v>390</v>
      </c>
      <c r="F513" s="48" t="n">
        <v>21026</v>
      </c>
      <c r="G513" s="47" t="n">
        <v>52112</v>
      </c>
      <c r="H513" s="46" t="s">
        <v>391</v>
      </c>
      <c r="I513" s="49" t="n">
        <v>-97.4416666666667</v>
      </c>
      <c r="J513" s="49" t="n">
        <v>18.9872222222222</v>
      </c>
      <c r="K513" s="50" t="n">
        <v>-972630</v>
      </c>
      <c r="L513" s="50" t="n">
        <v>185914</v>
      </c>
      <c r="M513" s="51" t="n">
        <v>163</v>
      </c>
      <c r="N513" s="47" t="s">
        <v>383</v>
      </c>
      <c r="O513" s="52" t="s">
        <v>44</v>
      </c>
      <c r="P513" s="53" t="n">
        <v>40</v>
      </c>
      <c r="Q513" s="54" t="n">
        <v>42505</v>
      </c>
      <c r="R513" s="54" t="n">
        <v>42545</v>
      </c>
      <c r="S513" s="55" t="n">
        <v>100</v>
      </c>
      <c r="T513" s="56" t="n">
        <v>601</v>
      </c>
      <c r="U513" s="57" t="n">
        <v>42546</v>
      </c>
      <c r="V513" s="58" t="n">
        <v>42611</v>
      </c>
      <c r="W513" s="59" t="n">
        <v>45</v>
      </c>
      <c r="X513" s="60" t="n">
        <v>533</v>
      </c>
      <c r="Y513" s="61" t="n">
        <v>42612</v>
      </c>
      <c r="Z513" s="62" t="n">
        <v>42657</v>
      </c>
      <c r="AA513" s="63" t="n">
        <v>0.25</v>
      </c>
      <c r="AB513" s="64" t="n">
        <v>1500</v>
      </c>
      <c r="AC513" s="65" t="n">
        <v>244500</v>
      </c>
      <c r="AD513" s="66" t="n">
        <v>61125</v>
      </c>
      <c r="AE513" s="67" t="n">
        <v>0.17</v>
      </c>
      <c r="AF513" s="68" t="n">
        <v>10391.25</v>
      </c>
      <c r="AG513" s="69" t="n">
        <v>0.83</v>
      </c>
      <c r="AH513" s="70" t="n">
        <v>50733.75</v>
      </c>
      <c r="AI513" s="71" t="s">
        <v>50</v>
      </c>
    </row>
    <row r="514" customFormat="false" ht="15.75" hidden="false" customHeight="false" outlineLevel="0" collapsed="false">
      <c r="A514" s="45" t="n">
        <v>508</v>
      </c>
      <c r="B514" s="45" t="s">
        <v>379</v>
      </c>
      <c r="C514" s="45" t="n">
        <v>21008</v>
      </c>
      <c r="D514" s="46" t="s">
        <v>399</v>
      </c>
      <c r="E514" s="47" t="s">
        <v>400</v>
      </c>
      <c r="F514" s="48" t="n">
        <v>21118</v>
      </c>
      <c r="G514" s="47" t="n">
        <v>52114</v>
      </c>
      <c r="H514" s="46" t="s">
        <v>401</v>
      </c>
      <c r="I514" s="49" t="n">
        <v>-98.0508333333333</v>
      </c>
      <c r="J514" s="49" t="n">
        <v>20.1763888888889</v>
      </c>
      <c r="K514" s="50" t="n">
        <v>-980303</v>
      </c>
      <c r="L514" s="50" t="n">
        <v>201035</v>
      </c>
      <c r="M514" s="51" t="n">
        <v>60</v>
      </c>
      <c r="N514" s="47" t="s">
        <v>383</v>
      </c>
      <c r="O514" s="52" t="s">
        <v>44</v>
      </c>
      <c r="P514" s="53" t="n">
        <v>35</v>
      </c>
      <c r="Q514" s="54" t="n">
        <v>42505</v>
      </c>
      <c r="R514" s="54" t="n">
        <v>42545</v>
      </c>
      <c r="S514" s="55" t="n">
        <v>105</v>
      </c>
      <c r="T514" s="56" t="n">
        <v>1229</v>
      </c>
      <c r="U514" s="57" t="n">
        <v>42546</v>
      </c>
      <c r="V514" s="58" t="n">
        <v>42611</v>
      </c>
      <c r="W514" s="59" t="n">
        <v>46</v>
      </c>
      <c r="X514" s="60" t="n">
        <v>974</v>
      </c>
      <c r="Y514" s="61" t="n">
        <v>42612</v>
      </c>
      <c r="Z514" s="62" t="n">
        <v>42657</v>
      </c>
      <c r="AA514" s="63" t="n">
        <v>0.25</v>
      </c>
      <c r="AB514" s="64" t="n">
        <v>1500</v>
      </c>
      <c r="AC514" s="65" t="n">
        <v>90000</v>
      </c>
      <c r="AD514" s="66" t="n">
        <v>22500</v>
      </c>
      <c r="AE514" s="67" t="n">
        <v>0.18</v>
      </c>
      <c r="AF514" s="68" t="n">
        <v>4050</v>
      </c>
      <c r="AG514" s="69" t="n">
        <v>0.82</v>
      </c>
      <c r="AH514" s="70" t="n">
        <v>18450</v>
      </c>
      <c r="AI514" s="71" t="s">
        <v>50</v>
      </c>
    </row>
    <row r="515" customFormat="false" ht="15.75" hidden="false" customHeight="false" outlineLevel="0" collapsed="false">
      <c r="A515" s="45" t="n">
        <v>509</v>
      </c>
      <c r="B515" s="45" t="s">
        <v>379</v>
      </c>
      <c r="C515" s="45" t="n">
        <v>21208</v>
      </c>
      <c r="D515" s="46" t="s">
        <v>402</v>
      </c>
      <c r="E515" s="47" t="s">
        <v>400</v>
      </c>
      <c r="F515" s="48" t="n">
        <v>21118</v>
      </c>
      <c r="G515" s="47" t="n">
        <v>52114</v>
      </c>
      <c r="H515" s="46" t="s">
        <v>401</v>
      </c>
      <c r="I515" s="49" t="n">
        <v>-98.0508333333333</v>
      </c>
      <c r="J515" s="49" t="n">
        <v>20.1763888888889</v>
      </c>
      <c r="K515" s="50" t="n">
        <v>-980303</v>
      </c>
      <c r="L515" s="50" t="n">
        <v>201035</v>
      </c>
      <c r="M515" s="51" t="n">
        <v>531</v>
      </c>
      <c r="N515" s="47" t="s">
        <v>383</v>
      </c>
      <c r="O515" s="52" t="s">
        <v>44</v>
      </c>
      <c r="P515" s="53" t="n">
        <v>35</v>
      </c>
      <c r="Q515" s="54" t="n">
        <v>42505</v>
      </c>
      <c r="R515" s="54" t="n">
        <v>42545</v>
      </c>
      <c r="S515" s="55" t="n">
        <v>105</v>
      </c>
      <c r="T515" s="56" t="n">
        <v>1229</v>
      </c>
      <c r="U515" s="57" t="n">
        <v>42546</v>
      </c>
      <c r="V515" s="58" t="n">
        <v>42611</v>
      </c>
      <c r="W515" s="59" t="n">
        <v>46</v>
      </c>
      <c r="X515" s="60" t="n">
        <v>974</v>
      </c>
      <c r="Y515" s="61" t="n">
        <v>42612</v>
      </c>
      <c r="Z515" s="62" t="n">
        <v>42657</v>
      </c>
      <c r="AA515" s="63" t="n">
        <v>0.25</v>
      </c>
      <c r="AB515" s="64" t="n">
        <v>1500</v>
      </c>
      <c r="AC515" s="65" t="n">
        <v>796500</v>
      </c>
      <c r="AD515" s="66" t="n">
        <v>199125</v>
      </c>
      <c r="AE515" s="67" t="n">
        <v>0.18</v>
      </c>
      <c r="AF515" s="68" t="n">
        <v>35842.5</v>
      </c>
      <c r="AG515" s="69" t="n">
        <v>0.82</v>
      </c>
      <c r="AH515" s="70" t="n">
        <v>163282.5</v>
      </c>
      <c r="AI515" s="71" t="s">
        <v>50</v>
      </c>
    </row>
    <row r="516" customFormat="false" ht="15.75" hidden="false" customHeight="false" outlineLevel="0" collapsed="false">
      <c r="A516" s="45" t="n">
        <v>510</v>
      </c>
      <c r="B516" s="45" t="s">
        <v>379</v>
      </c>
      <c r="C516" s="45" t="n">
        <v>21054</v>
      </c>
      <c r="D516" s="46" t="s">
        <v>403</v>
      </c>
      <c r="E516" s="47" t="s">
        <v>404</v>
      </c>
      <c r="F516" s="48" t="n">
        <v>21091</v>
      </c>
      <c r="G516" s="47" t="n">
        <v>52116</v>
      </c>
      <c r="H516" s="46" t="s">
        <v>405</v>
      </c>
      <c r="I516" s="49" t="n">
        <v>-97.3605555555556</v>
      </c>
      <c r="J516" s="49" t="n">
        <v>19.8188888888889</v>
      </c>
      <c r="K516" s="50" t="n">
        <v>-972138</v>
      </c>
      <c r="L516" s="50" t="n">
        <v>194908</v>
      </c>
      <c r="M516" s="51" t="n">
        <v>335</v>
      </c>
      <c r="N516" s="47" t="s">
        <v>383</v>
      </c>
      <c r="O516" s="52" t="s">
        <v>44</v>
      </c>
      <c r="P516" s="53" t="n">
        <v>35</v>
      </c>
      <c r="Q516" s="54" t="n">
        <v>42505</v>
      </c>
      <c r="R516" s="54" t="n">
        <v>42545</v>
      </c>
      <c r="S516" s="55" t="n">
        <v>105</v>
      </c>
      <c r="T516" s="56" t="n">
        <v>1139</v>
      </c>
      <c r="U516" s="57" t="n">
        <v>42546</v>
      </c>
      <c r="V516" s="58" t="n">
        <v>42611</v>
      </c>
      <c r="W516" s="59" t="n">
        <v>46</v>
      </c>
      <c r="X516" s="60" t="n">
        <v>974</v>
      </c>
      <c r="Y516" s="61" t="n">
        <v>42612</v>
      </c>
      <c r="Z516" s="62" t="n">
        <v>42657</v>
      </c>
      <c r="AA516" s="63" t="n">
        <v>0.25</v>
      </c>
      <c r="AB516" s="64" t="n">
        <v>1500</v>
      </c>
      <c r="AC516" s="65" t="n">
        <v>502500</v>
      </c>
      <c r="AD516" s="66" t="n">
        <v>125625</v>
      </c>
      <c r="AE516" s="67" t="n">
        <v>0.18</v>
      </c>
      <c r="AF516" s="68" t="n">
        <v>22612.5</v>
      </c>
      <c r="AG516" s="69" t="n">
        <v>0.82</v>
      </c>
      <c r="AH516" s="70" t="n">
        <v>103012.5</v>
      </c>
      <c r="AI516" s="71" t="s">
        <v>50</v>
      </c>
    </row>
    <row r="517" customFormat="false" ht="15.75" hidden="false" customHeight="false" outlineLevel="0" collapsed="false">
      <c r="A517" s="45" t="n">
        <v>511</v>
      </c>
      <c r="B517" s="45" t="s">
        <v>379</v>
      </c>
      <c r="C517" s="45" t="n">
        <v>21186</v>
      </c>
      <c r="D517" s="46" t="s">
        <v>406</v>
      </c>
      <c r="E517" s="47" t="s">
        <v>404</v>
      </c>
      <c r="F517" s="48" t="n">
        <v>21091</v>
      </c>
      <c r="G517" s="47" t="n">
        <v>52116</v>
      </c>
      <c r="H517" s="46" t="s">
        <v>405</v>
      </c>
      <c r="I517" s="49" t="n">
        <v>-97.3605555555556</v>
      </c>
      <c r="J517" s="49" t="n">
        <v>19.8188888888889</v>
      </c>
      <c r="K517" s="50" t="n">
        <v>-972138</v>
      </c>
      <c r="L517" s="50" t="n">
        <v>194908</v>
      </c>
      <c r="M517" s="51" t="n">
        <v>236</v>
      </c>
      <c r="N517" s="47" t="s">
        <v>383</v>
      </c>
      <c r="O517" s="52" t="s">
        <v>44</v>
      </c>
      <c r="P517" s="53" t="n">
        <v>35</v>
      </c>
      <c r="Q517" s="54" t="n">
        <v>42505</v>
      </c>
      <c r="R517" s="54" t="n">
        <v>42545</v>
      </c>
      <c r="S517" s="55" t="n">
        <v>105</v>
      </c>
      <c r="T517" s="56" t="n">
        <v>1139</v>
      </c>
      <c r="U517" s="57" t="n">
        <v>42546</v>
      </c>
      <c r="V517" s="58" t="n">
        <v>42611</v>
      </c>
      <c r="W517" s="59" t="n">
        <v>46</v>
      </c>
      <c r="X517" s="60" t="n">
        <v>974</v>
      </c>
      <c r="Y517" s="61" t="n">
        <v>42612</v>
      </c>
      <c r="Z517" s="62" t="n">
        <v>42657</v>
      </c>
      <c r="AA517" s="63" t="n">
        <v>0.25</v>
      </c>
      <c r="AB517" s="64" t="n">
        <v>1500</v>
      </c>
      <c r="AC517" s="65" t="n">
        <v>354000</v>
      </c>
      <c r="AD517" s="66" t="n">
        <v>88500</v>
      </c>
      <c r="AE517" s="67" t="n">
        <v>0.18</v>
      </c>
      <c r="AF517" s="68" t="n">
        <v>15930</v>
      </c>
      <c r="AG517" s="69" t="n">
        <v>0.82</v>
      </c>
      <c r="AH517" s="70" t="n">
        <v>72570</v>
      </c>
      <c r="AI517" s="71" t="s">
        <v>50</v>
      </c>
    </row>
    <row r="518" customFormat="false" ht="15.75" hidden="false" customHeight="false" outlineLevel="0" collapsed="false">
      <c r="A518" s="45" t="n">
        <v>512</v>
      </c>
      <c r="B518" s="45" t="s">
        <v>379</v>
      </c>
      <c r="C518" s="45" t="n">
        <v>21199</v>
      </c>
      <c r="D518" s="46" t="s">
        <v>407</v>
      </c>
      <c r="E518" s="47" t="s">
        <v>404</v>
      </c>
      <c r="F518" s="48" t="n">
        <v>21091</v>
      </c>
      <c r="G518" s="47" t="n">
        <v>52116</v>
      </c>
      <c r="H518" s="46" t="s">
        <v>405</v>
      </c>
      <c r="I518" s="49" t="n">
        <v>-97.3605555555556</v>
      </c>
      <c r="J518" s="49" t="n">
        <v>19.8188888888889</v>
      </c>
      <c r="K518" s="50" t="n">
        <v>-972138</v>
      </c>
      <c r="L518" s="50" t="n">
        <v>194908</v>
      </c>
      <c r="M518" s="51" t="n">
        <v>51</v>
      </c>
      <c r="N518" s="47" t="s">
        <v>383</v>
      </c>
      <c r="O518" s="52" t="s">
        <v>44</v>
      </c>
      <c r="P518" s="53" t="n">
        <v>35</v>
      </c>
      <c r="Q518" s="54" t="n">
        <v>42505</v>
      </c>
      <c r="R518" s="54" t="n">
        <v>42545</v>
      </c>
      <c r="S518" s="55" t="n">
        <v>105</v>
      </c>
      <c r="T518" s="56" t="n">
        <v>1139</v>
      </c>
      <c r="U518" s="57" t="n">
        <v>42546</v>
      </c>
      <c r="V518" s="58" t="n">
        <v>42611</v>
      </c>
      <c r="W518" s="59" t="n">
        <v>46</v>
      </c>
      <c r="X518" s="60" t="n">
        <v>974</v>
      </c>
      <c r="Y518" s="61" t="n">
        <v>42612</v>
      </c>
      <c r="Z518" s="62" t="n">
        <v>42657</v>
      </c>
      <c r="AA518" s="63" t="n">
        <v>0.25</v>
      </c>
      <c r="AB518" s="64" t="n">
        <v>1500</v>
      </c>
      <c r="AC518" s="65" t="n">
        <v>76500</v>
      </c>
      <c r="AD518" s="66" t="n">
        <v>19125</v>
      </c>
      <c r="AE518" s="67" t="n">
        <v>0.08</v>
      </c>
      <c r="AF518" s="68" t="n">
        <v>1530</v>
      </c>
      <c r="AG518" s="69" t="n">
        <v>0.92</v>
      </c>
      <c r="AH518" s="70" t="n">
        <v>17595</v>
      </c>
      <c r="AI518" s="71" t="s">
        <v>76</v>
      </c>
    </row>
    <row r="519" customFormat="false" ht="15.75" hidden="false" customHeight="false" outlineLevel="0" collapsed="false">
      <c r="A519" s="45" t="n">
        <v>513</v>
      </c>
      <c r="B519" s="45" t="s">
        <v>379</v>
      </c>
      <c r="C519" s="45" t="n">
        <v>21054</v>
      </c>
      <c r="D519" s="46" t="s">
        <v>403</v>
      </c>
      <c r="E519" s="47" t="s">
        <v>408</v>
      </c>
      <c r="F519" s="48" t="n">
        <v>21064</v>
      </c>
      <c r="G519" s="47" t="n">
        <v>52119</v>
      </c>
      <c r="H519" s="46" t="s">
        <v>409</v>
      </c>
      <c r="I519" s="49" t="n">
        <v>-97.4465277777778</v>
      </c>
      <c r="J519" s="49" t="n">
        <v>19.9608166666667</v>
      </c>
      <c r="K519" s="50" t="n">
        <v>-972647.5</v>
      </c>
      <c r="L519" s="50" t="n">
        <v>195738.94</v>
      </c>
      <c r="M519" s="51" t="n">
        <v>445</v>
      </c>
      <c r="N519" s="47" t="s">
        <v>383</v>
      </c>
      <c r="O519" s="52" t="s">
        <v>44</v>
      </c>
      <c r="P519" s="53" t="n">
        <v>35</v>
      </c>
      <c r="Q519" s="54" t="n">
        <v>42505</v>
      </c>
      <c r="R519" s="54" t="n">
        <v>42545</v>
      </c>
      <c r="S519" s="55" t="n">
        <v>66</v>
      </c>
      <c r="T519" s="56" t="n">
        <v>1849</v>
      </c>
      <c r="U519" s="57" t="n">
        <v>42546</v>
      </c>
      <c r="V519" s="58" t="n">
        <v>42611</v>
      </c>
      <c r="W519" s="59" t="n">
        <v>42</v>
      </c>
      <c r="X519" s="60" t="n">
        <v>1648</v>
      </c>
      <c r="Y519" s="61" t="n">
        <v>42612</v>
      </c>
      <c r="Z519" s="62" t="n">
        <v>42657</v>
      </c>
      <c r="AA519" s="63" t="n">
        <v>0.25</v>
      </c>
      <c r="AB519" s="64" t="n">
        <v>1500</v>
      </c>
      <c r="AC519" s="65" t="n">
        <v>667500</v>
      </c>
      <c r="AD519" s="66" t="n">
        <v>166875</v>
      </c>
      <c r="AE519" s="67" t="n">
        <v>0.18</v>
      </c>
      <c r="AF519" s="68" t="n">
        <v>30037.5</v>
      </c>
      <c r="AG519" s="69" t="n">
        <v>0.82</v>
      </c>
      <c r="AH519" s="70" t="n">
        <v>136837.5</v>
      </c>
      <c r="AI519" s="71" t="s">
        <v>50</v>
      </c>
    </row>
    <row r="520" customFormat="false" ht="15.75" hidden="false" customHeight="false" outlineLevel="0" collapsed="false">
      <c r="A520" s="45" t="n">
        <v>514</v>
      </c>
      <c r="B520" s="45" t="s">
        <v>379</v>
      </c>
      <c r="C520" s="45" t="n">
        <v>21186</v>
      </c>
      <c r="D520" s="46" t="s">
        <v>406</v>
      </c>
      <c r="E520" s="47" t="s">
        <v>408</v>
      </c>
      <c r="F520" s="48" t="n">
        <v>21064</v>
      </c>
      <c r="G520" s="47" t="n">
        <v>52119</v>
      </c>
      <c r="H520" s="46" t="s">
        <v>409</v>
      </c>
      <c r="I520" s="49" t="n">
        <v>-97.4465277777778</v>
      </c>
      <c r="J520" s="49" t="n">
        <v>19.9608166666667</v>
      </c>
      <c r="K520" s="50" t="n">
        <v>-972647.5</v>
      </c>
      <c r="L520" s="50" t="n">
        <v>195738.94</v>
      </c>
      <c r="M520" s="51" t="n">
        <v>388</v>
      </c>
      <c r="N520" s="47" t="s">
        <v>383</v>
      </c>
      <c r="O520" s="52" t="s">
        <v>44</v>
      </c>
      <c r="P520" s="53" t="n">
        <v>35</v>
      </c>
      <c r="Q520" s="54" t="n">
        <v>42505</v>
      </c>
      <c r="R520" s="54" t="n">
        <v>42545</v>
      </c>
      <c r="S520" s="55" t="n">
        <v>66</v>
      </c>
      <c r="T520" s="56" t="n">
        <v>1849</v>
      </c>
      <c r="U520" s="57" t="n">
        <v>42546</v>
      </c>
      <c r="V520" s="58" t="n">
        <v>42611</v>
      </c>
      <c r="W520" s="59" t="n">
        <v>42</v>
      </c>
      <c r="X520" s="60" t="n">
        <v>1648</v>
      </c>
      <c r="Y520" s="61" t="n">
        <v>42612</v>
      </c>
      <c r="Z520" s="62" t="n">
        <v>42657</v>
      </c>
      <c r="AA520" s="63" t="n">
        <v>0.25</v>
      </c>
      <c r="AB520" s="64" t="n">
        <v>1500</v>
      </c>
      <c r="AC520" s="65" t="n">
        <v>582000</v>
      </c>
      <c r="AD520" s="66" t="n">
        <v>145500</v>
      </c>
      <c r="AE520" s="67" t="n">
        <v>0.18</v>
      </c>
      <c r="AF520" s="68" t="n">
        <v>26190</v>
      </c>
      <c r="AG520" s="69" t="n">
        <v>0.82</v>
      </c>
      <c r="AH520" s="70" t="n">
        <v>119310</v>
      </c>
      <c r="AI520" s="71" t="s">
        <v>50</v>
      </c>
    </row>
    <row r="521" customFormat="false" ht="15.75" hidden="false" customHeight="false" outlineLevel="0" collapsed="false">
      <c r="A521" s="45" t="n">
        <v>515</v>
      </c>
      <c r="B521" s="45" t="s">
        <v>379</v>
      </c>
      <c r="C521" s="45" t="n">
        <v>21199</v>
      </c>
      <c r="D521" s="46" t="s">
        <v>407</v>
      </c>
      <c r="E521" s="47" t="s">
        <v>408</v>
      </c>
      <c r="F521" s="48" t="n">
        <v>21064</v>
      </c>
      <c r="G521" s="47" t="n">
        <v>52119</v>
      </c>
      <c r="H521" s="46" t="s">
        <v>409</v>
      </c>
      <c r="I521" s="49" t="n">
        <v>-97.4465277777778</v>
      </c>
      <c r="J521" s="49" t="n">
        <v>19.9608166666667</v>
      </c>
      <c r="K521" s="50" t="n">
        <v>-972647.5</v>
      </c>
      <c r="L521" s="50" t="n">
        <v>195738.94</v>
      </c>
      <c r="M521" s="51" t="n">
        <v>749</v>
      </c>
      <c r="N521" s="47" t="s">
        <v>383</v>
      </c>
      <c r="O521" s="52" t="s">
        <v>44</v>
      </c>
      <c r="P521" s="53" t="n">
        <v>35</v>
      </c>
      <c r="Q521" s="54" t="n">
        <v>42505</v>
      </c>
      <c r="R521" s="54" t="n">
        <v>42545</v>
      </c>
      <c r="S521" s="55" t="n">
        <v>66</v>
      </c>
      <c r="T521" s="56" t="n">
        <v>1849</v>
      </c>
      <c r="U521" s="57" t="n">
        <v>42546</v>
      </c>
      <c r="V521" s="58" t="n">
        <v>42611</v>
      </c>
      <c r="W521" s="59" t="n">
        <v>42</v>
      </c>
      <c r="X521" s="60" t="n">
        <v>1648</v>
      </c>
      <c r="Y521" s="61" t="n">
        <v>42612</v>
      </c>
      <c r="Z521" s="62" t="n">
        <v>42657</v>
      </c>
      <c r="AA521" s="63" t="n">
        <v>0.25</v>
      </c>
      <c r="AB521" s="64" t="n">
        <v>1500</v>
      </c>
      <c r="AC521" s="65" t="n">
        <v>1123500</v>
      </c>
      <c r="AD521" s="66" t="n">
        <v>280875</v>
      </c>
      <c r="AE521" s="67" t="n">
        <v>0.08</v>
      </c>
      <c r="AF521" s="68" t="n">
        <v>22470</v>
      </c>
      <c r="AG521" s="69" t="n">
        <v>0.92</v>
      </c>
      <c r="AH521" s="70" t="n">
        <v>258405</v>
      </c>
      <c r="AI521" s="71" t="s">
        <v>76</v>
      </c>
    </row>
    <row r="522" customFormat="false" ht="15.75" hidden="false" customHeight="false" outlineLevel="0" collapsed="false">
      <c r="A522" s="45" t="n">
        <v>516</v>
      </c>
      <c r="B522" s="45" t="s">
        <v>379</v>
      </c>
      <c r="C522" s="45" t="n">
        <v>21186</v>
      </c>
      <c r="D522" s="46" t="s">
        <v>406</v>
      </c>
      <c r="E522" s="47" t="s">
        <v>410</v>
      </c>
      <c r="F522" s="48" t="n">
        <v>21032</v>
      </c>
      <c r="G522" s="47" t="n">
        <v>52128</v>
      </c>
      <c r="H522" s="46" t="s">
        <v>411</v>
      </c>
      <c r="I522" s="49" t="n">
        <v>-97.5268222222222</v>
      </c>
      <c r="J522" s="49" t="n">
        <v>20.0248555555556</v>
      </c>
      <c r="K522" s="50" t="n">
        <v>-973136.56</v>
      </c>
      <c r="L522" s="50" t="n">
        <v>200129.48</v>
      </c>
      <c r="M522" s="51" t="n">
        <v>429</v>
      </c>
      <c r="N522" s="47" t="s">
        <v>383</v>
      </c>
      <c r="O522" s="52" t="s">
        <v>44</v>
      </c>
      <c r="P522" s="53" t="n">
        <v>35</v>
      </c>
      <c r="Q522" s="54" t="n">
        <v>42505</v>
      </c>
      <c r="R522" s="54" t="n">
        <v>42545</v>
      </c>
      <c r="S522" s="55" t="n">
        <v>66</v>
      </c>
      <c r="T522" s="56" t="n">
        <v>1849</v>
      </c>
      <c r="U522" s="57" t="n">
        <v>42546</v>
      </c>
      <c r="V522" s="58" t="n">
        <v>42611</v>
      </c>
      <c r="W522" s="59" t="n">
        <v>42</v>
      </c>
      <c r="X522" s="60" t="n">
        <v>1708</v>
      </c>
      <c r="Y522" s="61" t="n">
        <v>42612</v>
      </c>
      <c r="Z522" s="62" t="n">
        <v>42657</v>
      </c>
      <c r="AA522" s="63" t="n">
        <v>0.25</v>
      </c>
      <c r="AB522" s="64" t="n">
        <v>1500</v>
      </c>
      <c r="AC522" s="65" t="n">
        <v>643500</v>
      </c>
      <c r="AD522" s="66" t="n">
        <v>160875</v>
      </c>
      <c r="AE522" s="67" t="n">
        <v>0.18</v>
      </c>
      <c r="AF522" s="68" t="n">
        <v>28957.5</v>
      </c>
      <c r="AG522" s="69" t="n">
        <v>0.82</v>
      </c>
      <c r="AH522" s="70" t="n">
        <v>131917.5</v>
      </c>
      <c r="AI522" s="71" t="s">
        <v>50</v>
      </c>
    </row>
    <row r="523" customFormat="false" ht="15.75" hidden="false" customHeight="false" outlineLevel="0" collapsed="false">
      <c r="A523" s="45" t="n">
        <v>517</v>
      </c>
      <c r="B523" s="45" t="s">
        <v>379</v>
      </c>
      <c r="C523" s="45" t="n">
        <v>21186</v>
      </c>
      <c r="D523" s="46" t="s">
        <v>406</v>
      </c>
      <c r="E523" s="47" t="s">
        <v>412</v>
      </c>
      <c r="F523" s="48" t="n">
        <v>21142</v>
      </c>
      <c r="G523" s="47" t="n">
        <v>52130</v>
      </c>
      <c r="H523" s="46" t="s">
        <v>249</v>
      </c>
      <c r="I523" s="49" t="n">
        <v>-97.6758333333333</v>
      </c>
      <c r="J523" s="49" t="n">
        <v>20.5102777777778</v>
      </c>
      <c r="K523" s="50" t="n">
        <v>-974033</v>
      </c>
      <c r="L523" s="50" t="n">
        <v>203037</v>
      </c>
      <c r="M523" s="51" t="n">
        <v>137</v>
      </c>
      <c r="N523" s="47" t="s">
        <v>383</v>
      </c>
      <c r="O523" s="52" t="s">
        <v>44</v>
      </c>
      <c r="P523" s="53" t="n">
        <v>35</v>
      </c>
      <c r="Q523" s="54" t="n">
        <v>42505</v>
      </c>
      <c r="R523" s="54" t="n">
        <v>42545</v>
      </c>
      <c r="S523" s="55" t="n">
        <v>66</v>
      </c>
      <c r="T523" s="56" t="n">
        <v>945</v>
      </c>
      <c r="U523" s="57" t="n">
        <v>42546</v>
      </c>
      <c r="V523" s="58" t="n">
        <v>42611</v>
      </c>
      <c r="W523" s="59" t="n">
        <v>42</v>
      </c>
      <c r="X523" s="60" t="n">
        <v>732</v>
      </c>
      <c r="Y523" s="61" t="n">
        <v>42612</v>
      </c>
      <c r="Z523" s="62" t="n">
        <v>42657</v>
      </c>
      <c r="AA523" s="63" t="n">
        <v>0.25</v>
      </c>
      <c r="AB523" s="64" t="n">
        <v>1500</v>
      </c>
      <c r="AC523" s="65" t="n">
        <v>205500</v>
      </c>
      <c r="AD523" s="66" t="n">
        <v>51375</v>
      </c>
      <c r="AE523" s="67" t="n">
        <v>0.18</v>
      </c>
      <c r="AF523" s="68" t="n">
        <v>9247.5</v>
      </c>
      <c r="AG523" s="69" t="n">
        <v>0.82</v>
      </c>
      <c r="AH523" s="70" t="n">
        <v>42127.5</v>
      </c>
      <c r="AI523" s="71" t="s">
        <v>50</v>
      </c>
    </row>
    <row r="524" customFormat="false" ht="15.75" hidden="false" customHeight="false" outlineLevel="0" collapsed="false">
      <c r="A524" s="45" t="n">
        <v>518</v>
      </c>
      <c r="B524" s="45" t="s">
        <v>379</v>
      </c>
      <c r="C524" s="45" t="n">
        <v>21104</v>
      </c>
      <c r="D524" s="46" t="s">
        <v>413</v>
      </c>
      <c r="E524" s="47" t="s">
        <v>414</v>
      </c>
      <c r="F524" s="48" t="n">
        <v>21136</v>
      </c>
      <c r="G524" s="47" t="n">
        <v>52143</v>
      </c>
      <c r="H524" s="46" t="s">
        <v>415</v>
      </c>
      <c r="I524" s="49" t="n">
        <v>-97.9511111111111</v>
      </c>
      <c r="J524" s="49" t="n">
        <v>19.1033333333333</v>
      </c>
      <c r="K524" s="50" t="n">
        <v>-975704</v>
      </c>
      <c r="L524" s="50" t="n">
        <v>190612</v>
      </c>
      <c r="M524" s="51" t="n">
        <v>207</v>
      </c>
      <c r="N524" s="47" t="s">
        <v>383</v>
      </c>
      <c r="O524" s="52" t="s">
        <v>44</v>
      </c>
      <c r="P524" s="53" t="n">
        <v>40</v>
      </c>
      <c r="Q524" s="54" t="n">
        <v>42505</v>
      </c>
      <c r="R524" s="54" t="n">
        <v>42545</v>
      </c>
      <c r="S524" s="55" t="n">
        <v>100</v>
      </c>
      <c r="T524" s="56" t="n">
        <v>601</v>
      </c>
      <c r="U524" s="57" t="n">
        <v>42546</v>
      </c>
      <c r="V524" s="58" t="n">
        <v>42611</v>
      </c>
      <c r="W524" s="59" t="n">
        <v>45</v>
      </c>
      <c r="X524" s="60" t="n">
        <v>543</v>
      </c>
      <c r="Y524" s="61" t="n">
        <v>42612</v>
      </c>
      <c r="Z524" s="62" t="n">
        <v>42657</v>
      </c>
      <c r="AA524" s="63" t="n">
        <v>0.25</v>
      </c>
      <c r="AB524" s="64" t="n">
        <v>1500</v>
      </c>
      <c r="AC524" s="65" t="n">
        <v>310500</v>
      </c>
      <c r="AD524" s="66" t="n">
        <v>77625</v>
      </c>
      <c r="AE524" s="67" t="n">
        <v>0.18</v>
      </c>
      <c r="AF524" s="68" t="n">
        <v>13972.5</v>
      </c>
      <c r="AG524" s="69" t="n">
        <v>0.82</v>
      </c>
      <c r="AH524" s="70" t="n">
        <v>63652.5</v>
      </c>
      <c r="AI524" s="71" t="s">
        <v>50</v>
      </c>
    </row>
    <row r="525" customFormat="false" ht="15.75" hidden="false" customHeight="false" outlineLevel="0" collapsed="false">
      <c r="A525" s="45" t="n">
        <v>519</v>
      </c>
      <c r="B525" s="45" t="s">
        <v>379</v>
      </c>
      <c r="C525" s="45" t="n">
        <v>21152</v>
      </c>
      <c r="D525" s="46" t="s">
        <v>416</v>
      </c>
      <c r="E525" s="47" t="s">
        <v>414</v>
      </c>
      <c r="F525" s="48" t="n">
        <v>21136</v>
      </c>
      <c r="G525" s="47" t="n">
        <v>52143</v>
      </c>
      <c r="H525" s="46" t="s">
        <v>415</v>
      </c>
      <c r="I525" s="49" t="n">
        <v>-97.9511111111111</v>
      </c>
      <c r="J525" s="49" t="n">
        <v>19.1033333333333</v>
      </c>
      <c r="K525" s="50" t="n">
        <v>-975704</v>
      </c>
      <c r="L525" s="50" t="n">
        <v>190612</v>
      </c>
      <c r="M525" s="51" t="n">
        <v>97</v>
      </c>
      <c r="N525" s="47" t="s">
        <v>383</v>
      </c>
      <c r="O525" s="52" t="s">
        <v>44</v>
      </c>
      <c r="P525" s="53" t="n">
        <v>40</v>
      </c>
      <c r="Q525" s="54" t="n">
        <v>42505</v>
      </c>
      <c r="R525" s="54" t="n">
        <v>42545</v>
      </c>
      <c r="S525" s="55" t="n">
        <v>100</v>
      </c>
      <c r="T525" s="56" t="n">
        <v>601</v>
      </c>
      <c r="U525" s="57" t="n">
        <v>42546</v>
      </c>
      <c r="V525" s="58" t="n">
        <v>42611</v>
      </c>
      <c r="W525" s="59" t="n">
        <v>45</v>
      </c>
      <c r="X525" s="60" t="n">
        <v>543</v>
      </c>
      <c r="Y525" s="61" t="n">
        <v>42612</v>
      </c>
      <c r="Z525" s="62" t="n">
        <v>42657</v>
      </c>
      <c r="AA525" s="63" t="n">
        <v>0.25</v>
      </c>
      <c r="AB525" s="64" t="n">
        <v>1500</v>
      </c>
      <c r="AC525" s="65" t="n">
        <v>145500</v>
      </c>
      <c r="AD525" s="66" t="n">
        <v>36375</v>
      </c>
      <c r="AE525" s="67" t="n">
        <v>0.18</v>
      </c>
      <c r="AF525" s="68" t="n">
        <v>6547.5</v>
      </c>
      <c r="AG525" s="69" t="n">
        <v>0.82</v>
      </c>
      <c r="AH525" s="70" t="n">
        <v>29827.5</v>
      </c>
      <c r="AI525" s="71" t="s">
        <v>50</v>
      </c>
    </row>
    <row r="526" customFormat="false" ht="15.75" hidden="false" customHeight="false" outlineLevel="0" collapsed="false">
      <c r="A526" s="45" t="n">
        <v>520</v>
      </c>
      <c r="B526" s="45" t="s">
        <v>379</v>
      </c>
      <c r="C526" s="45" t="n">
        <v>21016</v>
      </c>
      <c r="D526" s="46" t="s">
        <v>417</v>
      </c>
      <c r="E526" s="47" t="s">
        <v>418</v>
      </c>
      <c r="F526" s="48" t="n">
        <v>21140</v>
      </c>
      <c r="G526" s="47" t="n">
        <v>52144</v>
      </c>
      <c r="H526" s="46" t="s">
        <v>419</v>
      </c>
      <c r="I526" s="49" t="n">
        <v>-98.0505333333333</v>
      </c>
      <c r="J526" s="49" t="n">
        <v>19.7436388888889</v>
      </c>
      <c r="K526" s="50" t="n">
        <v>-980301.92</v>
      </c>
      <c r="L526" s="50" t="n">
        <v>194437.1</v>
      </c>
      <c r="M526" s="51" t="n">
        <v>12</v>
      </c>
      <c r="N526" s="47" t="s">
        <v>383</v>
      </c>
      <c r="O526" s="52" t="s">
        <v>44</v>
      </c>
      <c r="P526" s="53" t="n">
        <v>35</v>
      </c>
      <c r="Q526" s="54" t="n">
        <v>42505</v>
      </c>
      <c r="R526" s="54" t="n">
        <v>42545</v>
      </c>
      <c r="S526" s="55" t="n">
        <v>66</v>
      </c>
      <c r="T526" s="56" t="n">
        <v>601</v>
      </c>
      <c r="U526" s="57" t="n">
        <v>42546</v>
      </c>
      <c r="V526" s="58" t="n">
        <v>42611</v>
      </c>
      <c r="W526" s="59" t="n">
        <v>42</v>
      </c>
      <c r="X526" s="60" t="n">
        <v>533</v>
      </c>
      <c r="Y526" s="61" t="n">
        <v>42612</v>
      </c>
      <c r="Z526" s="62" t="n">
        <v>42657</v>
      </c>
      <c r="AA526" s="63" t="n">
        <v>0.25</v>
      </c>
      <c r="AB526" s="64" t="n">
        <v>1500</v>
      </c>
      <c r="AC526" s="65" t="n">
        <v>18000</v>
      </c>
      <c r="AD526" s="66" t="n">
        <v>4500</v>
      </c>
      <c r="AE526" s="67" t="n">
        <v>0.08</v>
      </c>
      <c r="AF526" s="68" t="n">
        <v>360</v>
      </c>
      <c r="AG526" s="69" t="n">
        <v>0.92</v>
      </c>
      <c r="AH526" s="70" t="n">
        <v>4140</v>
      </c>
      <c r="AI526" s="71" t="s">
        <v>76</v>
      </c>
    </row>
    <row r="527" customFormat="false" ht="15.75" hidden="false" customHeight="false" outlineLevel="0" collapsed="false">
      <c r="A527" s="45" t="n">
        <v>521</v>
      </c>
      <c r="B527" s="45" t="s">
        <v>379</v>
      </c>
      <c r="C527" s="45" t="n">
        <v>21053</v>
      </c>
      <c r="D527" s="46" t="s">
        <v>419</v>
      </c>
      <c r="E527" s="47" t="s">
        <v>418</v>
      </c>
      <c r="F527" s="48" t="n">
        <v>21140</v>
      </c>
      <c r="G527" s="47" t="n">
        <v>52144</v>
      </c>
      <c r="H527" s="46" t="s">
        <v>419</v>
      </c>
      <c r="I527" s="49" t="n">
        <v>-98.0505333333333</v>
      </c>
      <c r="J527" s="49" t="n">
        <v>19.7436388888889</v>
      </c>
      <c r="K527" s="50" t="n">
        <v>-980301.92</v>
      </c>
      <c r="L527" s="50" t="n">
        <v>194437.1</v>
      </c>
      <c r="M527" s="51" t="n">
        <v>4874</v>
      </c>
      <c r="N527" s="47" t="s">
        <v>383</v>
      </c>
      <c r="O527" s="52" t="s">
        <v>44</v>
      </c>
      <c r="P527" s="53" t="n">
        <v>35</v>
      </c>
      <c r="Q527" s="54" t="n">
        <v>42505</v>
      </c>
      <c r="R527" s="54" t="n">
        <v>42545</v>
      </c>
      <c r="S527" s="55" t="n">
        <v>66</v>
      </c>
      <c r="T527" s="56" t="n">
        <v>601</v>
      </c>
      <c r="U527" s="57" t="n">
        <v>42546</v>
      </c>
      <c r="V527" s="58" t="n">
        <v>42611</v>
      </c>
      <c r="W527" s="59" t="n">
        <v>42</v>
      </c>
      <c r="X527" s="60" t="n">
        <v>533</v>
      </c>
      <c r="Y527" s="61" t="n">
        <v>42612</v>
      </c>
      <c r="Z527" s="62" t="n">
        <v>42657</v>
      </c>
      <c r="AA527" s="63" t="n">
        <v>0.25</v>
      </c>
      <c r="AB527" s="64" t="n">
        <v>1500</v>
      </c>
      <c r="AC527" s="65" t="n">
        <v>7311000</v>
      </c>
      <c r="AD527" s="66" t="n">
        <v>1827750</v>
      </c>
      <c r="AE527" s="67" t="n">
        <v>0.18</v>
      </c>
      <c r="AF527" s="68" t="n">
        <v>328995</v>
      </c>
      <c r="AG527" s="69" t="n">
        <v>0.82</v>
      </c>
      <c r="AH527" s="70" t="n">
        <v>1498755</v>
      </c>
      <c r="AI527" s="71" t="s">
        <v>50</v>
      </c>
    </row>
    <row r="528" customFormat="false" ht="15.75" hidden="false" customHeight="false" outlineLevel="0" collapsed="false">
      <c r="A528" s="45" t="n">
        <v>522</v>
      </c>
      <c r="B528" s="45" t="s">
        <v>379</v>
      </c>
      <c r="C528" s="45" t="n">
        <v>21083</v>
      </c>
      <c r="D528" s="46" t="s">
        <v>384</v>
      </c>
      <c r="E528" s="47" t="s">
        <v>418</v>
      </c>
      <c r="F528" s="48" t="n">
        <v>21140</v>
      </c>
      <c r="G528" s="47" t="n">
        <v>52144</v>
      </c>
      <c r="H528" s="46" t="s">
        <v>419</v>
      </c>
      <c r="I528" s="49" t="n">
        <v>-98.0505333333333</v>
      </c>
      <c r="J528" s="49" t="n">
        <v>19.7436388888889</v>
      </c>
      <c r="K528" s="50" t="n">
        <v>-980301.92</v>
      </c>
      <c r="L528" s="50" t="n">
        <v>194437.1</v>
      </c>
      <c r="M528" s="51" t="n">
        <v>105</v>
      </c>
      <c r="N528" s="47" t="s">
        <v>383</v>
      </c>
      <c r="O528" s="52" t="s">
        <v>44</v>
      </c>
      <c r="P528" s="53" t="n">
        <v>35</v>
      </c>
      <c r="Q528" s="54" t="n">
        <v>42505</v>
      </c>
      <c r="R528" s="54" t="n">
        <v>42545</v>
      </c>
      <c r="S528" s="55" t="n">
        <v>66</v>
      </c>
      <c r="T528" s="56" t="n">
        <v>601</v>
      </c>
      <c r="U528" s="57" t="n">
        <v>42546</v>
      </c>
      <c r="V528" s="58" t="n">
        <v>42611</v>
      </c>
      <c r="W528" s="59" t="n">
        <v>42</v>
      </c>
      <c r="X528" s="60" t="n">
        <v>533</v>
      </c>
      <c r="Y528" s="61" t="n">
        <v>42612</v>
      </c>
      <c r="Z528" s="62" t="n">
        <v>42657</v>
      </c>
      <c r="AA528" s="63" t="n">
        <v>0.25</v>
      </c>
      <c r="AB528" s="64" t="n">
        <v>1500</v>
      </c>
      <c r="AC528" s="65" t="n">
        <v>157500</v>
      </c>
      <c r="AD528" s="66" t="n">
        <v>39375</v>
      </c>
      <c r="AE528" s="67" t="n">
        <v>0.07</v>
      </c>
      <c r="AF528" s="68" t="n">
        <v>2756.25</v>
      </c>
      <c r="AG528" s="69" t="n">
        <v>0.93</v>
      </c>
      <c r="AH528" s="70" t="n">
        <v>36618.75</v>
      </c>
      <c r="AI528" s="71" t="s">
        <v>76</v>
      </c>
    </row>
    <row r="529" customFormat="false" ht="15.75" hidden="false" customHeight="false" outlineLevel="0" collapsed="false">
      <c r="A529" s="45" t="n">
        <v>523</v>
      </c>
      <c r="B529" s="45" t="s">
        <v>379</v>
      </c>
      <c r="C529" s="45" t="n">
        <v>21208</v>
      </c>
      <c r="D529" s="46" t="s">
        <v>402</v>
      </c>
      <c r="E529" s="47" t="s">
        <v>418</v>
      </c>
      <c r="F529" s="48" t="n">
        <v>21140</v>
      </c>
      <c r="G529" s="47" t="n">
        <v>52144</v>
      </c>
      <c r="H529" s="46" t="s">
        <v>419</v>
      </c>
      <c r="I529" s="49" t="n">
        <v>-98.0505333333333</v>
      </c>
      <c r="J529" s="49" t="n">
        <v>19.7436388888889</v>
      </c>
      <c r="K529" s="50" t="n">
        <v>-980301.92</v>
      </c>
      <c r="L529" s="50" t="n">
        <v>194437.1</v>
      </c>
      <c r="M529" s="51" t="n">
        <v>265</v>
      </c>
      <c r="N529" s="47" t="s">
        <v>383</v>
      </c>
      <c r="O529" s="52" t="s">
        <v>44</v>
      </c>
      <c r="P529" s="53" t="n">
        <v>35</v>
      </c>
      <c r="Q529" s="54" t="n">
        <v>42505</v>
      </c>
      <c r="R529" s="54" t="n">
        <v>42545</v>
      </c>
      <c r="S529" s="55" t="n">
        <v>66</v>
      </c>
      <c r="T529" s="56" t="n">
        <v>601</v>
      </c>
      <c r="U529" s="57" t="n">
        <v>42546</v>
      </c>
      <c r="V529" s="58" t="n">
        <v>42611</v>
      </c>
      <c r="W529" s="59" t="n">
        <v>42</v>
      </c>
      <c r="X529" s="60" t="n">
        <v>533</v>
      </c>
      <c r="Y529" s="61" t="n">
        <v>42612</v>
      </c>
      <c r="Z529" s="62" t="n">
        <v>42657</v>
      </c>
      <c r="AA529" s="63" t="n">
        <v>0.25</v>
      </c>
      <c r="AB529" s="64" t="n">
        <v>1500</v>
      </c>
      <c r="AC529" s="65" t="n">
        <v>397500</v>
      </c>
      <c r="AD529" s="66" t="n">
        <v>99375</v>
      </c>
      <c r="AE529" s="67" t="n">
        <v>0.18</v>
      </c>
      <c r="AF529" s="68" t="n">
        <v>17887.5</v>
      </c>
      <c r="AG529" s="69" t="n">
        <v>0.82</v>
      </c>
      <c r="AH529" s="70" t="n">
        <v>81487.5</v>
      </c>
      <c r="AI529" s="71" t="s">
        <v>50</v>
      </c>
    </row>
    <row r="530" customFormat="false" ht="15.75" hidden="false" customHeight="false" outlineLevel="0" collapsed="false">
      <c r="A530" s="45" t="n">
        <v>524</v>
      </c>
      <c r="B530" s="45" t="s">
        <v>379</v>
      </c>
      <c r="C530" s="45" t="n">
        <v>21104</v>
      </c>
      <c r="D530" s="46" t="s">
        <v>413</v>
      </c>
      <c r="E530" s="47" t="s">
        <v>420</v>
      </c>
      <c r="F530" s="48" t="n">
        <v>29011</v>
      </c>
      <c r="G530" s="47" t="n">
        <v>52907</v>
      </c>
      <c r="H530" s="46" t="s">
        <v>421</v>
      </c>
      <c r="I530" s="49" t="n">
        <v>-97.9111111111111</v>
      </c>
      <c r="J530" s="49" t="n">
        <v>19.3158333333333</v>
      </c>
      <c r="K530" s="50" t="n">
        <v>-975440</v>
      </c>
      <c r="L530" s="50" t="n">
        <v>191857</v>
      </c>
      <c r="M530" s="51" t="n">
        <v>239</v>
      </c>
      <c r="N530" s="47" t="s">
        <v>383</v>
      </c>
      <c r="O530" s="52" t="s">
        <v>44</v>
      </c>
      <c r="P530" s="53" t="n">
        <v>40</v>
      </c>
      <c r="Q530" s="54" t="n">
        <v>42505</v>
      </c>
      <c r="R530" s="54" t="n">
        <v>42545</v>
      </c>
      <c r="S530" s="55" t="n">
        <v>100</v>
      </c>
      <c r="T530" s="56" t="n">
        <v>601</v>
      </c>
      <c r="U530" s="57" t="n">
        <v>42546</v>
      </c>
      <c r="V530" s="58" t="n">
        <v>42611</v>
      </c>
      <c r="W530" s="59" t="n">
        <v>45</v>
      </c>
      <c r="X530" s="60" t="n">
        <v>543</v>
      </c>
      <c r="Y530" s="61" t="n">
        <v>42612</v>
      </c>
      <c r="Z530" s="62" t="n">
        <v>42657</v>
      </c>
      <c r="AA530" s="63" t="n">
        <v>0.25</v>
      </c>
      <c r="AB530" s="64" t="n">
        <v>1500</v>
      </c>
      <c r="AC530" s="65" t="n">
        <v>358500</v>
      </c>
      <c r="AD530" s="66" t="n">
        <v>89625</v>
      </c>
      <c r="AE530" s="67" t="n">
        <v>0.18</v>
      </c>
      <c r="AF530" s="68" t="n">
        <v>16132.5</v>
      </c>
      <c r="AG530" s="69" t="n">
        <v>0.82</v>
      </c>
      <c r="AH530" s="70" t="n">
        <v>73492.5</v>
      </c>
      <c r="AI530" s="71" t="s">
        <v>50</v>
      </c>
    </row>
    <row r="531" customFormat="false" ht="15.75" hidden="false" customHeight="false" outlineLevel="0" collapsed="false">
      <c r="A531" s="45" t="n">
        <v>525</v>
      </c>
      <c r="B531" s="45" t="s">
        <v>379</v>
      </c>
      <c r="C531" s="45" t="n">
        <v>21117</v>
      </c>
      <c r="D531" s="46" t="s">
        <v>422</v>
      </c>
      <c r="E531" s="47" t="s">
        <v>420</v>
      </c>
      <c r="F531" s="48" t="n">
        <v>29011</v>
      </c>
      <c r="G531" s="47" t="n">
        <v>52907</v>
      </c>
      <c r="H531" s="46" t="s">
        <v>421</v>
      </c>
      <c r="I531" s="49" t="n">
        <v>-97.9111111111111</v>
      </c>
      <c r="J531" s="49" t="n">
        <v>19.3158333333333</v>
      </c>
      <c r="K531" s="50" t="n">
        <v>-975440</v>
      </c>
      <c r="L531" s="50" t="n">
        <v>191857</v>
      </c>
      <c r="M531" s="51" t="n">
        <v>74</v>
      </c>
      <c r="N531" s="47" t="s">
        <v>383</v>
      </c>
      <c r="O531" s="52" t="s">
        <v>44</v>
      </c>
      <c r="P531" s="53" t="n">
        <v>40</v>
      </c>
      <c r="Q531" s="54" t="n">
        <v>42505</v>
      </c>
      <c r="R531" s="54" t="n">
        <v>42545</v>
      </c>
      <c r="S531" s="55" t="n">
        <v>100</v>
      </c>
      <c r="T531" s="56" t="n">
        <v>601</v>
      </c>
      <c r="U531" s="57" t="n">
        <v>42546</v>
      </c>
      <c r="V531" s="58" t="n">
        <v>42611</v>
      </c>
      <c r="W531" s="59" t="n">
        <v>45</v>
      </c>
      <c r="X531" s="60" t="n">
        <v>543</v>
      </c>
      <c r="Y531" s="61" t="n">
        <v>42612</v>
      </c>
      <c r="Z531" s="62" t="n">
        <v>42657</v>
      </c>
      <c r="AA531" s="63" t="n">
        <v>0.25</v>
      </c>
      <c r="AB531" s="64" t="n">
        <v>1500</v>
      </c>
      <c r="AC531" s="65" t="n">
        <v>111000</v>
      </c>
      <c r="AD531" s="66" t="n">
        <v>27750</v>
      </c>
      <c r="AE531" s="67" t="n">
        <v>0.18</v>
      </c>
      <c r="AF531" s="68" t="n">
        <v>4995</v>
      </c>
      <c r="AG531" s="69" t="n">
        <v>0.82</v>
      </c>
      <c r="AH531" s="70" t="n">
        <v>22755</v>
      </c>
      <c r="AI531" s="71" t="s">
        <v>196</v>
      </c>
    </row>
    <row r="532" customFormat="false" ht="15.75" hidden="false" customHeight="false" outlineLevel="0" collapsed="false">
      <c r="A532" s="45" t="n">
        <v>526</v>
      </c>
      <c r="B532" s="45" t="s">
        <v>379</v>
      </c>
      <c r="C532" s="45" t="n">
        <v>21128</v>
      </c>
      <c r="D532" s="46" t="s">
        <v>387</v>
      </c>
      <c r="E532" s="47" t="s">
        <v>420</v>
      </c>
      <c r="F532" s="48" t="n">
        <v>29011</v>
      </c>
      <c r="G532" s="47" t="n">
        <v>52907</v>
      </c>
      <c r="H532" s="46" t="s">
        <v>421</v>
      </c>
      <c r="I532" s="49" t="n">
        <v>-97.9111111111111</v>
      </c>
      <c r="J532" s="49" t="n">
        <v>19.3158333333333</v>
      </c>
      <c r="K532" s="50" t="n">
        <v>-975440</v>
      </c>
      <c r="L532" s="50" t="n">
        <v>191857</v>
      </c>
      <c r="M532" s="51" t="n">
        <v>42</v>
      </c>
      <c r="N532" s="47" t="s">
        <v>383</v>
      </c>
      <c r="O532" s="52" t="s">
        <v>44</v>
      </c>
      <c r="P532" s="53" t="n">
        <v>40</v>
      </c>
      <c r="Q532" s="54" t="n">
        <v>42505</v>
      </c>
      <c r="R532" s="54" t="n">
        <v>42545</v>
      </c>
      <c r="S532" s="55" t="n">
        <v>100</v>
      </c>
      <c r="T532" s="56" t="n">
        <v>601</v>
      </c>
      <c r="U532" s="57" t="n">
        <v>42546</v>
      </c>
      <c r="V532" s="58" t="n">
        <v>42611</v>
      </c>
      <c r="W532" s="59" t="n">
        <v>45</v>
      </c>
      <c r="X532" s="60" t="n">
        <v>543</v>
      </c>
      <c r="Y532" s="61" t="n">
        <v>42612</v>
      </c>
      <c r="Z532" s="62" t="n">
        <v>42657</v>
      </c>
      <c r="AA532" s="63" t="n">
        <v>0.25</v>
      </c>
      <c r="AB532" s="64" t="n">
        <v>1500</v>
      </c>
      <c r="AC532" s="65" t="n">
        <v>63000</v>
      </c>
      <c r="AD532" s="66" t="n">
        <v>15750</v>
      </c>
      <c r="AE532" s="67" t="n">
        <v>0.18</v>
      </c>
      <c r="AF532" s="68" t="n">
        <v>2835</v>
      </c>
      <c r="AG532" s="69" t="n">
        <v>0.82</v>
      </c>
      <c r="AH532" s="70" t="n">
        <v>12915</v>
      </c>
      <c r="AI532" s="71" t="s">
        <v>50</v>
      </c>
    </row>
    <row r="533" customFormat="false" ht="15.75" hidden="false" customHeight="false" outlineLevel="0" collapsed="false">
      <c r="A533" s="45" t="n">
        <v>527</v>
      </c>
      <c r="B533" s="45" t="s">
        <v>379</v>
      </c>
      <c r="C533" s="45" t="n">
        <v>21053</v>
      </c>
      <c r="D533" s="46" t="s">
        <v>419</v>
      </c>
      <c r="E533" s="47" t="s">
        <v>423</v>
      </c>
      <c r="F533" s="48" t="n">
        <v>29003</v>
      </c>
      <c r="G533" s="47" t="n">
        <v>52910</v>
      </c>
      <c r="H533" s="46" t="s">
        <v>424</v>
      </c>
      <c r="I533" s="49" t="n">
        <v>-98.1999888888889</v>
      </c>
      <c r="J533" s="49" t="n">
        <v>19.5545416666667</v>
      </c>
      <c r="K533" s="50" t="n">
        <v>-981159.96</v>
      </c>
      <c r="L533" s="50" t="n">
        <v>193316.35</v>
      </c>
      <c r="M533" s="51" t="n">
        <v>248</v>
      </c>
      <c r="N533" s="47" t="s">
        <v>383</v>
      </c>
      <c r="O533" s="52" t="s">
        <v>44</v>
      </c>
      <c r="P533" s="53" t="n">
        <v>35</v>
      </c>
      <c r="Q533" s="54" t="n">
        <v>42505</v>
      </c>
      <c r="R533" s="54" t="n">
        <v>42545</v>
      </c>
      <c r="S533" s="55" t="n">
        <v>105</v>
      </c>
      <c r="T533" s="56" t="n">
        <v>601</v>
      </c>
      <c r="U533" s="57" t="n">
        <v>42546</v>
      </c>
      <c r="V533" s="58" t="n">
        <v>42611</v>
      </c>
      <c r="W533" s="59" t="n">
        <v>46</v>
      </c>
      <c r="X533" s="60" t="n">
        <v>543</v>
      </c>
      <c r="Y533" s="61" t="n">
        <v>42612</v>
      </c>
      <c r="Z533" s="62" t="n">
        <v>42657</v>
      </c>
      <c r="AA533" s="63" t="n">
        <v>0.25</v>
      </c>
      <c r="AB533" s="64" t="n">
        <v>1500</v>
      </c>
      <c r="AC533" s="65" t="n">
        <v>372000</v>
      </c>
      <c r="AD533" s="66" t="n">
        <v>93000</v>
      </c>
      <c r="AE533" s="67" t="n">
        <v>0.18</v>
      </c>
      <c r="AF533" s="68" t="n">
        <v>16740</v>
      </c>
      <c r="AG533" s="69" t="n">
        <v>0.82</v>
      </c>
      <c r="AH533" s="70" t="n">
        <v>76260</v>
      </c>
      <c r="AI533" s="71" t="s">
        <v>50</v>
      </c>
    </row>
    <row r="534" customFormat="false" ht="15.75" hidden="false" customHeight="false" outlineLevel="0" collapsed="false">
      <c r="A534" s="45" t="n">
        <v>528</v>
      </c>
      <c r="B534" s="45" t="s">
        <v>379</v>
      </c>
      <c r="C534" s="45" t="n">
        <v>21069</v>
      </c>
      <c r="D534" s="46" t="s">
        <v>425</v>
      </c>
      <c r="E534" s="47" t="s">
        <v>426</v>
      </c>
      <c r="F534" s="48" t="n">
        <v>17028</v>
      </c>
      <c r="G534" s="47" t="n">
        <v>51723</v>
      </c>
      <c r="H534" s="46" t="s">
        <v>427</v>
      </c>
      <c r="I534" s="49" t="n">
        <v>-98.8</v>
      </c>
      <c r="J534" s="49" t="n">
        <v>18.7</v>
      </c>
      <c r="K534" s="50" t="n">
        <v>-984800</v>
      </c>
      <c r="L534" s="50" t="n">
        <v>184200</v>
      </c>
      <c r="M534" s="51" t="n">
        <v>22</v>
      </c>
      <c r="N534" s="47" t="s">
        <v>75</v>
      </c>
      <c r="O534" s="52" t="s">
        <v>44</v>
      </c>
      <c r="P534" s="53" t="n">
        <v>58</v>
      </c>
      <c r="Q534" s="54" t="n">
        <v>42536</v>
      </c>
      <c r="R534" s="54" t="n">
        <v>42582</v>
      </c>
      <c r="S534" s="55" t="n">
        <v>42</v>
      </c>
      <c r="T534" s="56" t="n">
        <v>641</v>
      </c>
      <c r="U534" s="57" t="n">
        <v>42583</v>
      </c>
      <c r="V534" s="58" t="n">
        <v>42622</v>
      </c>
      <c r="W534" s="59" t="n">
        <v>40</v>
      </c>
      <c r="X534" s="60" t="n">
        <v>643</v>
      </c>
      <c r="Y534" s="61" t="n">
        <v>42623</v>
      </c>
      <c r="Z534" s="62" t="n">
        <v>42657</v>
      </c>
      <c r="AA534" s="63" t="n">
        <v>0.25</v>
      </c>
      <c r="AB534" s="64" t="n">
        <v>1500</v>
      </c>
      <c r="AC534" s="65" t="n">
        <v>33000</v>
      </c>
      <c r="AD534" s="66" t="n">
        <v>8250</v>
      </c>
      <c r="AE534" s="67" t="n">
        <v>0.08</v>
      </c>
      <c r="AF534" s="68" t="n">
        <v>660</v>
      </c>
      <c r="AG534" s="69" t="n">
        <v>0.92</v>
      </c>
      <c r="AH534" s="70" t="n">
        <v>7590</v>
      </c>
      <c r="AI534" s="71" t="s">
        <v>76</v>
      </c>
    </row>
    <row r="535" customFormat="false" ht="15.75" hidden="false" customHeight="false" outlineLevel="0" collapsed="false">
      <c r="A535" s="45" t="n">
        <v>529</v>
      </c>
      <c r="B535" s="45" t="s">
        <v>379</v>
      </c>
      <c r="C535" s="45" t="n">
        <v>21168</v>
      </c>
      <c r="D535" s="46" t="s">
        <v>428</v>
      </c>
      <c r="E535" s="47" t="s">
        <v>426</v>
      </c>
      <c r="F535" s="48" t="n">
        <v>17028</v>
      </c>
      <c r="G535" s="47" t="n">
        <v>51723</v>
      </c>
      <c r="H535" s="46" t="s">
        <v>427</v>
      </c>
      <c r="I535" s="49" t="n">
        <v>-98.8</v>
      </c>
      <c r="J535" s="49" t="n">
        <v>18.7</v>
      </c>
      <c r="K535" s="50" t="n">
        <v>-984800</v>
      </c>
      <c r="L535" s="50" t="n">
        <v>184200</v>
      </c>
      <c r="M535" s="51" t="n">
        <v>71</v>
      </c>
      <c r="N535" s="47" t="s">
        <v>75</v>
      </c>
      <c r="O535" s="52" t="s">
        <v>44</v>
      </c>
      <c r="P535" s="53" t="n">
        <v>58</v>
      </c>
      <c r="Q535" s="54" t="n">
        <v>42536</v>
      </c>
      <c r="R535" s="54" t="n">
        <v>42582</v>
      </c>
      <c r="S535" s="55" t="n">
        <v>42</v>
      </c>
      <c r="T535" s="56" t="n">
        <v>641</v>
      </c>
      <c r="U535" s="57" t="n">
        <v>42583</v>
      </c>
      <c r="V535" s="58" t="n">
        <v>42622</v>
      </c>
      <c r="W535" s="59" t="n">
        <v>40</v>
      </c>
      <c r="X535" s="60" t="n">
        <v>643</v>
      </c>
      <c r="Y535" s="61" t="n">
        <v>42623</v>
      </c>
      <c r="Z535" s="62" t="n">
        <v>42657</v>
      </c>
      <c r="AA535" s="63" t="n">
        <v>0.25</v>
      </c>
      <c r="AB535" s="64" t="n">
        <v>1500</v>
      </c>
      <c r="AC535" s="65" t="n">
        <v>106500</v>
      </c>
      <c r="AD535" s="66" t="n">
        <v>26625</v>
      </c>
      <c r="AE535" s="67" t="n">
        <v>0.08</v>
      </c>
      <c r="AF535" s="68" t="n">
        <v>2130</v>
      </c>
      <c r="AG535" s="69" t="n">
        <v>0.92</v>
      </c>
      <c r="AH535" s="70" t="n">
        <v>24495</v>
      </c>
      <c r="AI535" s="71" t="s">
        <v>76</v>
      </c>
    </row>
    <row r="536" customFormat="false" ht="15.75" hidden="false" customHeight="false" outlineLevel="0" collapsed="false">
      <c r="A536" s="45" t="n">
        <v>530</v>
      </c>
      <c r="B536" s="45" t="s">
        <v>379</v>
      </c>
      <c r="C536" s="45" t="n">
        <v>21015</v>
      </c>
      <c r="D536" s="46" t="s">
        <v>429</v>
      </c>
      <c r="E536" s="47" t="s">
        <v>430</v>
      </c>
      <c r="F536" s="48" t="n">
        <v>21034</v>
      </c>
      <c r="G536" s="47" t="n">
        <v>52102</v>
      </c>
      <c r="H536" s="46" t="s">
        <v>431</v>
      </c>
      <c r="I536" s="49" t="n">
        <v>-98.2755555555556</v>
      </c>
      <c r="J536" s="49" t="n">
        <v>18.9661111111111</v>
      </c>
      <c r="K536" s="50" t="n">
        <v>-981632</v>
      </c>
      <c r="L536" s="50" t="n">
        <v>185758</v>
      </c>
      <c r="M536" s="51" t="n">
        <v>55</v>
      </c>
      <c r="N536" s="47" t="s">
        <v>75</v>
      </c>
      <c r="O536" s="52" t="s">
        <v>44</v>
      </c>
      <c r="P536" s="53" t="n">
        <v>58</v>
      </c>
      <c r="Q536" s="54" t="n">
        <v>42536</v>
      </c>
      <c r="R536" s="54" t="n">
        <v>42582</v>
      </c>
      <c r="S536" s="55" t="n">
        <v>42</v>
      </c>
      <c r="T536" s="56" t="n">
        <v>641</v>
      </c>
      <c r="U536" s="57" t="n">
        <v>42583</v>
      </c>
      <c r="V536" s="58" t="n">
        <v>42622</v>
      </c>
      <c r="W536" s="59" t="n">
        <v>40</v>
      </c>
      <c r="X536" s="60" t="n">
        <v>643</v>
      </c>
      <c r="Y536" s="61" t="n">
        <v>42623</v>
      </c>
      <c r="Z536" s="62" t="n">
        <v>42657</v>
      </c>
      <c r="AA536" s="63" t="n">
        <v>0.25</v>
      </c>
      <c r="AB536" s="64" t="n">
        <v>1500</v>
      </c>
      <c r="AC536" s="65" t="n">
        <v>82500</v>
      </c>
      <c r="AD536" s="66" t="n">
        <v>20625</v>
      </c>
      <c r="AE536" s="67" t="n">
        <v>0.18</v>
      </c>
      <c r="AF536" s="68" t="n">
        <v>3712.5</v>
      </c>
      <c r="AG536" s="69" t="n">
        <v>0.82</v>
      </c>
      <c r="AH536" s="70" t="n">
        <v>16912.5</v>
      </c>
      <c r="AI536" s="71" t="s">
        <v>196</v>
      </c>
    </row>
    <row r="537" customFormat="false" ht="15.75" hidden="false" customHeight="false" outlineLevel="0" collapsed="false">
      <c r="A537" s="45" t="n">
        <v>531</v>
      </c>
      <c r="B537" s="45" t="s">
        <v>379</v>
      </c>
      <c r="C537" s="45" t="n">
        <v>21019</v>
      </c>
      <c r="D537" s="46" t="s">
        <v>432</v>
      </c>
      <c r="E537" s="47" t="s">
        <v>430</v>
      </c>
      <c r="F537" s="48" t="n">
        <v>21034</v>
      </c>
      <c r="G537" s="47" t="n">
        <v>52102</v>
      </c>
      <c r="H537" s="46" t="s">
        <v>431</v>
      </c>
      <c r="I537" s="49" t="n">
        <v>-98.2755555555556</v>
      </c>
      <c r="J537" s="49" t="n">
        <v>18.9661111111111</v>
      </c>
      <c r="K537" s="50" t="n">
        <v>-981632</v>
      </c>
      <c r="L537" s="50" t="n">
        <v>185758</v>
      </c>
      <c r="M537" s="51" t="n">
        <v>21</v>
      </c>
      <c r="N537" s="47" t="s">
        <v>75</v>
      </c>
      <c r="O537" s="52" t="s">
        <v>44</v>
      </c>
      <c r="P537" s="53" t="n">
        <v>58</v>
      </c>
      <c r="Q537" s="54" t="n">
        <v>42536</v>
      </c>
      <c r="R537" s="54" t="n">
        <v>42582</v>
      </c>
      <c r="S537" s="55" t="n">
        <v>42</v>
      </c>
      <c r="T537" s="56" t="n">
        <v>641</v>
      </c>
      <c r="U537" s="57" t="n">
        <v>42583</v>
      </c>
      <c r="V537" s="58" t="n">
        <v>42622</v>
      </c>
      <c r="W537" s="59" t="n">
        <v>40</v>
      </c>
      <c r="X537" s="60" t="n">
        <v>643</v>
      </c>
      <c r="Y537" s="61" t="n">
        <v>42623</v>
      </c>
      <c r="Z537" s="62" t="n">
        <v>42657</v>
      </c>
      <c r="AA537" s="63" t="n">
        <v>0.25</v>
      </c>
      <c r="AB537" s="64" t="n">
        <v>1500</v>
      </c>
      <c r="AC537" s="65" t="n">
        <v>31500</v>
      </c>
      <c r="AD537" s="66" t="n">
        <v>7875</v>
      </c>
      <c r="AE537" s="67" t="n">
        <v>0.18</v>
      </c>
      <c r="AF537" s="68" t="n">
        <v>1417.5</v>
      </c>
      <c r="AG537" s="69" t="n">
        <v>0.82</v>
      </c>
      <c r="AH537" s="70" t="n">
        <v>6457.5</v>
      </c>
      <c r="AI537" s="71" t="s">
        <v>196</v>
      </c>
    </row>
    <row r="538" customFormat="false" ht="15.75" hidden="false" customHeight="false" outlineLevel="0" collapsed="false">
      <c r="A538" s="45" t="n">
        <v>532</v>
      </c>
      <c r="B538" s="45" t="s">
        <v>379</v>
      </c>
      <c r="C538" s="45" t="n">
        <v>21034</v>
      </c>
      <c r="D538" s="46" t="s">
        <v>433</v>
      </c>
      <c r="E538" s="47" t="s">
        <v>430</v>
      </c>
      <c r="F538" s="48" t="n">
        <v>21034</v>
      </c>
      <c r="G538" s="47" t="n">
        <v>52102</v>
      </c>
      <c r="H538" s="46" t="s">
        <v>431</v>
      </c>
      <c r="I538" s="49" t="n">
        <v>-98.2755555555556</v>
      </c>
      <c r="J538" s="49" t="n">
        <v>18.9661111111111</v>
      </c>
      <c r="K538" s="50" t="n">
        <v>-981632</v>
      </c>
      <c r="L538" s="50" t="n">
        <v>185758</v>
      </c>
      <c r="M538" s="51" t="n">
        <v>97</v>
      </c>
      <c r="N538" s="47" t="s">
        <v>75</v>
      </c>
      <c r="O538" s="52" t="s">
        <v>44</v>
      </c>
      <c r="P538" s="53" t="n">
        <v>58</v>
      </c>
      <c r="Q538" s="54" t="n">
        <v>42536</v>
      </c>
      <c r="R538" s="54" t="n">
        <v>42582</v>
      </c>
      <c r="S538" s="55" t="n">
        <v>42</v>
      </c>
      <c r="T538" s="56" t="n">
        <v>641</v>
      </c>
      <c r="U538" s="57" t="n">
        <v>42583</v>
      </c>
      <c r="V538" s="58" t="n">
        <v>42622</v>
      </c>
      <c r="W538" s="59" t="n">
        <v>40</v>
      </c>
      <c r="X538" s="60" t="n">
        <v>643</v>
      </c>
      <c r="Y538" s="61" t="n">
        <v>42623</v>
      </c>
      <c r="Z538" s="62" t="n">
        <v>42657</v>
      </c>
      <c r="AA538" s="63" t="n">
        <v>0.25</v>
      </c>
      <c r="AB538" s="64" t="n">
        <v>1500</v>
      </c>
      <c r="AC538" s="65" t="n">
        <v>145500</v>
      </c>
      <c r="AD538" s="66" t="n">
        <v>36375</v>
      </c>
      <c r="AE538" s="67" t="n">
        <v>0.18</v>
      </c>
      <c r="AF538" s="68" t="n">
        <v>6547.5</v>
      </c>
      <c r="AG538" s="69" t="n">
        <v>0.82</v>
      </c>
      <c r="AH538" s="70" t="n">
        <v>29827.5</v>
      </c>
      <c r="AI538" s="71" t="s">
        <v>50</v>
      </c>
    </row>
    <row r="539" customFormat="false" ht="15.75" hidden="false" customHeight="false" outlineLevel="0" collapsed="false">
      <c r="A539" s="45" t="n">
        <v>533</v>
      </c>
      <c r="B539" s="45" t="s">
        <v>379</v>
      </c>
      <c r="C539" s="45" t="n">
        <v>21040</v>
      </c>
      <c r="D539" s="46" t="s">
        <v>434</v>
      </c>
      <c r="E539" s="47" t="s">
        <v>430</v>
      </c>
      <c r="F539" s="48" t="n">
        <v>21034</v>
      </c>
      <c r="G539" s="47" t="n">
        <v>52102</v>
      </c>
      <c r="H539" s="46" t="s">
        <v>431</v>
      </c>
      <c r="I539" s="49" t="n">
        <v>-98.2755555555556</v>
      </c>
      <c r="J539" s="49" t="n">
        <v>18.9661111111111</v>
      </c>
      <c r="K539" s="50" t="n">
        <v>-981632</v>
      </c>
      <c r="L539" s="50" t="n">
        <v>185758</v>
      </c>
      <c r="M539" s="51" t="n">
        <v>23</v>
      </c>
      <c r="N539" s="47" t="s">
        <v>75</v>
      </c>
      <c r="O539" s="52" t="s">
        <v>44</v>
      </c>
      <c r="P539" s="53" t="n">
        <v>58</v>
      </c>
      <c r="Q539" s="54" t="n">
        <v>42536</v>
      </c>
      <c r="R539" s="54" t="n">
        <v>42582</v>
      </c>
      <c r="S539" s="55" t="n">
        <v>42</v>
      </c>
      <c r="T539" s="56" t="n">
        <v>641</v>
      </c>
      <c r="U539" s="57" t="n">
        <v>42583</v>
      </c>
      <c r="V539" s="58" t="n">
        <v>42622</v>
      </c>
      <c r="W539" s="59" t="n">
        <v>40</v>
      </c>
      <c r="X539" s="60" t="n">
        <v>643</v>
      </c>
      <c r="Y539" s="61" t="n">
        <v>42623</v>
      </c>
      <c r="Z539" s="62" t="n">
        <v>42657</v>
      </c>
      <c r="AA539" s="63" t="n">
        <v>0.25</v>
      </c>
      <c r="AB539" s="64" t="n">
        <v>1500</v>
      </c>
      <c r="AC539" s="65" t="n">
        <v>34500</v>
      </c>
      <c r="AD539" s="66" t="n">
        <v>8625</v>
      </c>
      <c r="AE539" s="67" t="n">
        <v>0.18</v>
      </c>
      <c r="AF539" s="68" t="n">
        <v>1552.5</v>
      </c>
      <c r="AG539" s="69" t="n">
        <v>0.82</v>
      </c>
      <c r="AH539" s="70" t="n">
        <v>7072.5</v>
      </c>
      <c r="AI539" s="71" t="s">
        <v>50</v>
      </c>
    </row>
    <row r="540" customFormat="false" ht="15.75" hidden="false" customHeight="false" outlineLevel="0" collapsed="false">
      <c r="A540" s="45" t="n">
        <v>534</v>
      </c>
      <c r="B540" s="45" t="s">
        <v>379</v>
      </c>
      <c r="C540" s="45" t="n">
        <v>21041</v>
      </c>
      <c r="D540" s="46" t="s">
        <v>435</v>
      </c>
      <c r="E540" s="47" t="s">
        <v>430</v>
      </c>
      <c r="F540" s="48" t="n">
        <v>21034</v>
      </c>
      <c r="G540" s="47" t="n">
        <v>52102</v>
      </c>
      <c r="H540" s="46" t="s">
        <v>431</v>
      </c>
      <c r="I540" s="49" t="n">
        <v>-98.2755555555556</v>
      </c>
      <c r="J540" s="49" t="n">
        <v>18.9661111111111</v>
      </c>
      <c r="K540" s="50" t="n">
        <v>-981632</v>
      </c>
      <c r="L540" s="50" t="n">
        <v>185758</v>
      </c>
      <c r="M540" s="51" t="n">
        <v>15</v>
      </c>
      <c r="N540" s="47" t="s">
        <v>75</v>
      </c>
      <c r="O540" s="52" t="s">
        <v>44</v>
      </c>
      <c r="P540" s="53" t="n">
        <v>58</v>
      </c>
      <c r="Q540" s="54" t="n">
        <v>42536</v>
      </c>
      <c r="R540" s="54" t="n">
        <v>42582</v>
      </c>
      <c r="S540" s="55" t="n">
        <v>42</v>
      </c>
      <c r="T540" s="56" t="n">
        <v>641</v>
      </c>
      <c r="U540" s="57" t="n">
        <v>42583</v>
      </c>
      <c r="V540" s="58" t="n">
        <v>42622</v>
      </c>
      <c r="W540" s="59" t="n">
        <v>40</v>
      </c>
      <c r="X540" s="60" t="n">
        <v>643</v>
      </c>
      <c r="Y540" s="61" t="n">
        <v>42623</v>
      </c>
      <c r="Z540" s="62" t="n">
        <v>42657</v>
      </c>
      <c r="AA540" s="63" t="n">
        <v>0.25</v>
      </c>
      <c r="AB540" s="64" t="n">
        <v>1500</v>
      </c>
      <c r="AC540" s="65" t="n">
        <v>22500</v>
      </c>
      <c r="AD540" s="66" t="n">
        <v>5625</v>
      </c>
      <c r="AE540" s="67" t="n">
        <v>0.18</v>
      </c>
      <c r="AF540" s="68" t="n">
        <v>1012.5</v>
      </c>
      <c r="AG540" s="69" t="n">
        <v>0.82</v>
      </c>
      <c r="AH540" s="70" t="n">
        <v>4612.5</v>
      </c>
      <c r="AI540" s="71" t="s">
        <v>210</v>
      </c>
    </row>
    <row r="541" customFormat="false" ht="15.75" hidden="false" customHeight="false" outlineLevel="0" collapsed="false">
      <c r="A541" s="45" t="n">
        <v>535</v>
      </c>
      <c r="B541" s="45" t="s">
        <v>379</v>
      </c>
      <c r="C541" s="45" t="n">
        <v>21090</v>
      </c>
      <c r="D541" s="46" t="s">
        <v>436</v>
      </c>
      <c r="E541" s="47" t="s">
        <v>430</v>
      </c>
      <c r="F541" s="48" t="n">
        <v>21034</v>
      </c>
      <c r="G541" s="47" t="n">
        <v>52102</v>
      </c>
      <c r="H541" s="46" t="s">
        <v>431</v>
      </c>
      <c r="I541" s="49" t="n">
        <v>-98.2755555555556</v>
      </c>
      <c r="J541" s="49" t="n">
        <v>18.9661111111111</v>
      </c>
      <c r="K541" s="50" t="n">
        <v>-981632</v>
      </c>
      <c r="L541" s="50" t="n">
        <v>185758</v>
      </c>
      <c r="M541" s="51" t="n">
        <v>69</v>
      </c>
      <c r="N541" s="47" t="s">
        <v>75</v>
      </c>
      <c r="O541" s="52" t="s">
        <v>44</v>
      </c>
      <c r="P541" s="53" t="n">
        <v>58</v>
      </c>
      <c r="Q541" s="54" t="n">
        <v>42536</v>
      </c>
      <c r="R541" s="54" t="n">
        <v>42582</v>
      </c>
      <c r="S541" s="55" t="n">
        <v>42</v>
      </c>
      <c r="T541" s="56" t="n">
        <v>641</v>
      </c>
      <c r="U541" s="57" t="n">
        <v>42583</v>
      </c>
      <c r="V541" s="58" t="n">
        <v>42622</v>
      </c>
      <c r="W541" s="59" t="n">
        <v>40</v>
      </c>
      <c r="X541" s="60" t="n">
        <v>643</v>
      </c>
      <c r="Y541" s="61" t="n">
        <v>42623</v>
      </c>
      <c r="Z541" s="62" t="n">
        <v>42657</v>
      </c>
      <c r="AA541" s="63" t="n">
        <v>0.25</v>
      </c>
      <c r="AB541" s="64" t="n">
        <v>1500</v>
      </c>
      <c r="AC541" s="65" t="n">
        <v>103500</v>
      </c>
      <c r="AD541" s="66" t="n">
        <v>25875</v>
      </c>
      <c r="AE541" s="67" t="n">
        <v>0.18</v>
      </c>
      <c r="AF541" s="68" t="n">
        <v>4657.5</v>
      </c>
      <c r="AG541" s="69" t="n">
        <v>0.82</v>
      </c>
      <c r="AH541" s="70" t="n">
        <v>21217.5</v>
      </c>
      <c r="AI541" s="71" t="s">
        <v>50</v>
      </c>
    </row>
    <row r="542" customFormat="false" ht="15.75" hidden="false" customHeight="false" outlineLevel="0" collapsed="false">
      <c r="A542" s="45" t="n">
        <v>536</v>
      </c>
      <c r="B542" s="45" t="s">
        <v>379</v>
      </c>
      <c r="C542" s="45" t="n">
        <v>21102</v>
      </c>
      <c r="D542" s="46" t="s">
        <v>437</v>
      </c>
      <c r="E542" s="47" t="s">
        <v>430</v>
      </c>
      <c r="F542" s="48" t="n">
        <v>21034</v>
      </c>
      <c r="G542" s="47" t="n">
        <v>52102</v>
      </c>
      <c r="H542" s="46" t="s">
        <v>431</v>
      </c>
      <c r="I542" s="49" t="n">
        <v>-98.2755555555556</v>
      </c>
      <c r="J542" s="49" t="n">
        <v>18.9661111111111</v>
      </c>
      <c r="K542" s="50" t="n">
        <v>-981632</v>
      </c>
      <c r="L542" s="50" t="n">
        <v>185758</v>
      </c>
      <c r="M542" s="51" t="n">
        <v>46</v>
      </c>
      <c r="N542" s="47" t="s">
        <v>75</v>
      </c>
      <c r="O542" s="52" t="s">
        <v>44</v>
      </c>
      <c r="P542" s="53" t="n">
        <v>58</v>
      </c>
      <c r="Q542" s="54" t="n">
        <v>42536</v>
      </c>
      <c r="R542" s="54" t="n">
        <v>42582</v>
      </c>
      <c r="S542" s="55" t="n">
        <v>42</v>
      </c>
      <c r="T542" s="56" t="n">
        <v>641</v>
      </c>
      <c r="U542" s="57" t="n">
        <v>42583</v>
      </c>
      <c r="V542" s="58" t="n">
        <v>42622</v>
      </c>
      <c r="W542" s="59" t="n">
        <v>40</v>
      </c>
      <c r="X542" s="60" t="n">
        <v>643</v>
      </c>
      <c r="Y542" s="61" t="n">
        <v>42623</v>
      </c>
      <c r="Z542" s="62" t="n">
        <v>42657</v>
      </c>
      <c r="AA542" s="63" t="n">
        <v>0.25</v>
      </c>
      <c r="AB542" s="64" t="n">
        <v>1500</v>
      </c>
      <c r="AC542" s="65" t="n">
        <v>69000</v>
      </c>
      <c r="AD542" s="66" t="n">
        <v>17250</v>
      </c>
      <c r="AE542" s="67" t="n">
        <v>0.18</v>
      </c>
      <c r="AF542" s="68" t="n">
        <v>3105</v>
      </c>
      <c r="AG542" s="69" t="n">
        <v>0.82</v>
      </c>
      <c r="AH542" s="70" t="n">
        <v>14145</v>
      </c>
      <c r="AI542" s="71" t="s">
        <v>50</v>
      </c>
    </row>
    <row r="543" customFormat="false" ht="15.75" hidden="false" customHeight="false" outlineLevel="0" collapsed="false">
      <c r="A543" s="45" t="n">
        <v>537</v>
      </c>
      <c r="B543" s="45" t="s">
        <v>379</v>
      </c>
      <c r="C543" s="45" t="n">
        <v>21106</v>
      </c>
      <c r="D543" s="46" t="s">
        <v>438</v>
      </c>
      <c r="E543" s="47" t="s">
        <v>430</v>
      </c>
      <c r="F543" s="48" t="n">
        <v>21034</v>
      </c>
      <c r="G543" s="47" t="n">
        <v>52102</v>
      </c>
      <c r="H543" s="46" t="s">
        <v>431</v>
      </c>
      <c r="I543" s="49" t="n">
        <v>-98.2755555555556</v>
      </c>
      <c r="J543" s="49" t="n">
        <v>18.9661111111111</v>
      </c>
      <c r="K543" s="50" t="n">
        <v>-981632</v>
      </c>
      <c r="L543" s="50" t="n">
        <v>185758</v>
      </c>
      <c r="M543" s="51" t="n">
        <v>159</v>
      </c>
      <c r="N543" s="47" t="s">
        <v>75</v>
      </c>
      <c r="O543" s="52" t="s">
        <v>44</v>
      </c>
      <c r="P543" s="53" t="n">
        <v>58</v>
      </c>
      <c r="Q543" s="54" t="n">
        <v>42536</v>
      </c>
      <c r="R543" s="54" t="n">
        <v>42582</v>
      </c>
      <c r="S543" s="55" t="n">
        <v>42</v>
      </c>
      <c r="T543" s="56" t="n">
        <v>641</v>
      </c>
      <c r="U543" s="57" t="n">
        <v>42583</v>
      </c>
      <c r="V543" s="58" t="n">
        <v>42622</v>
      </c>
      <c r="W543" s="59" t="n">
        <v>40</v>
      </c>
      <c r="X543" s="60" t="n">
        <v>643</v>
      </c>
      <c r="Y543" s="61" t="n">
        <v>42623</v>
      </c>
      <c r="Z543" s="62" t="n">
        <v>42657</v>
      </c>
      <c r="AA543" s="63" t="n">
        <v>0.25</v>
      </c>
      <c r="AB543" s="64" t="n">
        <v>1500</v>
      </c>
      <c r="AC543" s="65" t="n">
        <v>238500</v>
      </c>
      <c r="AD543" s="66" t="n">
        <v>59625</v>
      </c>
      <c r="AE543" s="67" t="n">
        <v>0.08</v>
      </c>
      <c r="AF543" s="68" t="n">
        <v>4770</v>
      </c>
      <c r="AG543" s="69" t="n">
        <v>0.92</v>
      </c>
      <c r="AH543" s="70" t="n">
        <v>54855</v>
      </c>
      <c r="AI543" s="71" t="s">
        <v>76</v>
      </c>
    </row>
    <row r="544" customFormat="false" ht="15.75" hidden="false" customHeight="false" outlineLevel="0" collapsed="false">
      <c r="A544" s="45" t="n">
        <v>538</v>
      </c>
      <c r="B544" s="45" t="s">
        <v>379</v>
      </c>
      <c r="C544" s="45" t="n">
        <v>21114</v>
      </c>
      <c r="D544" s="46" t="s">
        <v>379</v>
      </c>
      <c r="E544" s="47" t="s">
        <v>430</v>
      </c>
      <c r="F544" s="48" t="n">
        <v>21034</v>
      </c>
      <c r="G544" s="47" t="n">
        <v>52102</v>
      </c>
      <c r="H544" s="46" t="s">
        <v>431</v>
      </c>
      <c r="I544" s="49" t="n">
        <v>-98.2755555555556</v>
      </c>
      <c r="J544" s="49" t="n">
        <v>18.9661111111111</v>
      </c>
      <c r="K544" s="50" t="n">
        <v>-981632</v>
      </c>
      <c r="L544" s="50" t="n">
        <v>185758</v>
      </c>
      <c r="M544" s="51" t="n">
        <v>227</v>
      </c>
      <c r="N544" s="47" t="s">
        <v>75</v>
      </c>
      <c r="O544" s="52" t="s">
        <v>44</v>
      </c>
      <c r="P544" s="53" t="n">
        <v>58</v>
      </c>
      <c r="Q544" s="54" t="n">
        <v>42536</v>
      </c>
      <c r="R544" s="54" t="n">
        <v>42582</v>
      </c>
      <c r="S544" s="55" t="n">
        <v>42</v>
      </c>
      <c r="T544" s="56" t="n">
        <v>641</v>
      </c>
      <c r="U544" s="57" t="n">
        <v>42583</v>
      </c>
      <c r="V544" s="58" t="n">
        <v>42622</v>
      </c>
      <c r="W544" s="59" t="n">
        <v>40</v>
      </c>
      <c r="X544" s="60" t="n">
        <v>643</v>
      </c>
      <c r="Y544" s="61" t="n">
        <v>42623</v>
      </c>
      <c r="Z544" s="62" t="n">
        <v>42657</v>
      </c>
      <c r="AA544" s="63" t="n">
        <v>0.25</v>
      </c>
      <c r="AB544" s="64" t="n">
        <v>1500</v>
      </c>
      <c r="AC544" s="65" t="n">
        <v>340500</v>
      </c>
      <c r="AD544" s="66" t="n">
        <v>85125</v>
      </c>
      <c r="AE544" s="67" t="n">
        <v>0.18</v>
      </c>
      <c r="AF544" s="68" t="n">
        <v>15322.5</v>
      </c>
      <c r="AG544" s="69" t="n">
        <v>0.82</v>
      </c>
      <c r="AH544" s="70" t="n">
        <v>69802.5</v>
      </c>
      <c r="AI544" s="71" t="s">
        <v>210</v>
      </c>
    </row>
    <row r="545" customFormat="false" ht="15.75" hidden="false" customHeight="false" outlineLevel="0" collapsed="false">
      <c r="A545" s="45" t="n">
        <v>539</v>
      </c>
      <c r="B545" s="45" t="s">
        <v>379</v>
      </c>
      <c r="C545" s="45" t="n">
        <v>21119</v>
      </c>
      <c r="D545" s="46" t="s">
        <v>439</v>
      </c>
      <c r="E545" s="47" t="s">
        <v>430</v>
      </c>
      <c r="F545" s="48" t="n">
        <v>21034</v>
      </c>
      <c r="G545" s="47" t="n">
        <v>52102</v>
      </c>
      <c r="H545" s="46" t="s">
        <v>431</v>
      </c>
      <c r="I545" s="49" t="n">
        <v>-98.2755555555556</v>
      </c>
      <c r="J545" s="49" t="n">
        <v>18.9661111111111</v>
      </c>
      <c r="K545" s="50" t="n">
        <v>-981632</v>
      </c>
      <c r="L545" s="50" t="n">
        <v>185758</v>
      </c>
      <c r="M545" s="51" t="n">
        <v>86</v>
      </c>
      <c r="N545" s="47" t="s">
        <v>75</v>
      </c>
      <c r="O545" s="52" t="s">
        <v>44</v>
      </c>
      <c r="P545" s="53" t="n">
        <v>58</v>
      </c>
      <c r="Q545" s="54" t="n">
        <v>42536</v>
      </c>
      <c r="R545" s="54" t="n">
        <v>42582</v>
      </c>
      <c r="S545" s="55" t="n">
        <v>42</v>
      </c>
      <c r="T545" s="56" t="n">
        <v>641</v>
      </c>
      <c r="U545" s="57" t="n">
        <v>42583</v>
      </c>
      <c r="V545" s="58" t="n">
        <v>42622</v>
      </c>
      <c r="W545" s="59" t="n">
        <v>40</v>
      </c>
      <c r="X545" s="60" t="n">
        <v>643</v>
      </c>
      <c r="Y545" s="61" t="n">
        <v>42623</v>
      </c>
      <c r="Z545" s="62" t="n">
        <v>42657</v>
      </c>
      <c r="AA545" s="63" t="n">
        <v>0.25</v>
      </c>
      <c r="AB545" s="64" t="n">
        <v>1500</v>
      </c>
      <c r="AC545" s="65" t="n">
        <v>129000</v>
      </c>
      <c r="AD545" s="66" t="n">
        <v>32250</v>
      </c>
      <c r="AE545" s="67" t="n">
        <v>0.18</v>
      </c>
      <c r="AF545" s="68" t="n">
        <v>5805</v>
      </c>
      <c r="AG545" s="69" t="n">
        <v>0.82</v>
      </c>
      <c r="AH545" s="70" t="n">
        <v>26445</v>
      </c>
      <c r="AI545" s="71" t="s">
        <v>196</v>
      </c>
    </row>
    <row r="546" customFormat="false" ht="15.75" hidden="false" customHeight="false" outlineLevel="0" collapsed="false">
      <c r="A546" s="45" t="n">
        <v>540</v>
      </c>
      <c r="B546" s="45" t="s">
        <v>379</v>
      </c>
      <c r="C546" s="45" t="n">
        <v>21125</v>
      </c>
      <c r="D546" s="46" t="s">
        <v>440</v>
      </c>
      <c r="E546" s="47" t="s">
        <v>430</v>
      </c>
      <c r="F546" s="48" t="n">
        <v>21034</v>
      </c>
      <c r="G546" s="47" t="n">
        <v>52102</v>
      </c>
      <c r="H546" s="46" t="s">
        <v>431</v>
      </c>
      <c r="I546" s="49" t="n">
        <v>-98.2755555555556</v>
      </c>
      <c r="J546" s="49" t="n">
        <v>18.9661111111111</v>
      </c>
      <c r="K546" s="50" t="n">
        <v>-981632</v>
      </c>
      <c r="L546" s="50" t="n">
        <v>185758</v>
      </c>
      <c r="M546" s="51" t="n">
        <v>18</v>
      </c>
      <c r="N546" s="47" t="s">
        <v>75</v>
      </c>
      <c r="O546" s="52" t="s">
        <v>44</v>
      </c>
      <c r="P546" s="53" t="n">
        <v>58</v>
      </c>
      <c r="Q546" s="54" t="n">
        <v>42536</v>
      </c>
      <c r="R546" s="54" t="n">
        <v>42582</v>
      </c>
      <c r="S546" s="55" t="n">
        <v>42</v>
      </c>
      <c r="T546" s="56" t="n">
        <v>641</v>
      </c>
      <c r="U546" s="57" t="n">
        <v>42583</v>
      </c>
      <c r="V546" s="58" t="n">
        <v>42622</v>
      </c>
      <c r="W546" s="59" t="n">
        <v>40</v>
      </c>
      <c r="X546" s="60" t="n">
        <v>643</v>
      </c>
      <c r="Y546" s="61" t="n">
        <v>42623</v>
      </c>
      <c r="Z546" s="62" t="n">
        <v>42657</v>
      </c>
      <c r="AA546" s="63" t="n">
        <v>0.25</v>
      </c>
      <c r="AB546" s="64" t="n">
        <v>1500</v>
      </c>
      <c r="AC546" s="65" t="n">
        <v>27000</v>
      </c>
      <c r="AD546" s="66" t="n">
        <v>6750</v>
      </c>
      <c r="AE546" s="67" t="n">
        <v>0.18</v>
      </c>
      <c r="AF546" s="68" t="n">
        <v>1215</v>
      </c>
      <c r="AG546" s="69" t="n">
        <v>0.82</v>
      </c>
      <c r="AH546" s="70" t="n">
        <v>5535</v>
      </c>
      <c r="AI546" s="71" t="s">
        <v>196</v>
      </c>
    </row>
    <row r="547" customFormat="false" ht="15.75" hidden="false" customHeight="false" outlineLevel="0" collapsed="false">
      <c r="A547" s="45" t="n">
        <v>541</v>
      </c>
      <c r="B547" s="45" t="s">
        <v>379</v>
      </c>
      <c r="C547" s="45" t="n">
        <v>21126</v>
      </c>
      <c r="D547" s="46" t="s">
        <v>441</v>
      </c>
      <c r="E547" s="47" t="s">
        <v>430</v>
      </c>
      <c r="F547" s="48" t="n">
        <v>21034</v>
      </c>
      <c r="G547" s="47" t="n">
        <v>52102</v>
      </c>
      <c r="H547" s="46" t="s">
        <v>431</v>
      </c>
      <c r="I547" s="49" t="n">
        <v>-98.2755555555556</v>
      </c>
      <c r="J547" s="49" t="n">
        <v>18.9661111111111</v>
      </c>
      <c r="K547" s="50" t="n">
        <v>-981632</v>
      </c>
      <c r="L547" s="50" t="n">
        <v>185758</v>
      </c>
      <c r="M547" s="51" t="n">
        <v>330</v>
      </c>
      <c r="N547" s="47" t="s">
        <v>75</v>
      </c>
      <c r="O547" s="52" t="s">
        <v>44</v>
      </c>
      <c r="P547" s="53" t="n">
        <v>58</v>
      </c>
      <c r="Q547" s="54" t="n">
        <v>42536</v>
      </c>
      <c r="R547" s="54" t="n">
        <v>42582</v>
      </c>
      <c r="S547" s="55" t="n">
        <v>42</v>
      </c>
      <c r="T547" s="56" t="n">
        <v>641</v>
      </c>
      <c r="U547" s="57" t="n">
        <v>42583</v>
      </c>
      <c r="V547" s="58" t="n">
        <v>42622</v>
      </c>
      <c r="W547" s="59" t="n">
        <v>40</v>
      </c>
      <c r="X547" s="60" t="n">
        <v>643</v>
      </c>
      <c r="Y547" s="61" t="n">
        <v>42623</v>
      </c>
      <c r="Z547" s="62" t="n">
        <v>42657</v>
      </c>
      <c r="AA547" s="63" t="n">
        <v>0.25</v>
      </c>
      <c r="AB547" s="64" t="n">
        <v>1500</v>
      </c>
      <c r="AC547" s="65" t="n">
        <v>495000</v>
      </c>
      <c r="AD547" s="66" t="n">
        <v>123750</v>
      </c>
      <c r="AE547" s="67" t="n">
        <v>0.18</v>
      </c>
      <c r="AF547" s="68" t="n">
        <v>22275</v>
      </c>
      <c r="AG547" s="69" t="n">
        <v>0.82</v>
      </c>
      <c r="AH547" s="70" t="n">
        <v>101475</v>
      </c>
      <c r="AI547" s="71" t="s">
        <v>50</v>
      </c>
    </row>
    <row r="548" customFormat="false" ht="15.75" hidden="false" customHeight="false" outlineLevel="0" collapsed="false">
      <c r="A548" s="45" t="n">
        <v>542</v>
      </c>
      <c r="B548" s="45" t="s">
        <v>379</v>
      </c>
      <c r="C548" s="45" t="n">
        <v>21148</v>
      </c>
      <c r="D548" s="46" t="s">
        <v>442</v>
      </c>
      <c r="E548" s="47" t="s">
        <v>430</v>
      </c>
      <c r="F548" s="48" t="n">
        <v>21034</v>
      </c>
      <c r="G548" s="47" t="n">
        <v>52102</v>
      </c>
      <c r="H548" s="46" t="s">
        <v>431</v>
      </c>
      <c r="I548" s="49" t="n">
        <v>-98.2755555555556</v>
      </c>
      <c r="J548" s="49" t="n">
        <v>18.9661111111111</v>
      </c>
      <c r="K548" s="50" t="n">
        <v>-981632</v>
      </c>
      <c r="L548" s="50" t="n">
        <v>185758</v>
      </c>
      <c r="M548" s="51" t="n">
        <v>183</v>
      </c>
      <c r="N548" s="47" t="s">
        <v>75</v>
      </c>
      <c r="O548" s="52" t="s">
        <v>44</v>
      </c>
      <c r="P548" s="53" t="n">
        <v>58</v>
      </c>
      <c r="Q548" s="54" t="n">
        <v>42536</v>
      </c>
      <c r="R548" s="54" t="n">
        <v>42582</v>
      </c>
      <c r="S548" s="55" t="n">
        <v>42</v>
      </c>
      <c r="T548" s="56" t="n">
        <v>641</v>
      </c>
      <c r="U548" s="57" t="n">
        <v>42583</v>
      </c>
      <c r="V548" s="58" t="n">
        <v>42622</v>
      </c>
      <c r="W548" s="59" t="n">
        <v>40</v>
      </c>
      <c r="X548" s="60" t="n">
        <v>643</v>
      </c>
      <c r="Y548" s="61" t="n">
        <v>42623</v>
      </c>
      <c r="Z548" s="62" t="n">
        <v>42657</v>
      </c>
      <c r="AA548" s="63" t="n">
        <v>0.25</v>
      </c>
      <c r="AB548" s="64" t="n">
        <v>1500</v>
      </c>
      <c r="AC548" s="65" t="n">
        <v>274500</v>
      </c>
      <c r="AD548" s="66" t="n">
        <v>68625</v>
      </c>
      <c r="AE548" s="67" t="n">
        <v>0.07</v>
      </c>
      <c r="AF548" s="68" t="n">
        <v>4803.75</v>
      </c>
      <c r="AG548" s="69" t="n">
        <v>0.93</v>
      </c>
      <c r="AH548" s="70" t="n">
        <v>63821.25</v>
      </c>
      <c r="AI548" s="71" t="s">
        <v>76</v>
      </c>
    </row>
    <row r="549" customFormat="false" ht="15.75" hidden="false" customHeight="false" outlineLevel="0" collapsed="false">
      <c r="A549" s="45" t="n">
        <v>543</v>
      </c>
      <c r="B549" s="45" t="s">
        <v>379</v>
      </c>
      <c r="C549" s="45" t="n">
        <v>21175</v>
      </c>
      <c r="D549" s="46" t="s">
        <v>443</v>
      </c>
      <c r="E549" s="47" t="s">
        <v>430</v>
      </c>
      <c r="F549" s="48" t="n">
        <v>21034</v>
      </c>
      <c r="G549" s="47" t="n">
        <v>52102</v>
      </c>
      <c r="H549" s="46" t="s">
        <v>431</v>
      </c>
      <c r="I549" s="49" t="n">
        <v>-98.2755555555556</v>
      </c>
      <c r="J549" s="49" t="n">
        <v>18.9661111111111</v>
      </c>
      <c r="K549" s="50" t="n">
        <v>-981632</v>
      </c>
      <c r="L549" s="50" t="n">
        <v>185758</v>
      </c>
      <c r="M549" s="51" t="n">
        <v>31</v>
      </c>
      <c r="N549" s="47" t="s">
        <v>75</v>
      </c>
      <c r="O549" s="52" t="s">
        <v>44</v>
      </c>
      <c r="P549" s="53" t="n">
        <v>58</v>
      </c>
      <c r="Q549" s="54" t="n">
        <v>42536</v>
      </c>
      <c r="R549" s="54" t="n">
        <v>42582</v>
      </c>
      <c r="S549" s="55" t="n">
        <v>42</v>
      </c>
      <c r="T549" s="56" t="n">
        <v>641</v>
      </c>
      <c r="U549" s="57" t="n">
        <v>42583</v>
      </c>
      <c r="V549" s="58" t="n">
        <v>42622</v>
      </c>
      <c r="W549" s="59" t="n">
        <v>40</v>
      </c>
      <c r="X549" s="60" t="n">
        <v>643</v>
      </c>
      <c r="Y549" s="61" t="n">
        <v>42623</v>
      </c>
      <c r="Z549" s="62" t="n">
        <v>42657</v>
      </c>
      <c r="AA549" s="63" t="n">
        <v>0.25</v>
      </c>
      <c r="AB549" s="64" t="n">
        <v>1500</v>
      </c>
      <c r="AC549" s="65" t="n">
        <v>46500</v>
      </c>
      <c r="AD549" s="66" t="n">
        <v>11625</v>
      </c>
      <c r="AE549" s="67" t="n">
        <v>0.18</v>
      </c>
      <c r="AF549" s="68" t="n">
        <v>2092.5</v>
      </c>
      <c r="AG549" s="69" t="n">
        <v>0.82</v>
      </c>
      <c r="AH549" s="70" t="n">
        <v>9532.5</v>
      </c>
      <c r="AI549" s="71" t="s">
        <v>50</v>
      </c>
    </row>
    <row r="550" customFormat="false" ht="15.75" hidden="false" customHeight="false" outlineLevel="0" collapsed="false">
      <c r="A550" s="45" t="n">
        <v>544</v>
      </c>
      <c r="B550" s="45" t="s">
        <v>379</v>
      </c>
      <c r="C550" s="45" t="n">
        <v>21181</v>
      </c>
      <c r="D550" s="46" t="s">
        <v>444</v>
      </c>
      <c r="E550" s="47" t="s">
        <v>430</v>
      </c>
      <c r="F550" s="48" t="n">
        <v>21034</v>
      </c>
      <c r="G550" s="47" t="n">
        <v>52102</v>
      </c>
      <c r="H550" s="46" t="s">
        <v>431</v>
      </c>
      <c r="I550" s="49" t="n">
        <v>-98.2755555555556</v>
      </c>
      <c r="J550" s="49" t="n">
        <v>18.9661111111111</v>
      </c>
      <c r="K550" s="50" t="n">
        <v>-981632</v>
      </c>
      <c r="L550" s="50" t="n">
        <v>185758</v>
      </c>
      <c r="M550" s="51" t="n">
        <v>17</v>
      </c>
      <c r="N550" s="47" t="s">
        <v>75</v>
      </c>
      <c r="O550" s="52" t="s">
        <v>44</v>
      </c>
      <c r="P550" s="53" t="n">
        <v>58</v>
      </c>
      <c r="Q550" s="54" t="n">
        <v>42536</v>
      </c>
      <c r="R550" s="54" t="n">
        <v>42582</v>
      </c>
      <c r="S550" s="55" t="n">
        <v>42</v>
      </c>
      <c r="T550" s="56" t="n">
        <v>641</v>
      </c>
      <c r="U550" s="57" t="n">
        <v>42583</v>
      </c>
      <c r="V550" s="58" t="n">
        <v>42622</v>
      </c>
      <c r="W550" s="59" t="n">
        <v>40</v>
      </c>
      <c r="X550" s="60" t="n">
        <v>643</v>
      </c>
      <c r="Y550" s="61" t="n">
        <v>42623</v>
      </c>
      <c r="Z550" s="62" t="n">
        <v>42657</v>
      </c>
      <c r="AA550" s="63" t="n">
        <v>0.25</v>
      </c>
      <c r="AB550" s="64" t="n">
        <v>1500</v>
      </c>
      <c r="AC550" s="65" t="n">
        <v>25500</v>
      </c>
      <c r="AD550" s="66" t="n">
        <v>6375</v>
      </c>
      <c r="AE550" s="67" t="n">
        <v>0.18</v>
      </c>
      <c r="AF550" s="68" t="n">
        <v>1147.5</v>
      </c>
      <c r="AG550" s="69" t="n">
        <v>0.82</v>
      </c>
      <c r="AH550" s="70" t="n">
        <v>5227.5</v>
      </c>
      <c r="AI550" s="71" t="s">
        <v>50</v>
      </c>
    </row>
    <row r="551" customFormat="false" ht="15.75" hidden="false" customHeight="false" outlineLevel="0" collapsed="false">
      <c r="A551" s="45" t="n">
        <v>545</v>
      </c>
      <c r="B551" s="45" t="s">
        <v>379</v>
      </c>
      <c r="C551" s="45" t="n">
        <v>21044</v>
      </c>
      <c r="D551" s="46" t="s">
        <v>380</v>
      </c>
      <c r="E551" s="47" t="s">
        <v>381</v>
      </c>
      <c r="F551" s="48" t="n">
        <v>21119</v>
      </c>
      <c r="G551" s="47" t="n">
        <v>52111</v>
      </c>
      <c r="H551" s="46" t="s">
        <v>382</v>
      </c>
      <c r="I551" s="49" t="n">
        <v>-97.6911111111111</v>
      </c>
      <c r="J551" s="49" t="n">
        <v>19.4572222222222</v>
      </c>
      <c r="K551" s="50" t="n">
        <v>-974128</v>
      </c>
      <c r="L551" s="50" t="n">
        <v>192726</v>
      </c>
      <c r="M551" s="51" t="n">
        <v>35</v>
      </c>
      <c r="N551" s="47" t="s">
        <v>75</v>
      </c>
      <c r="O551" s="52" t="s">
        <v>44</v>
      </c>
      <c r="P551" s="53" t="n">
        <v>54</v>
      </c>
      <c r="Q551" s="54" t="n">
        <v>42536</v>
      </c>
      <c r="R551" s="54" t="n">
        <v>42582</v>
      </c>
      <c r="S551" s="55" t="n">
        <v>38</v>
      </c>
      <c r="T551" s="56" t="n">
        <v>641</v>
      </c>
      <c r="U551" s="57" t="n">
        <v>42583</v>
      </c>
      <c r="V551" s="58" t="n">
        <v>42622</v>
      </c>
      <c r="W551" s="59" t="n">
        <v>35</v>
      </c>
      <c r="X551" s="60" t="n">
        <v>643</v>
      </c>
      <c r="Y551" s="61" t="n">
        <v>42623</v>
      </c>
      <c r="Z551" s="62" t="n">
        <v>42657</v>
      </c>
      <c r="AA551" s="63" t="n">
        <v>0.25</v>
      </c>
      <c r="AB551" s="64" t="n">
        <v>1500</v>
      </c>
      <c r="AC551" s="65" t="n">
        <v>52500</v>
      </c>
      <c r="AD551" s="66" t="n">
        <v>13125</v>
      </c>
      <c r="AE551" s="67" t="n">
        <v>0.18</v>
      </c>
      <c r="AF551" s="68" t="n">
        <v>2362.5</v>
      </c>
      <c r="AG551" s="69" t="n">
        <v>0.82</v>
      </c>
      <c r="AH551" s="70" t="n">
        <v>10762.5</v>
      </c>
      <c r="AI551" s="71" t="s">
        <v>50</v>
      </c>
    </row>
    <row r="552" customFormat="false" ht="15.75" hidden="false" customHeight="false" outlineLevel="0" collapsed="false">
      <c r="A552" s="45" t="n">
        <v>546</v>
      </c>
      <c r="B552" s="45" t="s">
        <v>379</v>
      </c>
      <c r="C552" s="45" t="n">
        <v>21083</v>
      </c>
      <c r="D552" s="46" t="s">
        <v>384</v>
      </c>
      <c r="E552" s="47" t="s">
        <v>381</v>
      </c>
      <c r="F552" s="48" t="n">
        <v>21119</v>
      </c>
      <c r="G552" s="47" t="n">
        <v>52111</v>
      </c>
      <c r="H552" s="46" t="s">
        <v>382</v>
      </c>
      <c r="I552" s="49" t="n">
        <v>-97.6911111111111</v>
      </c>
      <c r="J552" s="49" t="n">
        <v>19.4572222222222</v>
      </c>
      <c r="K552" s="50" t="n">
        <v>-974128</v>
      </c>
      <c r="L552" s="50" t="n">
        <v>192726</v>
      </c>
      <c r="M552" s="51" t="n">
        <v>17</v>
      </c>
      <c r="N552" s="47" t="s">
        <v>75</v>
      </c>
      <c r="O552" s="52" t="s">
        <v>44</v>
      </c>
      <c r="P552" s="53" t="n">
        <v>54</v>
      </c>
      <c r="Q552" s="54" t="n">
        <v>42536</v>
      </c>
      <c r="R552" s="54" t="n">
        <v>42582</v>
      </c>
      <c r="S552" s="55" t="n">
        <v>38</v>
      </c>
      <c r="T552" s="56" t="n">
        <v>641</v>
      </c>
      <c r="U552" s="57" t="n">
        <v>42583</v>
      </c>
      <c r="V552" s="58" t="n">
        <v>42622</v>
      </c>
      <c r="W552" s="59" t="n">
        <v>35</v>
      </c>
      <c r="X552" s="60" t="n">
        <v>643</v>
      </c>
      <c r="Y552" s="61" t="n">
        <v>42623</v>
      </c>
      <c r="Z552" s="62" t="n">
        <v>42657</v>
      </c>
      <c r="AA552" s="63" t="n">
        <v>0.25</v>
      </c>
      <c r="AB552" s="64" t="n">
        <v>1500</v>
      </c>
      <c r="AC552" s="65" t="n">
        <v>25500</v>
      </c>
      <c r="AD552" s="66" t="n">
        <v>6375</v>
      </c>
      <c r="AE552" s="67" t="n">
        <v>0.07</v>
      </c>
      <c r="AF552" s="68" t="n">
        <v>446.25</v>
      </c>
      <c r="AG552" s="69" t="n">
        <v>0.93</v>
      </c>
      <c r="AH552" s="70" t="n">
        <v>5928.75</v>
      </c>
      <c r="AI552" s="71" t="s">
        <v>76</v>
      </c>
    </row>
    <row r="553" customFormat="false" ht="15.75" hidden="false" customHeight="false" outlineLevel="0" collapsed="false">
      <c r="A553" s="45" t="n">
        <v>547</v>
      </c>
      <c r="B553" s="45" t="s">
        <v>379</v>
      </c>
      <c r="C553" s="45" t="n">
        <v>21094</v>
      </c>
      <c r="D553" s="46" t="s">
        <v>382</v>
      </c>
      <c r="E553" s="47" t="s">
        <v>381</v>
      </c>
      <c r="F553" s="48" t="n">
        <v>21119</v>
      </c>
      <c r="G553" s="47" t="n">
        <v>52111</v>
      </c>
      <c r="H553" s="46" t="s">
        <v>382</v>
      </c>
      <c r="I553" s="49" t="n">
        <v>-97.6911111111111</v>
      </c>
      <c r="J553" s="49" t="n">
        <v>19.4572222222222</v>
      </c>
      <c r="K553" s="50" t="n">
        <v>-974128</v>
      </c>
      <c r="L553" s="50" t="n">
        <v>192726</v>
      </c>
      <c r="M553" s="51" t="n">
        <v>271</v>
      </c>
      <c r="N553" s="47" t="s">
        <v>75</v>
      </c>
      <c r="O553" s="52" t="s">
        <v>44</v>
      </c>
      <c r="P553" s="53" t="n">
        <v>54</v>
      </c>
      <c r="Q553" s="54" t="n">
        <v>42536</v>
      </c>
      <c r="R553" s="54" t="n">
        <v>42582</v>
      </c>
      <c r="S553" s="55" t="n">
        <v>38</v>
      </c>
      <c r="T553" s="56" t="n">
        <v>641</v>
      </c>
      <c r="U553" s="57" t="n">
        <v>42583</v>
      </c>
      <c r="V553" s="58" t="n">
        <v>42622</v>
      </c>
      <c r="W553" s="59" t="n">
        <v>35</v>
      </c>
      <c r="X553" s="60" t="n">
        <v>643</v>
      </c>
      <c r="Y553" s="61" t="n">
        <v>42623</v>
      </c>
      <c r="Z553" s="62" t="n">
        <v>42657</v>
      </c>
      <c r="AA553" s="63" t="n">
        <v>0.25</v>
      </c>
      <c r="AB553" s="64" t="n">
        <v>1500</v>
      </c>
      <c r="AC553" s="65" t="n">
        <v>406500</v>
      </c>
      <c r="AD553" s="66" t="n">
        <v>101625</v>
      </c>
      <c r="AE553" s="67" t="n">
        <v>0.18</v>
      </c>
      <c r="AF553" s="68" t="n">
        <v>18292.5</v>
      </c>
      <c r="AG553" s="69" t="n">
        <v>0.82</v>
      </c>
      <c r="AH553" s="70" t="n">
        <v>83332.5</v>
      </c>
      <c r="AI553" s="71" t="s">
        <v>50</v>
      </c>
    </row>
    <row r="554" customFormat="false" ht="15.75" hidden="false" customHeight="false" outlineLevel="0" collapsed="false">
      <c r="A554" s="45" t="n">
        <v>548</v>
      </c>
      <c r="B554" s="45" t="s">
        <v>379</v>
      </c>
      <c r="C554" s="45" t="n">
        <v>21105</v>
      </c>
      <c r="D554" s="46" t="s">
        <v>385</v>
      </c>
      <c r="E554" s="47" t="s">
        <v>381</v>
      </c>
      <c r="F554" s="48" t="n">
        <v>21119</v>
      </c>
      <c r="G554" s="47" t="n">
        <v>52111</v>
      </c>
      <c r="H554" s="46" t="s">
        <v>382</v>
      </c>
      <c r="I554" s="49" t="n">
        <v>-97.6911111111111</v>
      </c>
      <c r="J554" s="49" t="n">
        <v>19.4572222222222</v>
      </c>
      <c r="K554" s="50" t="n">
        <v>-974128</v>
      </c>
      <c r="L554" s="50" t="n">
        <v>192726</v>
      </c>
      <c r="M554" s="51" t="n">
        <v>26</v>
      </c>
      <c r="N554" s="47" t="s">
        <v>75</v>
      </c>
      <c r="O554" s="52" t="s">
        <v>44</v>
      </c>
      <c r="P554" s="53" t="n">
        <v>54</v>
      </c>
      <c r="Q554" s="54" t="n">
        <v>42536</v>
      </c>
      <c r="R554" s="54" t="n">
        <v>42582</v>
      </c>
      <c r="S554" s="55" t="n">
        <v>38</v>
      </c>
      <c r="T554" s="56" t="n">
        <v>641</v>
      </c>
      <c r="U554" s="57" t="n">
        <v>42583</v>
      </c>
      <c r="V554" s="58" t="n">
        <v>42622</v>
      </c>
      <c r="W554" s="59" t="n">
        <v>35</v>
      </c>
      <c r="X554" s="60" t="n">
        <v>643</v>
      </c>
      <c r="Y554" s="61" t="n">
        <v>42623</v>
      </c>
      <c r="Z554" s="62" t="n">
        <v>42657</v>
      </c>
      <c r="AA554" s="63" t="n">
        <v>0.25</v>
      </c>
      <c r="AB554" s="64" t="n">
        <v>1500</v>
      </c>
      <c r="AC554" s="65" t="n">
        <v>39000</v>
      </c>
      <c r="AD554" s="66" t="n">
        <v>9750</v>
      </c>
      <c r="AE554" s="67" t="n">
        <v>0.18</v>
      </c>
      <c r="AF554" s="68" t="n">
        <v>1755</v>
      </c>
      <c r="AG554" s="69" t="n">
        <v>0.82</v>
      </c>
      <c r="AH554" s="70" t="n">
        <v>7995</v>
      </c>
      <c r="AI554" s="71" t="s">
        <v>50</v>
      </c>
    </row>
    <row r="555" customFormat="false" ht="15.75" hidden="false" customHeight="false" outlineLevel="0" collapsed="false">
      <c r="A555" s="45" t="n">
        <v>549</v>
      </c>
      <c r="B555" s="45" t="s">
        <v>379</v>
      </c>
      <c r="C555" s="45" t="n">
        <v>21108</v>
      </c>
      <c r="D555" s="46" t="s">
        <v>386</v>
      </c>
      <c r="E555" s="47" t="s">
        <v>381</v>
      </c>
      <c r="F555" s="48" t="n">
        <v>21119</v>
      </c>
      <c r="G555" s="47" t="n">
        <v>52111</v>
      </c>
      <c r="H555" s="46" t="s">
        <v>382</v>
      </c>
      <c r="I555" s="49" t="n">
        <v>-97.6911111111111</v>
      </c>
      <c r="J555" s="49" t="n">
        <v>19.4572222222222</v>
      </c>
      <c r="K555" s="50" t="n">
        <v>-974128</v>
      </c>
      <c r="L555" s="50" t="n">
        <v>192726</v>
      </c>
      <c r="M555" s="51" t="n">
        <v>47</v>
      </c>
      <c r="N555" s="47" t="s">
        <v>75</v>
      </c>
      <c r="O555" s="52" t="s">
        <v>44</v>
      </c>
      <c r="P555" s="53" t="n">
        <v>54</v>
      </c>
      <c r="Q555" s="54" t="n">
        <v>42536</v>
      </c>
      <c r="R555" s="54" t="n">
        <v>42582</v>
      </c>
      <c r="S555" s="55" t="n">
        <v>38</v>
      </c>
      <c r="T555" s="56" t="n">
        <v>641</v>
      </c>
      <c r="U555" s="57" t="n">
        <v>42583</v>
      </c>
      <c r="V555" s="58" t="n">
        <v>42622</v>
      </c>
      <c r="W555" s="59" t="n">
        <v>35</v>
      </c>
      <c r="X555" s="60" t="n">
        <v>643</v>
      </c>
      <c r="Y555" s="61" t="n">
        <v>42623</v>
      </c>
      <c r="Z555" s="62" t="n">
        <v>42657</v>
      </c>
      <c r="AA555" s="63" t="n">
        <v>0.25</v>
      </c>
      <c r="AB555" s="64" t="n">
        <v>1500</v>
      </c>
      <c r="AC555" s="65" t="n">
        <v>70500</v>
      </c>
      <c r="AD555" s="66" t="n">
        <v>17625</v>
      </c>
      <c r="AE555" s="67" t="n">
        <v>0.18</v>
      </c>
      <c r="AF555" s="68" t="n">
        <v>3172.5</v>
      </c>
      <c r="AG555" s="69" t="n">
        <v>0.82</v>
      </c>
      <c r="AH555" s="70" t="n">
        <v>14452.5</v>
      </c>
      <c r="AI555" s="71" t="s">
        <v>50</v>
      </c>
    </row>
    <row r="556" customFormat="false" ht="15.75" hidden="false" customHeight="false" outlineLevel="0" collapsed="false">
      <c r="A556" s="45" t="n">
        <v>550</v>
      </c>
      <c r="B556" s="45" t="s">
        <v>379</v>
      </c>
      <c r="C556" s="45" t="n">
        <v>21128</v>
      </c>
      <c r="D556" s="46" t="s">
        <v>387</v>
      </c>
      <c r="E556" s="47" t="s">
        <v>381</v>
      </c>
      <c r="F556" s="48" t="n">
        <v>21119</v>
      </c>
      <c r="G556" s="47" t="n">
        <v>52111</v>
      </c>
      <c r="H556" s="46" t="s">
        <v>382</v>
      </c>
      <c r="I556" s="49" t="n">
        <v>-97.6911111111111</v>
      </c>
      <c r="J556" s="49" t="n">
        <v>19.4572222222222</v>
      </c>
      <c r="K556" s="50" t="n">
        <v>-974128</v>
      </c>
      <c r="L556" s="50" t="n">
        <v>192726</v>
      </c>
      <c r="M556" s="51" t="n">
        <v>12</v>
      </c>
      <c r="N556" s="47" t="s">
        <v>75</v>
      </c>
      <c r="O556" s="52" t="s">
        <v>44</v>
      </c>
      <c r="P556" s="53" t="n">
        <v>54</v>
      </c>
      <c r="Q556" s="54" t="n">
        <v>42536</v>
      </c>
      <c r="R556" s="54" t="n">
        <v>42582</v>
      </c>
      <c r="S556" s="55" t="n">
        <v>38</v>
      </c>
      <c r="T556" s="56" t="n">
        <v>641</v>
      </c>
      <c r="U556" s="57" t="n">
        <v>42583</v>
      </c>
      <c r="V556" s="58" t="n">
        <v>42622</v>
      </c>
      <c r="W556" s="59" t="n">
        <v>35</v>
      </c>
      <c r="X556" s="60" t="n">
        <v>643</v>
      </c>
      <c r="Y556" s="61" t="n">
        <v>42623</v>
      </c>
      <c r="Z556" s="62" t="n">
        <v>42657</v>
      </c>
      <c r="AA556" s="63" t="n">
        <v>0.25</v>
      </c>
      <c r="AB556" s="64" t="n">
        <v>1500</v>
      </c>
      <c r="AC556" s="65" t="n">
        <v>18000</v>
      </c>
      <c r="AD556" s="66" t="n">
        <v>4500</v>
      </c>
      <c r="AE556" s="67" t="n">
        <v>0.18</v>
      </c>
      <c r="AF556" s="68" t="n">
        <v>810</v>
      </c>
      <c r="AG556" s="69" t="n">
        <v>0.82</v>
      </c>
      <c r="AH556" s="70" t="n">
        <v>3690</v>
      </c>
      <c r="AI556" s="71" t="s">
        <v>50</v>
      </c>
    </row>
    <row r="557" customFormat="false" ht="15.75" hidden="false" customHeight="false" outlineLevel="0" collapsed="false">
      <c r="A557" s="45" t="n">
        <v>551</v>
      </c>
      <c r="B557" s="45" t="s">
        <v>379</v>
      </c>
      <c r="C557" s="45" t="n">
        <v>21170</v>
      </c>
      <c r="D557" s="46" t="s">
        <v>388</v>
      </c>
      <c r="E557" s="47" t="s">
        <v>381</v>
      </c>
      <c r="F557" s="48" t="n">
        <v>21119</v>
      </c>
      <c r="G557" s="47" t="n">
        <v>52111</v>
      </c>
      <c r="H557" s="46" t="s">
        <v>382</v>
      </c>
      <c r="I557" s="49" t="n">
        <v>-97.6911111111111</v>
      </c>
      <c r="J557" s="49" t="n">
        <v>19.4572222222222</v>
      </c>
      <c r="K557" s="50" t="n">
        <v>-974128</v>
      </c>
      <c r="L557" s="50" t="n">
        <v>192726</v>
      </c>
      <c r="M557" s="51" t="n">
        <v>112</v>
      </c>
      <c r="N557" s="47" t="s">
        <v>75</v>
      </c>
      <c r="O557" s="52" t="s">
        <v>44</v>
      </c>
      <c r="P557" s="53" t="n">
        <v>54</v>
      </c>
      <c r="Q557" s="54" t="n">
        <v>42536</v>
      </c>
      <c r="R557" s="54" t="n">
        <v>42582</v>
      </c>
      <c r="S557" s="55" t="n">
        <v>38</v>
      </c>
      <c r="T557" s="56" t="n">
        <v>641</v>
      </c>
      <c r="U557" s="57" t="n">
        <v>42583</v>
      </c>
      <c r="V557" s="58" t="n">
        <v>42622</v>
      </c>
      <c r="W557" s="59" t="n">
        <v>35</v>
      </c>
      <c r="X557" s="60" t="n">
        <v>643</v>
      </c>
      <c r="Y557" s="61" t="n">
        <v>42623</v>
      </c>
      <c r="Z557" s="62" t="n">
        <v>42657</v>
      </c>
      <c r="AA557" s="63" t="n">
        <v>0.25</v>
      </c>
      <c r="AB557" s="64" t="n">
        <v>1500</v>
      </c>
      <c r="AC557" s="65" t="n">
        <v>168000</v>
      </c>
      <c r="AD557" s="66" t="n">
        <v>42000</v>
      </c>
      <c r="AE557" s="67" t="n">
        <v>0.18</v>
      </c>
      <c r="AF557" s="68" t="n">
        <v>7560</v>
      </c>
      <c r="AG557" s="69" t="n">
        <v>0.82</v>
      </c>
      <c r="AH557" s="70" t="n">
        <v>34440</v>
      </c>
      <c r="AI557" s="71" t="s">
        <v>50</v>
      </c>
    </row>
    <row r="558" customFormat="false" ht="15.75" hidden="false" customHeight="false" outlineLevel="0" collapsed="false">
      <c r="A558" s="45" t="n">
        <v>552</v>
      </c>
      <c r="B558" s="45" t="s">
        <v>379</v>
      </c>
      <c r="C558" s="45" t="n">
        <v>21109</v>
      </c>
      <c r="D558" s="46" t="s">
        <v>445</v>
      </c>
      <c r="E558" s="47" t="s">
        <v>400</v>
      </c>
      <c r="F558" s="48" t="n">
        <v>21118</v>
      </c>
      <c r="G558" s="47" t="n">
        <v>52114</v>
      </c>
      <c r="H558" s="46" t="s">
        <v>401</v>
      </c>
      <c r="I558" s="49" t="n">
        <v>-98.0508333333333</v>
      </c>
      <c r="J558" s="49" t="n">
        <v>20.1763888888889</v>
      </c>
      <c r="K558" s="50" t="n">
        <v>-980303</v>
      </c>
      <c r="L558" s="50" t="n">
        <v>201035</v>
      </c>
      <c r="M558" s="51" t="n">
        <v>13</v>
      </c>
      <c r="N558" s="47" t="s">
        <v>75</v>
      </c>
      <c r="O558" s="52" t="s">
        <v>44</v>
      </c>
      <c r="P558" s="53" t="n">
        <v>58</v>
      </c>
      <c r="Q558" s="54" t="n">
        <v>42536</v>
      </c>
      <c r="R558" s="54" t="n">
        <v>42582</v>
      </c>
      <c r="S558" s="55" t="n">
        <v>173</v>
      </c>
      <c r="T558" s="56" t="n">
        <v>855</v>
      </c>
      <c r="U558" s="57" t="n">
        <v>42583</v>
      </c>
      <c r="V558" s="58" t="n">
        <v>42632</v>
      </c>
      <c r="W558" s="59" t="n">
        <v>73</v>
      </c>
      <c r="X558" s="60" t="n">
        <v>645</v>
      </c>
      <c r="Y558" s="61" t="n">
        <v>42633</v>
      </c>
      <c r="Z558" s="62" t="n">
        <v>42672</v>
      </c>
      <c r="AA558" s="63" t="n">
        <v>0.25</v>
      </c>
      <c r="AB558" s="64" t="n">
        <v>1500</v>
      </c>
      <c r="AC558" s="65" t="n">
        <v>19500</v>
      </c>
      <c r="AD558" s="66" t="n">
        <v>4875</v>
      </c>
      <c r="AE558" s="67" t="n">
        <v>0.08</v>
      </c>
      <c r="AF558" s="68" t="n">
        <v>390</v>
      </c>
      <c r="AG558" s="69" t="n">
        <v>0.92</v>
      </c>
      <c r="AH558" s="70" t="n">
        <v>4485</v>
      </c>
      <c r="AI558" s="71" t="s">
        <v>45</v>
      </c>
    </row>
    <row r="559" customFormat="false" ht="15.75" hidden="false" customHeight="false" outlineLevel="0" collapsed="false">
      <c r="A559" s="45" t="n">
        <v>553</v>
      </c>
      <c r="B559" s="45" t="s">
        <v>379</v>
      </c>
      <c r="C559" s="45" t="n">
        <v>21178</v>
      </c>
      <c r="D559" s="46" t="s">
        <v>446</v>
      </c>
      <c r="E559" s="47" t="s">
        <v>400</v>
      </c>
      <c r="F559" s="48" t="n">
        <v>21118</v>
      </c>
      <c r="G559" s="47" t="n">
        <v>52114</v>
      </c>
      <c r="H559" s="46" t="s">
        <v>401</v>
      </c>
      <c r="I559" s="49" t="n">
        <v>-98.0508333333333</v>
      </c>
      <c r="J559" s="49" t="n">
        <v>20.1763888888889</v>
      </c>
      <c r="K559" s="50" t="n">
        <v>-980303</v>
      </c>
      <c r="L559" s="50" t="n">
        <v>201035</v>
      </c>
      <c r="M559" s="51" t="n">
        <v>19</v>
      </c>
      <c r="N559" s="47" t="s">
        <v>75</v>
      </c>
      <c r="O559" s="52" t="s">
        <v>44</v>
      </c>
      <c r="P559" s="53" t="n">
        <v>58</v>
      </c>
      <c r="Q559" s="54" t="n">
        <v>42536</v>
      </c>
      <c r="R559" s="54" t="n">
        <v>42582</v>
      </c>
      <c r="S559" s="55" t="n">
        <v>173</v>
      </c>
      <c r="T559" s="56" t="n">
        <v>855</v>
      </c>
      <c r="U559" s="57" t="n">
        <v>42583</v>
      </c>
      <c r="V559" s="58" t="n">
        <v>42632</v>
      </c>
      <c r="W559" s="59" t="n">
        <v>73</v>
      </c>
      <c r="X559" s="60" t="n">
        <v>645</v>
      </c>
      <c r="Y559" s="61" t="n">
        <v>42633</v>
      </c>
      <c r="Z559" s="62" t="n">
        <v>42672</v>
      </c>
      <c r="AA559" s="63" t="n">
        <v>0.25</v>
      </c>
      <c r="AB559" s="64" t="n">
        <v>1500</v>
      </c>
      <c r="AC559" s="65" t="n">
        <v>28500</v>
      </c>
      <c r="AD559" s="66" t="n">
        <v>7125</v>
      </c>
      <c r="AE559" s="67" t="n">
        <v>0.08</v>
      </c>
      <c r="AF559" s="68" t="n">
        <v>570</v>
      </c>
      <c r="AG559" s="69" t="n">
        <v>0.92</v>
      </c>
      <c r="AH559" s="70" t="n">
        <v>6555</v>
      </c>
      <c r="AI559" s="71" t="s">
        <v>45</v>
      </c>
    </row>
    <row r="560" customFormat="false" ht="15.75" hidden="false" customHeight="false" outlineLevel="0" collapsed="false">
      <c r="A560" s="45" t="n">
        <v>554</v>
      </c>
      <c r="B560" s="45" t="s">
        <v>379</v>
      </c>
      <c r="C560" s="45" t="n">
        <v>21183</v>
      </c>
      <c r="D560" s="46" t="s">
        <v>447</v>
      </c>
      <c r="E560" s="47" t="s">
        <v>400</v>
      </c>
      <c r="F560" s="48" t="n">
        <v>21118</v>
      </c>
      <c r="G560" s="47" t="n">
        <v>52114</v>
      </c>
      <c r="H560" s="46" t="s">
        <v>401</v>
      </c>
      <c r="I560" s="49" t="n">
        <v>-98.0508333333333</v>
      </c>
      <c r="J560" s="49" t="n">
        <v>20.1763888888889</v>
      </c>
      <c r="K560" s="50" t="n">
        <v>-980303</v>
      </c>
      <c r="L560" s="50" t="n">
        <v>201035</v>
      </c>
      <c r="M560" s="51" t="n">
        <v>17</v>
      </c>
      <c r="N560" s="47" t="s">
        <v>75</v>
      </c>
      <c r="O560" s="52" t="s">
        <v>44</v>
      </c>
      <c r="P560" s="53" t="n">
        <v>58</v>
      </c>
      <c r="Q560" s="54" t="n">
        <v>42536</v>
      </c>
      <c r="R560" s="54" t="n">
        <v>42582</v>
      </c>
      <c r="S560" s="55" t="n">
        <v>173</v>
      </c>
      <c r="T560" s="56" t="n">
        <v>855</v>
      </c>
      <c r="U560" s="57" t="n">
        <v>42583</v>
      </c>
      <c r="V560" s="58" t="n">
        <v>42632</v>
      </c>
      <c r="W560" s="59" t="n">
        <v>73</v>
      </c>
      <c r="X560" s="60" t="n">
        <v>645</v>
      </c>
      <c r="Y560" s="61" t="n">
        <v>42633</v>
      </c>
      <c r="Z560" s="62" t="n">
        <v>42672</v>
      </c>
      <c r="AA560" s="63" t="n">
        <v>0.25</v>
      </c>
      <c r="AB560" s="64" t="n">
        <v>1500</v>
      </c>
      <c r="AC560" s="65" t="n">
        <v>25500</v>
      </c>
      <c r="AD560" s="66" t="n">
        <v>6375</v>
      </c>
      <c r="AE560" s="67" t="n">
        <v>0.08</v>
      </c>
      <c r="AF560" s="68" t="n">
        <v>510</v>
      </c>
      <c r="AG560" s="69" t="n">
        <v>0.92</v>
      </c>
      <c r="AH560" s="70" t="n">
        <v>5865</v>
      </c>
      <c r="AI560" s="71" t="s">
        <v>45</v>
      </c>
    </row>
    <row r="561" customFormat="false" ht="15.75" hidden="false" customHeight="false" outlineLevel="0" collapsed="false">
      <c r="A561" s="45" t="n">
        <v>555</v>
      </c>
      <c r="B561" s="45" t="s">
        <v>379</v>
      </c>
      <c r="C561" s="45" t="n">
        <v>21197</v>
      </c>
      <c r="D561" s="46" t="s">
        <v>448</v>
      </c>
      <c r="E561" s="47" t="s">
        <v>400</v>
      </c>
      <c r="F561" s="48" t="n">
        <v>21118</v>
      </c>
      <c r="G561" s="47" t="n">
        <v>52114</v>
      </c>
      <c r="H561" s="46" t="s">
        <v>401</v>
      </c>
      <c r="I561" s="49" t="n">
        <v>-98.0508333333333</v>
      </c>
      <c r="J561" s="49" t="n">
        <v>20.1763888888889</v>
      </c>
      <c r="K561" s="50" t="n">
        <v>-980303</v>
      </c>
      <c r="L561" s="50" t="n">
        <v>201035</v>
      </c>
      <c r="M561" s="51" t="n">
        <v>47</v>
      </c>
      <c r="N561" s="47" t="s">
        <v>75</v>
      </c>
      <c r="O561" s="52" t="s">
        <v>44</v>
      </c>
      <c r="P561" s="53" t="n">
        <v>58</v>
      </c>
      <c r="Q561" s="54" t="n">
        <v>42536</v>
      </c>
      <c r="R561" s="54" t="n">
        <v>42582</v>
      </c>
      <c r="S561" s="55" t="n">
        <v>173</v>
      </c>
      <c r="T561" s="56" t="n">
        <v>855</v>
      </c>
      <c r="U561" s="57" t="n">
        <v>42583</v>
      </c>
      <c r="V561" s="58" t="n">
        <v>42632</v>
      </c>
      <c r="W561" s="59" t="n">
        <v>73</v>
      </c>
      <c r="X561" s="60" t="n">
        <v>645</v>
      </c>
      <c r="Y561" s="61" t="n">
        <v>42633</v>
      </c>
      <c r="Z561" s="62" t="n">
        <v>42672</v>
      </c>
      <c r="AA561" s="63" t="n">
        <v>0.25</v>
      </c>
      <c r="AB561" s="64" t="n">
        <v>1500</v>
      </c>
      <c r="AC561" s="65" t="n">
        <v>70500</v>
      </c>
      <c r="AD561" s="66" t="n">
        <v>17625</v>
      </c>
      <c r="AE561" s="67" t="n">
        <v>0.17</v>
      </c>
      <c r="AF561" s="68" t="n">
        <v>2996.25</v>
      </c>
      <c r="AG561" s="69" t="n">
        <v>0.83</v>
      </c>
      <c r="AH561" s="70" t="n">
        <v>14628.75</v>
      </c>
      <c r="AI561" s="71" t="s">
        <v>50</v>
      </c>
    </row>
    <row r="562" customFormat="false" ht="15.75" hidden="false" customHeight="false" outlineLevel="0" collapsed="false">
      <c r="A562" s="45" t="n">
        <v>556</v>
      </c>
      <c r="B562" s="45" t="s">
        <v>379</v>
      </c>
      <c r="C562" s="45" t="n">
        <v>21208</v>
      </c>
      <c r="D562" s="46" t="s">
        <v>402</v>
      </c>
      <c r="E562" s="47" t="s">
        <v>400</v>
      </c>
      <c r="F562" s="48" t="n">
        <v>21118</v>
      </c>
      <c r="G562" s="47" t="n">
        <v>52114</v>
      </c>
      <c r="H562" s="46" t="s">
        <v>401</v>
      </c>
      <c r="I562" s="49" t="n">
        <v>-98.0508333333333</v>
      </c>
      <c r="J562" s="49" t="n">
        <v>20.1763888888889</v>
      </c>
      <c r="K562" s="50" t="n">
        <v>-980303</v>
      </c>
      <c r="L562" s="50" t="n">
        <v>201035</v>
      </c>
      <c r="M562" s="51" t="n">
        <v>34</v>
      </c>
      <c r="N562" s="47" t="s">
        <v>75</v>
      </c>
      <c r="O562" s="52" t="s">
        <v>44</v>
      </c>
      <c r="P562" s="53" t="n">
        <v>58</v>
      </c>
      <c r="Q562" s="54" t="n">
        <v>42536</v>
      </c>
      <c r="R562" s="54" t="n">
        <v>42582</v>
      </c>
      <c r="S562" s="55" t="n">
        <v>173</v>
      </c>
      <c r="T562" s="56" t="n">
        <v>855</v>
      </c>
      <c r="U562" s="57" t="n">
        <v>42583</v>
      </c>
      <c r="V562" s="58" t="n">
        <v>42632</v>
      </c>
      <c r="W562" s="59" t="n">
        <v>73</v>
      </c>
      <c r="X562" s="60" t="n">
        <v>645</v>
      </c>
      <c r="Y562" s="61" t="n">
        <v>42633</v>
      </c>
      <c r="Z562" s="62" t="n">
        <v>42672</v>
      </c>
      <c r="AA562" s="63" t="n">
        <v>0.25</v>
      </c>
      <c r="AB562" s="64" t="n">
        <v>1500</v>
      </c>
      <c r="AC562" s="65" t="n">
        <v>51000</v>
      </c>
      <c r="AD562" s="66" t="n">
        <v>12750</v>
      </c>
      <c r="AE562" s="67" t="n">
        <v>0.18</v>
      </c>
      <c r="AF562" s="68" t="n">
        <v>2295</v>
      </c>
      <c r="AG562" s="69" t="n">
        <v>0.82</v>
      </c>
      <c r="AH562" s="70" t="n">
        <v>10455</v>
      </c>
      <c r="AI562" s="71" t="s">
        <v>50</v>
      </c>
    </row>
    <row r="563" customFormat="false" ht="15.75" hidden="false" customHeight="false" outlineLevel="0" collapsed="false">
      <c r="A563" s="45" t="n">
        <v>557</v>
      </c>
      <c r="B563" s="45" t="s">
        <v>379</v>
      </c>
      <c r="C563" s="45" t="n">
        <v>21213</v>
      </c>
      <c r="D563" s="46" t="s">
        <v>449</v>
      </c>
      <c r="E563" s="47" t="s">
        <v>400</v>
      </c>
      <c r="F563" s="48" t="n">
        <v>21118</v>
      </c>
      <c r="G563" s="47" t="n">
        <v>52114</v>
      </c>
      <c r="H563" s="46" t="s">
        <v>401</v>
      </c>
      <c r="I563" s="49" t="n">
        <v>-98.0508333333333</v>
      </c>
      <c r="J563" s="49" t="n">
        <v>20.1763888888889</v>
      </c>
      <c r="K563" s="50" t="n">
        <v>-980303</v>
      </c>
      <c r="L563" s="50" t="n">
        <v>201035</v>
      </c>
      <c r="M563" s="51" t="n">
        <v>20</v>
      </c>
      <c r="N563" s="47" t="s">
        <v>75</v>
      </c>
      <c r="O563" s="52" t="s">
        <v>44</v>
      </c>
      <c r="P563" s="53" t="n">
        <v>58</v>
      </c>
      <c r="Q563" s="54" t="n">
        <v>42536</v>
      </c>
      <c r="R563" s="54" t="n">
        <v>42582</v>
      </c>
      <c r="S563" s="55" t="n">
        <v>173</v>
      </c>
      <c r="T563" s="56" t="n">
        <v>855</v>
      </c>
      <c r="U563" s="57" t="n">
        <v>42583</v>
      </c>
      <c r="V563" s="58" t="n">
        <v>42632</v>
      </c>
      <c r="W563" s="59" t="n">
        <v>73</v>
      </c>
      <c r="X563" s="60" t="n">
        <v>645</v>
      </c>
      <c r="Y563" s="61" t="n">
        <v>42633</v>
      </c>
      <c r="Z563" s="62" t="n">
        <v>42672</v>
      </c>
      <c r="AA563" s="63" t="n">
        <v>0.25</v>
      </c>
      <c r="AB563" s="64" t="n">
        <v>1500</v>
      </c>
      <c r="AC563" s="65" t="n">
        <v>30000</v>
      </c>
      <c r="AD563" s="66" t="n">
        <v>7500</v>
      </c>
      <c r="AE563" s="67" t="n">
        <v>0.08</v>
      </c>
      <c r="AF563" s="68" t="n">
        <v>600</v>
      </c>
      <c r="AG563" s="69" t="n">
        <v>0.92</v>
      </c>
      <c r="AH563" s="70" t="n">
        <v>6900</v>
      </c>
      <c r="AI563" s="71" t="s">
        <v>76</v>
      </c>
    </row>
    <row r="564" customFormat="false" ht="15.75" hidden="false" customHeight="false" outlineLevel="0" collapsed="false">
      <c r="A564" s="45" t="n">
        <v>558</v>
      </c>
      <c r="B564" s="45" t="s">
        <v>379</v>
      </c>
      <c r="C564" s="45" t="n">
        <v>21109</v>
      </c>
      <c r="D564" s="46" t="s">
        <v>445</v>
      </c>
      <c r="E564" s="47" t="s">
        <v>450</v>
      </c>
      <c r="F564" s="48" t="n">
        <v>21127</v>
      </c>
      <c r="G564" s="47" t="n">
        <v>52115</v>
      </c>
      <c r="H564" s="46" t="s">
        <v>451</v>
      </c>
      <c r="I564" s="49" t="n">
        <v>-97.9569444444445</v>
      </c>
      <c r="J564" s="49" t="n">
        <v>20.2772222222222</v>
      </c>
      <c r="K564" s="50" t="n">
        <v>-975725</v>
      </c>
      <c r="L564" s="50" t="n">
        <v>201638</v>
      </c>
      <c r="M564" s="51" t="n">
        <v>37</v>
      </c>
      <c r="N564" s="47" t="s">
        <v>75</v>
      </c>
      <c r="O564" s="52" t="s">
        <v>44</v>
      </c>
      <c r="P564" s="53" t="n">
        <v>58</v>
      </c>
      <c r="Q564" s="54" t="n">
        <v>42536</v>
      </c>
      <c r="R564" s="54" t="n">
        <v>42582</v>
      </c>
      <c r="S564" s="55" t="n">
        <v>173</v>
      </c>
      <c r="T564" s="56" t="n">
        <v>1350</v>
      </c>
      <c r="U564" s="57" t="n">
        <v>42583</v>
      </c>
      <c r="V564" s="58" t="n">
        <v>42632</v>
      </c>
      <c r="W564" s="59" t="n">
        <v>73</v>
      </c>
      <c r="X564" s="60" t="n">
        <v>1225</v>
      </c>
      <c r="Y564" s="61" t="n">
        <v>42633</v>
      </c>
      <c r="Z564" s="62" t="n">
        <v>42672</v>
      </c>
      <c r="AA564" s="63" t="n">
        <v>0.25</v>
      </c>
      <c r="AB564" s="64" t="n">
        <v>1500</v>
      </c>
      <c r="AC564" s="65" t="n">
        <v>55500</v>
      </c>
      <c r="AD564" s="66" t="n">
        <v>13875</v>
      </c>
      <c r="AE564" s="67" t="n">
        <v>0.08</v>
      </c>
      <c r="AF564" s="68" t="n">
        <v>1110</v>
      </c>
      <c r="AG564" s="69" t="n">
        <v>0.92</v>
      </c>
      <c r="AH564" s="70" t="n">
        <v>12765</v>
      </c>
      <c r="AI564" s="71" t="s">
        <v>45</v>
      </c>
    </row>
    <row r="565" customFormat="false" ht="15.75" hidden="false" customHeight="false" outlineLevel="0" collapsed="false">
      <c r="A565" s="45" t="n">
        <v>559</v>
      </c>
      <c r="B565" s="45" t="s">
        <v>379</v>
      </c>
      <c r="C565" s="45" t="n">
        <v>21178</v>
      </c>
      <c r="D565" s="46" t="s">
        <v>446</v>
      </c>
      <c r="E565" s="47" t="s">
        <v>450</v>
      </c>
      <c r="F565" s="48" t="n">
        <v>21127</v>
      </c>
      <c r="G565" s="47" t="n">
        <v>52115</v>
      </c>
      <c r="H565" s="46" t="s">
        <v>451</v>
      </c>
      <c r="I565" s="49" t="n">
        <v>-97.9569444444445</v>
      </c>
      <c r="J565" s="49" t="n">
        <v>20.2772222222222</v>
      </c>
      <c r="K565" s="50" t="n">
        <v>-975725</v>
      </c>
      <c r="L565" s="50" t="n">
        <v>201638</v>
      </c>
      <c r="M565" s="51" t="n">
        <v>83</v>
      </c>
      <c r="N565" s="47" t="s">
        <v>75</v>
      </c>
      <c r="O565" s="52" t="s">
        <v>44</v>
      </c>
      <c r="P565" s="53" t="n">
        <v>58</v>
      </c>
      <c r="Q565" s="54" t="n">
        <v>42536</v>
      </c>
      <c r="R565" s="54" t="n">
        <v>42582</v>
      </c>
      <c r="S565" s="55" t="n">
        <v>173</v>
      </c>
      <c r="T565" s="56" t="n">
        <v>1350</v>
      </c>
      <c r="U565" s="57" t="n">
        <v>42583</v>
      </c>
      <c r="V565" s="58" t="n">
        <v>42632</v>
      </c>
      <c r="W565" s="59" t="n">
        <v>73</v>
      </c>
      <c r="X565" s="60" t="n">
        <v>1225</v>
      </c>
      <c r="Y565" s="61" t="n">
        <v>42633</v>
      </c>
      <c r="Z565" s="62" t="n">
        <v>42672</v>
      </c>
      <c r="AA565" s="63" t="n">
        <v>0.25</v>
      </c>
      <c r="AB565" s="64" t="n">
        <v>1500</v>
      </c>
      <c r="AC565" s="65" t="n">
        <v>124500</v>
      </c>
      <c r="AD565" s="66" t="n">
        <v>31125</v>
      </c>
      <c r="AE565" s="67" t="n">
        <v>0.08</v>
      </c>
      <c r="AF565" s="68" t="n">
        <v>2490</v>
      </c>
      <c r="AG565" s="69" t="n">
        <v>0.92</v>
      </c>
      <c r="AH565" s="70" t="n">
        <v>28635</v>
      </c>
      <c r="AI565" s="71" t="s">
        <v>45</v>
      </c>
    </row>
    <row r="566" customFormat="false" ht="15.75" hidden="false" customHeight="false" outlineLevel="0" collapsed="false">
      <c r="A566" s="45" t="n">
        <v>560</v>
      </c>
      <c r="B566" s="45" t="s">
        <v>379</v>
      </c>
      <c r="C566" s="45" t="n">
        <v>21183</v>
      </c>
      <c r="D566" s="46" t="s">
        <v>447</v>
      </c>
      <c r="E566" s="47" t="s">
        <v>450</v>
      </c>
      <c r="F566" s="48" t="n">
        <v>21127</v>
      </c>
      <c r="G566" s="47" t="n">
        <v>52115</v>
      </c>
      <c r="H566" s="46" t="s">
        <v>451</v>
      </c>
      <c r="I566" s="49" t="n">
        <v>-97.9569444444445</v>
      </c>
      <c r="J566" s="49" t="n">
        <v>20.2772222222222</v>
      </c>
      <c r="K566" s="50" t="n">
        <v>-975725</v>
      </c>
      <c r="L566" s="50" t="n">
        <v>201638</v>
      </c>
      <c r="M566" s="51" t="n">
        <v>20</v>
      </c>
      <c r="N566" s="47" t="s">
        <v>75</v>
      </c>
      <c r="O566" s="52" t="s">
        <v>44</v>
      </c>
      <c r="P566" s="53" t="n">
        <v>58</v>
      </c>
      <c r="Q566" s="54" t="n">
        <v>42536</v>
      </c>
      <c r="R566" s="54" t="n">
        <v>42582</v>
      </c>
      <c r="S566" s="55" t="n">
        <v>173</v>
      </c>
      <c r="T566" s="56" t="n">
        <v>1350</v>
      </c>
      <c r="U566" s="57" t="n">
        <v>42583</v>
      </c>
      <c r="V566" s="58" t="n">
        <v>42632</v>
      </c>
      <c r="W566" s="59" t="n">
        <v>73</v>
      </c>
      <c r="X566" s="60" t="n">
        <v>1225</v>
      </c>
      <c r="Y566" s="61" t="n">
        <v>42633</v>
      </c>
      <c r="Z566" s="62" t="n">
        <v>42672</v>
      </c>
      <c r="AA566" s="63" t="n">
        <v>0.25</v>
      </c>
      <c r="AB566" s="64" t="n">
        <v>1500</v>
      </c>
      <c r="AC566" s="65" t="n">
        <v>30000</v>
      </c>
      <c r="AD566" s="66" t="n">
        <v>7500</v>
      </c>
      <c r="AE566" s="67" t="n">
        <v>0.08</v>
      </c>
      <c r="AF566" s="68" t="n">
        <v>600</v>
      </c>
      <c r="AG566" s="69" t="n">
        <v>0.92</v>
      </c>
      <c r="AH566" s="70" t="n">
        <v>6900</v>
      </c>
      <c r="AI566" s="71" t="s">
        <v>45</v>
      </c>
    </row>
    <row r="567" customFormat="false" ht="15.75" hidden="false" customHeight="false" outlineLevel="0" collapsed="false">
      <c r="A567" s="45" t="n">
        <v>561</v>
      </c>
      <c r="B567" s="45" t="s">
        <v>379</v>
      </c>
      <c r="C567" s="45" t="n">
        <v>21187</v>
      </c>
      <c r="D567" s="46" t="s">
        <v>452</v>
      </c>
      <c r="E567" s="47" t="s">
        <v>450</v>
      </c>
      <c r="F567" s="48" t="n">
        <v>21127</v>
      </c>
      <c r="G567" s="47" t="n">
        <v>52115</v>
      </c>
      <c r="H567" s="46" t="s">
        <v>451</v>
      </c>
      <c r="I567" s="49" t="n">
        <v>-97.9569444444445</v>
      </c>
      <c r="J567" s="49" t="n">
        <v>20.2772222222222</v>
      </c>
      <c r="K567" s="50" t="n">
        <v>-975725</v>
      </c>
      <c r="L567" s="50" t="n">
        <v>201638</v>
      </c>
      <c r="M567" s="51" t="n">
        <v>41</v>
      </c>
      <c r="N567" s="47" t="s">
        <v>75</v>
      </c>
      <c r="O567" s="52" t="s">
        <v>44</v>
      </c>
      <c r="P567" s="53" t="n">
        <v>58</v>
      </c>
      <c r="Q567" s="54" t="n">
        <v>42536</v>
      </c>
      <c r="R567" s="54" t="n">
        <v>42582</v>
      </c>
      <c r="S567" s="55" t="n">
        <v>173</v>
      </c>
      <c r="T567" s="56" t="n">
        <v>1350</v>
      </c>
      <c r="U567" s="57" t="n">
        <v>42583</v>
      </c>
      <c r="V567" s="58" t="n">
        <v>42632</v>
      </c>
      <c r="W567" s="59" t="n">
        <v>73</v>
      </c>
      <c r="X567" s="60" t="n">
        <v>1225</v>
      </c>
      <c r="Y567" s="61" t="n">
        <v>42633</v>
      </c>
      <c r="Z567" s="62" t="n">
        <v>42672</v>
      </c>
      <c r="AA567" s="63" t="n">
        <v>0.25</v>
      </c>
      <c r="AB567" s="64" t="n">
        <v>1500</v>
      </c>
      <c r="AC567" s="65" t="n">
        <v>61500</v>
      </c>
      <c r="AD567" s="66" t="n">
        <v>15375</v>
      </c>
      <c r="AE567" s="67" t="n">
        <v>0.08</v>
      </c>
      <c r="AF567" s="68" t="n">
        <v>1230</v>
      </c>
      <c r="AG567" s="69" t="n">
        <v>0.92</v>
      </c>
      <c r="AH567" s="70" t="n">
        <v>14145</v>
      </c>
      <c r="AI567" s="71" t="s">
        <v>45</v>
      </c>
    </row>
    <row r="568" customFormat="false" ht="15.75" hidden="false" customHeight="false" outlineLevel="0" collapsed="false">
      <c r="A568" s="45" t="n">
        <v>562</v>
      </c>
      <c r="B568" s="45" t="s">
        <v>379</v>
      </c>
      <c r="C568" s="45" t="n">
        <v>21197</v>
      </c>
      <c r="D568" s="46" t="s">
        <v>448</v>
      </c>
      <c r="E568" s="47" t="s">
        <v>450</v>
      </c>
      <c r="F568" s="48" t="n">
        <v>21127</v>
      </c>
      <c r="G568" s="47" t="n">
        <v>52115</v>
      </c>
      <c r="H568" s="46" t="s">
        <v>451</v>
      </c>
      <c r="I568" s="49" t="n">
        <v>-97.9569444444445</v>
      </c>
      <c r="J568" s="49" t="n">
        <v>20.2772222222222</v>
      </c>
      <c r="K568" s="50" t="n">
        <v>-975725</v>
      </c>
      <c r="L568" s="50" t="n">
        <v>201638</v>
      </c>
      <c r="M568" s="51" t="n">
        <v>139</v>
      </c>
      <c r="N568" s="47" t="s">
        <v>75</v>
      </c>
      <c r="O568" s="52" t="s">
        <v>44</v>
      </c>
      <c r="P568" s="53" t="n">
        <v>58</v>
      </c>
      <c r="Q568" s="54" t="n">
        <v>42536</v>
      </c>
      <c r="R568" s="54" t="n">
        <v>42582</v>
      </c>
      <c r="S568" s="55" t="n">
        <v>173</v>
      </c>
      <c r="T568" s="56" t="n">
        <v>1350</v>
      </c>
      <c r="U568" s="57" t="n">
        <v>42583</v>
      </c>
      <c r="V568" s="58" t="n">
        <v>42632</v>
      </c>
      <c r="W568" s="59" t="n">
        <v>73</v>
      </c>
      <c r="X568" s="60" t="n">
        <v>1225</v>
      </c>
      <c r="Y568" s="61" t="n">
        <v>42633</v>
      </c>
      <c r="Z568" s="62" t="n">
        <v>42672</v>
      </c>
      <c r="AA568" s="63" t="n">
        <v>0.25</v>
      </c>
      <c r="AB568" s="64" t="n">
        <v>1500</v>
      </c>
      <c r="AC568" s="65" t="n">
        <v>208500</v>
      </c>
      <c r="AD568" s="66" t="n">
        <v>52125</v>
      </c>
      <c r="AE568" s="67" t="n">
        <v>0.17</v>
      </c>
      <c r="AF568" s="68" t="n">
        <v>8861.25</v>
      </c>
      <c r="AG568" s="69" t="n">
        <v>0.83</v>
      </c>
      <c r="AH568" s="70" t="n">
        <v>43263.75</v>
      </c>
      <c r="AI568" s="71" t="s">
        <v>50</v>
      </c>
    </row>
    <row r="569" customFormat="false" ht="15.75" hidden="false" customHeight="false" outlineLevel="0" collapsed="false">
      <c r="A569" s="45" t="n">
        <v>563</v>
      </c>
      <c r="B569" s="45" t="s">
        <v>379</v>
      </c>
      <c r="C569" s="45" t="n">
        <v>21213</v>
      </c>
      <c r="D569" s="46" t="s">
        <v>449</v>
      </c>
      <c r="E569" s="47" t="s">
        <v>450</v>
      </c>
      <c r="F569" s="48" t="n">
        <v>21127</v>
      </c>
      <c r="G569" s="47" t="n">
        <v>52115</v>
      </c>
      <c r="H569" s="46" t="s">
        <v>451</v>
      </c>
      <c r="I569" s="49" t="n">
        <v>-97.9569444444445</v>
      </c>
      <c r="J569" s="49" t="n">
        <v>20.2772222222222</v>
      </c>
      <c r="K569" s="50" t="n">
        <v>-975725</v>
      </c>
      <c r="L569" s="50" t="n">
        <v>201638</v>
      </c>
      <c r="M569" s="51" t="n">
        <v>116</v>
      </c>
      <c r="N569" s="47" t="s">
        <v>75</v>
      </c>
      <c r="O569" s="52" t="s">
        <v>44</v>
      </c>
      <c r="P569" s="53" t="n">
        <v>58</v>
      </c>
      <c r="Q569" s="54" t="n">
        <v>42536</v>
      </c>
      <c r="R569" s="54" t="n">
        <v>42582</v>
      </c>
      <c r="S569" s="55" t="n">
        <v>173</v>
      </c>
      <c r="T569" s="56" t="n">
        <v>1350</v>
      </c>
      <c r="U569" s="57" t="n">
        <v>42583</v>
      </c>
      <c r="V569" s="58" t="n">
        <v>42632</v>
      </c>
      <c r="W569" s="59" t="n">
        <v>73</v>
      </c>
      <c r="X569" s="60" t="n">
        <v>1225</v>
      </c>
      <c r="Y569" s="61" t="n">
        <v>42633</v>
      </c>
      <c r="Z569" s="62" t="n">
        <v>42672</v>
      </c>
      <c r="AA569" s="63" t="n">
        <v>0.25</v>
      </c>
      <c r="AB569" s="64" t="n">
        <v>1500</v>
      </c>
      <c r="AC569" s="65" t="n">
        <v>174000</v>
      </c>
      <c r="AD569" s="66" t="n">
        <v>43500</v>
      </c>
      <c r="AE569" s="67" t="n">
        <v>0.08</v>
      </c>
      <c r="AF569" s="68" t="n">
        <v>3480</v>
      </c>
      <c r="AG569" s="69" t="n">
        <v>0.92</v>
      </c>
      <c r="AH569" s="70" t="n">
        <v>40020</v>
      </c>
      <c r="AI569" s="71" t="s">
        <v>76</v>
      </c>
    </row>
    <row r="570" customFormat="false" ht="15.75" hidden="false" customHeight="false" outlineLevel="0" collapsed="false">
      <c r="A570" s="45" t="n">
        <v>564</v>
      </c>
      <c r="B570" s="45" t="s">
        <v>379</v>
      </c>
      <c r="C570" s="45" t="n">
        <v>21054</v>
      </c>
      <c r="D570" s="46" t="s">
        <v>403</v>
      </c>
      <c r="E570" s="47" t="s">
        <v>404</v>
      </c>
      <c r="F570" s="48" t="n">
        <v>21091</v>
      </c>
      <c r="G570" s="47" t="n">
        <v>52116</v>
      </c>
      <c r="H570" s="46" t="s">
        <v>405</v>
      </c>
      <c r="I570" s="49" t="n">
        <v>-97.3605555555556</v>
      </c>
      <c r="J570" s="49" t="n">
        <v>19.8188888888889</v>
      </c>
      <c r="K570" s="50" t="n">
        <v>-972138</v>
      </c>
      <c r="L570" s="50" t="n">
        <v>194908</v>
      </c>
      <c r="M570" s="51" t="n">
        <v>29</v>
      </c>
      <c r="N570" s="47" t="s">
        <v>75</v>
      </c>
      <c r="O570" s="52" t="s">
        <v>44</v>
      </c>
      <c r="P570" s="53" t="n">
        <v>58</v>
      </c>
      <c r="Q570" s="54" t="n">
        <v>42536</v>
      </c>
      <c r="R570" s="54" t="n">
        <v>42582</v>
      </c>
      <c r="S570" s="55" t="n">
        <v>173</v>
      </c>
      <c r="T570" s="56" t="n">
        <v>855</v>
      </c>
      <c r="U570" s="57" t="n">
        <v>42583</v>
      </c>
      <c r="V570" s="58" t="n">
        <v>42632</v>
      </c>
      <c r="W570" s="59" t="n">
        <v>73</v>
      </c>
      <c r="X570" s="60" t="n">
        <v>645</v>
      </c>
      <c r="Y570" s="61" t="n">
        <v>42633</v>
      </c>
      <c r="Z570" s="62" t="n">
        <v>42672</v>
      </c>
      <c r="AA570" s="63" t="n">
        <v>0.25</v>
      </c>
      <c r="AB570" s="64" t="n">
        <v>1500</v>
      </c>
      <c r="AC570" s="65" t="n">
        <v>43500</v>
      </c>
      <c r="AD570" s="66" t="n">
        <v>10875</v>
      </c>
      <c r="AE570" s="67" t="n">
        <v>0.18</v>
      </c>
      <c r="AF570" s="68" t="n">
        <v>1957.5</v>
      </c>
      <c r="AG570" s="69" t="n">
        <v>0.82</v>
      </c>
      <c r="AH570" s="70" t="n">
        <v>8917.5</v>
      </c>
      <c r="AI570" s="71" t="s">
        <v>50</v>
      </c>
    </row>
    <row r="571" customFormat="false" ht="15.75" hidden="false" customHeight="false" outlineLevel="0" collapsed="false">
      <c r="A571" s="45" t="n">
        <v>565</v>
      </c>
      <c r="B571" s="45" t="s">
        <v>379</v>
      </c>
      <c r="C571" s="45" t="n">
        <v>21186</v>
      </c>
      <c r="D571" s="46" t="s">
        <v>406</v>
      </c>
      <c r="E571" s="47" t="s">
        <v>404</v>
      </c>
      <c r="F571" s="48" t="n">
        <v>21091</v>
      </c>
      <c r="G571" s="47" t="n">
        <v>52116</v>
      </c>
      <c r="H571" s="46" t="s">
        <v>405</v>
      </c>
      <c r="I571" s="49" t="n">
        <v>-97.3605555555556</v>
      </c>
      <c r="J571" s="49" t="n">
        <v>19.8188888888889</v>
      </c>
      <c r="K571" s="50" t="n">
        <v>-972138</v>
      </c>
      <c r="L571" s="50" t="n">
        <v>194908</v>
      </c>
      <c r="M571" s="51" t="n">
        <v>25</v>
      </c>
      <c r="N571" s="47" t="s">
        <v>75</v>
      </c>
      <c r="O571" s="52" t="s">
        <v>44</v>
      </c>
      <c r="P571" s="53" t="n">
        <v>58</v>
      </c>
      <c r="Q571" s="54" t="n">
        <v>42536</v>
      </c>
      <c r="R571" s="54" t="n">
        <v>42582</v>
      </c>
      <c r="S571" s="55" t="n">
        <v>173</v>
      </c>
      <c r="T571" s="56" t="n">
        <v>855</v>
      </c>
      <c r="U571" s="57" t="n">
        <v>42583</v>
      </c>
      <c r="V571" s="58" t="n">
        <v>42632</v>
      </c>
      <c r="W571" s="59" t="n">
        <v>73</v>
      </c>
      <c r="X571" s="60" t="n">
        <v>645</v>
      </c>
      <c r="Y571" s="61" t="n">
        <v>42633</v>
      </c>
      <c r="Z571" s="62" t="n">
        <v>42672</v>
      </c>
      <c r="AA571" s="63" t="n">
        <v>0.25</v>
      </c>
      <c r="AB571" s="64" t="n">
        <v>1500</v>
      </c>
      <c r="AC571" s="65" t="n">
        <v>37500</v>
      </c>
      <c r="AD571" s="66" t="n">
        <v>9375</v>
      </c>
      <c r="AE571" s="67" t="n">
        <v>0.18</v>
      </c>
      <c r="AF571" s="68" t="n">
        <v>1687.5</v>
      </c>
      <c r="AG571" s="69" t="n">
        <v>0.82</v>
      </c>
      <c r="AH571" s="70" t="n">
        <v>7687.5</v>
      </c>
      <c r="AI571" s="71" t="s">
        <v>50</v>
      </c>
    </row>
    <row r="572" customFormat="false" ht="15.75" hidden="false" customHeight="false" outlineLevel="0" collapsed="false">
      <c r="A572" s="45" t="n">
        <v>566</v>
      </c>
      <c r="B572" s="45" t="s">
        <v>379</v>
      </c>
      <c r="C572" s="45" t="n">
        <v>21199</v>
      </c>
      <c r="D572" s="46" t="s">
        <v>407</v>
      </c>
      <c r="E572" s="47" t="s">
        <v>404</v>
      </c>
      <c r="F572" s="48" t="n">
        <v>21091</v>
      </c>
      <c r="G572" s="47" t="n">
        <v>52116</v>
      </c>
      <c r="H572" s="46" t="s">
        <v>405</v>
      </c>
      <c r="I572" s="49" t="n">
        <v>-97.3605555555556</v>
      </c>
      <c r="J572" s="49" t="n">
        <v>19.8188888888889</v>
      </c>
      <c r="K572" s="50" t="n">
        <v>-972138</v>
      </c>
      <c r="L572" s="50" t="n">
        <v>194908</v>
      </c>
      <c r="M572" s="51" t="n">
        <v>28</v>
      </c>
      <c r="N572" s="47" t="s">
        <v>75</v>
      </c>
      <c r="O572" s="52" t="s">
        <v>44</v>
      </c>
      <c r="P572" s="53" t="n">
        <v>58</v>
      </c>
      <c r="Q572" s="54" t="n">
        <v>42536</v>
      </c>
      <c r="R572" s="54" t="n">
        <v>42582</v>
      </c>
      <c r="S572" s="55" t="n">
        <v>173</v>
      </c>
      <c r="T572" s="56" t="n">
        <v>855</v>
      </c>
      <c r="U572" s="57" t="n">
        <v>42583</v>
      </c>
      <c r="V572" s="58" t="n">
        <v>42632</v>
      </c>
      <c r="W572" s="59" t="n">
        <v>73</v>
      </c>
      <c r="X572" s="60" t="n">
        <v>645</v>
      </c>
      <c r="Y572" s="61" t="n">
        <v>42633</v>
      </c>
      <c r="Z572" s="62" t="n">
        <v>42672</v>
      </c>
      <c r="AA572" s="63" t="n">
        <v>0.25</v>
      </c>
      <c r="AB572" s="64" t="n">
        <v>1500</v>
      </c>
      <c r="AC572" s="65" t="n">
        <v>42000</v>
      </c>
      <c r="AD572" s="66" t="n">
        <v>10500</v>
      </c>
      <c r="AE572" s="67" t="n">
        <v>0.08</v>
      </c>
      <c r="AF572" s="68" t="n">
        <v>840</v>
      </c>
      <c r="AG572" s="69" t="n">
        <v>0.92</v>
      </c>
      <c r="AH572" s="70" t="n">
        <v>9660</v>
      </c>
      <c r="AI572" s="71" t="s">
        <v>76</v>
      </c>
    </row>
    <row r="573" customFormat="false" ht="15.75" hidden="false" customHeight="false" outlineLevel="0" collapsed="false">
      <c r="A573" s="45" t="n">
        <v>567</v>
      </c>
      <c r="B573" s="45" t="s">
        <v>379</v>
      </c>
      <c r="C573" s="45" t="n">
        <v>21054</v>
      </c>
      <c r="D573" s="46" t="s">
        <v>403</v>
      </c>
      <c r="E573" s="47" t="s">
        <v>408</v>
      </c>
      <c r="F573" s="48" t="n">
        <v>21064</v>
      </c>
      <c r="G573" s="47" t="n">
        <v>52119</v>
      </c>
      <c r="H573" s="46" t="s">
        <v>409</v>
      </c>
      <c r="I573" s="49" t="n">
        <v>-97.4465277777778</v>
      </c>
      <c r="J573" s="49" t="n">
        <v>19.9608166666667</v>
      </c>
      <c r="K573" s="50" t="n">
        <v>-972647.5</v>
      </c>
      <c r="L573" s="50" t="n">
        <v>195738.94</v>
      </c>
      <c r="M573" s="51" t="n">
        <v>21</v>
      </c>
      <c r="N573" s="47" t="s">
        <v>75</v>
      </c>
      <c r="O573" s="52" t="s">
        <v>44</v>
      </c>
      <c r="P573" s="53" t="n">
        <v>58</v>
      </c>
      <c r="Q573" s="54" t="n">
        <v>42536</v>
      </c>
      <c r="R573" s="54" t="n">
        <v>42582</v>
      </c>
      <c r="S573" s="55" t="n">
        <v>173</v>
      </c>
      <c r="T573" s="56" t="n">
        <v>1350</v>
      </c>
      <c r="U573" s="57" t="n">
        <v>42583</v>
      </c>
      <c r="V573" s="58" t="n">
        <v>42632</v>
      </c>
      <c r="W573" s="59" t="n">
        <v>73</v>
      </c>
      <c r="X573" s="60" t="n">
        <v>935</v>
      </c>
      <c r="Y573" s="61" t="n">
        <v>42633</v>
      </c>
      <c r="Z573" s="62" t="n">
        <v>42672</v>
      </c>
      <c r="AA573" s="63" t="n">
        <v>0.25</v>
      </c>
      <c r="AB573" s="64" t="n">
        <v>1500</v>
      </c>
      <c r="AC573" s="65" t="n">
        <v>31500</v>
      </c>
      <c r="AD573" s="66" t="n">
        <v>7875</v>
      </c>
      <c r="AE573" s="67" t="n">
        <v>0.18</v>
      </c>
      <c r="AF573" s="68" t="n">
        <v>1417.5</v>
      </c>
      <c r="AG573" s="69" t="n">
        <v>0.82</v>
      </c>
      <c r="AH573" s="70" t="n">
        <v>6457.5</v>
      </c>
      <c r="AI573" s="71" t="s">
        <v>50</v>
      </c>
    </row>
    <row r="574" customFormat="false" ht="15.75" hidden="false" customHeight="false" outlineLevel="0" collapsed="false">
      <c r="A574" s="45" t="n">
        <v>568</v>
      </c>
      <c r="B574" s="45" t="s">
        <v>379</v>
      </c>
      <c r="C574" s="45" t="n">
        <v>21186</v>
      </c>
      <c r="D574" s="46" t="s">
        <v>406</v>
      </c>
      <c r="E574" s="47" t="s">
        <v>408</v>
      </c>
      <c r="F574" s="48" t="n">
        <v>21064</v>
      </c>
      <c r="G574" s="47" t="n">
        <v>52119</v>
      </c>
      <c r="H574" s="46" t="s">
        <v>409</v>
      </c>
      <c r="I574" s="49" t="n">
        <v>-97.4465277777778</v>
      </c>
      <c r="J574" s="49" t="n">
        <v>19.9608166666667</v>
      </c>
      <c r="K574" s="50" t="n">
        <v>-972647.5</v>
      </c>
      <c r="L574" s="50" t="n">
        <v>195738.94</v>
      </c>
      <c r="M574" s="51" t="n">
        <v>23</v>
      </c>
      <c r="N574" s="47" t="s">
        <v>75</v>
      </c>
      <c r="O574" s="52" t="s">
        <v>44</v>
      </c>
      <c r="P574" s="53" t="n">
        <v>58</v>
      </c>
      <c r="Q574" s="54" t="n">
        <v>42536</v>
      </c>
      <c r="R574" s="54" t="n">
        <v>42582</v>
      </c>
      <c r="S574" s="55" t="n">
        <v>173</v>
      </c>
      <c r="T574" s="56" t="n">
        <v>1350</v>
      </c>
      <c r="U574" s="57" t="n">
        <v>42583</v>
      </c>
      <c r="V574" s="58" t="n">
        <v>42632</v>
      </c>
      <c r="W574" s="59" t="n">
        <v>73</v>
      </c>
      <c r="X574" s="60" t="n">
        <v>935</v>
      </c>
      <c r="Y574" s="61" t="n">
        <v>42633</v>
      </c>
      <c r="Z574" s="62" t="n">
        <v>42672</v>
      </c>
      <c r="AA574" s="63" t="n">
        <v>0.25</v>
      </c>
      <c r="AB574" s="64" t="n">
        <v>1500</v>
      </c>
      <c r="AC574" s="65" t="n">
        <v>34500</v>
      </c>
      <c r="AD574" s="66" t="n">
        <v>8625</v>
      </c>
      <c r="AE574" s="67" t="n">
        <v>0.18</v>
      </c>
      <c r="AF574" s="68" t="n">
        <v>1552.5</v>
      </c>
      <c r="AG574" s="69" t="n">
        <v>0.82</v>
      </c>
      <c r="AH574" s="70" t="n">
        <v>7072.5</v>
      </c>
      <c r="AI574" s="71" t="s">
        <v>50</v>
      </c>
    </row>
    <row r="575" customFormat="false" ht="15.75" hidden="false" customHeight="false" outlineLevel="0" collapsed="false">
      <c r="A575" s="45" t="n">
        <v>569</v>
      </c>
      <c r="B575" s="45" t="s">
        <v>379</v>
      </c>
      <c r="C575" s="45" t="n">
        <v>21069</v>
      </c>
      <c r="D575" s="46" t="s">
        <v>425</v>
      </c>
      <c r="E575" s="47" t="s">
        <v>453</v>
      </c>
      <c r="F575" s="48" t="n">
        <v>21024</v>
      </c>
      <c r="G575" s="47" t="n">
        <v>52121</v>
      </c>
      <c r="H575" s="46" t="s">
        <v>454</v>
      </c>
      <c r="I575" s="49" t="n">
        <v>-98.5791666666667</v>
      </c>
      <c r="J575" s="49" t="n">
        <v>18.5161111111111</v>
      </c>
      <c r="K575" s="50" t="n">
        <v>-983445</v>
      </c>
      <c r="L575" s="50" t="n">
        <v>183058</v>
      </c>
      <c r="M575" s="51" t="n">
        <v>27</v>
      </c>
      <c r="N575" s="47" t="s">
        <v>75</v>
      </c>
      <c r="O575" s="52" t="s">
        <v>44</v>
      </c>
      <c r="P575" s="53" t="n">
        <v>58</v>
      </c>
      <c r="Q575" s="54" t="n">
        <v>42536</v>
      </c>
      <c r="R575" s="54" t="n">
        <v>42582</v>
      </c>
      <c r="S575" s="55" t="n">
        <v>42</v>
      </c>
      <c r="T575" s="56" t="n">
        <v>641</v>
      </c>
      <c r="U575" s="57" t="n">
        <v>42583</v>
      </c>
      <c r="V575" s="58" t="n">
        <v>42622</v>
      </c>
      <c r="W575" s="59" t="n">
        <v>40</v>
      </c>
      <c r="X575" s="60" t="n">
        <v>643</v>
      </c>
      <c r="Y575" s="61" t="n">
        <v>42623</v>
      </c>
      <c r="Z575" s="62" t="n">
        <v>42657</v>
      </c>
      <c r="AA575" s="63" t="n">
        <v>0.25</v>
      </c>
      <c r="AB575" s="64" t="n">
        <v>1500</v>
      </c>
      <c r="AC575" s="65" t="n">
        <v>40500</v>
      </c>
      <c r="AD575" s="66" t="n">
        <v>10125</v>
      </c>
      <c r="AE575" s="67" t="n">
        <v>0.08</v>
      </c>
      <c r="AF575" s="68" t="n">
        <v>810</v>
      </c>
      <c r="AG575" s="69" t="n">
        <v>0.92</v>
      </c>
      <c r="AH575" s="70" t="n">
        <v>9315</v>
      </c>
      <c r="AI575" s="71" t="s">
        <v>76</v>
      </c>
    </row>
    <row r="576" customFormat="false" ht="15.75" hidden="false" customHeight="false" outlineLevel="0" collapsed="false">
      <c r="A576" s="45" t="n">
        <v>570</v>
      </c>
      <c r="B576" s="45" t="s">
        <v>379</v>
      </c>
      <c r="C576" s="45" t="n">
        <v>21168</v>
      </c>
      <c r="D576" s="46" t="s">
        <v>428</v>
      </c>
      <c r="E576" s="47" t="s">
        <v>453</v>
      </c>
      <c r="F576" s="48" t="n">
        <v>21024</v>
      </c>
      <c r="G576" s="47" t="n">
        <v>52121</v>
      </c>
      <c r="H576" s="46" t="s">
        <v>454</v>
      </c>
      <c r="I576" s="49" t="n">
        <v>-98.5791666666667</v>
      </c>
      <c r="J576" s="49" t="n">
        <v>18.5161111111111</v>
      </c>
      <c r="K576" s="50" t="n">
        <v>-983445</v>
      </c>
      <c r="L576" s="50" t="n">
        <v>183058</v>
      </c>
      <c r="M576" s="51" t="n">
        <v>105</v>
      </c>
      <c r="N576" s="47" t="s">
        <v>75</v>
      </c>
      <c r="O576" s="52" t="s">
        <v>44</v>
      </c>
      <c r="P576" s="53" t="n">
        <v>58</v>
      </c>
      <c r="Q576" s="54" t="n">
        <v>42536</v>
      </c>
      <c r="R576" s="54" t="n">
        <v>42582</v>
      </c>
      <c r="S576" s="55" t="n">
        <v>42</v>
      </c>
      <c r="T576" s="56" t="n">
        <v>641</v>
      </c>
      <c r="U576" s="57" t="n">
        <v>42583</v>
      </c>
      <c r="V576" s="58" t="n">
        <v>42622</v>
      </c>
      <c r="W576" s="59" t="n">
        <v>40</v>
      </c>
      <c r="X576" s="60" t="n">
        <v>643</v>
      </c>
      <c r="Y576" s="61" t="n">
        <v>42623</v>
      </c>
      <c r="Z576" s="62" t="n">
        <v>42657</v>
      </c>
      <c r="AA576" s="63" t="n">
        <v>0.25</v>
      </c>
      <c r="AB576" s="64" t="n">
        <v>1500</v>
      </c>
      <c r="AC576" s="65" t="n">
        <v>157500</v>
      </c>
      <c r="AD576" s="66" t="n">
        <v>39375</v>
      </c>
      <c r="AE576" s="67" t="n">
        <v>0.08</v>
      </c>
      <c r="AF576" s="68" t="n">
        <v>3150</v>
      </c>
      <c r="AG576" s="69" t="n">
        <v>0.92</v>
      </c>
      <c r="AH576" s="70" t="n">
        <v>36225</v>
      </c>
      <c r="AI576" s="71" t="s">
        <v>76</v>
      </c>
    </row>
    <row r="577" customFormat="false" ht="15.75" hidden="false" customHeight="false" outlineLevel="0" collapsed="false">
      <c r="A577" s="45" t="n">
        <v>571</v>
      </c>
      <c r="B577" s="45" t="s">
        <v>379</v>
      </c>
      <c r="C577" s="45" t="n">
        <v>21185</v>
      </c>
      <c r="D577" s="46" t="s">
        <v>455</v>
      </c>
      <c r="E577" s="47" t="s">
        <v>453</v>
      </c>
      <c r="F577" s="48" t="n">
        <v>21024</v>
      </c>
      <c r="G577" s="47" t="n">
        <v>52121</v>
      </c>
      <c r="H577" s="46" t="s">
        <v>454</v>
      </c>
      <c r="I577" s="49" t="n">
        <v>-98.5791666666667</v>
      </c>
      <c r="J577" s="49" t="n">
        <v>18.5161111111111</v>
      </c>
      <c r="K577" s="50" t="n">
        <v>-983445</v>
      </c>
      <c r="L577" s="50" t="n">
        <v>183058</v>
      </c>
      <c r="M577" s="51" t="n">
        <v>49</v>
      </c>
      <c r="N577" s="47" t="s">
        <v>75</v>
      </c>
      <c r="O577" s="52" t="s">
        <v>44</v>
      </c>
      <c r="P577" s="53" t="n">
        <v>58</v>
      </c>
      <c r="Q577" s="54" t="n">
        <v>42536</v>
      </c>
      <c r="R577" s="54" t="n">
        <v>42582</v>
      </c>
      <c r="S577" s="55" t="n">
        <v>42</v>
      </c>
      <c r="T577" s="56" t="n">
        <v>641</v>
      </c>
      <c r="U577" s="57" t="n">
        <v>42583</v>
      </c>
      <c r="V577" s="58" t="n">
        <v>42622</v>
      </c>
      <c r="W577" s="59" t="n">
        <v>40</v>
      </c>
      <c r="X577" s="60" t="n">
        <v>643</v>
      </c>
      <c r="Y577" s="61" t="n">
        <v>42623</v>
      </c>
      <c r="Z577" s="62" t="n">
        <v>42657</v>
      </c>
      <c r="AA577" s="63" t="n">
        <v>0.25</v>
      </c>
      <c r="AB577" s="64" t="n">
        <v>1500</v>
      </c>
      <c r="AC577" s="65" t="n">
        <v>73500</v>
      </c>
      <c r="AD577" s="66" t="n">
        <v>18375</v>
      </c>
      <c r="AE577" s="67" t="n">
        <v>0.18</v>
      </c>
      <c r="AF577" s="68" t="n">
        <v>3307.5</v>
      </c>
      <c r="AG577" s="69" t="n">
        <v>0.82</v>
      </c>
      <c r="AH577" s="70" t="n">
        <v>15067.5</v>
      </c>
      <c r="AI577" s="71" t="s">
        <v>50</v>
      </c>
    </row>
    <row r="578" customFormat="false" ht="15.75" hidden="false" customHeight="false" outlineLevel="0" collapsed="false">
      <c r="A578" s="45" t="n">
        <v>572</v>
      </c>
      <c r="B578" s="45" t="s">
        <v>379</v>
      </c>
      <c r="C578" s="45" t="n">
        <v>21001</v>
      </c>
      <c r="D578" s="46" t="s">
        <v>415</v>
      </c>
      <c r="E578" s="47" t="s">
        <v>456</v>
      </c>
      <c r="F578" s="48" t="n">
        <v>21148</v>
      </c>
      <c r="G578" s="47" t="n">
        <v>52125</v>
      </c>
      <c r="H578" s="46" t="s">
        <v>457</v>
      </c>
      <c r="I578" s="49" t="n">
        <v>-98.1030555555556</v>
      </c>
      <c r="J578" s="49" t="n">
        <v>19.1519444444444</v>
      </c>
      <c r="K578" s="50" t="n">
        <v>-980611</v>
      </c>
      <c r="L578" s="50" t="n">
        <v>190907</v>
      </c>
      <c r="M578" s="51" t="n">
        <v>560</v>
      </c>
      <c r="N578" s="47" t="s">
        <v>75</v>
      </c>
      <c r="O578" s="52" t="s">
        <v>44</v>
      </c>
      <c r="P578" s="53" t="n">
        <v>54</v>
      </c>
      <c r="Q578" s="54" t="n">
        <v>42536</v>
      </c>
      <c r="R578" s="54" t="n">
        <v>42582</v>
      </c>
      <c r="S578" s="55" t="n">
        <v>38</v>
      </c>
      <c r="T578" s="56" t="n">
        <v>997</v>
      </c>
      <c r="U578" s="57" t="n">
        <v>42583</v>
      </c>
      <c r="V578" s="58" t="n">
        <v>42637</v>
      </c>
      <c r="W578" s="59" t="n">
        <v>25</v>
      </c>
      <c r="X578" s="60" t="n">
        <v>685</v>
      </c>
      <c r="Y578" s="61" t="n">
        <v>42638</v>
      </c>
      <c r="Z578" s="62" t="n">
        <v>42677</v>
      </c>
      <c r="AA578" s="63" t="n">
        <v>0.25</v>
      </c>
      <c r="AB578" s="64" t="n">
        <v>1500</v>
      </c>
      <c r="AC578" s="65" t="n">
        <v>840000</v>
      </c>
      <c r="AD578" s="66" t="n">
        <v>210000</v>
      </c>
      <c r="AE578" s="67" t="n">
        <v>0.18</v>
      </c>
      <c r="AF578" s="68" t="n">
        <v>37800</v>
      </c>
      <c r="AG578" s="69" t="n">
        <v>0.82</v>
      </c>
      <c r="AH578" s="70" t="n">
        <v>172200</v>
      </c>
      <c r="AI578" s="71" t="s">
        <v>50</v>
      </c>
    </row>
    <row r="579" customFormat="false" ht="15.75" hidden="false" customHeight="false" outlineLevel="0" collapsed="false">
      <c r="A579" s="45" t="n">
        <v>573</v>
      </c>
      <c r="B579" s="45" t="s">
        <v>379</v>
      </c>
      <c r="C579" s="45" t="n">
        <v>21015</v>
      </c>
      <c r="D579" s="46" t="s">
        <v>429</v>
      </c>
      <c r="E579" s="47" t="s">
        <v>456</v>
      </c>
      <c r="F579" s="48" t="n">
        <v>21148</v>
      </c>
      <c r="G579" s="47" t="n">
        <v>52125</v>
      </c>
      <c r="H579" s="46" t="s">
        <v>457</v>
      </c>
      <c r="I579" s="49" t="n">
        <v>-98.1030555555556</v>
      </c>
      <c r="J579" s="49" t="n">
        <v>19.1519444444444</v>
      </c>
      <c r="K579" s="50" t="n">
        <v>-980611</v>
      </c>
      <c r="L579" s="50" t="n">
        <v>190907</v>
      </c>
      <c r="M579" s="51" t="n">
        <v>636</v>
      </c>
      <c r="N579" s="47" t="s">
        <v>75</v>
      </c>
      <c r="O579" s="52" t="s">
        <v>44</v>
      </c>
      <c r="P579" s="53" t="n">
        <v>54</v>
      </c>
      <c r="Q579" s="54" t="n">
        <v>42536</v>
      </c>
      <c r="R579" s="54" t="n">
        <v>42582</v>
      </c>
      <c r="S579" s="55" t="n">
        <v>38</v>
      </c>
      <c r="T579" s="56" t="n">
        <v>997</v>
      </c>
      <c r="U579" s="57" t="n">
        <v>42583</v>
      </c>
      <c r="V579" s="58" t="n">
        <v>42637</v>
      </c>
      <c r="W579" s="59" t="n">
        <v>25</v>
      </c>
      <c r="X579" s="60" t="n">
        <v>685</v>
      </c>
      <c r="Y579" s="61" t="n">
        <v>42638</v>
      </c>
      <c r="Z579" s="62" t="n">
        <v>42677</v>
      </c>
      <c r="AA579" s="63" t="n">
        <v>0.25</v>
      </c>
      <c r="AB579" s="64" t="n">
        <v>1500</v>
      </c>
      <c r="AC579" s="65" t="n">
        <v>954000</v>
      </c>
      <c r="AD579" s="66" t="n">
        <v>238500</v>
      </c>
      <c r="AE579" s="67" t="n">
        <v>0.18</v>
      </c>
      <c r="AF579" s="68" t="n">
        <v>42930</v>
      </c>
      <c r="AG579" s="69" t="n">
        <v>0.82</v>
      </c>
      <c r="AH579" s="70" t="n">
        <v>195570</v>
      </c>
      <c r="AI579" s="71" t="s">
        <v>196</v>
      </c>
    </row>
    <row r="580" customFormat="false" ht="15.75" hidden="false" customHeight="false" outlineLevel="0" collapsed="false">
      <c r="A580" s="45" t="n">
        <v>574</v>
      </c>
      <c r="B580" s="45" t="s">
        <v>379</v>
      </c>
      <c r="C580" s="45" t="n">
        <v>21034</v>
      </c>
      <c r="D580" s="46" t="s">
        <v>433</v>
      </c>
      <c r="E580" s="47" t="s">
        <v>456</v>
      </c>
      <c r="F580" s="48" t="n">
        <v>21148</v>
      </c>
      <c r="G580" s="47" t="n">
        <v>52125</v>
      </c>
      <c r="H580" s="46" t="s">
        <v>457</v>
      </c>
      <c r="I580" s="49" t="n">
        <v>-98.1030555555556</v>
      </c>
      <c r="J580" s="49" t="n">
        <v>19.1519444444444</v>
      </c>
      <c r="K580" s="50" t="n">
        <v>-980611</v>
      </c>
      <c r="L580" s="50" t="n">
        <v>190907</v>
      </c>
      <c r="M580" s="51" t="n">
        <v>20</v>
      </c>
      <c r="N580" s="47" t="s">
        <v>75</v>
      </c>
      <c r="O580" s="52" t="s">
        <v>44</v>
      </c>
      <c r="P580" s="53" t="n">
        <v>54</v>
      </c>
      <c r="Q580" s="54" t="n">
        <v>42536</v>
      </c>
      <c r="R580" s="54" t="n">
        <v>42582</v>
      </c>
      <c r="S580" s="55" t="n">
        <v>38</v>
      </c>
      <c r="T580" s="56" t="n">
        <v>997</v>
      </c>
      <c r="U580" s="57" t="n">
        <v>42583</v>
      </c>
      <c r="V580" s="58" t="n">
        <v>42637</v>
      </c>
      <c r="W580" s="59" t="n">
        <v>25</v>
      </c>
      <c r="X580" s="60" t="n">
        <v>685</v>
      </c>
      <c r="Y580" s="61" t="n">
        <v>42638</v>
      </c>
      <c r="Z580" s="62" t="n">
        <v>42677</v>
      </c>
      <c r="AA580" s="63" t="n">
        <v>0.25</v>
      </c>
      <c r="AB580" s="64" t="n">
        <v>1500</v>
      </c>
      <c r="AC580" s="65" t="n">
        <v>30000</v>
      </c>
      <c r="AD580" s="66" t="n">
        <v>7500</v>
      </c>
      <c r="AE580" s="67" t="n">
        <v>0.18</v>
      </c>
      <c r="AF580" s="68" t="n">
        <v>1350</v>
      </c>
      <c r="AG580" s="69" t="n">
        <v>0.82</v>
      </c>
      <c r="AH580" s="70" t="n">
        <v>6150</v>
      </c>
      <c r="AI580" s="71" t="s">
        <v>50</v>
      </c>
    </row>
    <row r="581" customFormat="false" ht="15.75" hidden="false" customHeight="false" outlineLevel="0" collapsed="false">
      <c r="A581" s="45" t="n">
        <v>575</v>
      </c>
      <c r="B581" s="45" t="s">
        <v>379</v>
      </c>
      <c r="C581" s="45" t="n">
        <v>21041</v>
      </c>
      <c r="D581" s="46" t="s">
        <v>435</v>
      </c>
      <c r="E581" s="47" t="s">
        <v>456</v>
      </c>
      <c r="F581" s="48" t="n">
        <v>21148</v>
      </c>
      <c r="G581" s="47" t="n">
        <v>52125</v>
      </c>
      <c r="H581" s="46" t="s">
        <v>457</v>
      </c>
      <c r="I581" s="49" t="n">
        <v>-98.1030555555556</v>
      </c>
      <c r="J581" s="49" t="n">
        <v>19.1519444444444</v>
      </c>
      <c r="K581" s="50" t="n">
        <v>-980611</v>
      </c>
      <c r="L581" s="50" t="n">
        <v>190907</v>
      </c>
      <c r="M581" s="51" t="n">
        <v>10</v>
      </c>
      <c r="N581" s="47" t="s">
        <v>75</v>
      </c>
      <c r="O581" s="52" t="s">
        <v>44</v>
      </c>
      <c r="P581" s="53" t="n">
        <v>54</v>
      </c>
      <c r="Q581" s="54" t="n">
        <v>42536</v>
      </c>
      <c r="R581" s="54" t="n">
        <v>42582</v>
      </c>
      <c r="S581" s="55" t="n">
        <v>38</v>
      </c>
      <c r="T581" s="56" t="n">
        <v>997</v>
      </c>
      <c r="U581" s="57" t="n">
        <v>42583</v>
      </c>
      <c r="V581" s="58" t="n">
        <v>42637</v>
      </c>
      <c r="W581" s="59" t="n">
        <v>25</v>
      </c>
      <c r="X581" s="60" t="n">
        <v>685</v>
      </c>
      <c r="Y581" s="61" t="n">
        <v>42638</v>
      </c>
      <c r="Z581" s="62" t="n">
        <v>42677</v>
      </c>
      <c r="AA581" s="63" t="n">
        <v>0.25</v>
      </c>
      <c r="AB581" s="64" t="n">
        <v>1500</v>
      </c>
      <c r="AC581" s="65" t="n">
        <v>15000</v>
      </c>
      <c r="AD581" s="66" t="n">
        <v>3750</v>
      </c>
      <c r="AE581" s="67" t="n">
        <v>0.18</v>
      </c>
      <c r="AF581" s="68" t="n">
        <v>675</v>
      </c>
      <c r="AG581" s="69" t="n">
        <v>0.82</v>
      </c>
      <c r="AH581" s="70" t="n">
        <v>3075</v>
      </c>
      <c r="AI581" s="71" t="s">
        <v>210</v>
      </c>
    </row>
    <row r="582" customFormat="false" ht="15.75" hidden="false" customHeight="false" outlineLevel="0" collapsed="false">
      <c r="A582" s="45" t="n">
        <v>576</v>
      </c>
      <c r="B582" s="45" t="s">
        <v>379</v>
      </c>
      <c r="C582" s="45" t="n">
        <v>21114</v>
      </c>
      <c r="D582" s="46" t="s">
        <v>379</v>
      </c>
      <c r="E582" s="47" t="s">
        <v>456</v>
      </c>
      <c r="F582" s="48" t="n">
        <v>21148</v>
      </c>
      <c r="G582" s="47" t="n">
        <v>52125</v>
      </c>
      <c r="H582" s="46" t="s">
        <v>457</v>
      </c>
      <c r="I582" s="49" t="n">
        <v>-98.1030555555556</v>
      </c>
      <c r="J582" s="49" t="n">
        <v>19.1519444444444</v>
      </c>
      <c r="K582" s="50" t="n">
        <v>-980611</v>
      </c>
      <c r="L582" s="50" t="n">
        <v>190907</v>
      </c>
      <c r="M582" s="51" t="n">
        <v>194</v>
      </c>
      <c r="N582" s="47" t="s">
        <v>75</v>
      </c>
      <c r="O582" s="52" t="s">
        <v>44</v>
      </c>
      <c r="P582" s="53" t="n">
        <v>54</v>
      </c>
      <c r="Q582" s="54" t="n">
        <v>42536</v>
      </c>
      <c r="R582" s="54" t="n">
        <v>42582</v>
      </c>
      <c r="S582" s="55" t="n">
        <v>38</v>
      </c>
      <c r="T582" s="56" t="n">
        <v>997</v>
      </c>
      <c r="U582" s="57" t="n">
        <v>42583</v>
      </c>
      <c r="V582" s="58" t="n">
        <v>42637</v>
      </c>
      <c r="W582" s="59" t="n">
        <v>25</v>
      </c>
      <c r="X582" s="60" t="n">
        <v>685</v>
      </c>
      <c r="Y582" s="61" t="n">
        <v>42638</v>
      </c>
      <c r="Z582" s="62" t="n">
        <v>42677</v>
      </c>
      <c r="AA582" s="63" t="n">
        <v>0.25</v>
      </c>
      <c r="AB582" s="64" t="n">
        <v>1500</v>
      </c>
      <c r="AC582" s="65" t="n">
        <v>291000</v>
      </c>
      <c r="AD582" s="66" t="n">
        <v>72750</v>
      </c>
      <c r="AE582" s="67" t="n">
        <v>0.18</v>
      </c>
      <c r="AF582" s="68" t="n">
        <v>13095</v>
      </c>
      <c r="AG582" s="69" t="n">
        <v>0.82</v>
      </c>
      <c r="AH582" s="70" t="n">
        <v>59655</v>
      </c>
      <c r="AI582" s="71" t="s">
        <v>210</v>
      </c>
    </row>
    <row r="583" customFormat="false" ht="15.75" hidden="false" customHeight="false" outlineLevel="0" collapsed="false">
      <c r="A583" s="45" t="n">
        <v>577</v>
      </c>
      <c r="B583" s="45" t="s">
        <v>379</v>
      </c>
      <c r="C583" s="45" t="n">
        <v>21163</v>
      </c>
      <c r="D583" s="46" t="s">
        <v>458</v>
      </c>
      <c r="E583" s="47" t="s">
        <v>456</v>
      </c>
      <c r="F583" s="48" t="n">
        <v>21148</v>
      </c>
      <c r="G583" s="47" t="n">
        <v>52125</v>
      </c>
      <c r="H583" s="46" t="s">
        <v>457</v>
      </c>
      <c r="I583" s="49" t="n">
        <v>-98.1030555555556</v>
      </c>
      <c r="J583" s="49" t="n">
        <v>19.1519444444444</v>
      </c>
      <c r="K583" s="50" t="n">
        <v>-980611</v>
      </c>
      <c r="L583" s="50" t="n">
        <v>190907</v>
      </c>
      <c r="M583" s="51" t="n">
        <v>55</v>
      </c>
      <c r="N583" s="47" t="s">
        <v>75</v>
      </c>
      <c r="O583" s="52" t="s">
        <v>44</v>
      </c>
      <c r="P583" s="53" t="n">
        <v>54</v>
      </c>
      <c r="Q583" s="54" t="n">
        <v>42536</v>
      </c>
      <c r="R583" s="54" t="n">
        <v>42582</v>
      </c>
      <c r="S583" s="55" t="n">
        <v>38</v>
      </c>
      <c r="T583" s="56" t="n">
        <v>997</v>
      </c>
      <c r="U583" s="57" t="n">
        <v>42583</v>
      </c>
      <c r="V583" s="58" t="n">
        <v>42637</v>
      </c>
      <c r="W583" s="59" t="n">
        <v>25</v>
      </c>
      <c r="X583" s="60" t="n">
        <v>685</v>
      </c>
      <c r="Y583" s="61" t="n">
        <v>42638</v>
      </c>
      <c r="Z583" s="62" t="n">
        <v>42677</v>
      </c>
      <c r="AA583" s="63" t="n">
        <v>0.25</v>
      </c>
      <c r="AB583" s="64" t="n">
        <v>1500</v>
      </c>
      <c r="AC583" s="65" t="n">
        <v>82500</v>
      </c>
      <c r="AD583" s="66" t="n">
        <v>20625</v>
      </c>
      <c r="AE583" s="67" t="n">
        <v>0.18</v>
      </c>
      <c r="AF583" s="68" t="n">
        <v>3712.5</v>
      </c>
      <c r="AG583" s="69" t="n">
        <v>0.82</v>
      </c>
      <c r="AH583" s="70" t="n">
        <v>16912.5</v>
      </c>
      <c r="AI583" s="71" t="s">
        <v>50</v>
      </c>
    </row>
    <row r="584" customFormat="false" ht="15.75" hidden="false" customHeight="false" outlineLevel="0" collapsed="false">
      <c r="A584" s="45" t="n">
        <v>578</v>
      </c>
      <c r="B584" s="45" t="s">
        <v>379</v>
      </c>
      <c r="C584" s="45" t="n">
        <v>21069</v>
      </c>
      <c r="D584" s="46" t="s">
        <v>425</v>
      </c>
      <c r="E584" s="47" t="s">
        <v>459</v>
      </c>
      <c r="F584" s="48" t="n">
        <v>21132</v>
      </c>
      <c r="G584" s="47" t="n">
        <v>52126</v>
      </c>
      <c r="H584" s="46" t="s">
        <v>460</v>
      </c>
      <c r="I584" s="49" t="n">
        <v>-98.4663888888889</v>
      </c>
      <c r="J584" s="49" t="n">
        <v>18.6108333333333</v>
      </c>
      <c r="K584" s="50" t="n">
        <v>-982759</v>
      </c>
      <c r="L584" s="50" t="n">
        <v>183639</v>
      </c>
      <c r="M584" s="51" t="n">
        <v>135</v>
      </c>
      <c r="N584" s="47" t="s">
        <v>75</v>
      </c>
      <c r="O584" s="52" t="s">
        <v>44</v>
      </c>
      <c r="P584" s="53" t="n">
        <v>58</v>
      </c>
      <c r="Q584" s="54" t="n">
        <v>42536</v>
      </c>
      <c r="R584" s="54" t="n">
        <v>42582</v>
      </c>
      <c r="S584" s="55" t="n">
        <v>42</v>
      </c>
      <c r="T584" s="56" t="n">
        <v>641</v>
      </c>
      <c r="U584" s="57" t="n">
        <v>42583</v>
      </c>
      <c r="V584" s="58" t="n">
        <v>42622</v>
      </c>
      <c r="W584" s="59" t="n">
        <v>40</v>
      </c>
      <c r="X584" s="60" t="n">
        <v>643</v>
      </c>
      <c r="Y584" s="61" t="n">
        <v>42623</v>
      </c>
      <c r="Z584" s="62" t="n">
        <v>42657</v>
      </c>
      <c r="AA584" s="63" t="n">
        <v>0.25</v>
      </c>
      <c r="AB584" s="64" t="n">
        <v>1500</v>
      </c>
      <c r="AC584" s="65" t="n">
        <v>202500</v>
      </c>
      <c r="AD584" s="66" t="n">
        <v>50625</v>
      </c>
      <c r="AE584" s="67" t="n">
        <v>0.08</v>
      </c>
      <c r="AF584" s="68" t="n">
        <v>4050</v>
      </c>
      <c r="AG584" s="69" t="n">
        <v>0.92</v>
      </c>
      <c r="AH584" s="70" t="n">
        <v>46575</v>
      </c>
      <c r="AI584" s="71" t="s">
        <v>76</v>
      </c>
    </row>
    <row r="585" customFormat="false" ht="15.75" hidden="false" customHeight="false" outlineLevel="0" collapsed="false">
      <c r="A585" s="45" t="n">
        <v>579</v>
      </c>
      <c r="B585" s="45" t="s">
        <v>379</v>
      </c>
      <c r="C585" s="45" t="n">
        <v>21166</v>
      </c>
      <c r="D585" s="46" t="s">
        <v>461</v>
      </c>
      <c r="E585" s="47" t="s">
        <v>459</v>
      </c>
      <c r="F585" s="48" t="n">
        <v>21132</v>
      </c>
      <c r="G585" s="47" t="n">
        <v>52126</v>
      </c>
      <c r="H585" s="46" t="s">
        <v>460</v>
      </c>
      <c r="I585" s="49" t="n">
        <v>-98.4663888888889</v>
      </c>
      <c r="J585" s="49" t="n">
        <v>18.6108333333333</v>
      </c>
      <c r="K585" s="50" t="n">
        <v>-982759</v>
      </c>
      <c r="L585" s="50" t="n">
        <v>183639</v>
      </c>
      <c r="M585" s="51" t="n">
        <v>13</v>
      </c>
      <c r="N585" s="47" t="s">
        <v>75</v>
      </c>
      <c r="O585" s="52" t="s">
        <v>44</v>
      </c>
      <c r="P585" s="53" t="n">
        <v>58</v>
      </c>
      <c r="Q585" s="54" t="n">
        <v>42536</v>
      </c>
      <c r="R585" s="54" t="n">
        <v>42582</v>
      </c>
      <c r="S585" s="55" t="n">
        <v>42</v>
      </c>
      <c r="T585" s="56" t="n">
        <v>641</v>
      </c>
      <c r="U585" s="57" t="n">
        <v>42583</v>
      </c>
      <c r="V585" s="58" t="n">
        <v>42622</v>
      </c>
      <c r="W585" s="59" t="n">
        <v>40</v>
      </c>
      <c r="X585" s="60" t="n">
        <v>643</v>
      </c>
      <c r="Y585" s="61" t="n">
        <v>42623</v>
      </c>
      <c r="Z585" s="62" t="n">
        <v>42657</v>
      </c>
      <c r="AA585" s="63" t="n">
        <v>0.25</v>
      </c>
      <c r="AB585" s="64" t="n">
        <v>1500</v>
      </c>
      <c r="AC585" s="65" t="n">
        <v>19500</v>
      </c>
      <c r="AD585" s="66" t="n">
        <v>4875</v>
      </c>
      <c r="AE585" s="67" t="n">
        <v>0.18</v>
      </c>
      <c r="AF585" s="68" t="n">
        <v>877.5</v>
      </c>
      <c r="AG585" s="69" t="n">
        <v>0.82</v>
      </c>
      <c r="AH585" s="70" t="n">
        <v>3997.5</v>
      </c>
      <c r="AI585" s="71" t="s">
        <v>50</v>
      </c>
    </row>
    <row r="586" customFormat="false" ht="15.75" hidden="false" customHeight="false" outlineLevel="0" collapsed="false">
      <c r="A586" s="45" t="n">
        <v>580</v>
      </c>
      <c r="B586" s="45" t="s">
        <v>379</v>
      </c>
      <c r="C586" s="45" t="n">
        <v>21168</v>
      </c>
      <c r="D586" s="46" t="s">
        <v>428</v>
      </c>
      <c r="E586" s="47" t="s">
        <v>459</v>
      </c>
      <c r="F586" s="48" t="n">
        <v>21132</v>
      </c>
      <c r="G586" s="47" t="n">
        <v>52126</v>
      </c>
      <c r="H586" s="46" t="s">
        <v>460</v>
      </c>
      <c r="I586" s="49" t="n">
        <v>-98.4663888888889</v>
      </c>
      <c r="J586" s="49" t="n">
        <v>18.6108333333333</v>
      </c>
      <c r="K586" s="50" t="n">
        <v>-982759</v>
      </c>
      <c r="L586" s="50" t="n">
        <v>183639</v>
      </c>
      <c r="M586" s="51" t="n">
        <v>68</v>
      </c>
      <c r="N586" s="47" t="s">
        <v>75</v>
      </c>
      <c r="O586" s="52" t="s">
        <v>44</v>
      </c>
      <c r="P586" s="53" t="n">
        <v>58</v>
      </c>
      <c r="Q586" s="54" t="n">
        <v>42536</v>
      </c>
      <c r="R586" s="54" t="n">
        <v>42582</v>
      </c>
      <c r="S586" s="55" t="n">
        <v>42</v>
      </c>
      <c r="T586" s="56" t="n">
        <v>641</v>
      </c>
      <c r="U586" s="57" t="n">
        <v>42583</v>
      </c>
      <c r="V586" s="58" t="n">
        <v>42622</v>
      </c>
      <c r="W586" s="59" t="n">
        <v>40</v>
      </c>
      <c r="X586" s="60" t="n">
        <v>643</v>
      </c>
      <c r="Y586" s="61" t="n">
        <v>42623</v>
      </c>
      <c r="Z586" s="62" t="n">
        <v>42657</v>
      </c>
      <c r="AA586" s="63" t="n">
        <v>0.25</v>
      </c>
      <c r="AB586" s="64" t="n">
        <v>1500</v>
      </c>
      <c r="AC586" s="65" t="n">
        <v>102000</v>
      </c>
      <c r="AD586" s="66" t="n">
        <v>25500</v>
      </c>
      <c r="AE586" s="67" t="n">
        <v>0.08</v>
      </c>
      <c r="AF586" s="68" t="n">
        <v>2040</v>
      </c>
      <c r="AG586" s="69" t="n">
        <v>0.92</v>
      </c>
      <c r="AH586" s="70" t="n">
        <v>23460</v>
      </c>
      <c r="AI586" s="71" t="s">
        <v>76</v>
      </c>
    </row>
    <row r="587" customFormat="false" ht="15.75" hidden="false" customHeight="false" outlineLevel="0" collapsed="false">
      <c r="A587" s="45" t="n">
        <v>581</v>
      </c>
      <c r="B587" s="45" t="s">
        <v>379</v>
      </c>
      <c r="C587" s="45" t="n">
        <v>21185</v>
      </c>
      <c r="D587" s="46" t="s">
        <v>455</v>
      </c>
      <c r="E587" s="47" t="s">
        <v>459</v>
      </c>
      <c r="F587" s="48" t="n">
        <v>21132</v>
      </c>
      <c r="G587" s="47" t="n">
        <v>52126</v>
      </c>
      <c r="H587" s="46" t="s">
        <v>460</v>
      </c>
      <c r="I587" s="49" t="n">
        <v>-98.4663888888889</v>
      </c>
      <c r="J587" s="49" t="n">
        <v>18.6108333333333</v>
      </c>
      <c r="K587" s="50" t="n">
        <v>-982759</v>
      </c>
      <c r="L587" s="50" t="n">
        <v>183639</v>
      </c>
      <c r="M587" s="51" t="n">
        <v>121</v>
      </c>
      <c r="N587" s="47" t="s">
        <v>75</v>
      </c>
      <c r="O587" s="52" t="s">
        <v>44</v>
      </c>
      <c r="P587" s="53" t="n">
        <v>58</v>
      </c>
      <c r="Q587" s="54" t="n">
        <v>42536</v>
      </c>
      <c r="R587" s="54" t="n">
        <v>42582</v>
      </c>
      <c r="S587" s="55" t="n">
        <v>42</v>
      </c>
      <c r="T587" s="56" t="n">
        <v>641</v>
      </c>
      <c r="U587" s="57" t="n">
        <v>42583</v>
      </c>
      <c r="V587" s="58" t="n">
        <v>42622</v>
      </c>
      <c r="W587" s="59" t="n">
        <v>40</v>
      </c>
      <c r="X587" s="60" t="n">
        <v>643</v>
      </c>
      <c r="Y587" s="61" t="n">
        <v>42623</v>
      </c>
      <c r="Z587" s="62" t="n">
        <v>42657</v>
      </c>
      <c r="AA587" s="63" t="n">
        <v>0.25</v>
      </c>
      <c r="AB587" s="64" t="n">
        <v>1500</v>
      </c>
      <c r="AC587" s="65" t="n">
        <v>181500</v>
      </c>
      <c r="AD587" s="66" t="n">
        <v>45375</v>
      </c>
      <c r="AE587" s="67" t="n">
        <v>0.18</v>
      </c>
      <c r="AF587" s="68" t="n">
        <v>8167.5</v>
      </c>
      <c r="AG587" s="69" t="n">
        <v>0.82</v>
      </c>
      <c r="AH587" s="70" t="n">
        <v>37207.5</v>
      </c>
      <c r="AI587" s="71" t="s">
        <v>50</v>
      </c>
    </row>
    <row r="588" customFormat="false" ht="15.75" hidden="false" customHeight="false" outlineLevel="0" collapsed="false">
      <c r="A588" s="45" t="n">
        <v>582</v>
      </c>
      <c r="B588" s="45" t="s">
        <v>379</v>
      </c>
      <c r="C588" s="45" t="n">
        <v>21048</v>
      </c>
      <c r="D588" s="46" t="s">
        <v>462</v>
      </c>
      <c r="E588" s="47" t="s">
        <v>463</v>
      </c>
      <c r="F588" s="48" t="n">
        <v>21046</v>
      </c>
      <c r="G588" s="47" t="n">
        <v>52127</v>
      </c>
      <c r="H588" s="46" t="s">
        <v>464</v>
      </c>
      <c r="I588" s="49" t="n">
        <v>-98.4063888888889</v>
      </c>
      <c r="J588" s="49" t="n">
        <v>19.1619444444444</v>
      </c>
      <c r="K588" s="50" t="n">
        <v>-982423</v>
      </c>
      <c r="L588" s="50" t="n">
        <v>190943</v>
      </c>
      <c r="M588" s="51" t="n">
        <v>29</v>
      </c>
      <c r="N588" s="47" t="s">
        <v>75</v>
      </c>
      <c r="O588" s="52" t="s">
        <v>44</v>
      </c>
      <c r="P588" s="53" t="n">
        <v>58</v>
      </c>
      <c r="Q588" s="54" t="n">
        <v>42536</v>
      </c>
      <c r="R588" s="54" t="n">
        <v>42582</v>
      </c>
      <c r="S588" s="55" t="n">
        <v>80</v>
      </c>
      <c r="T588" s="56" t="n">
        <v>997</v>
      </c>
      <c r="U588" s="57" t="n">
        <v>42583</v>
      </c>
      <c r="V588" s="58" t="n">
        <v>42637</v>
      </c>
      <c r="W588" s="59" t="n">
        <v>40</v>
      </c>
      <c r="X588" s="60" t="n">
        <v>685</v>
      </c>
      <c r="Y588" s="61" t="n">
        <v>42638</v>
      </c>
      <c r="Z588" s="62" t="n">
        <v>42677</v>
      </c>
      <c r="AA588" s="63" t="n">
        <v>0.25</v>
      </c>
      <c r="AB588" s="64" t="n">
        <v>1500</v>
      </c>
      <c r="AC588" s="65" t="n">
        <v>43500</v>
      </c>
      <c r="AD588" s="66" t="n">
        <v>10875</v>
      </c>
      <c r="AE588" s="67" t="n">
        <v>0.18</v>
      </c>
      <c r="AF588" s="68" t="n">
        <v>1957.5</v>
      </c>
      <c r="AG588" s="69" t="n">
        <v>0.82</v>
      </c>
      <c r="AH588" s="70" t="n">
        <v>8917.5</v>
      </c>
      <c r="AI588" s="71" t="s">
        <v>50</v>
      </c>
    </row>
    <row r="589" customFormat="false" ht="15.75" hidden="false" customHeight="false" outlineLevel="0" collapsed="false">
      <c r="A589" s="45" t="n">
        <v>583</v>
      </c>
      <c r="B589" s="45" t="s">
        <v>379</v>
      </c>
      <c r="C589" s="45" t="n">
        <v>21034</v>
      </c>
      <c r="D589" s="46" t="s">
        <v>433</v>
      </c>
      <c r="E589" s="47" t="s">
        <v>463</v>
      </c>
      <c r="F589" s="48" t="n">
        <v>21046</v>
      </c>
      <c r="G589" s="47" t="n">
        <v>52127</v>
      </c>
      <c r="H589" s="46" t="s">
        <v>464</v>
      </c>
      <c r="I589" s="49" t="n">
        <v>-98.4063888888889</v>
      </c>
      <c r="J589" s="49" t="n">
        <v>19.1619444444444</v>
      </c>
      <c r="K589" s="50" t="n">
        <v>-982423</v>
      </c>
      <c r="L589" s="50" t="n">
        <v>190943</v>
      </c>
      <c r="M589" s="51" t="n">
        <v>73</v>
      </c>
      <c r="N589" s="47" t="s">
        <v>75</v>
      </c>
      <c r="O589" s="52" t="s">
        <v>44</v>
      </c>
      <c r="P589" s="53" t="n">
        <v>58</v>
      </c>
      <c r="Q589" s="54" t="n">
        <v>42536</v>
      </c>
      <c r="R589" s="54" t="n">
        <v>42582</v>
      </c>
      <c r="S589" s="55" t="n">
        <v>80</v>
      </c>
      <c r="T589" s="56" t="n">
        <v>997</v>
      </c>
      <c r="U589" s="57" t="n">
        <v>42583</v>
      </c>
      <c r="V589" s="58" t="n">
        <v>42637</v>
      </c>
      <c r="W589" s="59" t="n">
        <v>40</v>
      </c>
      <c r="X589" s="60" t="n">
        <v>685</v>
      </c>
      <c r="Y589" s="61" t="n">
        <v>42638</v>
      </c>
      <c r="Z589" s="62" t="n">
        <v>42677</v>
      </c>
      <c r="AA589" s="63" t="n">
        <v>0.25</v>
      </c>
      <c r="AB589" s="64" t="n">
        <v>1500</v>
      </c>
      <c r="AC589" s="65" t="n">
        <v>109500</v>
      </c>
      <c r="AD589" s="66" t="n">
        <v>27375</v>
      </c>
      <c r="AE589" s="67" t="n">
        <v>0.18</v>
      </c>
      <c r="AF589" s="68" t="n">
        <v>4927.5</v>
      </c>
      <c r="AG589" s="69" t="n">
        <v>0.82</v>
      </c>
      <c r="AH589" s="70" t="n">
        <v>22447.5</v>
      </c>
      <c r="AI589" s="71" t="s">
        <v>50</v>
      </c>
    </row>
    <row r="590" customFormat="false" ht="15.75" hidden="false" customHeight="false" outlineLevel="0" collapsed="false">
      <c r="A590" s="45" t="n">
        <v>584</v>
      </c>
      <c r="B590" s="45" t="s">
        <v>379</v>
      </c>
      <c r="C590" s="45" t="n">
        <v>21041</v>
      </c>
      <c r="D590" s="46" t="s">
        <v>435</v>
      </c>
      <c r="E590" s="47" t="s">
        <v>463</v>
      </c>
      <c r="F590" s="48" t="n">
        <v>21046</v>
      </c>
      <c r="G590" s="47" t="n">
        <v>52127</v>
      </c>
      <c r="H590" s="46" t="s">
        <v>464</v>
      </c>
      <c r="I590" s="49" t="n">
        <v>-98.4063888888889</v>
      </c>
      <c r="J590" s="49" t="n">
        <v>19.1619444444444</v>
      </c>
      <c r="K590" s="50" t="n">
        <v>-982423</v>
      </c>
      <c r="L590" s="50" t="n">
        <v>190943</v>
      </c>
      <c r="M590" s="51" t="n">
        <v>11</v>
      </c>
      <c r="N590" s="47" t="s">
        <v>75</v>
      </c>
      <c r="O590" s="52" t="s">
        <v>44</v>
      </c>
      <c r="P590" s="53" t="n">
        <v>58</v>
      </c>
      <c r="Q590" s="54" t="n">
        <v>42536</v>
      </c>
      <c r="R590" s="54" t="n">
        <v>42582</v>
      </c>
      <c r="S590" s="55" t="n">
        <v>80</v>
      </c>
      <c r="T590" s="56" t="n">
        <v>997</v>
      </c>
      <c r="U590" s="57" t="n">
        <v>42583</v>
      </c>
      <c r="V590" s="58" t="n">
        <v>42637</v>
      </c>
      <c r="W590" s="59" t="n">
        <v>40</v>
      </c>
      <c r="X590" s="60" t="n">
        <v>685</v>
      </c>
      <c r="Y590" s="61" t="n">
        <v>42638</v>
      </c>
      <c r="Z590" s="62" t="n">
        <v>42677</v>
      </c>
      <c r="AA590" s="63" t="n">
        <v>0.25</v>
      </c>
      <c r="AB590" s="64" t="n">
        <v>1500</v>
      </c>
      <c r="AC590" s="65" t="n">
        <v>16500</v>
      </c>
      <c r="AD590" s="66" t="n">
        <v>4125</v>
      </c>
      <c r="AE590" s="67" t="n">
        <v>0.18</v>
      </c>
      <c r="AF590" s="68" t="n">
        <v>742.5</v>
      </c>
      <c r="AG590" s="69" t="n">
        <v>0.82</v>
      </c>
      <c r="AH590" s="70" t="n">
        <v>3382.5</v>
      </c>
      <c r="AI590" s="71" t="s">
        <v>210</v>
      </c>
    </row>
    <row r="591" customFormat="false" ht="15.75" hidden="false" customHeight="false" outlineLevel="0" collapsed="false">
      <c r="A591" s="45" t="n">
        <v>585</v>
      </c>
      <c r="B591" s="45" t="s">
        <v>379</v>
      </c>
      <c r="C591" s="45" t="n">
        <v>21060</v>
      </c>
      <c r="D591" s="46" t="s">
        <v>465</v>
      </c>
      <c r="E591" s="47" t="s">
        <v>463</v>
      </c>
      <c r="F591" s="48" t="n">
        <v>21046</v>
      </c>
      <c r="G591" s="47" t="n">
        <v>52127</v>
      </c>
      <c r="H591" s="46" t="s">
        <v>464</v>
      </c>
      <c r="I591" s="49" t="n">
        <v>-98.4063888888889</v>
      </c>
      <c r="J591" s="49" t="n">
        <v>19.1619444444444</v>
      </c>
      <c r="K591" s="50" t="n">
        <v>-982423</v>
      </c>
      <c r="L591" s="50" t="n">
        <v>190943</v>
      </c>
      <c r="M591" s="51" t="n">
        <v>39</v>
      </c>
      <c r="N591" s="47" t="s">
        <v>75</v>
      </c>
      <c r="O591" s="52" t="s">
        <v>44</v>
      </c>
      <c r="P591" s="53" t="n">
        <v>58</v>
      </c>
      <c r="Q591" s="54" t="n">
        <v>42536</v>
      </c>
      <c r="R591" s="54" t="n">
        <v>42582</v>
      </c>
      <c r="S591" s="55" t="n">
        <v>80</v>
      </c>
      <c r="T591" s="56" t="n">
        <v>997</v>
      </c>
      <c r="U591" s="57" t="n">
        <v>42583</v>
      </c>
      <c r="V591" s="58" t="n">
        <v>42637</v>
      </c>
      <c r="W591" s="59" t="n">
        <v>40</v>
      </c>
      <c r="X591" s="60" t="n">
        <v>685</v>
      </c>
      <c r="Y591" s="61" t="n">
        <v>42638</v>
      </c>
      <c r="Z591" s="62" t="n">
        <v>42677</v>
      </c>
      <c r="AA591" s="63" t="n">
        <v>0.25</v>
      </c>
      <c r="AB591" s="64" t="n">
        <v>1500</v>
      </c>
      <c r="AC591" s="65" t="n">
        <v>58500</v>
      </c>
      <c r="AD591" s="66" t="n">
        <v>14625</v>
      </c>
      <c r="AE591" s="67" t="n">
        <v>0.18</v>
      </c>
      <c r="AF591" s="68" t="n">
        <v>2632.5</v>
      </c>
      <c r="AG591" s="69" t="n">
        <v>0.82</v>
      </c>
      <c r="AH591" s="70" t="n">
        <v>11992.5</v>
      </c>
      <c r="AI591" s="71" t="s">
        <v>50</v>
      </c>
    </row>
    <row r="592" customFormat="false" ht="15.75" hidden="false" customHeight="false" outlineLevel="0" collapsed="false">
      <c r="A592" s="45" t="n">
        <v>586</v>
      </c>
      <c r="B592" s="45" t="s">
        <v>379</v>
      </c>
      <c r="C592" s="45" t="n">
        <v>21074</v>
      </c>
      <c r="D592" s="46" t="s">
        <v>464</v>
      </c>
      <c r="E592" s="47" t="s">
        <v>463</v>
      </c>
      <c r="F592" s="48" t="n">
        <v>21046</v>
      </c>
      <c r="G592" s="47" t="n">
        <v>52127</v>
      </c>
      <c r="H592" s="46" t="s">
        <v>464</v>
      </c>
      <c r="I592" s="49" t="n">
        <v>-98.4063888888889</v>
      </c>
      <c r="J592" s="49" t="n">
        <v>19.1619444444444</v>
      </c>
      <c r="K592" s="50" t="n">
        <v>-982423</v>
      </c>
      <c r="L592" s="50" t="n">
        <v>190943</v>
      </c>
      <c r="M592" s="51" t="n">
        <v>182</v>
      </c>
      <c r="N592" s="47" t="s">
        <v>75</v>
      </c>
      <c r="O592" s="52" t="s">
        <v>44</v>
      </c>
      <c r="P592" s="53" t="n">
        <v>58</v>
      </c>
      <c r="Q592" s="54" t="n">
        <v>42536</v>
      </c>
      <c r="R592" s="54" t="n">
        <v>42582</v>
      </c>
      <c r="S592" s="55" t="n">
        <v>80</v>
      </c>
      <c r="T592" s="56" t="n">
        <v>997</v>
      </c>
      <c r="U592" s="57" t="n">
        <v>42583</v>
      </c>
      <c r="V592" s="58" t="n">
        <v>42637</v>
      </c>
      <c r="W592" s="59" t="n">
        <v>40</v>
      </c>
      <c r="X592" s="60" t="n">
        <v>685</v>
      </c>
      <c r="Y592" s="61" t="n">
        <v>42638</v>
      </c>
      <c r="Z592" s="62" t="n">
        <v>42677</v>
      </c>
      <c r="AA592" s="63" t="n">
        <v>0.25</v>
      </c>
      <c r="AB592" s="64" t="n">
        <v>1500</v>
      </c>
      <c r="AC592" s="65" t="n">
        <v>273000</v>
      </c>
      <c r="AD592" s="66" t="n">
        <v>68250</v>
      </c>
      <c r="AE592" s="67" t="n">
        <v>0.18</v>
      </c>
      <c r="AF592" s="68" t="n">
        <v>12285</v>
      </c>
      <c r="AG592" s="69" t="n">
        <v>0.82</v>
      </c>
      <c r="AH592" s="70" t="n">
        <v>55965</v>
      </c>
      <c r="AI592" s="71" t="s">
        <v>196</v>
      </c>
    </row>
    <row r="593" customFormat="false" ht="15.75" hidden="false" customHeight="false" outlineLevel="0" collapsed="false">
      <c r="A593" s="45" t="n">
        <v>587</v>
      </c>
      <c r="B593" s="45" t="s">
        <v>379</v>
      </c>
      <c r="C593" s="45" t="n">
        <v>21090</v>
      </c>
      <c r="D593" s="46" t="s">
        <v>436</v>
      </c>
      <c r="E593" s="47" t="s">
        <v>463</v>
      </c>
      <c r="F593" s="48" t="n">
        <v>21046</v>
      </c>
      <c r="G593" s="47" t="n">
        <v>52127</v>
      </c>
      <c r="H593" s="46" t="s">
        <v>464</v>
      </c>
      <c r="I593" s="49" t="n">
        <v>-98.4063888888889</v>
      </c>
      <c r="J593" s="49" t="n">
        <v>19.1619444444444</v>
      </c>
      <c r="K593" s="50" t="n">
        <v>-982423</v>
      </c>
      <c r="L593" s="50" t="n">
        <v>190943</v>
      </c>
      <c r="M593" s="51" t="n">
        <v>52</v>
      </c>
      <c r="N593" s="47" t="s">
        <v>75</v>
      </c>
      <c r="O593" s="52" t="s">
        <v>44</v>
      </c>
      <c r="P593" s="53" t="n">
        <v>58</v>
      </c>
      <c r="Q593" s="54" t="n">
        <v>42536</v>
      </c>
      <c r="R593" s="54" t="n">
        <v>42582</v>
      </c>
      <c r="S593" s="55" t="n">
        <v>80</v>
      </c>
      <c r="T593" s="56" t="n">
        <v>997</v>
      </c>
      <c r="U593" s="57" t="n">
        <v>42583</v>
      </c>
      <c r="V593" s="58" t="n">
        <v>42637</v>
      </c>
      <c r="W593" s="59" t="n">
        <v>40</v>
      </c>
      <c r="X593" s="60" t="n">
        <v>685</v>
      </c>
      <c r="Y593" s="61" t="n">
        <v>42638</v>
      </c>
      <c r="Z593" s="62" t="n">
        <v>42677</v>
      </c>
      <c r="AA593" s="63" t="n">
        <v>0.25</v>
      </c>
      <c r="AB593" s="64" t="n">
        <v>1500</v>
      </c>
      <c r="AC593" s="65" t="n">
        <v>78000</v>
      </c>
      <c r="AD593" s="66" t="n">
        <v>19500</v>
      </c>
      <c r="AE593" s="67" t="n">
        <v>0.18</v>
      </c>
      <c r="AF593" s="68" t="n">
        <v>3510</v>
      </c>
      <c r="AG593" s="69" t="n">
        <v>0.82</v>
      </c>
      <c r="AH593" s="70" t="n">
        <v>15990</v>
      </c>
      <c r="AI593" s="71" t="s">
        <v>50</v>
      </c>
    </row>
    <row r="594" customFormat="false" ht="15.75" hidden="false" customHeight="false" outlineLevel="0" collapsed="false">
      <c r="A594" s="45" t="n">
        <v>588</v>
      </c>
      <c r="B594" s="45" t="s">
        <v>379</v>
      </c>
      <c r="C594" s="45" t="n">
        <v>21102</v>
      </c>
      <c r="D594" s="46" t="s">
        <v>437</v>
      </c>
      <c r="E594" s="47" t="s">
        <v>463</v>
      </c>
      <c r="F594" s="48" t="n">
        <v>21046</v>
      </c>
      <c r="G594" s="47" t="n">
        <v>52127</v>
      </c>
      <c r="H594" s="46" t="s">
        <v>464</v>
      </c>
      <c r="I594" s="49" t="n">
        <v>-98.4063888888889</v>
      </c>
      <c r="J594" s="49" t="n">
        <v>19.1619444444444</v>
      </c>
      <c r="K594" s="50" t="n">
        <v>-982423</v>
      </c>
      <c r="L594" s="50" t="n">
        <v>190943</v>
      </c>
      <c r="M594" s="51" t="n">
        <v>99</v>
      </c>
      <c r="N594" s="47" t="s">
        <v>75</v>
      </c>
      <c r="O594" s="52" t="s">
        <v>44</v>
      </c>
      <c r="P594" s="53" t="n">
        <v>58</v>
      </c>
      <c r="Q594" s="54" t="n">
        <v>42536</v>
      </c>
      <c r="R594" s="54" t="n">
        <v>42582</v>
      </c>
      <c r="S594" s="55" t="n">
        <v>80</v>
      </c>
      <c r="T594" s="56" t="n">
        <v>997</v>
      </c>
      <c r="U594" s="57" t="n">
        <v>42583</v>
      </c>
      <c r="V594" s="58" t="n">
        <v>42637</v>
      </c>
      <c r="W594" s="59" t="n">
        <v>40</v>
      </c>
      <c r="X594" s="60" t="n">
        <v>685</v>
      </c>
      <c r="Y594" s="61" t="n">
        <v>42638</v>
      </c>
      <c r="Z594" s="62" t="n">
        <v>42677</v>
      </c>
      <c r="AA594" s="63" t="n">
        <v>0.25</v>
      </c>
      <c r="AB594" s="64" t="n">
        <v>1500</v>
      </c>
      <c r="AC594" s="65" t="n">
        <v>148500</v>
      </c>
      <c r="AD594" s="66" t="n">
        <v>37125</v>
      </c>
      <c r="AE594" s="67" t="n">
        <v>0.18</v>
      </c>
      <c r="AF594" s="68" t="n">
        <v>6682.5</v>
      </c>
      <c r="AG594" s="69" t="n">
        <v>0.82</v>
      </c>
      <c r="AH594" s="70" t="n">
        <v>30442.5</v>
      </c>
      <c r="AI594" s="71" t="s">
        <v>50</v>
      </c>
    </row>
    <row r="595" customFormat="false" ht="15.75" hidden="false" customHeight="false" outlineLevel="0" collapsed="false">
      <c r="A595" s="45" t="n">
        <v>589</v>
      </c>
      <c r="B595" s="45" t="s">
        <v>379</v>
      </c>
      <c r="C595" s="45" t="n">
        <v>21119</v>
      </c>
      <c r="D595" s="46" t="s">
        <v>439</v>
      </c>
      <c r="E595" s="47" t="s">
        <v>463</v>
      </c>
      <c r="F595" s="48" t="n">
        <v>21046</v>
      </c>
      <c r="G595" s="47" t="n">
        <v>52127</v>
      </c>
      <c r="H595" s="46" t="s">
        <v>464</v>
      </c>
      <c r="I595" s="49" t="n">
        <v>-98.4063888888889</v>
      </c>
      <c r="J595" s="49" t="n">
        <v>19.1619444444444</v>
      </c>
      <c r="K595" s="50" t="n">
        <v>-982423</v>
      </c>
      <c r="L595" s="50" t="n">
        <v>190943</v>
      </c>
      <c r="M595" s="51" t="n">
        <v>35</v>
      </c>
      <c r="N595" s="47" t="s">
        <v>75</v>
      </c>
      <c r="O595" s="52" t="s">
        <v>44</v>
      </c>
      <c r="P595" s="53" t="n">
        <v>58</v>
      </c>
      <c r="Q595" s="54" t="n">
        <v>42536</v>
      </c>
      <c r="R595" s="54" t="n">
        <v>42582</v>
      </c>
      <c r="S595" s="55" t="n">
        <v>80</v>
      </c>
      <c r="T595" s="56" t="n">
        <v>997</v>
      </c>
      <c r="U595" s="57" t="n">
        <v>42583</v>
      </c>
      <c r="V595" s="58" t="n">
        <v>42637</v>
      </c>
      <c r="W595" s="59" t="n">
        <v>40</v>
      </c>
      <c r="X595" s="60" t="n">
        <v>685</v>
      </c>
      <c r="Y595" s="61" t="n">
        <v>42638</v>
      </c>
      <c r="Z595" s="62" t="n">
        <v>42677</v>
      </c>
      <c r="AA595" s="63" t="n">
        <v>0.25</v>
      </c>
      <c r="AB595" s="64" t="n">
        <v>1500</v>
      </c>
      <c r="AC595" s="65" t="n">
        <v>52500</v>
      </c>
      <c r="AD595" s="66" t="n">
        <v>13125</v>
      </c>
      <c r="AE595" s="67" t="n">
        <v>0.18</v>
      </c>
      <c r="AF595" s="68" t="n">
        <v>2362.5</v>
      </c>
      <c r="AG595" s="69" t="n">
        <v>0.82</v>
      </c>
      <c r="AH595" s="70" t="n">
        <v>10762.5</v>
      </c>
      <c r="AI595" s="71" t="s">
        <v>196</v>
      </c>
    </row>
    <row r="596" customFormat="false" ht="15.75" hidden="false" customHeight="false" outlineLevel="0" collapsed="false">
      <c r="A596" s="45" t="n">
        <v>590</v>
      </c>
      <c r="B596" s="45" t="s">
        <v>379</v>
      </c>
      <c r="C596" s="45" t="n">
        <v>21125</v>
      </c>
      <c r="D596" s="46" t="s">
        <v>440</v>
      </c>
      <c r="E596" s="47" t="s">
        <v>463</v>
      </c>
      <c r="F596" s="48" t="n">
        <v>21046</v>
      </c>
      <c r="G596" s="47" t="n">
        <v>52127</v>
      </c>
      <c r="H596" s="46" t="s">
        <v>464</v>
      </c>
      <c r="I596" s="49" t="n">
        <v>-98.4063888888889</v>
      </c>
      <c r="J596" s="49" t="n">
        <v>19.1619444444444</v>
      </c>
      <c r="K596" s="50" t="n">
        <v>-982423</v>
      </c>
      <c r="L596" s="50" t="n">
        <v>190943</v>
      </c>
      <c r="M596" s="51" t="n">
        <v>11</v>
      </c>
      <c r="N596" s="47" t="s">
        <v>75</v>
      </c>
      <c r="O596" s="52" t="s">
        <v>44</v>
      </c>
      <c r="P596" s="53" t="n">
        <v>58</v>
      </c>
      <c r="Q596" s="54" t="n">
        <v>42536</v>
      </c>
      <c r="R596" s="54" t="n">
        <v>42582</v>
      </c>
      <c r="S596" s="55" t="n">
        <v>80</v>
      </c>
      <c r="T596" s="56" t="n">
        <v>997</v>
      </c>
      <c r="U596" s="57" t="n">
        <v>42583</v>
      </c>
      <c r="V596" s="58" t="n">
        <v>42637</v>
      </c>
      <c r="W596" s="59" t="n">
        <v>40</v>
      </c>
      <c r="X596" s="60" t="n">
        <v>685</v>
      </c>
      <c r="Y596" s="61" t="n">
        <v>42638</v>
      </c>
      <c r="Z596" s="62" t="n">
        <v>42677</v>
      </c>
      <c r="AA596" s="63" t="n">
        <v>0.25</v>
      </c>
      <c r="AB596" s="64" t="n">
        <v>1500</v>
      </c>
      <c r="AC596" s="65" t="n">
        <v>16500</v>
      </c>
      <c r="AD596" s="66" t="n">
        <v>4125</v>
      </c>
      <c r="AE596" s="67" t="n">
        <v>0.18</v>
      </c>
      <c r="AF596" s="68" t="n">
        <v>742.5</v>
      </c>
      <c r="AG596" s="69" t="n">
        <v>0.82</v>
      </c>
      <c r="AH596" s="70" t="n">
        <v>3382.5</v>
      </c>
      <c r="AI596" s="71" t="s">
        <v>196</v>
      </c>
    </row>
    <row r="597" customFormat="false" ht="15.75" hidden="false" customHeight="false" outlineLevel="0" collapsed="false">
      <c r="A597" s="45" t="n">
        <v>591</v>
      </c>
      <c r="B597" s="45" t="s">
        <v>379</v>
      </c>
      <c r="C597" s="45" t="n">
        <v>21126</v>
      </c>
      <c r="D597" s="46" t="s">
        <v>441</v>
      </c>
      <c r="E597" s="47" t="s">
        <v>463</v>
      </c>
      <c r="F597" s="48" t="n">
        <v>21046</v>
      </c>
      <c r="G597" s="47" t="n">
        <v>52127</v>
      </c>
      <c r="H597" s="46" t="s">
        <v>464</v>
      </c>
      <c r="I597" s="49" t="n">
        <v>-98.4063888888889</v>
      </c>
      <c r="J597" s="49" t="n">
        <v>19.1619444444444</v>
      </c>
      <c r="K597" s="50" t="n">
        <v>-982423</v>
      </c>
      <c r="L597" s="50" t="n">
        <v>190943</v>
      </c>
      <c r="M597" s="51" t="n">
        <v>212</v>
      </c>
      <c r="N597" s="47" t="s">
        <v>75</v>
      </c>
      <c r="O597" s="52" t="s">
        <v>44</v>
      </c>
      <c r="P597" s="53" t="n">
        <v>58</v>
      </c>
      <c r="Q597" s="54" t="n">
        <v>42536</v>
      </c>
      <c r="R597" s="54" t="n">
        <v>42582</v>
      </c>
      <c r="S597" s="55" t="n">
        <v>80</v>
      </c>
      <c r="T597" s="56" t="n">
        <v>997</v>
      </c>
      <c r="U597" s="57" t="n">
        <v>42583</v>
      </c>
      <c r="V597" s="58" t="n">
        <v>42637</v>
      </c>
      <c r="W597" s="59" t="n">
        <v>40</v>
      </c>
      <c r="X597" s="60" t="n">
        <v>685</v>
      </c>
      <c r="Y597" s="61" t="n">
        <v>42638</v>
      </c>
      <c r="Z597" s="62" t="n">
        <v>42677</v>
      </c>
      <c r="AA597" s="63" t="n">
        <v>0.25</v>
      </c>
      <c r="AB597" s="64" t="n">
        <v>1500</v>
      </c>
      <c r="AC597" s="65" t="n">
        <v>318000</v>
      </c>
      <c r="AD597" s="66" t="n">
        <v>79500</v>
      </c>
      <c r="AE597" s="67" t="n">
        <v>0.18</v>
      </c>
      <c r="AF597" s="68" t="n">
        <v>14310</v>
      </c>
      <c r="AG597" s="69" t="n">
        <v>0.82</v>
      </c>
      <c r="AH597" s="70" t="n">
        <v>65190</v>
      </c>
      <c r="AI597" s="71" t="s">
        <v>50</v>
      </c>
    </row>
    <row r="598" customFormat="false" ht="15.75" hidden="false" customHeight="false" outlineLevel="0" collapsed="false">
      <c r="A598" s="45" t="n">
        <v>592</v>
      </c>
      <c r="B598" s="45" t="s">
        <v>379</v>
      </c>
      <c r="C598" s="45" t="n">
        <v>21132</v>
      </c>
      <c r="D598" s="46" t="s">
        <v>466</v>
      </c>
      <c r="E598" s="47" t="s">
        <v>463</v>
      </c>
      <c r="F598" s="48" t="n">
        <v>21046</v>
      </c>
      <c r="G598" s="47" t="n">
        <v>52127</v>
      </c>
      <c r="H598" s="46" t="s">
        <v>464</v>
      </c>
      <c r="I598" s="49" t="n">
        <v>-98.4063888888889</v>
      </c>
      <c r="J598" s="49" t="n">
        <v>19.1619444444444</v>
      </c>
      <c r="K598" s="50" t="n">
        <v>-982423</v>
      </c>
      <c r="L598" s="50" t="n">
        <v>190943</v>
      </c>
      <c r="M598" s="51" t="n">
        <v>71</v>
      </c>
      <c r="N598" s="47" t="s">
        <v>75</v>
      </c>
      <c r="O598" s="52" t="s">
        <v>44</v>
      </c>
      <c r="P598" s="53" t="n">
        <v>58</v>
      </c>
      <c r="Q598" s="54" t="n">
        <v>42536</v>
      </c>
      <c r="R598" s="54" t="n">
        <v>42582</v>
      </c>
      <c r="S598" s="55" t="n">
        <v>80</v>
      </c>
      <c r="T598" s="56" t="n">
        <v>997</v>
      </c>
      <c r="U598" s="57" t="n">
        <v>42583</v>
      </c>
      <c r="V598" s="58" t="n">
        <v>42637</v>
      </c>
      <c r="W598" s="59" t="n">
        <v>40</v>
      </c>
      <c r="X598" s="60" t="n">
        <v>685</v>
      </c>
      <c r="Y598" s="61" t="n">
        <v>42638</v>
      </c>
      <c r="Z598" s="62" t="n">
        <v>42677</v>
      </c>
      <c r="AA598" s="63" t="n">
        <v>0.25</v>
      </c>
      <c r="AB598" s="64" t="n">
        <v>1500</v>
      </c>
      <c r="AC598" s="65" t="n">
        <v>106500</v>
      </c>
      <c r="AD598" s="66" t="n">
        <v>26625</v>
      </c>
      <c r="AE598" s="67" t="n">
        <v>0.18</v>
      </c>
      <c r="AF598" s="68" t="n">
        <v>4792.5</v>
      </c>
      <c r="AG598" s="69" t="n">
        <v>0.82</v>
      </c>
      <c r="AH598" s="70" t="n">
        <v>21832.5</v>
      </c>
      <c r="AI598" s="71" t="s">
        <v>196</v>
      </c>
    </row>
    <row r="599" customFormat="false" ht="15.75" hidden="false" customHeight="false" outlineLevel="0" collapsed="false">
      <c r="A599" s="45" t="n">
        <v>593</v>
      </c>
      <c r="B599" s="45" t="s">
        <v>379</v>
      </c>
      <c r="C599" s="45" t="n">
        <v>21138</v>
      </c>
      <c r="D599" s="46" t="s">
        <v>467</v>
      </c>
      <c r="E599" s="47" t="s">
        <v>463</v>
      </c>
      <c r="F599" s="48" t="n">
        <v>21046</v>
      </c>
      <c r="G599" s="47" t="n">
        <v>52127</v>
      </c>
      <c r="H599" s="46" t="s">
        <v>464</v>
      </c>
      <c r="I599" s="49" t="n">
        <v>-98.4063888888889</v>
      </c>
      <c r="J599" s="49" t="n">
        <v>19.1619444444444</v>
      </c>
      <c r="K599" s="50" t="n">
        <v>-982423</v>
      </c>
      <c r="L599" s="50" t="n">
        <v>190943</v>
      </c>
      <c r="M599" s="51" t="n">
        <v>384</v>
      </c>
      <c r="N599" s="47" t="s">
        <v>75</v>
      </c>
      <c r="O599" s="52" t="s">
        <v>44</v>
      </c>
      <c r="P599" s="53" t="n">
        <v>58</v>
      </c>
      <c r="Q599" s="54" t="n">
        <v>42536</v>
      </c>
      <c r="R599" s="54" t="n">
        <v>42582</v>
      </c>
      <c r="S599" s="55" t="n">
        <v>80</v>
      </c>
      <c r="T599" s="56" t="n">
        <v>997</v>
      </c>
      <c r="U599" s="57" t="n">
        <v>42583</v>
      </c>
      <c r="V599" s="58" t="n">
        <v>42637</v>
      </c>
      <c r="W599" s="59" t="n">
        <v>40</v>
      </c>
      <c r="X599" s="60" t="n">
        <v>685</v>
      </c>
      <c r="Y599" s="61" t="n">
        <v>42638</v>
      </c>
      <c r="Z599" s="62" t="n">
        <v>42677</v>
      </c>
      <c r="AA599" s="63" t="n">
        <v>0.25</v>
      </c>
      <c r="AB599" s="64" t="n">
        <v>1500</v>
      </c>
      <c r="AC599" s="65" t="n">
        <v>576000</v>
      </c>
      <c r="AD599" s="66" t="n">
        <v>144000</v>
      </c>
      <c r="AE599" s="67" t="n">
        <v>0.18</v>
      </c>
      <c r="AF599" s="68" t="n">
        <v>25920</v>
      </c>
      <c r="AG599" s="69" t="n">
        <v>0.82</v>
      </c>
      <c r="AH599" s="70" t="n">
        <v>118080</v>
      </c>
      <c r="AI599" s="71" t="s">
        <v>50</v>
      </c>
    </row>
    <row r="600" customFormat="false" ht="15.75" hidden="false" customHeight="false" outlineLevel="0" collapsed="false">
      <c r="A600" s="45" t="n">
        <v>594</v>
      </c>
      <c r="B600" s="45" t="s">
        <v>379</v>
      </c>
      <c r="C600" s="45" t="n">
        <v>21143</v>
      </c>
      <c r="D600" s="46" t="s">
        <v>468</v>
      </c>
      <c r="E600" s="47" t="s">
        <v>463</v>
      </c>
      <c r="F600" s="48" t="n">
        <v>21046</v>
      </c>
      <c r="G600" s="47" t="n">
        <v>52127</v>
      </c>
      <c r="H600" s="46" t="s">
        <v>464</v>
      </c>
      <c r="I600" s="49" t="n">
        <v>-98.4063888888889</v>
      </c>
      <c r="J600" s="49" t="n">
        <v>19.1619444444444</v>
      </c>
      <c r="K600" s="50" t="n">
        <v>-982423</v>
      </c>
      <c r="L600" s="50" t="n">
        <v>190943</v>
      </c>
      <c r="M600" s="51" t="n">
        <v>116</v>
      </c>
      <c r="N600" s="47" t="s">
        <v>75</v>
      </c>
      <c r="O600" s="52" t="s">
        <v>44</v>
      </c>
      <c r="P600" s="53" t="n">
        <v>58</v>
      </c>
      <c r="Q600" s="54" t="n">
        <v>42536</v>
      </c>
      <c r="R600" s="54" t="n">
        <v>42582</v>
      </c>
      <c r="S600" s="55" t="n">
        <v>80</v>
      </c>
      <c r="T600" s="56" t="n">
        <v>997</v>
      </c>
      <c r="U600" s="57" t="n">
        <v>42583</v>
      </c>
      <c r="V600" s="58" t="n">
        <v>42637</v>
      </c>
      <c r="W600" s="59" t="n">
        <v>40</v>
      </c>
      <c r="X600" s="60" t="n">
        <v>685</v>
      </c>
      <c r="Y600" s="61" t="n">
        <v>42638</v>
      </c>
      <c r="Z600" s="62" t="n">
        <v>42677</v>
      </c>
      <c r="AA600" s="63" t="n">
        <v>0.25</v>
      </c>
      <c r="AB600" s="64" t="n">
        <v>1500</v>
      </c>
      <c r="AC600" s="65" t="n">
        <v>174000</v>
      </c>
      <c r="AD600" s="66" t="n">
        <v>43500</v>
      </c>
      <c r="AE600" s="67" t="n">
        <v>0.18</v>
      </c>
      <c r="AF600" s="68" t="n">
        <v>7830</v>
      </c>
      <c r="AG600" s="69" t="n">
        <v>0.82</v>
      </c>
      <c r="AH600" s="70" t="n">
        <v>35670</v>
      </c>
      <c r="AI600" s="71" t="s">
        <v>50</v>
      </c>
    </row>
    <row r="601" customFormat="false" ht="15.75" hidden="false" customHeight="false" outlineLevel="0" collapsed="false">
      <c r="A601" s="45" t="n">
        <v>595</v>
      </c>
      <c r="B601" s="45" t="s">
        <v>379</v>
      </c>
      <c r="C601" s="45" t="n">
        <v>21148</v>
      </c>
      <c r="D601" s="46" t="s">
        <v>442</v>
      </c>
      <c r="E601" s="47" t="s">
        <v>463</v>
      </c>
      <c r="F601" s="48" t="n">
        <v>21046</v>
      </c>
      <c r="G601" s="47" t="n">
        <v>52127</v>
      </c>
      <c r="H601" s="46" t="s">
        <v>464</v>
      </c>
      <c r="I601" s="49" t="n">
        <v>-98.4063888888889</v>
      </c>
      <c r="J601" s="49" t="n">
        <v>19.1619444444444</v>
      </c>
      <c r="K601" s="50" t="n">
        <v>-982423</v>
      </c>
      <c r="L601" s="50" t="n">
        <v>190943</v>
      </c>
      <c r="M601" s="51" t="n">
        <v>75</v>
      </c>
      <c r="N601" s="47" t="s">
        <v>75</v>
      </c>
      <c r="O601" s="52" t="s">
        <v>44</v>
      </c>
      <c r="P601" s="53" t="n">
        <v>58</v>
      </c>
      <c r="Q601" s="54" t="n">
        <v>42536</v>
      </c>
      <c r="R601" s="54" t="n">
        <v>42582</v>
      </c>
      <c r="S601" s="55" t="n">
        <v>80</v>
      </c>
      <c r="T601" s="56" t="n">
        <v>997</v>
      </c>
      <c r="U601" s="57" t="n">
        <v>42583</v>
      </c>
      <c r="V601" s="58" t="n">
        <v>42637</v>
      </c>
      <c r="W601" s="59" t="n">
        <v>40</v>
      </c>
      <c r="X601" s="60" t="n">
        <v>685</v>
      </c>
      <c r="Y601" s="61" t="n">
        <v>42638</v>
      </c>
      <c r="Z601" s="62" t="n">
        <v>42677</v>
      </c>
      <c r="AA601" s="63" t="n">
        <v>0.25</v>
      </c>
      <c r="AB601" s="64" t="n">
        <v>1500</v>
      </c>
      <c r="AC601" s="65" t="n">
        <v>112500</v>
      </c>
      <c r="AD601" s="66" t="n">
        <v>28125</v>
      </c>
      <c r="AE601" s="67" t="n">
        <v>0.07</v>
      </c>
      <c r="AF601" s="68" t="n">
        <v>1968.75</v>
      </c>
      <c r="AG601" s="69" t="n">
        <v>0.93</v>
      </c>
      <c r="AH601" s="70" t="n">
        <v>26156.25</v>
      </c>
      <c r="AI601" s="71" t="s">
        <v>76</v>
      </c>
    </row>
    <row r="602" customFormat="false" ht="15.75" hidden="false" customHeight="false" outlineLevel="0" collapsed="false">
      <c r="A602" s="45" t="n">
        <v>596</v>
      </c>
      <c r="B602" s="45" t="s">
        <v>379</v>
      </c>
      <c r="C602" s="45" t="n">
        <v>21175</v>
      </c>
      <c r="D602" s="46" t="s">
        <v>443</v>
      </c>
      <c r="E602" s="47" t="s">
        <v>463</v>
      </c>
      <c r="F602" s="48" t="n">
        <v>21046</v>
      </c>
      <c r="G602" s="47" t="n">
        <v>52127</v>
      </c>
      <c r="H602" s="46" t="s">
        <v>464</v>
      </c>
      <c r="I602" s="49" t="n">
        <v>-98.4063888888889</v>
      </c>
      <c r="J602" s="49" t="n">
        <v>19.1619444444444</v>
      </c>
      <c r="K602" s="50" t="n">
        <v>-982423</v>
      </c>
      <c r="L602" s="50" t="n">
        <v>190943</v>
      </c>
      <c r="M602" s="51" t="n">
        <v>70</v>
      </c>
      <c r="N602" s="47" t="s">
        <v>75</v>
      </c>
      <c r="O602" s="52" t="s">
        <v>44</v>
      </c>
      <c r="P602" s="53" t="n">
        <v>58</v>
      </c>
      <c r="Q602" s="54" t="n">
        <v>42536</v>
      </c>
      <c r="R602" s="54" t="n">
        <v>42582</v>
      </c>
      <c r="S602" s="55" t="n">
        <v>80</v>
      </c>
      <c r="T602" s="56" t="n">
        <v>997</v>
      </c>
      <c r="U602" s="57" t="n">
        <v>42583</v>
      </c>
      <c r="V602" s="58" t="n">
        <v>42637</v>
      </c>
      <c r="W602" s="59" t="n">
        <v>40</v>
      </c>
      <c r="X602" s="60" t="n">
        <v>685</v>
      </c>
      <c r="Y602" s="61" t="n">
        <v>42638</v>
      </c>
      <c r="Z602" s="62" t="n">
        <v>42677</v>
      </c>
      <c r="AA602" s="63" t="n">
        <v>0.25</v>
      </c>
      <c r="AB602" s="64" t="n">
        <v>1500</v>
      </c>
      <c r="AC602" s="65" t="n">
        <v>105000</v>
      </c>
      <c r="AD602" s="66" t="n">
        <v>26250</v>
      </c>
      <c r="AE602" s="67" t="n">
        <v>0.18</v>
      </c>
      <c r="AF602" s="68" t="n">
        <v>4725</v>
      </c>
      <c r="AG602" s="69" t="n">
        <v>0.82</v>
      </c>
      <c r="AH602" s="70" t="n">
        <v>21525</v>
      </c>
      <c r="AI602" s="71" t="s">
        <v>50</v>
      </c>
    </row>
    <row r="603" customFormat="false" ht="15.75" hidden="false" customHeight="false" outlineLevel="0" collapsed="false">
      <c r="A603" s="45" t="n">
        <v>597</v>
      </c>
      <c r="B603" s="45" t="s">
        <v>379</v>
      </c>
      <c r="C603" s="45" t="n">
        <v>21181</v>
      </c>
      <c r="D603" s="46" t="s">
        <v>444</v>
      </c>
      <c r="E603" s="47" t="s">
        <v>463</v>
      </c>
      <c r="F603" s="48" t="n">
        <v>21046</v>
      </c>
      <c r="G603" s="47" t="n">
        <v>52127</v>
      </c>
      <c r="H603" s="46" t="s">
        <v>464</v>
      </c>
      <c r="I603" s="49" t="n">
        <v>-98.4063888888889</v>
      </c>
      <c r="J603" s="49" t="n">
        <v>19.1619444444444</v>
      </c>
      <c r="K603" s="50" t="n">
        <v>-982423</v>
      </c>
      <c r="L603" s="50" t="n">
        <v>190943</v>
      </c>
      <c r="M603" s="51" t="n">
        <v>93</v>
      </c>
      <c r="N603" s="47" t="s">
        <v>75</v>
      </c>
      <c r="O603" s="52" t="s">
        <v>44</v>
      </c>
      <c r="P603" s="53" t="n">
        <v>58</v>
      </c>
      <c r="Q603" s="54" t="n">
        <v>42536</v>
      </c>
      <c r="R603" s="54" t="n">
        <v>42582</v>
      </c>
      <c r="S603" s="55" t="n">
        <v>80</v>
      </c>
      <c r="T603" s="56" t="n">
        <v>997</v>
      </c>
      <c r="U603" s="57" t="n">
        <v>42583</v>
      </c>
      <c r="V603" s="58" t="n">
        <v>42637</v>
      </c>
      <c r="W603" s="59" t="n">
        <v>40</v>
      </c>
      <c r="X603" s="60" t="n">
        <v>685</v>
      </c>
      <c r="Y603" s="61" t="n">
        <v>42638</v>
      </c>
      <c r="Z603" s="62" t="n">
        <v>42677</v>
      </c>
      <c r="AA603" s="63" t="n">
        <v>0.25</v>
      </c>
      <c r="AB603" s="64" t="n">
        <v>1500</v>
      </c>
      <c r="AC603" s="65" t="n">
        <v>139500</v>
      </c>
      <c r="AD603" s="66" t="n">
        <v>34875</v>
      </c>
      <c r="AE603" s="67" t="n">
        <v>0.18</v>
      </c>
      <c r="AF603" s="68" t="n">
        <v>6277.5</v>
      </c>
      <c r="AG603" s="69" t="n">
        <v>0.82</v>
      </c>
      <c r="AH603" s="70" t="n">
        <v>28597.5</v>
      </c>
      <c r="AI603" s="71" t="s">
        <v>50</v>
      </c>
    </row>
    <row r="604" customFormat="false" ht="15.75" hidden="false" customHeight="false" outlineLevel="0" collapsed="false">
      <c r="A604" s="45" t="n">
        <v>598</v>
      </c>
      <c r="B604" s="45" t="s">
        <v>379</v>
      </c>
      <c r="C604" s="45" t="n">
        <v>21186</v>
      </c>
      <c r="D604" s="46" t="s">
        <v>406</v>
      </c>
      <c r="E604" s="47" t="s">
        <v>410</v>
      </c>
      <c r="F604" s="48" t="n">
        <v>21032</v>
      </c>
      <c r="G604" s="47" t="n">
        <v>52128</v>
      </c>
      <c r="H604" s="46" t="s">
        <v>411</v>
      </c>
      <c r="I604" s="49" t="n">
        <v>-97.5268222222222</v>
      </c>
      <c r="J604" s="49" t="n">
        <v>20.0248555555556</v>
      </c>
      <c r="K604" s="50" t="n">
        <v>-973136.56</v>
      </c>
      <c r="L604" s="50" t="n">
        <v>200129.48</v>
      </c>
      <c r="M604" s="51" t="n">
        <v>14</v>
      </c>
      <c r="N604" s="47" t="s">
        <v>75</v>
      </c>
      <c r="O604" s="52" t="s">
        <v>44</v>
      </c>
      <c r="P604" s="53" t="n">
        <v>58</v>
      </c>
      <c r="Q604" s="54" t="n">
        <v>42536</v>
      </c>
      <c r="R604" s="54" t="n">
        <v>42582</v>
      </c>
      <c r="S604" s="55" t="n">
        <v>173</v>
      </c>
      <c r="T604" s="56" t="n">
        <v>1350</v>
      </c>
      <c r="U604" s="57" t="n">
        <v>42583</v>
      </c>
      <c r="V604" s="58" t="n">
        <v>42632</v>
      </c>
      <c r="W604" s="59" t="n">
        <v>73</v>
      </c>
      <c r="X604" s="60" t="n">
        <v>1225</v>
      </c>
      <c r="Y604" s="61" t="n">
        <v>42633</v>
      </c>
      <c r="Z604" s="62" t="n">
        <v>42672</v>
      </c>
      <c r="AA604" s="63" t="n">
        <v>0.25</v>
      </c>
      <c r="AB604" s="64" t="n">
        <v>1500</v>
      </c>
      <c r="AC604" s="65" t="n">
        <v>21000</v>
      </c>
      <c r="AD604" s="66" t="n">
        <v>5250</v>
      </c>
      <c r="AE604" s="67" t="n">
        <v>0.18</v>
      </c>
      <c r="AF604" s="68" t="n">
        <v>945</v>
      </c>
      <c r="AG604" s="69" t="n">
        <v>0.82</v>
      </c>
      <c r="AH604" s="70" t="n">
        <v>4305</v>
      </c>
      <c r="AI604" s="71" t="s">
        <v>50</v>
      </c>
    </row>
    <row r="605" customFormat="false" ht="15.75" hidden="false" customHeight="false" outlineLevel="0" collapsed="false">
      <c r="A605" s="45" t="n">
        <v>599</v>
      </c>
      <c r="B605" s="45" t="s">
        <v>379</v>
      </c>
      <c r="C605" s="45" t="n">
        <v>21016</v>
      </c>
      <c r="D605" s="46" t="s">
        <v>417</v>
      </c>
      <c r="E605" s="47" t="s">
        <v>418</v>
      </c>
      <c r="F605" s="48" t="n">
        <v>21140</v>
      </c>
      <c r="G605" s="47" t="n">
        <v>52144</v>
      </c>
      <c r="H605" s="46" t="s">
        <v>419</v>
      </c>
      <c r="I605" s="49" t="n">
        <v>-98.0505333333333</v>
      </c>
      <c r="J605" s="49" t="n">
        <v>19.7436388888889</v>
      </c>
      <c r="K605" s="50" t="n">
        <v>-980301.92</v>
      </c>
      <c r="L605" s="50" t="n">
        <v>194437.1</v>
      </c>
      <c r="M605" s="51" t="n">
        <v>59</v>
      </c>
      <c r="N605" s="47" t="s">
        <v>75</v>
      </c>
      <c r="O605" s="52" t="s">
        <v>44</v>
      </c>
      <c r="P605" s="53" t="n">
        <v>58</v>
      </c>
      <c r="Q605" s="54" t="n">
        <v>42536</v>
      </c>
      <c r="R605" s="54" t="n">
        <v>42582</v>
      </c>
      <c r="S605" s="55" t="n">
        <v>80</v>
      </c>
      <c r="T605" s="56" t="n">
        <v>997</v>
      </c>
      <c r="U605" s="57" t="n">
        <v>42583</v>
      </c>
      <c r="V605" s="58" t="n">
        <v>42637</v>
      </c>
      <c r="W605" s="59" t="n">
        <v>40</v>
      </c>
      <c r="X605" s="60" t="n">
        <v>685</v>
      </c>
      <c r="Y605" s="61" t="n">
        <v>42638</v>
      </c>
      <c r="Z605" s="62" t="n">
        <v>42677</v>
      </c>
      <c r="AA605" s="63" t="n">
        <v>0.25</v>
      </c>
      <c r="AB605" s="64" t="n">
        <v>1500</v>
      </c>
      <c r="AC605" s="65" t="n">
        <v>88500</v>
      </c>
      <c r="AD605" s="66" t="n">
        <v>22125</v>
      </c>
      <c r="AE605" s="67" t="n">
        <v>0.08</v>
      </c>
      <c r="AF605" s="68" t="n">
        <v>1770</v>
      </c>
      <c r="AG605" s="69" t="n">
        <v>0.92</v>
      </c>
      <c r="AH605" s="70" t="n">
        <v>20355</v>
      </c>
      <c r="AI605" s="71" t="s">
        <v>76</v>
      </c>
    </row>
    <row r="606" customFormat="false" ht="15.75" hidden="false" customHeight="false" outlineLevel="0" collapsed="false">
      <c r="A606" s="45" t="n">
        <v>600</v>
      </c>
      <c r="B606" s="45" t="s">
        <v>379</v>
      </c>
      <c r="C606" s="45" t="n">
        <v>21053</v>
      </c>
      <c r="D606" s="46" t="s">
        <v>419</v>
      </c>
      <c r="E606" s="47" t="s">
        <v>418</v>
      </c>
      <c r="F606" s="48" t="n">
        <v>21140</v>
      </c>
      <c r="G606" s="47" t="n">
        <v>52144</v>
      </c>
      <c r="H606" s="46" t="s">
        <v>419</v>
      </c>
      <c r="I606" s="49" t="n">
        <v>-98.0505333333333</v>
      </c>
      <c r="J606" s="49" t="n">
        <v>19.7436388888889</v>
      </c>
      <c r="K606" s="50" t="n">
        <v>-980301.92</v>
      </c>
      <c r="L606" s="50" t="n">
        <v>194437.1</v>
      </c>
      <c r="M606" s="51" t="n">
        <v>88</v>
      </c>
      <c r="N606" s="47" t="s">
        <v>75</v>
      </c>
      <c r="O606" s="52" t="s">
        <v>44</v>
      </c>
      <c r="P606" s="53" t="n">
        <v>58</v>
      </c>
      <c r="Q606" s="54" t="n">
        <v>42536</v>
      </c>
      <c r="R606" s="54" t="n">
        <v>42582</v>
      </c>
      <c r="S606" s="55" t="n">
        <v>80</v>
      </c>
      <c r="T606" s="56" t="n">
        <v>997</v>
      </c>
      <c r="U606" s="57" t="n">
        <v>42583</v>
      </c>
      <c r="V606" s="58" t="n">
        <v>42637</v>
      </c>
      <c r="W606" s="59" t="n">
        <v>40</v>
      </c>
      <c r="X606" s="60" t="n">
        <v>685</v>
      </c>
      <c r="Y606" s="61" t="n">
        <v>42638</v>
      </c>
      <c r="Z606" s="62" t="n">
        <v>42677</v>
      </c>
      <c r="AA606" s="63" t="n">
        <v>0.25</v>
      </c>
      <c r="AB606" s="64" t="n">
        <v>1500</v>
      </c>
      <c r="AC606" s="65" t="n">
        <v>132000</v>
      </c>
      <c r="AD606" s="66" t="n">
        <v>33000</v>
      </c>
      <c r="AE606" s="67" t="n">
        <v>0.18</v>
      </c>
      <c r="AF606" s="68" t="n">
        <v>5940</v>
      </c>
      <c r="AG606" s="69" t="n">
        <v>0.82</v>
      </c>
      <c r="AH606" s="70" t="n">
        <v>27060</v>
      </c>
      <c r="AI606" s="71" t="s">
        <v>50</v>
      </c>
    </row>
    <row r="607" customFormat="false" ht="15.75" hidden="false" customHeight="false" outlineLevel="0" collapsed="false">
      <c r="A607" s="45" t="n">
        <v>601</v>
      </c>
      <c r="B607" s="45" t="s">
        <v>379</v>
      </c>
      <c r="C607" s="45" t="n">
        <v>21172</v>
      </c>
      <c r="D607" s="46" t="s">
        <v>469</v>
      </c>
      <c r="E607" s="47" t="s">
        <v>418</v>
      </c>
      <c r="F607" s="48" t="n">
        <v>21140</v>
      </c>
      <c r="G607" s="47" t="n">
        <v>52144</v>
      </c>
      <c r="H607" s="46" t="s">
        <v>419</v>
      </c>
      <c r="I607" s="49" t="n">
        <v>-98.0505333333333</v>
      </c>
      <c r="J607" s="49" t="n">
        <v>19.7436388888889</v>
      </c>
      <c r="K607" s="50" t="n">
        <v>-980301.92</v>
      </c>
      <c r="L607" s="50" t="n">
        <v>194437.1</v>
      </c>
      <c r="M607" s="51" t="n">
        <v>14</v>
      </c>
      <c r="N607" s="47" t="s">
        <v>75</v>
      </c>
      <c r="O607" s="52" t="s">
        <v>44</v>
      </c>
      <c r="P607" s="53" t="n">
        <v>58</v>
      </c>
      <c r="Q607" s="54" t="n">
        <v>42536</v>
      </c>
      <c r="R607" s="54" t="n">
        <v>42582</v>
      </c>
      <c r="S607" s="55" t="n">
        <v>80</v>
      </c>
      <c r="T607" s="56" t="n">
        <v>997</v>
      </c>
      <c r="U607" s="57" t="n">
        <v>42583</v>
      </c>
      <c r="V607" s="58" t="n">
        <v>42637</v>
      </c>
      <c r="W607" s="59" t="n">
        <v>40</v>
      </c>
      <c r="X607" s="60" t="n">
        <v>685</v>
      </c>
      <c r="Y607" s="61" t="n">
        <v>42638</v>
      </c>
      <c r="Z607" s="62" t="n">
        <v>42677</v>
      </c>
      <c r="AA607" s="63" t="n">
        <v>0.25</v>
      </c>
      <c r="AB607" s="64" t="n">
        <v>1500</v>
      </c>
      <c r="AC607" s="65" t="n">
        <v>21000</v>
      </c>
      <c r="AD607" s="66" t="n">
        <v>5250</v>
      </c>
      <c r="AE607" s="67" t="n">
        <v>0.08</v>
      </c>
      <c r="AF607" s="68" t="n">
        <v>420</v>
      </c>
      <c r="AG607" s="69" t="n">
        <v>0.92</v>
      </c>
      <c r="AH607" s="70" t="n">
        <v>4830</v>
      </c>
      <c r="AI607" s="71" t="s">
        <v>76</v>
      </c>
    </row>
    <row r="608" customFormat="false" ht="15.75" hidden="false" customHeight="false" outlineLevel="0" collapsed="false">
      <c r="A608" s="45" t="n">
        <v>602</v>
      </c>
      <c r="B608" s="45" t="s">
        <v>379</v>
      </c>
      <c r="C608" s="45" t="n">
        <v>21208</v>
      </c>
      <c r="D608" s="46" t="s">
        <v>402</v>
      </c>
      <c r="E608" s="47" t="s">
        <v>418</v>
      </c>
      <c r="F608" s="48" t="n">
        <v>21140</v>
      </c>
      <c r="G608" s="47" t="n">
        <v>52144</v>
      </c>
      <c r="H608" s="46" t="s">
        <v>419</v>
      </c>
      <c r="I608" s="49" t="n">
        <v>-98.0505333333333</v>
      </c>
      <c r="J608" s="49" t="n">
        <v>19.7436388888889</v>
      </c>
      <c r="K608" s="50" t="n">
        <v>-980301.92</v>
      </c>
      <c r="L608" s="50" t="n">
        <v>194437.1</v>
      </c>
      <c r="M608" s="51" t="n">
        <v>69</v>
      </c>
      <c r="N608" s="47" t="s">
        <v>75</v>
      </c>
      <c r="O608" s="52" t="s">
        <v>44</v>
      </c>
      <c r="P608" s="53" t="n">
        <v>58</v>
      </c>
      <c r="Q608" s="54" t="n">
        <v>42536</v>
      </c>
      <c r="R608" s="54" t="n">
        <v>42582</v>
      </c>
      <c r="S608" s="55" t="n">
        <v>80</v>
      </c>
      <c r="T608" s="56" t="n">
        <v>997</v>
      </c>
      <c r="U608" s="57" t="n">
        <v>42583</v>
      </c>
      <c r="V608" s="58" t="n">
        <v>42637</v>
      </c>
      <c r="W608" s="59" t="n">
        <v>40</v>
      </c>
      <c r="X608" s="60" t="n">
        <v>685</v>
      </c>
      <c r="Y608" s="61" t="n">
        <v>42638</v>
      </c>
      <c r="Z608" s="62" t="n">
        <v>42677</v>
      </c>
      <c r="AA608" s="63" t="n">
        <v>0.25</v>
      </c>
      <c r="AB608" s="64" t="n">
        <v>1500</v>
      </c>
      <c r="AC608" s="65" t="n">
        <v>103500</v>
      </c>
      <c r="AD608" s="66" t="n">
        <v>25875</v>
      </c>
      <c r="AE608" s="67" t="n">
        <v>0.18</v>
      </c>
      <c r="AF608" s="68" t="n">
        <v>4657.5</v>
      </c>
      <c r="AG608" s="69" t="n">
        <v>0.82</v>
      </c>
      <c r="AH608" s="70" t="n">
        <v>21217.5</v>
      </c>
      <c r="AI608" s="71" t="s">
        <v>50</v>
      </c>
    </row>
    <row r="609" customFormat="false" ht="15.75" hidden="false" customHeight="false" outlineLevel="0" collapsed="false">
      <c r="A609" s="45" t="n">
        <v>603</v>
      </c>
      <c r="B609" s="45" t="s">
        <v>379</v>
      </c>
      <c r="C609" s="45" t="n">
        <v>21147</v>
      </c>
      <c r="D609" s="46" t="s">
        <v>470</v>
      </c>
      <c r="E609" s="47" t="s">
        <v>471</v>
      </c>
      <c r="F609" s="48" t="n">
        <v>21003</v>
      </c>
      <c r="G609" s="47" t="n">
        <v>52152</v>
      </c>
      <c r="H609" s="46" t="s">
        <v>472</v>
      </c>
      <c r="I609" s="49" t="n">
        <v>-98.055</v>
      </c>
      <c r="J609" s="49" t="n">
        <v>18.2772222222222</v>
      </c>
      <c r="K609" s="50" t="n">
        <v>-980318</v>
      </c>
      <c r="L609" s="50" t="n">
        <v>181638</v>
      </c>
      <c r="M609" s="51" t="n">
        <v>204</v>
      </c>
      <c r="N609" s="47" t="s">
        <v>75</v>
      </c>
      <c r="O609" s="52" t="s">
        <v>44</v>
      </c>
      <c r="P609" s="53" t="n">
        <v>58</v>
      </c>
      <c r="Q609" s="54" t="n">
        <v>42536</v>
      </c>
      <c r="R609" s="54" t="n">
        <v>42582</v>
      </c>
      <c r="S609" s="55" t="n">
        <v>42</v>
      </c>
      <c r="T609" s="56" t="n">
        <v>641</v>
      </c>
      <c r="U609" s="57" t="n">
        <v>42583</v>
      </c>
      <c r="V609" s="58" t="n">
        <v>42622</v>
      </c>
      <c r="W609" s="59" t="n">
        <v>40</v>
      </c>
      <c r="X609" s="60" t="n">
        <v>643</v>
      </c>
      <c r="Y609" s="61" t="n">
        <v>42623</v>
      </c>
      <c r="Z609" s="62" t="n">
        <v>42657</v>
      </c>
      <c r="AA609" s="63" t="n">
        <v>0.25</v>
      </c>
      <c r="AB609" s="64" t="n">
        <v>1500</v>
      </c>
      <c r="AC609" s="65" t="n">
        <v>306000</v>
      </c>
      <c r="AD609" s="66" t="n">
        <v>76500</v>
      </c>
      <c r="AE609" s="67" t="n">
        <v>0.08</v>
      </c>
      <c r="AF609" s="68" t="n">
        <v>6120</v>
      </c>
      <c r="AG609" s="69" t="n">
        <v>0.92</v>
      </c>
      <c r="AH609" s="70" t="n">
        <v>70380</v>
      </c>
      <c r="AI609" s="71" t="s">
        <v>76</v>
      </c>
    </row>
    <row r="610" customFormat="false" ht="15.75" hidden="false" customHeight="false" outlineLevel="0" collapsed="false">
      <c r="A610" s="45" t="n">
        <v>604</v>
      </c>
      <c r="B610" s="45" t="s">
        <v>379</v>
      </c>
      <c r="C610" s="45" t="n">
        <v>21169</v>
      </c>
      <c r="D610" s="46" t="s">
        <v>473</v>
      </c>
      <c r="E610" s="47" t="s">
        <v>471</v>
      </c>
      <c r="F610" s="48" t="n">
        <v>21003</v>
      </c>
      <c r="G610" s="47" t="n">
        <v>52152</v>
      </c>
      <c r="H610" s="46" t="s">
        <v>472</v>
      </c>
      <c r="I610" s="49" t="n">
        <v>-98.055</v>
      </c>
      <c r="J610" s="49" t="n">
        <v>18.2772222222222</v>
      </c>
      <c r="K610" s="50" t="n">
        <v>-980318</v>
      </c>
      <c r="L610" s="50" t="n">
        <v>181638</v>
      </c>
      <c r="M610" s="51" t="n">
        <v>32</v>
      </c>
      <c r="N610" s="47" t="s">
        <v>75</v>
      </c>
      <c r="O610" s="52" t="s">
        <v>44</v>
      </c>
      <c r="P610" s="53" t="n">
        <v>58</v>
      </c>
      <c r="Q610" s="54" t="n">
        <v>42536</v>
      </c>
      <c r="R610" s="54" t="n">
        <v>42582</v>
      </c>
      <c r="S610" s="55" t="n">
        <v>42</v>
      </c>
      <c r="T610" s="56" t="n">
        <v>641</v>
      </c>
      <c r="U610" s="57" t="n">
        <v>42583</v>
      </c>
      <c r="V610" s="58" t="n">
        <v>42622</v>
      </c>
      <c r="W610" s="59" t="n">
        <v>40</v>
      </c>
      <c r="X610" s="60" t="n">
        <v>643</v>
      </c>
      <c r="Y610" s="61" t="n">
        <v>42623</v>
      </c>
      <c r="Z610" s="62" t="n">
        <v>42657</v>
      </c>
      <c r="AA610" s="63" t="n">
        <v>0.25</v>
      </c>
      <c r="AB610" s="64" t="n">
        <v>1500</v>
      </c>
      <c r="AC610" s="65" t="n">
        <v>48000</v>
      </c>
      <c r="AD610" s="66" t="n">
        <v>12000</v>
      </c>
      <c r="AE610" s="67" t="n">
        <v>0.07</v>
      </c>
      <c r="AF610" s="68" t="n">
        <v>840</v>
      </c>
      <c r="AG610" s="69" t="n">
        <v>0.93</v>
      </c>
      <c r="AH610" s="70" t="n">
        <v>11160</v>
      </c>
      <c r="AI610" s="71" t="s">
        <v>76</v>
      </c>
    </row>
    <row r="611" customFormat="false" ht="15.75" hidden="false" customHeight="false" outlineLevel="0" collapsed="false">
      <c r="A611" s="45" t="n">
        <v>605</v>
      </c>
      <c r="B611" s="45" t="s">
        <v>379</v>
      </c>
      <c r="C611" s="45" t="n">
        <v>21132</v>
      </c>
      <c r="D611" s="46" t="s">
        <v>466</v>
      </c>
      <c r="E611" s="47" t="s">
        <v>474</v>
      </c>
      <c r="F611" s="48" t="n">
        <v>29030</v>
      </c>
      <c r="G611" s="47" t="n">
        <v>52902</v>
      </c>
      <c r="H611" s="46" t="s">
        <v>475</v>
      </c>
      <c r="I611" s="49" t="n">
        <v>-98.2386111111111</v>
      </c>
      <c r="J611" s="49" t="n">
        <v>19.3166666666667</v>
      </c>
      <c r="K611" s="50" t="n">
        <v>-981419</v>
      </c>
      <c r="L611" s="50" t="n">
        <v>191900</v>
      </c>
      <c r="M611" s="51" t="n">
        <v>36</v>
      </c>
      <c r="N611" s="47" t="s">
        <v>75</v>
      </c>
      <c r="O611" s="52" t="s">
        <v>44</v>
      </c>
      <c r="P611" s="53" t="n">
        <v>58</v>
      </c>
      <c r="Q611" s="54" t="n">
        <v>42536</v>
      </c>
      <c r="R611" s="54" t="n">
        <v>42582</v>
      </c>
      <c r="S611" s="55" t="n">
        <v>80</v>
      </c>
      <c r="T611" s="56" t="n">
        <v>997</v>
      </c>
      <c r="U611" s="57" t="n">
        <v>42583</v>
      </c>
      <c r="V611" s="58" t="n">
        <v>42637</v>
      </c>
      <c r="W611" s="59" t="n">
        <v>40</v>
      </c>
      <c r="X611" s="60" t="n">
        <v>685</v>
      </c>
      <c r="Y611" s="61" t="n">
        <v>42638</v>
      </c>
      <c r="Z611" s="62" t="n">
        <v>42677</v>
      </c>
      <c r="AA611" s="63" t="n">
        <v>0.25</v>
      </c>
      <c r="AB611" s="64" t="n">
        <v>1500</v>
      </c>
      <c r="AC611" s="65" t="n">
        <v>54000</v>
      </c>
      <c r="AD611" s="66" t="n">
        <v>13500</v>
      </c>
      <c r="AE611" s="67" t="n">
        <v>0.18</v>
      </c>
      <c r="AF611" s="68" t="n">
        <v>2430</v>
      </c>
      <c r="AG611" s="69" t="n">
        <v>0.82</v>
      </c>
      <c r="AH611" s="70" t="n">
        <v>11070</v>
      </c>
      <c r="AI611" s="71" t="s">
        <v>196</v>
      </c>
    </row>
    <row r="612" customFormat="false" ht="15.75" hidden="false" customHeight="false" outlineLevel="0" collapsed="false">
      <c r="A612" s="45" t="n">
        <v>606</v>
      </c>
      <c r="B612" s="45" t="s">
        <v>379</v>
      </c>
      <c r="C612" s="45" t="n">
        <v>21181</v>
      </c>
      <c r="D612" s="46" t="s">
        <v>444</v>
      </c>
      <c r="E612" s="47" t="s">
        <v>474</v>
      </c>
      <c r="F612" s="48" t="n">
        <v>29030</v>
      </c>
      <c r="G612" s="47" t="n">
        <v>52902</v>
      </c>
      <c r="H612" s="46" t="s">
        <v>475</v>
      </c>
      <c r="I612" s="49" t="n">
        <v>-98.2386111111111</v>
      </c>
      <c r="J612" s="49" t="n">
        <v>19.3166666666667</v>
      </c>
      <c r="K612" s="50" t="n">
        <v>-981419</v>
      </c>
      <c r="L612" s="50" t="n">
        <v>191900</v>
      </c>
      <c r="M612" s="51" t="n">
        <v>13</v>
      </c>
      <c r="N612" s="47" t="s">
        <v>75</v>
      </c>
      <c r="O612" s="52" t="s">
        <v>44</v>
      </c>
      <c r="P612" s="53" t="n">
        <v>58</v>
      </c>
      <c r="Q612" s="54" t="n">
        <v>42536</v>
      </c>
      <c r="R612" s="54" t="n">
        <v>42582</v>
      </c>
      <c r="S612" s="55" t="n">
        <v>80</v>
      </c>
      <c r="T612" s="56" t="n">
        <v>997</v>
      </c>
      <c r="U612" s="57" t="n">
        <v>42583</v>
      </c>
      <c r="V612" s="58" t="n">
        <v>42637</v>
      </c>
      <c r="W612" s="59" t="n">
        <v>40</v>
      </c>
      <c r="X612" s="60" t="n">
        <v>685</v>
      </c>
      <c r="Y612" s="61" t="n">
        <v>42638</v>
      </c>
      <c r="Z612" s="62" t="n">
        <v>42677</v>
      </c>
      <c r="AA612" s="63" t="n">
        <v>0.25</v>
      </c>
      <c r="AB612" s="64" t="n">
        <v>1500</v>
      </c>
      <c r="AC612" s="65" t="n">
        <v>19500</v>
      </c>
      <c r="AD612" s="66" t="n">
        <v>4875</v>
      </c>
      <c r="AE612" s="67" t="n">
        <v>0.18</v>
      </c>
      <c r="AF612" s="68" t="n">
        <v>877.5</v>
      </c>
      <c r="AG612" s="69" t="n">
        <v>0.82</v>
      </c>
      <c r="AH612" s="70" t="n">
        <v>3997.5</v>
      </c>
      <c r="AI612" s="71" t="s">
        <v>50</v>
      </c>
    </row>
    <row r="613" customFormat="false" ht="15.75" hidden="false" customHeight="false" outlineLevel="0" collapsed="false">
      <c r="A613" s="45" t="n">
        <v>607</v>
      </c>
      <c r="B613" s="45" t="s">
        <v>379</v>
      </c>
      <c r="C613" s="45" t="n">
        <v>21001</v>
      </c>
      <c r="D613" s="46" t="s">
        <v>415</v>
      </c>
      <c r="E613" s="47" t="s">
        <v>420</v>
      </c>
      <c r="F613" s="48" t="n">
        <v>29011</v>
      </c>
      <c r="G613" s="47" t="n">
        <v>52907</v>
      </c>
      <c r="H613" s="46" t="s">
        <v>421</v>
      </c>
      <c r="I613" s="49" t="n">
        <v>-97.9111111111111</v>
      </c>
      <c r="J613" s="49" t="n">
        <v>19.3158333333333</v>
      </c>
      <c r="K613" s="50" t="n">
        <v>-975440</v>
      </c>
      <c r="L613" s="50" t="n">
        <v>191857</v>
      </c>
      <c r="M613" s="51" t="n">
        <v>114</v>
      </c>
      <c r="N613" s="47" t="s">
        <v>75</v>
      </c>
      <c r="O613" s="52" t="s">
        <v>44</v>
      </c>
      <c r="P613" s="53" t="n">
        <v>54</v>
      </c>
      <c r="Q613" s="54" t="n">
        <v>42536</v>
      </c>
      <c r="R613" s="54" t="n">
        <v>42582</v>
      </c>
      <c r="S613" s="55" t="n">
        <v>38</v>
      </c>
      <c r="T613" s="56" t="n">
        <v>997</v>
      </c>
      <c r="U613" s="57" t="n">
        <v>42583</v>
      </c>
      <c r="V613" s="58" t="n">
        <v>42637</v>
      </c>
      <c r="W613" s="59" t="n">
        <v>25</v>
      </c>
      <c r="X613" s="60" t="n">
        <v>685</v>
      </c>
      <c r="Y613" s="61" t="n">
        <v>42638</v>
      </c>
      <c r="Z613" s="62" t="n">
        <v>42677</v>
      </c>
      <c r="AA613" s="63" t="n">
        <v>0.25</v>
      </c>
      <c r="AB613" s="64" t="n">
        <v>1500</v>
      </c>
      <c r="AC613" s="65" t="n">
        <v>171000</v>
      </c>
      <c r="AD613" s="66" t="n">
        <v>42750</v>
      </c>
      <c r="AE613" s="67" t="n">
        <v>0.18</v>
      </c>
      <c r="AF613" s="68" t="n">
        <v>7695</v>
      </c>
      <c r="AG613" s="69" t="n">
        <v>0.82</v>
      </c>
      <c r="AH613" s="70" t="n">
        <v>35055</v>
      </c>
      <c r="AI613" s="71" t="s">
        <v>50</v>
      </c>
    </row>
    <row r="614" customFormat="false" ht="15.75" hidden="false" customHeight="false" outlineLevel="0" collapsed="false">
      <c r="A614" s="45" t="n">
        <v>608</v>
      </c>
      <c r="B614" s="45" t="s">
        <v>379</v>
      </c>
      <c r="C614" s="45" t="n">
        <v>21104</v>
      </c>
      <c r="D614" s="46" t="s">
        <v>413</v>
      </c>
      <c r="E614" s="47" t="s">
        <v>420</v>
      </c>
      <c r="F614" s="48" t="n">
        <v>29011</v>
      </c>
      <c r="G614" s="47" t="n">
        <v>52907</v>
      </c>
      <c r="H614" s="46" t="s">
        <v>421</v>
      </c>
      <c r="I614" s="49" t="n">
        <v>-97.9111111111111</v>
      </c>
      <c r="J614" s="49" t="n">
        <v>19.3158333333333</v>
      </c>
      <c r="K614" s="50" t="n">
        <v>-975440</v>
      </c>
      <c r="L614" s="50" t="n">
        <v>191857</v>
      </c>
      <c r="M614" s="51" t="n">
        <v>159</v>
      </c>
      <c r="N614" s="47" t="s">
        <v>75</v>
      </c>
      <c r="O614" s="52" t="s">
        <v>44</v>
      </c>
      <c r="P614" s="53" t="n">
        <v>54</v>
      </c>
      <c r="Q614" s="54" t="n">
        <v>42536</v>
      </c>
      <c r="R614" s="54" t="n">
        <v>42582</v>
      </c>
      <c r="S614" s="55" t="n">
        <v>38</v>
      </c>
      <c r="T614" s="56" t="n">
        <v>997</v>
      </c>
      <c r="U614" s="57" t="n">
        <v>42583</v>
      </c>
      <c r="V614" s="58" t="n">
        <v>42637</v>
      </c>
      <c r="W614" s="59" t="n">
        <v>25</v>
      </c>
      <c r="X614" s="60" t="n">
        <v>685</v>
      </c>
      <c r="Y614" s="61" t="n">
        <v>42638</v>
      </c>
      <c r="Z614" s="62" t="n">
        <v>42677</v>
      </c>
      <c r="AA614" s="63" t="n">
        <v>0.25</v>
      </c>
      <c r="AB614" s="64" t="n">
        <v>1500</v>
      </c>
      <c r="AC614" s="65" t="n">
        <v>238500</v>
      </c>
      <c r="AD614" s="66" t="n">
        <v>59625</v>
      </c>
      <c r="AE614" s="67" t="n">
        <v>0.18</v>
      </c>
      <c r="AF614" s="68" t="n">
        <v>10732.5</v>
      </c>
      <c r="AG614" s="69" t="n">
        <v>0.82</v>
      </c>
      <c r="AH614" s="70" t="n">
        <v>48892.5</v>
      </c>
      <c r="AI614" s="71" t="s">
        <v>50</v>
      </c>
    </row>
    <row r="615" customFormat="false" ht="15.75" hidden="false" customHeight="false" outlineLevel="0" collapsed="false">
      <c r="A615" s="45" t="n">
        <v>609</v>
      </c>
      <c r="B615" s="45" t="s">
        <v>379</v>
      </c>
      <c r="C615" s="45" t="n">
        <v>21117</v>
      </c>
      <c r="D615" s="46" t="s">
        <v>422</v>
      </c>
      <c r="E615" s="47" t="s">
        <v>420</v>
      </c>
      <c r="F615" s="48" t="n">
        <v>29011</v>
      </c>
      <c r="G615" s="47" t="n">
        <v>52907</v>
      </c>
      <c r="H615" s="46" t="s">
        <v>421</v>
      </c>
      <c r="I615" s="49" t="n">
        <v>-97.9111111111111</v>
      </c>
      <c r="J615" s="49" t="n">
        <v>19.3158333333333</v>
      </c>
      <c r="K615" s="50" t="n">
        <v>-975440</v>
      </c>
      <c r="L615" s="50" t="n">
        <v>191857</v>
      </c>
      <c r="M615" s="51" t="n">
        <v>35</v>
      </c>
      <c r="N615" s="47" t="s">
        <v>75</v>
      </c>
      <c r="O615" s="52" t="s">
        <v>44</v>
      </c>
      <c r="P615" s="53" t="n">
        <v>54</v>
      </c>
      <c r="Q615" s="54" t="n">
        <v>42536</v>
      </c>
      <c r="R615" s="54" t="n">
        <v>42582</v>
      </c>
      <c r="S615" s="55" t="n">
        <v>38</v>
      </c>
      <c r="T615" s="56" t="n">
        <v>997</v>
      </c>
      <c r="U615" s="57" t="n">
        <v>42583</v>
      </c>
      <c r="V615" s="58" t="n">
        <v>42637</v>
      </c>
      <c r="W615" s="59" t="n">
        <v>25</v>
      </c>
      <c r="X615" s="60" t="n">
        <v>685</v>
      </c>
      <c r="Y615" s="61" t="n">
        <v>42638</v>
      </c>
      <c r="Z615" s="62" t="n">
        <v>42677</v>
      </c>
      <c r="AA615" s="63" t="n">
        <v>0.25</v>
      </c>
      <c r="AB615" s="64" t="n">
        <v>1500</v>
      </c>
      <c r="AC615" s="65" t="n">
        <v>52500</v>
      </c>
      <c r="AD615" s="66" t="n">
        <v>13125</v>
      </c>
      <c r="AE615" s="67" t="n">
        <v>0.18</v>
      </c>
      <c r="AF615" s="68" t="n">
        <v>2362.5</v>
      </c>
      <c r="AG615" s="69" t="n">
        <v>0.82</v>
      </c>
      <c r="AH615" s="70" t="n">
        <v>10762.5</v>
      </c>
      <c r="AI615" s="71" t="s">
        <v>196</v>
      </c>
    </row>
    <row r="616" customFormat="false" ht="15.75" hidden="false" customHeight="false" outlineLevel="0" collapsed="false">
      <c r="A616" s="45" t="n">
        <v>610</v>
      </c>
      <c r="B616" s="45" t="s">
        <v>379</v>
      </c>
      <c r="C616" s="45" t="n">
        <v>21128</v>
      </c>
      <c r="D616" s="46" t="s">
        <v>387</v>
      </c>
      <c r="E616" s="47" t="s">
        <v>420</v>
      </c>
      <c r="F616" s="48" t="n">
        <v>29011</v>
      </c>
      <c r="G616" s="47" t="n">
        <v>52907</v>
      </c>
      <c r="H616" s="46" t="s">
        <v>421</v>
      </c>
      <c r="I616" s="49" t="n">
        <v>-97.9111111111111</v>
      </c>
      <c r="J616" s="49" t="n">
        <v>19.3158333333333</v>
      </c>
      <c r="K616" s="50" t="n">
        <v>-975440</v>
      </c>
      <c r="L616" s="50" t="n">
        <v>191857</v>
      </c>
      <c r="M616" s="51" t="n">
        <v>55</v>
      </c>
      <c r="N616" s="47" t="s">
        <v>75</v>
      </c>
      <c r="O616" s="52" t="s">
        <v>44</v>
      </c>
      <c r="P616" s="53" t="n">
        <v>54</v>
      </c>
      <c r="Q616" s="54" t="n">
        <v>42536</v>
      </c>
      <c r="R616" s="54" t="n">
        <v>42582</v>
      </c>
      <c r="S616" s="55" t="n">
        <v>38</v>
      </c>
      <c r="T616" s="56" t="n">
        <v>997</v>
      </c>
      <c r="U616" s="57" t="n">
        <v>42583</v>
      </c>
      <c r="V616" s="58" t="n">
        <v>42637</v>
      </c>
      <c r="W616" s="59" t="n">
        <v>25</v>
      </c>
      <c r="X616" s="60" t="n">
        <v>685</v>
      </c>
      <c r="Y616" s="61" t="n">
        <v>42638</v>
      </c>
      <c r="Z616" s="62" t="n">
        <v>42677</v>
      </c>
      <c r="AA616" s="63" t="n">
        <v>0.25</v>
      </c>
      <c r="AB616" s="64" t="n">
        <v>1500</v>
      </c>
      <c r="AC616" s="65" t="n">
        <v>82500</v>
      </c>
      <c r="AD616" s="66" t="n">
        <v>20625</v>
      </c>
      <c r="AE616" s="67" t="n">
        <v>0.18</v>
      </c>
      <c r="AF616" s="68" t="n">
        <v>3712.5</v>
      </c>
      <c r="AG616" s="69" t="n">
        <v>0.82</v>
      </c>
      <c r="AH616" s="70" t="n">
        <v>16912.5</v>
      </c>
      <c r="AI616" s="71" t="s">
        <v>50</v>
      </c>
    </row>
    <row r="617" customFormat="false" ht="15.75" hidden="false" customHeight="false" outlineLevel="0" collapsed="false">
      <c r="A617" s="45" t="n">
        <v>611</v>
      </c>
      <c r="B617" s="45" t="s">
        <v>379</v>
      </c>
      <c r="C617" s="45" t="n">
        <v>21163</v>
      </c>
      <c r="D617" s="46" t="s">
        <v>458</v>
      </c>
      <c r="E617" s="47" t="s">
        <v>420</v>
      </c>
      <c r="F617" s="48" t="n">
        <v>29011</v>
      </c>
      <c r="G617" s="47" t="n">
        <v>52907</v>
      </c>
      <c r="H617" s="46" t="s">
        <v>421</v>
      </c>
      <c r="I617" s="49" t="n">
        <v>-97.9111111111111</v>
      </c>
      <c r="J617" s="49" t="n">
        <v>19.3158333333333</v>
      </c>
      <c r="K617" s="50" t="n">
        <v>-975440</v>
      </c>
      <c r="L617" s="50" t="n">
        <v>191857</v>
      </c>
      <c r="M617" s="51" t="n">
        <v>12</v>
      </c>
      <c r="N617" s="47" t="s">
        <v>75</v>
      </c>
      <c r="O617" s="52" t="s">
        <v>44</v>
      </c>
      <c r="P617" s="53" t="n">
        <v>54</v>
      </c>
      <c r="Q617" s="54" t="n">
        <v>42536</v>
      </c>
      <c r="R617" s="54" t="n">
        <v>42582</v>
      </c>
      <c r="S617" s="55" t="n">
        <v>38</v>
      </c>
      <c r="T617" s="56" t="n">
        <v>997</v>
      </c>
      <c r="U617" s="57" t="n">
        <v>42583</v>
      </c>
      <c r="V617" s="58" t="n">
        <v>42637</v>
      </c>
      <c r="W617" s="59" t="n">
        <v>25</v>
      </c>
      <c r="X617" s="60" t="n">
        <v>685</v>
      </c>
      <c r="Y617" s="61" t="n">
        <v>42638</v>
      </c>
      <c r="Z617" s="62" t="n">
        <v>42677</v>
      </c>
      <c r="AA617" s="63" t="n">
        <v>0.25</v>
      </c>
      <c r="AB617" s="64" t="n">
        <v>1500</v>
      </c>
      <c r="AC617" s="65" t="n">
        <v>18000</v>
      </c>
      <c r="AD617" s="66" t="n">
        <v>4500</v>
      </c>
      <c r="AE617" s="67" t="n">
        <v>0.18</v>
      </c>
      <c r="AF617" s="68" t="n">
        <v>810</v>
      </c>
      <c r="AG617" s="69" t="n">
        <v>0.82</v>
      </c>
      <c r="AH617" s="70" t="n">
        <v>3690</v>
      </c>
      <c r="AI617" s="71" t="s">
        <v>50</v>
      </c>
    </row>
    <row r="618" customFormat="false" ht="15.75" hidden="false" customHeight="false" outlineLevel="0" collapsed="false">
      <c r="A618" s="45" t="n">
        <v>612</v>
      </c>
      <c r="B618" s="45" t="s">
        <v>379</v>
      </c>
      <c r="C618" s="45" t="n">
        <v>21180</v>
      </c>
      <c r="D618" s="46" t="s">
        <v>476</v>
      </c>
      <c r="E618" s="47" t="s">
        <v>477</v>
      </c>
      <c r="F618" s="48" t="n">
        <v>29035</v>
      </c>
      <c r="G618" s="47" t="n">
        <v>52908</v>
      </c>
      <c r="H618" s="46" t="s">
        <v>478</v>
      </c>
      <c r="I618" s="49" t="n">
        <v>-98.5638888888889</v>
      </c>
      <c r="J618" s="49" t="n">
        <v>19.5861111111111</v>
      </c>
      <c r="K618" s="50" t="n">
        <v>-983350</v>
      </c>
      <c r="L618" s="50" t="n">
        <v>193510</v>
      </c>
      <c r="M618" s="51" t="n">
        <v>79</v>
      </c>
      <c r="N618" s="47" t="s">
        <v>75</v>
      </c>
      <c r="O618" s="52" t="s">
        <v>44</v>
      </c>
      <c r="P618" s="53" t="n">
        <v>54</v>
      </c>
      <c r="Q618" s="54" t="n">
        <v>42536</v>
      </c>
      <c r="R618" s="54" t="n">
        <v>42582</v>
      </c>
      <c r="S618" s="55" t="n">
        <v>38</v>
      </c>
      <c r="T618" s="56" t="n">
        <v>997</v>
      </c>
      <c r="U618" s="57" t="n">
        <v>42583</v>
      </c>
      <c r="V618" s="58" t="n">
        <v>42637</v>
      </c>
      <c r="W618" s="59" t="n">
        <v>25</v>
      </c>
      <c r="X618" s="60" t="n">
        <v>685</v>
      </c>
      <c r="Y618" s="61" t="n">
        <v>42638</v>
      </c>
      <c r="Z618" s="62" t="n">
        <v>42677</v>
      </c>
      <c r="AA618" s="63" t="n">
        <v>0.25</v>
      </c>
      <c r="AB618" s="64" t="n">
        <v>1500</v>
      </c>
      <c r="AC618" s="65" t="n">
        <v>118500</v>
      </c>
      <c r="AD618" s="66" t="n">
        <v>29625</v>
      </c>
      <c r="AE618" s="67" t="n">
        <v>0.18</v>
      </c>
      <c r="AF618" s="68" t="n">
        <v>5332.5</v>
      </c>
      <c r="AG618" s="69" t="n">
        <v>0.82</v>
      </c>
      <c r="AH618" s="70" t="n">
        <v>24292.5</v>
      </c>
      <c r="AI618" s="71" t="s">
        <v>50</v>
      </c>
    </row>
    <row r="619" customFormat="false" ht="15.75" hidden="false" customHeight="false" outlineLevel="0" collapsed="false">
      <c r="A619" s="45" t="n">
        <v>613</v>
      </c>
      <c r="B619" s="45" t="s">
        <v>379</v>
      </c>
      <c r="C619" s="45" t="n">
        <v>21064</v>
      </c>
      <c r="D619" s="46" t="s">
        <v>479</v>
      </c>
      <c r="E619" s="47" t="s">
        <v>480</v>
      </c>
      <c r="F619" s="48" t="n">
        <v>30361</v>
      </c>
      <c r="G619" s="47" t="n">
        <v>33011</v>
      </c>
      <c r="H619" s="46" t="s">
        <v>481</v>
      </c>
      <c r="I619" s="49" t="n">
        <v>-97.7875638888889</v>
      </c>
      <c r="J619" s="49" t="n">
        <v>20.8924972222222</v>
      </c>
      <c r="K619" s="50" t="n">
        <v>-974715.23</v>
      </c>
      <c r="L619" s="50" t="n">
        <v>205332.99</v>
      </c>
      <c r="M619" s="51" t="n">
        <v>87.86</v>
      </c>
      <c r="N619" s="47" t="s">
        <v>70</v>
      </c>
      <c r="O619" s="52" t="s">
        <v>44</v>
      </c>
      <c r="P619" s="53" t="n">
        <v>67</v>
      </c>
      <c r="Q619" s="54" t="n">
        <v>42522</v>
      </c>
      <c r="R619" s="54" t="n">
        <v>42582</v>
      </c>
      <c r="S619" s="55" t="n">
        <v>134</v>
      </c>
      <c r="T619" s="56" t="n">
        <v>635</v>
      </c>
      <c r="U619" s="57" t="n">
        <v>42583</v>
      </c>
      <c r="V619" s="58" t="n">
        <v>42643</v>
      </c>
      <c r="W619" s="59" t="n">
        <v>34</v>
      </c>
      <c r="X619" s="60" t="n">
        <v>925</v>
      </c>
      <c r="Y619" s="61" t="n">
        <v>42644</v>
      </c>
      <c r="Z619" s="62" t="n">
        <v>42689</v>
      </c>
      <c r="AA619" s="63" t="n">
        <v>0.25</v>
      </c>
      <c r="AB619" s="64" t="n">
        <v>1500</v>
      </c>
      <c r="AC619" s="65" t="n">
        <v>131790</v>
      </c>
      <c r="AD619" s="66" t="n">
        <v>32947.5</v>
      </c>
      <c r="AE619" s="67" t="n">
        <v>0.08</v>
      </c>
      <c r="AF619" s="68" t="n">
        <v>2635.8</v>
      </c>
      <c r="AG619" s="69" t="n">
        <v>0.92</v>
      </c>
      <c r="AH619" s="70" t="n">
        <v>30311.7</v>
      </c>
      <c r="AI619" s="71" t="s">
        <v>76</v>
      </c>
    </row>
    <row r="620" customFormat="false" ht="15.75" hidden="false" customHeight="false" outlineLevel="0" collapsed="false">
      <c r="A620" s="45" t="n">
        <v>614</v>
      </c>
      <c r="B620" s="45" t="s">
        <v>379</v>
      </c>
      <c r="C620" s="45" t="n">
        <v>21194</v>
      </c>
      <c r="D620" s="46" t="s">
        <v>249</v>
      </c>
      <c r="E620" s="47" t="s">
        <v>482</v>
      </c>
      <c r="F620" s="48" t="n">
        <v>30132</v>
      </c>
      <c r="G620" s="47" t="n">
        <v>33012</v>
      </c>
      <c r="H620" s="46" t="s">
        <v>483</v>
      </c>
      <c r="I620" s="49" t="n">
        <v>-97.4783333333333</v>
      </c>
      <c r="J620" s="49" t="n">
        <v>20.5408333333333</v>
      </c>
      <c r="K620" s="50" t="n">
        <v>-972842</v>
      </c>
      <c r="L620" s="50" t="n">
        <v>203227</v>
      </c>
      <c r="M620" s="51" t="n">
        <v>161.15</v>
      </c>
      <c r="N620" s="47" t="s">
        <v>70</v>
      </c>
      <c r="O620" s="52" t="s">
        <v>44</v>
      </c>
      <c r="P620" s="53" t="n">
        <v>67</v>
      </c>
      <c r="Q620" s="54" t="n">
        <v>42522</v>
      </c>
      <c r="R620" s="54" t="n">
        <v>42582</v>
      </c>
      <c r="S620" s="55" t="n">
        <v>134</v>
      </c>
      <c r="T620" s="56" t="n">
        <v>591</v>
      </c>
      <c r="U620" s="57" t="n">
        <v>42583</v>
      </c>
      <c r="V620" s="58" t="n">
        <v>42643</v>
      </c>
      <c r="W620" s="59" t="n">
        <v>34</v>
      </c>
      <c r="X620" s="60" t="n">
        <v>925</v>
      </c>
      <c r="Y620" s="61" t="n">
        <v>42644</v>
      </c>
      <c r="Z620" s="62" t="n">
        <v>42689</v>
      </c>
      <c r="AA620" s="63" t="n">
        <v>0.25</v>
      </c>
      <c r="AB620" s="64" t="n">
        <v>1500</v>
      </c>
      <c r="AC620" s="65" t="n">
        <v>241725</v>
      </c>
      <c r="AD620" s="66" t="n">
        <v>60431.25</v>
      </c>
      <c r="AE620" s="67" t="n">
        <v>0.18</v>
      </c>
      <c r="AF620" s="68" t="n">
        <v>10877.625</v>
      </c>
      <c r="AG620" s="69" t="n">
        <v>0.82</v>
      </c>
      <c r="AH620" s="70" t="n">
        <v>49553.625</v>
      </c>
      <c r="AI620" s="71" t="s">
        <v>50</v>
      </c>
    </row>
    <row r="621" customFormat="false" ht="15.75" hidden="false" customHeight="false" outlineLevel="0" collapsed="false">
      <c r="A621" s="45" t="n">
        <v>615</v>
      </c>
      <c r="B621" s="45" t="s">
        <v>379</v>
      </c>
      <c r="C621" s="45" t="n">
        <v>21054</v>
      </c>
      <c r="D621" s="46" t="s">
        <v>403</v>
      </c>
      <c r="E621" s="47" t="s">
        <v>484</v>
      </c>
      <c r="F621" s="48" t="n">
        <v>30008</v>
      </c>
      <c r="G621" s="47" t="n">
        <v>33021</v>
      </c>
      <c r="H621" s="46" t="s">
        <v>485</v>
      </c>
      <c r="I621" s="49" t="n">
        <v>-97.2508972222222</v>
      </c>
      <c r="J621" s="49" t="n">
        <v>19.7664194444444</v>
      </c>
      <c r="K621" s="50" t="n">
        <v>-971503.23</v>
      </c>
      <c r="L621" s="50" t="n">
        <v>194559.11</v>
      </c>
      <c r="M621" s="51" t="n">
        <v>600.9</v>
      </c>
      <c r="N621" s="47" t="s">
        <v>70</v>
      </c>
      <c r="O621" s="52" t="s">
        <v>44</v>
      </c>
      <c r="P621" s="53"/>
      <c r="Q621" s="54"/>
      <c r="R621" s="54"/>
      <c r="S621" s="55" t="n">
        <v>194</v>
      </c>
      <c r="T621" s="56" t="n">
        <v>947</v>
      </c>
      <c r="U621" s="57" t="n">
        <v>42505</v>
      </c>
      <c r="V621" s="58" t="n">
        <v>42582</v>
      </c>
      <c r="W621" s="59" t="n">
        <v>203</v>
      </c>
      <c r="X621" s="60" t="n">
        <v>1275</v>
      </c>
      <c r="Y621" s="61" t="n">
        <v>42583</v>
      </c>
      <c r="Z621" s="62" t="n">
        <v>42648</v>
      </c>
      <c r="AA621" s="63" t="n">
        <v>0.25</v>
      </c>
      <c r="AB621" s="64" t="n">
        <v>1500</v>
      </c>
      <c r="AC621" s="65" t="n">
        <v>901350</v>
      </c>
      <c r="AD621" s="66" t="n">
        <v>225337.5</v>
      </c>
      <c r="AE621" s="67" t="n">
        <v>0.18</v>
      </c>
      <c r="AF621" s="68" t="n">
        <v>40560.75</v>
      </c>
      <c r="AG621" s="69" t="n">
        <v>0.82</v>
      </c>
      <c r="AH621" s="70" t="n">
        <v>184776.75</v>
      </c>
      <c r="AI621" s="71" t="s">
        <v>50</v>
      </c>
    </row>
    <row r="622" customFormat="false" ht="15.75" hidden="false" customHeight="false" outlineLevel="0" collapsed="false">
      <c r="A622" s="45" t="n">
        <v>616</v>
      </c>
      <c r="B622" s="45" t="s">
        <v>379</v>
      </c>
      <c r="C622" s="45" t="n">
        <v>21199</v>
      </c>
      <c r="D622" s="46" t="s">
        <v>407</v>
      </c>
      <c r="E622" s="47" t="s">
        <v>484</v>
      </c>
      <c r="F622" s="48" t="n">
        <v>30008</v>
      </c>
      <c r="G622" s="47" t="n">
        <v>33021</v>
      </c>
      <c r="H622" s="46" t="s">
        <v>485</v>
      </c>
      <c r="I622" s="49" t="n">
        <v>-97.2508972222222</v>
      </c>
      <c r="J622" s="49" t="n">
        <v>19.7664194444444</v>
      </c>
      <c r="K622" s="50" t="n">
        <v>-971503.23</v>
      </c>
      <c r="L622" s="50" t="n">
        <v>194559.11</v>
      </c>
      <c r="M622" s="51" t="n">
        <v>803.52</v>
      </c>
      <c r="N622" s="47" t="s">
        <v>70</v>
      </c>
      <c r="O622" s="52" t="s">
        <v>44</v>
      </c>
      <c r="P622" s="53"/>
      <c r="Q622" s="54"/>
      <c r="R622" s="54"/>
      <c r="S622" s="55" t="n">
        <v>194</v>
      </c>
      <c r="T622" s="56" t="n">
        <v>947</v>
      </c>
      <c r="U622" s="57" t="n">
        <v>42505</v>
      </c>
      <c r="V622" s="58" t="n">
        <v>42582</v>
      </c>
      <c r="W622" s="59" t="n">
        <v>203</v>
      </c>
      <c r="X622" s="60" t="n">
        <v>1275</v>
      </c>
      <c r="Y622" s="61" t="n">
        <v>42583</v>
      </c>
      <c r="Z622" s="62" t="n">
        <v>42648</v>
      </c>
      <c r="AA622" s="63" t="n">
        <v>0.25</v>
      </c>
      <c r="AB622" s="64" t="n">
        <v>1500</v>
      </c>
      <c r="AC622" s="65" t="n">
        <v>1205280</v>
      </c>
      <c r="AD622" s="66" t="n">
        <v>301320</v>
      </c>
      <c r="AE622" s="67" t="n">
        <v>0.08</v>
      </c>
      <c r="AF622" s="68" t="n">
        <v>24105.6</v>
      </c>
      <c r="AG622" s="69" t="n">
        <v>0.92</v>
      </c>
      <c r="AH622" s="70" t="n">
        <v>277214.4</v>
      </c>
      <c r="AI622" s="71" t="s">
        <v>76</v>
      </c>
    </row>
    <row r="623" customFormat="false" ht="15.75" hidden="false" customHeight="false" outlineLevel="0" collapsed="false">
      <c r="A623" s="45" t="n">
        <v>617</v>
      </c>
      <c r="B623" s="45" t="s">
        <v>379</v>
      </c>
      <c r="C623" s="45" t="n">
        <v>21024</v>
      </c>
      <c r="D623" s="46" t="s">
        <v>486</v>
      </c>
      <c r="E623" s="47" t="s">
        <v>487</v>
      </c>
      <c r="F623" s="48" t="n">
        <v>12199</v>
      </c>
      <c r="G623" s="47" t="n">
        <v>41260</v>
      </c>
      <c r="H623" s="46" t="s">
        <v>488</v>
      </c>
      <c r="I623" s="49" t="n">
        <v>-98.4883333333333</v>
      </c>
      <c r="J623" s="49" t="n">
        <v>17.9038888888889</v>
      </c>
      <c r="K623" s="50" t="n">
        <v>-982918</v>
      </c>
      <c r="L623" s="50" t="n">
        <v>175414</v>
      </c>
      <c r="M623" s="51" t="n">
        <v>84</v>
      </c>
      <c r="N623" s="47" t="s">
        <v>70</v>
      </c>
      <c r="O623" s="52" t="s">
        <v>44</v>
      </c>
      <c r="P623" s="53" t="n">
        <v>62</v>
      </c>
      <c r="Q623" s="54" t="n">
        <v>42531</v>
      </c>
      <c r="R623" s="54" t="n">
        <v>42576</v>
      </c>
      <c r="S623" s="55" t="n">
        <v>88</v>
      </c>
      <c r="T623" s="56" t="n">
        <v>508</v>
      </c>
      <c r="U623" s="57" t="n">
        <v>42577</v>
      </c>
      <c r="V623" s="58" t="n">
        <v>42628</v>
      </c>
      <c r="W623" s="59" t="n">
        <v>53</v>
      </c>
      <c r="X623" s="60" t="n">
        <v>553</v>
      </c>
      <c r="Y623" s="61" t="n">
        <v>42629</v>
      </c>
      <c r="Z623" s="62" t="n">
        <v>42674</v>
      </c>
      <c r="AA623" s="63" t="n">
        <v>0.25</v>
      </c>
      <c r="AB623" s="64" t="n">
        <v>1500</v>
      </c>
      <c r="AC623" s="65" t="n">
        <v>126000</v>
      </c>
      <c r="AD623" s="66" t="n">
        <v>31500</v>
      </c>
      <c r="AE623" s="67" t="n">
        <v>0.18</v>
      </c>
      <c r="AF623" s="68" t="n">
        <v>5670</v>
      </c>
      <c r="AG623" s="69" t="n">
        <v>0.82</v>
      </c>
      <c r="AH623" s="70" t="n">
        <v>25830</v>
      </c>
      <c r="AI623" s="71" t="s">
        <v>50</v>
      </c>
    </row>
    <row r="624" customFormat="false" ht="15.75" hidden="false" customHeight="false" outlineLevel="0" collapsed="false">
      <c r="A624" s="45" t="n">
        <v>618</v>
      </c>
      <c r="B624" s="45" t="s">
        <v>379</v>
      </c>
      <c r="C624" s="45" t="n">
        <v>21056</v>
      </c>
      <c r="D624" s="46" t="s">
        <v>489</v>
      </c>
      <c r="E624" s="47" t="s">
        <v>487</v>
      </c>
      <c r="F624" s="48" t="n">
        <v>12199</v>
      </c>
      <c r="G624" s="47" t="n">
        <v>41260</v>
      </c>
      <c r="H624" s="46" t="s">
        <v>488</v>
      </c>
      <c r="I624" s="49" t="n">
        <v>-98.4883333333333</v>
      </c>
      <c r="J624" s="49" t="n">
        <v>17.9038888888889</v>
      </c>
      <c r="K624" s="50" t="n">
        <v>-982918</v>
      </c>
      <c r="L624" s="50" t="n">
        <v>175414</v>
      </c>
      <c r="M624" s="51" t="n">
        <v>245</v>
      </c>
      <c r="N624" s="47" t="s">
        <v>70</v>
      </c>
      <c r="O624" s="52" t="s">
        <v>44</v>
      </c>
      <c r="P624" s="53" t="n">
        <v>62</v>
      </c>
      <c r="Q624" s="54" t="n">
        <v>42531</v>
      </c>
      <c r="R624" s="54" t="n">
        <v>42576</v>
      </c>
      <c r="S624" s="55" t="n">
        <v>88</v>
      </c>
      <c r="T624" s="56" t="n">
        <v>508</v>
      </c>
      <c r="U624" s="57" t="n">
        <v>42577</v>
      </c>
      <c r="V624" s="58" t="n">
        <v>42628</v>
      </c>
      <c r="W624" s="59" t="n">
        <v>53</v>
      </c>
      <c r="X624" s="60" t="n">
        <v>553</v>
      </c>
      <c r="Y624" s="61" t="n">
        <v>42629</v>
      </c>
      <c r="Z624" s="62" t="n">
        <v>42674</v>
      </c>
      <c r="AA624" s="63" t="n">
        <v>0.25</v>
      </c>
      <c r="AB624" s="64" t="n">
        <v>1500</v>
      </c>
      <c r="AC624" s="65" t="n">
        <v>367500</v>
      </c>
      <c r="AD624" s="66" t="n">
        <v>91875</v>
      </c>
      <c r="AE624" s="67" t="n">
        <v>0.18</v>
      </c>
      <c r="AF624" s="68" t="n">
        <v>16537.5</v>
      </c>
      <c r="AG624" s="69" t="n">
        <v>0.82</v>
      </c>
      <c r="AH624" s="70" t="n">
        <v>75337.5</v>
      </c>
      <c r="AI624" s="71" t="s">
        <v>50</v>
      </c>
    </row>
    <row r="625" customFormat="false" ht="15.75" hidden="false" customHeight="false" outlineLevel="0" collapsed="false">
      <c r="A625" s="45" t="n">
        <v>619</v>
      </c>
      <c r="B625" s="45" t="s">
        <v>379</v>
      </c>
      <c r="C625" s="45" t="n">
        <v>21081</v>
      </c>
      <c r="D625" s="46" t="s">
        <v>490</v>
      </c>
      <c r="E625" s="47" t="s">
        <v>487</v>
      </c>
      <c r="F625" s="48" t="n">
        <v>12199</v>
      </c>
      <c r="G625" s="47" t="n">
        <v>41260</v>
      </c>
      <c r="H625" s="46" t="s">
        <v>488</v>
      </c>
      <c r="I625" s="49" t="n">
        <v>-98.4883333333333</v>
      </c>
      <c r="J625" s="49" t="n">
        <v>17.9038888888889</v>
      </c>
      <c r="K625" s="50" t="n">
        <v>-982918</v>
      </c>
      <c r="L625" s="50" t="n">
        <v>175414</v>
      </c>
      <c r="M625" s="51" t="n">
        <v>718</v>
      </c>
      <c r="N625" s="47" t="s">
        <v>70</v>
      </c>
      <c r="O625" s="52" t="s">
        <v>44</v>
      </c>
      <c r="P625" s="53" t="n">
        <v>62</v>
      </c>
      <c r="Q625" s="54" t="n">
        <v>42531</v>
      </c>
      <c r="R625" s="54" t="n">
        <v>42576</v>
      </c>
      <c r="S625" s="55" t="n">
        <v>88</v>
      </c>
      <c r="T625" s="56" t="n">
        <v>508</v>
      </c>
      <c r="U625" s="57" t="n">
        <v>42577</v>
      </c>
      <c r="V625" s="58" t="n">
        <v>42628</v>
      </c>
      <c r="W625" s="59" t="n">
        <v>53</v>
      </c>
      <c r="X625" s="60" t="n">
        <v>553</v>
      </c>
      <c r="Y625" s="61" t="n">
        <v>42629</v>
      </c>
      <c r="Z625" s="62" t="n">
        <v>42674</v>
      </c>
      <c r="AA625" s="63" t="n">
        <v>0.25</v>
      </c>
      <c r="AB625" s="64" t="n">
        <v>1500</v>
      </c>
      <c r="AC625" s="65" t="n">
        <v>1077000</v>
      </c>
      <c r="AD625" s="66" t="n">
        <v>269250</v>
      </c>
      <c r="AE625" s="67" t="n">
        <v>0.07</v>
      </c>
      <c r="AF625" s="68" t="n">
        <v>18847.5</v>
      </c>
      <c r="AG625" s="69" t="n">
        <v>0.93</v>
      </c>
      <c r="AH625" s="70" t="n">
        <v>250402.5</v>
      </c>
      <c r="AI625" s="71" t="s">
        <v>76</v>
      </c>
    </row>
    <row r="626" customFormat="false" ht="15.75" hidden="false" customHeight="false" outlineLevel="0" collapsed="false">
      <c r="A626" s="45" t="n">
        <v>620</v>
      </c>
      <c r="B626" s="45" t="s">
        <v>379</v>
      </c>
      <c r="C626" s="45" t="n">
        <v>21113</v>
      </c>
      <c r="D626" s="46" t="s">
        <v>491</v>
      </c>
      <c r="E626" s="47" t="s">
        <v>487</v>
      </c>
      <c r="F626" s="48" t="n">
        <v>12199</v>
      </c>
      <c r="G626" s="47" t="n">
        <v>41260</v>
      </c>
      <c r="H626" s="46" t="s">
        <v>488</v>
      </c>
      <c r="I626" s="49" t="n">
        <v>-98.4883333333333</v>
      </c>
      <c r="J626" s="49" t="n">
        <v>17.9038888888889</v>
      </c>
      <c r="K626" s="50" t="n">
        <v>-982918</v>
      </c>
      <c r="L626" s="50" t="n">
        <v>175414</v>
      </c>
      <c r="M626" s="51" t="n">
        <v>484</v>
      </c>
      <c r="N626" s="47" t="s">
        <v>70</v>
      </c>
      <c r="O626" s="52" t="s">
        <v>44</v>
      </c>
      <c r="P626" s="53" t="n">
        <v>62</v>
      </c>
      <c r="Q626" s="54" t="n">
        <v>42531</v>
      </c>
      <c r="R626" s="54" t="n">
        <v>42576</v>
      </c>
      <c r="S626" s="55" t="n">
        <v>88</v>
      </c>
      <c r="T626" s="56" t="n">
        <v>508</v>
      </c>
      <c r="U626" s="57" t="n">
        <v>42577</v>
      </c>
      <c r="V626" s="58" t="n">
        <v>42628</v>
      </c>
      <c r="W626" s="59" t="n">
        <v>53</v>
      </c>
      <c r="X626" s="60" t="n">
        <v>553</v>
      </c>
      <c r="Y626" s="61" t="n">
        <v>42629</v>
      </c>
      <c r="Z626" s="62" t="n">
        <v>42674</v>
      </c>
      <c r="AA626" s="63" t="n">
        <v>0.25</v>
      </c>
      <c r="AB626" s="64" t="n">
        <v>1500</v>
      </c>
      <c r="AC626" s="65" t="n">
        <v>726000</v>
      </c>
      <c r="AD626" s="66" t="n">
        <v>181500</v>
      </c>
      <c r="AE626" s="67" t="n">
        <v>0.18</v>
      </c>
      <c r="AF626" s="68" t="n">
        <v>32670</v>
      </c>
      <c r="AG626" s="69" t="n">
        <v>0.82</v>
      </c>
      <c r="AH626" s="70" t="n">
        <v>148830</v>
      </c>
      <c r="AI626" s="71" t="s">
        <v>50</v>
      </c>
    </row>
    <row r="627" customFormat="false" ht="15.75" hidden="false" customHeight="false" outlineLevel="0" collapsed="false">
      <c r="A627" s="45" t="n">
        <v>621</v>
      </c>
      <c r="B627" s="45" t="s">
        <v>379</v>
      </c>
      <c r="C627" s="45" t="n">
        <v>21155</v>
      </c>
      <c r="D627" s="46" t="s">
        <v>492</v>
      </c>
      <c r="E627" s="47" t="s">
        <v>487</v>
      </c>
      <c r="F627" s="48" t="n">
        <v>12199</v>
      </c>
      <c r="G627" s="47" t="n">
        <v>41260</v>
      </c>
      <c r="H627" s="46" t="s">
        <v>488</v>
      </c>
      <c r="I627" s="49" t="n">
        <v>-98.4883333333333</v>
      </c>
      <c r="J627" s="49" t="n">
        <v>17.9038888888889</v>
      </c>
      <c r="K627" s="50" t="n">
        <v>-982918</v>
      </c>
      <c r="L627" s="50" t="n">
        <v>175414</v>
      </c>
      <c r="M627" s="51" t="n">
        <v>1060</v>
      </c>
      <c r="N627" s="47" t="s">
        <v>70</v>
      </c>
      <c r="O627" s="52" t="s">
        <v>44</v>
      </c>
      <c r="P627" s="53" t="n">
        <v>62</v>
      </c>
      <c r="Q627" s="54" t="n">
        <v>42531</v>
      </c>
      <c r="R627" s="54" t="n">
        <v>42576</v>
      </c>
      <c r="S627" s="55" t="n">
        <v>88</v>
      </c>
      <c r="T627" s="56" t="n">
        <v>508</v>
      </c>
      <c r="U627" s="57" t="n">
        <v>42577</v>
      </c>
      <c r="V627" s="58" t="n">
        <v>42628</v>
      </c>
      <c r="W627" s="59" t="n">
        <v>53</v>
      </c>
      <c r="X627" s="60" t="n">
        <v>553</v>
      </c>
      <c r="Y627" s="61" t="n">
        <v>42629</v>
      </c>
      <c r="Z627" s="62" t="n">
        <v>42674</v>
      </c>
      <c r="AA627" s="63" t="n">
        <v>0.25</v>
      </c>
      <c r="AB627" s="64" t="n">
        <v>1500</v>
      </c>
      <c r="AC627" s="65" t="n">
        <v>1590000</v>
      </c>
      <c r="AD627" s="66" t="n">
        <v>397500</v>
      </c>
      <c r="AE627" s="67" t="n">
        <v>0.18</v>
      </c>
      <c r="AF627" s="68" t="n">
        <v>71550</v>
      </c>
      <c r="AG627" s="69" t="n">
        <v>0.82</v>
      </c>
      <c r="AH627" s="70" t="n">
        <v>325950</v>
      </c>
      <c r="AI627" s="71" t="s">
        <v>50</v>
      </c>
    </row>
    <row r="628" customFormat="false" ht="15.75" hidden="false" customHeight="false" outlineLevel="0" collapsed="false">
      <c r="A628" s="45" t="n">
        <v>622</v>
      </c>
      <c r="B628" s="45" t="s">
        <v>379</v>
      </c>
      <c r="C628" s="45" t="n">
        <v>21191</v>
      </c>
      <c r="D628" s="46" t="s">
        <v>493</v>
      </c>
      <c r="E628" s="47" t="s">
        <v>487</v>
      </c>
      <c r="F628" s="48" t="n">
        <v>12199</v>
      </c>
      <c r="G628" s="47" t="n">
        <v>41260</v>
      </c>
      <c r="H628" s="46" t="s">
        <v>488</v>
      </c>
      <c r="I628" s="49" t="n">
        <v>-98.4883333333333</v>
      </c>
      <c r="J628" s="49" t="n">
        <v>17.9038888888889</v>
      </c>
      <c r="K628" s="50" t="n">
        <v>-982918</v>
      </c>
      <c r="L628" s="50" t="n">
        <v>175414</v>
      </c>
      <c r="M628" s="51" t="n">
        <v>2916</v>
      </c>
      <c r="N628" s="47" t="s">
        <v>70</v>
      </c>
      <c r="O628" s="52" t="s">
        <v>44</v>
      </c>
      <c r="P628" s="53" t="n">
        <v>62</v>
      </c>
      <c r="Q628" s="54" t="n">
        <v>42531</v>
      </c>
      <c r="R628" s="54" t="n">
        <v>42576</v>
      </c>
      <c r="S628" s="55" t="n">
        <v>88</v>
      </c>
      <c r="T628" s="56" t="n">
        <v>508</v>
      </c>
      <c r="U628" s="57" t="n">
        <v>42577</v>
      </c>
      <c r="V628" s="58" t="n">
        <v>42628</v>
      </c>
      <c r="W628" s="59" t="n">
        <v>53</v>
      </c>
      <c r="X628" s="60" t="n">
        <v>553</v>
      </c>
      <c r="Y628" s="61" t="n">
        <v>42629</v>
      </c>
      <c r="Z628" s="62" t="n">
        <v>42674</v>
      </c>
      <c r="AA628" s="63" t="n">
        <v>0.25</v>
      </c>
      <c r="AB628" s="64" t="n">
        <v>1500</v>
      </c>
      <c r="AC628" s="65" t="n">
        <v>4374000</v>
      </c>
      <c r="AD628" s="66" t="n">
        <v>1093500</v>
      </c>
      <c r="AE628" s="67" t="n">
        <v>0.18</v>
      </c>
      <c r="AF628" s="68" t="n">
        <v>196830</v>
      </c>
      <c r="AG628" s="69" t="n">
        <v>0.82</v>
      </c>
      <c r="AH628" s="70" t="n">
        <v>896670</v>
      </c>
      <c r="AI628" s="71" t="s">
        <v>50</v>
      </c>
    </row>
    <row r="629" customFormat="false" ht="15.75" hidden="false" customHeight="false" outlineLevel="0" collapsed="false">
      <c r="A629" s="45" t="n">
        <v>623</v>
      </c>
      <c r="B629" s="45" t="s">
        <v>379</v>
      </c>
      <c r="C629" s="45" t="n">
        <v>21198</v>
      </c>
      <c r="D629" s="46" t="s">
        <v>494</v>
      </c>
      <c r="E629" s="47" t="s">
        <v>487</v>
      </c>
      <c r="F629" s="48" t="n">
        <v>12199</v>
      </c>
      <c r="G629" s="47" t="n">
        <v>41260</v>
      </c>
      <c r="H629" s="46" t="s">
        <v>488</v>
      </c>
      <c r="I629" s="49" t="n">
        <v>-98.4883333333333</v>
      </c>
      <c r="J629" s="49" t="n">
        <v>17.9038888888889</v>
      </c>
      <c r="K629" s="50" t="n">
        <v>-982918</v>
      </c>
      <c r="L629" s="50" t="n">
        <v>175414</v>
      </c>
      <c r="M629" s="51" t="n">
        <v>519</v>
      </c>
      <c r="N629" s="47" t="s">
        <v>70</v>
      </c>
      <c r="O629" s="52" t="s">
        <v>44</v>
      </c>
      <c r="P629" s="53" t="n">
        <v>62</v>
      </c>
      <c r="Q629" s="54" t="n">
        <v>42531</v>
      </c>
      <c r="R629" s="54" t="n">
        <v>42576</v>
      </c>
      <c r="S629" s="55" t="n">
        <v>88</v>
      </c>
      <c r="T629" s="56" t="n">
        <v>508</v>
      </c>
      <c r="U629" s="57" t="n">
        <v>42577</v>
      </c>
      <c r="V629" s="58" t="n">
        <v>42628</v>
      </c>
      <c r="W629" s="59" t="n">
        <v>53</v>
      </c>
      <c r="X629" s="60" t="n">
        <v>553</v>
      </c>
      <c r="Y629" s="61" t="n">
        <v>42629</v>
      </c>
      <c r="Z629" s="62" t="n">
        <v>42674</v>
      </c>
      <c r="AA629" s="63" t="n">
        <v>0.25</v>
      </c>
      <c r="AB629" s="64" t="n">
        <v>1500</v>
      </c>
      <c r="AC629" s="65" t="n">
        <v>778500</v>
      </c>
      <c r="AD629" s="66" t="n">
        <v>194625</v>
      </c>
      <c r="AE629" s="67" t="n">
        <v>0.08</v>
      </c>
      <c r="AF629" s="68" t="n">
        <v>15570</v>
      </c>
      <c r="AG629" s="69" t="n">
        <v>0.92</v>
      </c>
      <c r="AH629" s="70" t="n">
        <v>179055</v>
      </c>
      <c r="AI629" s="71" t="s">
        <v>76</v>
      </c>
    </row>
    <row r="630" customFormat="false" ht="15.75" hidden="false" customHeight="false" outlineLevel="0" collapsed="false">
      <c r="A630" s="45" t="n">
        <v>624</v>
      </c>
      <c r="B630" s="45" t="s">
        <v>379</v>
      </c>
      <c r="C630" s="45" t="n">
        <v>21005</v>
      </c>
      <c r="D630" s="46" t="s">
        <v>495</v>
      </c>
      <c r="E630" s="47" t="s">
        <v>426</v>
      </c>
      <c r="F630" s="48" t="n">
        <v>17028</v>
      </c>
      <c r="G630" s="47" t="n">
        <v>51723</v>
      </c>
      <c r="H630" s="46" t="s">
        <v>427</v>
      </c>
      <c r="I630" s="49" t="n">
        <v>-98.8</v>
      </c>
      <c r="J630" s="49" t="n">
        <v>18.7</v>
      </c>
      <c r="K630" s="50" t="n">
        <v>-984800</v>
      </c>
      <c r="L630" s="50" t="n">
        <v>184200</v>
      </c>
      <c r="M630" s="51" t="n">
        <v>381.5</v>
      </c>
      <c r="N630" s="47" t="s">
        <v>70</v>
      </c>
      <c r="O630" s="52" t="s">
        <v>44</v>
      </c>
      <c r="P630" s="53" t="n">
        <v>62</v>
      </c>
      <c r="Q630" s="54" t="n">
        <v>42531</v>
      </c>
      <c r="R630" s="54" t="n">
        <v>42576</v>
      </c>
      <c r="S630" s="55" t="n">
        <v>88</v>
      </c>
      <c r="T630" s="56" t="n">
        <v>508</v>
      </c>
      <c r="U630" s="57" t="n">
        <v>42577</v>
      </c>
      <c r="V630" s="58" t="n">
        <v>42628</v>
      </c>
      <c r="W630" s="59" t="n">
        <v>53</v>
      </c>
      <c r="X630" s="60" t="n">
        <v>553</v>
      </c>
      <c r="Y630" s="61" t="n">
        <v>42629</v>
      </c>
      <c r="Z630" s="62" t="n">
        <v>42674</v>
      </c>
      <c r="AA630" s="63" t="n">
        <v>0.25</v>
      </c>
      <c r="AB630" s="64" t="n">
        <v>1500</v>
      </c>
      <c r="AC630" s="65" t="n">
        <v>572250</v>
      </c>
      <c r="AD630" s="66" t="n">
        <v>143062.5</v>
      </c>
      <c r="AE630" s="67" t="n">
        <v>0.07</v>
      </c>
      <c r="AF630" s="68" t="n">
        <v>10014.375</v>
      </c>
      <c r="AG630" s="69" t="n">
        <v>0.93</v>
      </c>
      <c r="AH630" s="70" t="n">
        <v>133048.125</v>
      </c>
      <c r="AI630" s="71" t="s">
        <v>45</v>
      </c>
    </row>
    <row r="631" customFormat="false" ht="15.75" hidden="false" customHeight="false" outlineLevel="0" collapsed="false">
      <c r="A631" s="45" t="n">
        <v>625</v>
      </c>
      <c r="B631" s="45" t="s">
        <v>379</v>
      </c>
      <c r="C631" s="45" t="n">
        <v>21051</v>
      </c>
      <c r="D631" s="46" t="s">
        <v>454</v>
      </c>
      <c r="E631" s="47" t="s">
        <v>426</v>
      </c>
      <c r="F631" s="48" t="n">
        <v>17028</v>
      </c>
      <c r="G631" s="47" t="n">
        <v>51723</v>
      </c>
      <c r="H631" s="46" t="s">
        <v>427</v>
      </c>
      <c r="I631" s="49" t="n">
        <v>-98.8</v>
      </c>
      <c r="J631" s="49" t="n">
        <v>18.7</v>
      </c>
      <c r="K631" s="50" t="n">
        <v>-984800</v>
      </c>
      <c r="L631" s="50" t="n">
        <v>184200</v>
      </c>
      <c r="M631" s="51" t="n">
        <v>398</v>
      </c>
      <c r="N631" s="47" t="s">
        <v>70</v>
      </c>
      <c r="O631" s="52" t="s">
        <v>44</v>
      </c>
      <c r="P631" s="53" t="n">
        <v>62</v>
      </c>
      <c r="Q631" s="54" t="n">
        <v>42531</v>
      </c>
      <c r="R631" s="54" t="n">
        <v>42576</v>
      </c>
      <c r="S631" s="55" t="n">
        <v>88</v>
      </c>
      <c r="T631" s="56" t="n">
        <v>508</v>
      </c>
      <c r="U631" s="57" t="n">
        <v>42577</v>
      </c>
      <c r="V631" s="58" t="n">
        <v>42628</v>
      </c>
      <c r="W631" s="59" t="n">
        <v>53</v>
      </c>
      <c r="X631" s="60" t="n">
        <v>553</v>
      </c>
      <c r="Y631" s="61" t="n">
        <v>42629</v>
      </c>
      <c r="Z631" s="62" t="n">
        <v>42674</v>
      </c>
      <c r="AA631" s="63" t="n">
        <v>0.25</v>
      </c>
      <c r="AB631" s="64" t="n">
        <v>1500</v>
      </c>
      <c r="AC631" s="65" t="n">
        <v>597000</v>
      </c>
      <c r="AD631" s="66" t="n">
        <v>149250</v>
      </c>
      <c r="AE631" s="67" t="n">
        <v>0.18</v>
      </c>
      <c r="AF631" s="68" t="n">
        <v>26865</v>
      </c>
      <c r="AG631" s="69" t="n">
        <v>0.82</v>
      </c>
      <c r="AH631" s="70" t="n">
        <v>122385</v>
      </c>
      <c r="AI631" s="71" t="s">
        <v>50</v>
      </c>
    </row>
    <row r="632" customFormat="false" ht="15.75" hidden="false" customHeight="false" outlineLevel="0" collapsed="false">
      <c r="A632" s="45" t="n">
        <v>626</v>
      </c>
      <c r="B632" s="45" t="s">
        <v>379</v>
      </c>
      <c r="C632" s="45" t="n">
        <v>21033</v>
      </c>
      <c r="D632" s="46" t="s">
        <v>496</v>
      </c>
      <c r="E632" s="47" t="s">
        <v>426</v>
      </c>
      <c r="F632" s="48" t="n">
        <v>17028</v>
      </c>
      <c r="G632" s="47" t="n">
        <v>51723</v>
      </c>
      <c r="H632" s="46" t="s">
        <v>427</v>
      </c>
      <c r="I632" s="49" t="n">
        <v>-98.8</v>
      </c>
      <c r="J632" s="49" t="n">
        <v>18.7</v>
      </c>
      <c r="K632" s="50" t="n">
        <v>-984800</v>
      </c>
      <c r="L632" s="50" t="n">
        <v>184200</v>
      </c>
      <c r="M632" s="51" t="n">
        <v>545</v>
      </c>
      <c r="N632" s="47" t="s">
        <v>70</v>
      </c>
      <c r="O632" s="52" t="s">
        <v>44</v>
      </c>
      <c r="P632" s="53" t="n">
        <v>62</v>
      </c>
      <c r="Q632" s="54" t="n">
        <v>42531</v>
      </c>
      <c r="R632" s="54" t="n">
        <v>42576</v>
      </c>
      <c r="S632" s="55" t="n">
        <v>88</v>
      </c>
      <c r="T632" s="56" t="n">
        <v>508</v>
      </c>
      <c r="U632" s="57" t="n">
        <v>42577</v>
      </c>
      <c r="V632" s="58" t="n">
        <v>42628</v>
      </c>
      <c r="W632" s="59" t="n">
        <v>53</v>
      </c>
      <c r="X632" s="60" t="n">
        <v>553</v>
      </c>
      <c r="Y632" s="61" t="n">
        <v>42629</v>
      </c>
      <c r="Z632" s="62" t="n">
        <v>42674</v>
      </c>
      <c r="AA632" s="63" t="n">
        <v>0.25</v>
      </c>
      <c r="AB632" s="64" t="n">
        <v>1500</v>
      </c>
      <c r="AC632" s="65" t="n">
        <v>817500</v>
      </c>
      <c r="AD632" s="66" t="n">
        <v>204375</v>
      </c>
      <c r="AE632" s="67" t="n">
        <v>0.18</v>
      </c>
      <c r="AF632" s="68" t="n">
        <v>36787.5</v>
      </c>
      <c r="AG632" s="69" t="n">
        <v>0.82</v>
      </c>
      <c r="AH632" s="70" t="n">
        <v>167587.5</v>
      </c>
      <c r="AI632" s="71" t="s">
        <v>50</v>
      </c>
    </row>
    <row r="633" customFormat="false" ht="15.75" hidden="false" customHeight="false" outlineLevel="0" collapsed="false">
      <c r="A633" s="45" t="n">
        <v>627</v>
      </c>
      <c r="B633" s="45" t="s">
        <v>379</v>
      </c>
      <c r="C633" s="45" t="n">
        <v>21069</v>
      </c>
      <c r="D633" s="46" t="s">
        <v>425</v>
      </c>
      <c r="E633" s="47" t="s">
        <v>426</v>
      </c>
      <c r="F633" s="48" t="n">
        <v>17028</v>
      </c>
      <c r="G633" s="47" t="n">
        <v>51723</v>
      </c>
      <c r="H633" s="46" t="s">
        <v>427</v>
      </c>
      <c r="I633" s="49" t="n">
        <v>-98.8</v>
      </c>
      <c r="J633" s="49" t="n">
        <v>18.7</v>
      </c>
      <c r="K633" s="50" t="n">
        <v>-984800</v>
      </c>
      <c r="L633" s="50" t="n">
        <v>184200</v>
      </c>
      <c r="M633" s="51" t="n">
        <v>141</v>
      </c>
      <c r="N633" s="47" t="s">
        <v>70</v>
      </c>
      <c r="O633" s="52" t="s">
        <v>44</v>
      </c>
      <c r="P633" s="53" t="n">
        <v>62</v>
      </c>
      <c r="Q633" s="54" t="n">
        <v>42531</v>
      </c>
      <c r="R633" s="54" t="n">
        <v>42576</v>
      </c>
      <c r="S633" s="55" t="n">
        <v>88</v>
      </c>
      <c r="T633" s="56" t="n">
        <v>508</v>
      </c>
      <c r="U633" s="57" t="n">
        <v>42577</v>
      </c>
      <c r="V633" s="58" t="n">
        <v>42628</v>
      </c>
      <c r="W633" s="59" t="n">
        <v>53</v>
      </c>
      <c r="X633" s="60" t="n">
        <v>553</v>
      </c>
      <c r="Y633" s="61" t="n">
        <v>42629</v>
      </c>
      <c r="Z633" s="62" t="n">
        <v>42674</v>
      </c>
      <c r="AA633" s="63" t="n">
        <v>0.25</v>
      </c>
      <c r="AB633" s="64" t="n">
        <v>1500</v>
      </c>
      <c r="AC633" s="65" t="n">
        <v>211500</v>
      </c>
      <c r="AD633" s="66" t="n">
        <v>52875</v>
      </c>
      <c r="AE633" s="67" t="n">
        <v>0.08</v>
      </c>
      <c r="AF633" s="68" t="n">
        <v>4230</v>
      </c>
      <c r="AG633" s="69" t="n">
        <v>0.92</v>
      </c>
      <c r="AH633" s="70" t="n">
        <v>48645</v>
      </c>
      <c r="AI633" s="71" t="s">
        <v>76</v>
      </c>
    </row>
    <row r="634" customFormat="false" ht="15.75" hidden="false" customHeight="false" outlineLevel="0" collapsed="false">
      <c r="A634" s="45" t="n">
        <v>628</v>
      </c>
      <c r="B634" s="45" t="s">
        <v>379</v>
      </c>
      <c r="C634" s="45" t="n">
        <v>21160</v>
      </c>
      <c r="D634" s="46" t="s">
        <v>497</v>
      </c>
      <c r="E634" s="47" t="s">
        <v>426</v>
      </c>
      <c r="F634" s="48" t="n">
        <v>17028</v>
      </c>
      <c r="G634" s="47" t="n">
        <v>51723</v>
      </c>
      <c r="H634" s="46" t="s">
        <v>427</v>
      </c>
      <c r="I634" s="49" t="n">
        <v>-98.8</v>
      </c>
      <c r="J634" s="49" t="n">
        <v>18.7</v>
      </c>
      <c r="K634" s="50" t="n">
        <v>-984800</v>
      </c>
      <c r="L634" s="50" t="n">
        <v>184200</v>
      </c>
      <c r="M634" s="51" t="n">
        <v>164</v>
      </c>
      <c r="N634" s="47" t="s">
        <v>70</v>
      </c>
      <c r="O634" s="52" t="s">
        <v>44</v>
      </c>
      <c r="P634" s="53" t="n">
        <v>62</v>
      </c>
      <c r="Q634" s="54" t="n">
        <v>42531</v>
      </c>
      <c r="R634" s="54" t="n">
        <v>42576</v>
      </c>
      <c r="S634" s="55" t="n">
        <v>88</v>
      </c>
      <c r="T634" s="56" t="n">
        <v>508</v>
      </c>
      <c r="U634" s="57" t="n">
        <v>42577</v>
      </c>
      <c r="V634" s="58" t="n">
        <v>42628</v>
      </c>
      <c r="W634" s="59" t="n">
        <v>53</v>
      </c>
      <c r="X634" s="60" t="n">
        <v>553</v>
      </c>
      <c r="Y634" s="61" t="n">
        <v>42629</v>
      </c>
      <c r="Z634" s="62" t="n">
        <v>42674</v>
      </c>
      <c r="AA634" s="63" t="n">
        <v>0.25</v>
      </c>
      <c r="AB634" s="64" t="n">
        <v>1500</v>
      </c>
      <c r="AC634" s="65" t="n">
        <v>246000</v>
      </c>
      <c r="AD634" s="66" t="n">
        <v>61500</v>
      </c>
      <c r="AE634" s="67" t="n">
        <v>0.18</v>
      </c>
      <c r="AF634" s="68" t="n">
        <v>11070</v>
      </c>
      <c r="AG634" s="69" t="n">
        <v>0.82</v>
      </c>
      <c r="AH634" s="70" t="n">
        <v>50430</v>
      </c>
      <c r="AI634" s="71" t="s">
        <v>50</v>
      </c>
    </row>
    <row r="635" customFormat="false" ht="15.75" hidden="false" customHeight="false" outlineLevel="0" collapsed="false">
      <c r="A635" s="45" t="n">
        <v>629</v>
      </c>
      <c r="B635" s="45" t="s">
        <v>379</v>
      </c>
      <c r="C635" s="45" t="n">
        <v>21165</v>
      </c>
      <c r="D635" s="46" t="s">
        <v>498</v>
      </c>
      <c r="E635" s="47" t="s">
        <v>426</v>
      </c>
      <c r="F635" s="48" t="n">
        <v>17028</v>
      </c>
      <c r="G635" s="47" t="n">
        <v>51723</v>
      </c>
      <c r="H635" s="46" t="s">
        <v>427</v>
      </c>
      <c r="I635" s="49" t="n">
        <v>-98.8</v>
      </c>
      <c r="J635" s="49" t="n">
        <v>18.7</v>
      </c>
      <c r="K635" s="50" t="n">
        <v>-984800</v>
      </c>
      <c r="L635" s="50" t="n">
        <v>184200</v>
      </c>
      <c r="M635" s="51" t="n">
        <v>72</v>
      </c>
      <c r="N635" s="47" t="s">
        <v>70</v>
      </c>
      <c r="O635" s="52" t="s">
        <v>44</v>
      </c>
      <c r="P635" s="53" t="n">
        <v>62</v>
      </c>
      <c r="Q635" s="54" t="n">
        <v>42531</v>
      </c>
      <c r="R635" s="54" t="n">
        <v>42576</v>
      </c>
      <c r="S635" s="55" t="n">
        <v>88</v>
      </c>
      <c r="T635" s="56" t="n">
        <v>508</v>
      </c>
      <c r="U635" s="57" t="n">
        <v>42577</v>
      </c>
      <c r="V635" s="58" t="n">
        <v>42628</v>
      </c>
      <c r="W635" s="59" t="n">
        <v>53</v>
      </c>
      <c r="X635" s="60" t="n">
        <v>553</v>
      </c>
      <c r="Y635" s="61" t="n">
        <v>42629</v>
      </c>
      <c r="Z635" s="62" t="n">
        <v>42674</v>
      </c>
      <c r="AA635" s="63" t="n">
        <v>0.25</v>
      </c>
      <c r="AB635" s="64" t="n">
        <v>1500</v>
      </c>
      <c r="AC635" s="65" t="n">
        <v>108000</v>
      </c>
      <c r="AD635" s="66" t="n">
        <v>27000</v>
      </c>
      <c r="AE635" s="67" t="n">
        <v>0.07</v>
      </c>
      <c r="AF635" s="68" t="n">
        <v>1890</v>
      </c>
      <c r="AG635" s="69" t="n">
        <v>0.93</v>
      </c>
      <c r="AH635" s="70" t="n">
        <v>25110</v>
      </c>
      <c r="AI635" s="71" t="s">
        <v>45</v>
      </c>
    </row>
    <row r="636" customFormat="false" ht="15.75" hidden="false" customHeight="false" outlineLevel="0" collapsed="false">
      <c r="A636" s="45" t="n">
        <v>630</v>
      </c>
      <c r="B636" s="45" t="s">
        <v>379</v>
      </c>
      <c r="C636" s="45" t="n">
        <v>21168</v>
      </c>
      <c r="D636" s="46" t="s">
        <v>428</v>
      </c>
      <c r="E636" s="47" t="s">
        <v>426</v>
      </c>
      <c r="F636" s="48" t="n">
        <v>17028</v>
      </c>
      <c r="G636" s="47" t="n">
        <v>51723</v>
      </c>
      <c r="H636" s="46" t="s">
        <v>427</v>
      </c>
      <c r="I636" s="49" t="n">
        <v>-98.8</v>
      </c>
      <c r="J636" s="49" t="n">
        <v>18.7</v>
      </c>
      <c r="K636" s="50" t="n">
        <v>-984800</v>
      </c>
      <c r="L636" s="50" t="n">
        <v>184200</v>
      </c>
      <c r="M636" s="51" t="n">
        <v>413</v>
      </c>
      <c r="N636" s="47" t="s">
        <v>70</v>
      </c>
      <c r="O636" s="52" t="s">
        <v>44</v>
      </c>
      <c r="P636" s="53" t="n">
        <v>62</v>
      </c>
      <c r="Q636" s="54" t="n">
        <v>42531</v>
      </c>
      <c r="R636" s="54" t="n">
        <v>42576</v>
      </c>
      <c r="S636" s="55" t="n">
        <v>88</v>
      </c>
      <c r="T636" s="56" t="n">
        <v>508</v>
      </c>
      <c r="U636" s="57" t="n">
        <v>42577</v>
      </c>
      <c r="V636" s="58" t="n">
        <v>42628</v>
      </c>
      <c r="W636" s="59" t="n">
        <v>53</v>
      </c>
      <c r="X636" s="60" t="n">
        <v>553</v>
      </c>
      <c r="Y636" s="61" t="n">
        <v>42629</v>
      </c>
      <c r="Z636" s="62" t="n">
        <v>42674</v>
      </c>
      <c r="AA636" s="63" t="n">
        <v>0.25</v>
      </c>
      <c r="AB636" s="64" t="n">
        <v>1500</v>
      </c>
      <c r="AC636" s="65" t="n">
        <v>619500</v>
      </c>
      <c r="AD636" s="66" t="n">
        <v>154875</v>
      </c>
      <c r="AE636" s="67" t="n">
        <v>0.08</v>
      </c>
      <c r="AF636" s="68" t="n">
        <v>12390</v>
      </c>
      <c r="AG636" s="69" t="n">
        <v>0.92</v>
      </c>
      <c r="AH636" s="70" t="n">
        <v>142485</v>
      </c>
      <c r="AI636" s="71" t="s">
        <v>76</v>
      </c>
    </row>
    <row r="637" customFormat="false" ht="15.75" hidden="false" customHeight="false" outlineLevel="0" collapsed="false">
      <c r="A637" s="45" t="n">
        <v>631</v>
      </c>
      <c r="B637" s="45" t="s">
        <v>379</v>
      </c>
      <c r="C637" s="45" t="n">
        <v>21015</v>
      </c>
      <c r="D637" s="46" t="s">
        <v>429</v>
      </c>
      <c r="E637" s="47" t="s">
        <v>430</v>
      </c>
      <c r="F637" s="48" t="n">
        <v>21034</v>
      </c>
      <c r="G637" s="47" t="n">
        <v>52102</v>
      </c>
      <c r="H637" s="46" t="s">
        <v>431</v>
      </c>
      <c r="I637" s="49" t="n">
        <v>-98.2755555555556</v>
      </c>
      <c r="J637" s="49" t="n">
        <v>18.9661111111111</v>
      </c>
      <c r="K637" s="50" t="n">
        <v>-981632</v>
      </c>
      <c r="L637" s="50" t="n">
        <v>185758</v>
      </c>
      <c r="M637" s="51" t="n">
        <v>153</v>
      </c>
      <c r="N637" s="47" t="s">
        <v>70</v>
      </c>
      <c r="O637" s="52" t="s">
        <v>44</v>
      </c>
      <c r="P637" s="53" t="n">
        <v>39</v>
      </c>
      <c r="Q637" s="54" t="n">
        <v>42505</v>
      </c>
      <c r="R637" s="54" t="n">
        <v>42536</v>
      </c>
      <c r="S637" s="55" t="n">
        <v>106</v>
      </c>
      <c r="T637" s="56" t="n">
        <v>599</v>
      </c>
      <c r="U637" s="57" t="n">
        <v>42537</v>
      </c>
      <c r="V637" s="58" t="n">
        <v>42613</v>
      </c>
      <c r="W637" s="59" t="n">
        <v>74</v>
      </c>
      <c r="X637" s="60" t="n">
        <v>465</v>
      </c>
      <c r="Y637" s="61" t="n">
        <v>42614</v>
      </c>
      <c r="Z637" s="62" t="n">
        <v>42683</v>
      </c>
      <c r="AA637" s="63" t="n">
        <v>0.25</v>
      </c>
      <c r="AB637" s="64" t="n">
        <v>1500</v>
      </c>
      <c r="AC637" s="65" t="n">
        <v>229500</v>
      </c>
      <c r="AD637" s="66" t="n">
        <v>57375</v>
      </c>
      <c r="AE637" s="67" t="n">
        <v>0.18</v>
      </c>
      <c r="AF637" s="68" t="n">
        <v>10327.5</v>
      </c>
      <c r="AG637" s="69" t="n">
        <v>0.82</v>
      </c>
      <c r="AH637" s="70" t="n">
        <v>47047.5</v>
      </c>
      <c r="AI637" s="71" t="s">
        <v>196</v>
      </c>
    </row>
    <row r="638" customFormat="false" ht="15.75" hidden="false" customHeight="false" outlineLevel="0" collapsed="false">
      <c r="A638" s="45" t="n">
        <v>632</v>
      </c>
      <c r="B638" s="45" t="s">
        <v>379</v>
      </c>
      <c r="C638" s="45" t="n">
        <v>21019</v>
      </c>
      <c r="D638" s="46" t="s">
        <v>432</v>
      </c>
      <c r="E638" s="47" t="s">
        <v>430</v>
      </c>
      <c r="F638" s="48" t="n">
        <v>21034</v>
      </c>
      <c r="G638" s="47" t="n">
        <v>52102</v>
      </c>
      <c r="H638" s="46" t="s">
        <v>431</v>
      </c>
      <c r="I638" s="49" t="n">
        <v>-98.2755555555556</v>
      </c>
      <c r="J638" s="49" t="n">
        <v>18.9661111111111</v>
      </c>
      <c r="K638" s="50" t="n">
        <v>-981632</v>
      </c>
      <c r="L638" s="50" t="n">
        <v>185758</v>
      </c>
      <c r="M638" s="51" t="n">
        <v>389</v>
      </c>
      <c r="N638" s="47" t="s">
        <v>70</v>
      </c>
      <c r="O638" s="52" t="s">
        <v>44</v>
      </c>
      <c r="P638" s="53" t="n">
        <v>39</v>
      </c>
      <c r="Q638" s="54" t="n">
        <v>42505</v>
      </c>
      <c r="R638" s="54" t="n">
        <v>42536</v>
      </c>
      <c r="S638" s="55" t="n">
        <v>106</v>
      </c>
      <c r="T638" s="56" t="n">
        <v>599</v>
      </c>
      <c r="U638" s="57" t="n">
        <v>42537</v>
      </c>
      <c r="V638" s="58" t="n">
        <v>42613</v>
      </c>
      <c r="W638" s="59" t="n">
        <v>74</v>
      </c>
      <c r="X638" s="60" t="n">
        <v>465</v>
      </c>
      <c r="Y638" s="61" t="n">
        <v>42614</v>
      </c>
      <c r="Z638" s="62" t="n">
        <v>42683</v>
      </c>
      <c r="AA638" s="63" t="n">
        <v>0.25</v>
      </c>
      <c r="AB638" s="64" t="n">
        <v>1500</v>
      </c>
      <c r="AC638" s="65" t="n">
        <v>583500</v>
      </c>
      <c r="AD638" s="66" t="n">
        <v>145875</v>
      </c>
      <c r="AE638" s="67" t="n">
        <v>0.18</v>
      </c>
      <c r="AF638" s="68" t="n">
        <v>26257.5</v>
      </c>
      <c r="AG638" s="69" t="n">
        <v>0.82</v>
      </c>
      <c r="AH638" s="70" t="n">
        <v>119617.5</v>
      </c>
      <c r="AI638" s="71" t="s">
        <v>196</v>
      </c>
    </row>
    <row r="639" customFormat="false" ht="15.75" hidden="false" customHeight="false" outlineLevel="0" collapsed="false">
      <c r="A639" s="45" t="n">
        <v>633</v>
      </c>
      <c r="B639" s="45" t="s">
        <v>379</v>
      </c>
      <c r="C639" s="45" t="n">
        <v>21026</v>
      </c>
      <c r="D639" s="46" t="s">
        <v>499</v>
      </c>
      <c r="E639" s="47" t="s">
        <v>430</v>
      </c>
      <c r="F639" s="48" t="n">
        <v>21034</v>
      </c>
      <c r="G639" s="47" t="n">
        <v>52102</v>
      </c>
      <c r="H639" s="46" t="s">
        <v>431</v>
      </c>
      <c r="I639" s="49" t="n">
        <v>-98.2755555555556</v>
      </c>
      <c r="J639" s="49" t="n">
        <v>18.9661111111111</v>
      </c>
      <c r="K639" s="50" t="n">
        <v>-981632</v>
      </c>
      <c r="L639" s="50" t="n">
        <v>185758</v>
      </c>
      <c r="M639" s="51" t="n">
        <v>85</v>
      </c>
      <c r="N639" s="47" t="s">
        <v>70</v>
      </c>
      <c r="O639" s="52" t="s">
        <v>44</v>
      </c>
      <c r="P639" s="53" t="n">
        <v>39</v>
      </c>
      <c r="Q639" s="54" t="n">
        <v>42505</v>
      </c>
      <c r="R639" s="54" t="n">
        <v>42536</v>
      </c>
      <c r="S639" s="55" t="n">
        <v>106</v>
      </c>
      <c r="T639" s="56" t="n">
        <v>599</v>
      </c>
      <c r="U639" s="57" t="n">
        <v>42537</v>
      </c>
      <c r="V639" s="58" t="n">
        <v>42613</v>
      </c>
      <c r="W639" s="59" t="n">
        <v>74</v>
      </c>
      <c r="X639" s="60" t="n">
        <v>465</v>
      </c>
      <c r="Y639" s="61" t="n">
        <v>42614</v>
      </c>
      <c r="Z639" s="62" t="n">
        <v>42683</v>
      </c>
      <c r="AA639" s="63" t="n">
        <v>0.25</v>
      </c>
      <c r="AB639" s="64" t="n">
        <v>1500</v>
      </c>
      <c r="AC639" s="65" t="n">
        <v>127500</v>
      </c>
      <c r="AD639" s="66" t="n">
        <v>31875</v>
      </c>
      <c r="AE639" s="67" t="n">
        <v>0.18</v>
      </c>
      <c r="AF639" s="68" t="n">
        <v>5737.5</v>
      </c>
      <c r="AG639" s="69" t="n">
        <v>0.82</v>
      </c>
      <c r="AH639" s="70" t="n">
        <v>26137.5</v>
      </c>
      <c r="AI639" s="71" t="s">
        <v>50</v>
      </c>
    </row>
    <row r="640" customFormat="false" ht="15.75" hidden="false" customHeight="false" outlineLevel="0" collapsed="false">
      <c r="A640" s="45" t="n">
        <v>634</v>
      </c>
      <c r="B640" s="45" t="s">
        <v>379</v>
      </c>
      <c r="C640" s="45" t="n">
        <v>21034</v>
      </c>
      <c r="D640" s="46" t="s">
        <v>433</v>
      </c>
      <c r="E640" s="47" t="s">
        <v>430</v>
      </c>
      <c r="F640" s="48" t="n">
        <v>21034</v>
      </c>
      <c r="G640" s="47" t="n">
        <v>52102</v>
      </c>
      <c r="H640" s="46" t="s">
        <v>431</v>
      </c>
      <c r="I640" s="49" t="n">
        <v>-98.2755555555556</v>
      </c>
      <c r="J640" s="49" t="n">
        <v>18.9661111111111</v>
      </c>
      <c r="K640" s="50" t="n">
        <v>-981632</v>
      </c>
      <c r="L640" s="50" t="n">
        <v>185758</v>
      </c>
      <c r="M640" s="51" t="n">
        <v>234</v>
      </c>
      <c r="N640" s="47" t="s">
        <v>70</v>
      </c>
      <c r="O640" s="52" t="s">
        <v>44</v>
      </c>
      <c r="P640" s="53" t="n">
        <v>39</v>
      </c>
      <c r="Q640" s="54" t="n">
        <v>42505</v>
      </c>
      <c r="R640" s="54" t="n">
        <v>42536</v>
      </c>
      <c r="S640" s="55" t="n">
        <v>106</v>
      </c>
      <c r="T640" s="56" t="n">
        <v>599</v>
      </c>
      <c r="U640" s="57" t="n">
        <v>42537</v>
      </c>
      <c r="V640" s="58" t="n">
        <v>42613</v>
      </c>
      <c r="W640" s="59" t="n">
        <v>74</v>
      </c>
      <c r="X640" s="60" t="n">
        <v>465</v>
      </c>
      <c r="Y640" s="61" t="n">
        <v>42614</v>
      </c>
      <c r="Z640" s="62" t="n">
        <v>42683</v>
      </c>
      <c r="AA640" s="63" t="n">
        <v>0.25</v>
      </c>
      <c r="AB640" s="64" t="n">
        <v>1500</v>
      </c>
      <c r="AC640" s="65" t="n">
        <v>351000</v>
      </c>
      <c r="AD640" s="66" t="n">
        <v>87750</v>
      </c>
      <c r="AE640" s="67" t="n">
        <v>0.18</v>
      </c>
      <c r="AF640" s="68" t="n">
        <v>15795</v>
      </c>
      <c r="AG640" s="69" t="n">
        <v>0.82</v>
      </c>
      <c r="AH640" s="70" t="n">
        <v>71955</v>
      </c>
      <c r="AI640" s="71" t="s">
        <v>50</v>
      </c>
    </row>
    <row r="641" customFormat="false" ht="15.75" hidden="false" customHeight="false" outlineLevel="0" collapsed="false">
      <c r="A641" s="45" t="n">
        <v>635</v>
      </c>
      <c r="B641" s="45" t="s">
        <v>379</v>
      </c>
      <c r="C641" s="45" t="n">
        <v>21040</v>
      </c>
      <c r="D641" s="46" t="s">
        <v>434</v>
      </c>
      <c r="E641" s="47" t="s">
        <v>430</v>
      </c>
      <c r="F641" s="48" t="n">
        <v>21034</v>
      </c>
      <c r="G641" s="47" t="n">
        <v>52102</v>
      </c>
      <c r="H641" s="46" t="s">
        <v>431</v>
      </c>
      <c r="I641" s="49" t="n">
        <v>-98.2755555555556</v>
      </c>
      <c r="J641" s="49" t="n">
        <v>18.9661111111111</v>
      </c>
      <c r="K641" s="50" t="n">
        <v>-981632</v>
      </c>
      <c r="L641" s="50" t="n">
        <v>185758</v>
      </c>
      <c r="M641" s="51" t="n">
        <v>656</v>
      </c>
      <c r="N641" s="47" t="s">
        <v>70</v>
      </c>
      <c r="O641" s="52" t="s">
        <v>44</v>
      </c>
      <c r="P641" s="53" t="n">
        <v>39</v>
      </c>
      <c r="Q641" s="54" t="n">
        <v>42505</v>
      </c>
      <c r="R641" s="54" t="n">
        <v>42536</v>
      </c>
      <c r="S641" s="55" t="n">
        <v>106</v>
      </c>
      <c r="T641" s="56" t="n">
        <v>599</v>
      </c>
      <c r="U641" s="57" t="n">
        <v>42537</v>
      </c>
      <c r="V641" s="58" t="n">
        <v>42613</v>
      </c>
      <c r="W641" s="59" t="n">
        <v>74</v>
      </c>
      <c r="X641" s="60" t="n">
        <v>465</v>
      </c>
      <c r="Y641" s="61" t="n">
        <v>42614</v>
      </c>
      <c r="Z641" s="62" t="n">
        <v>42683</v>
      </c>
      <c r="AA641" s="63" t="n">
        <v>0.25</v>
      </c>
      <c r="AB641" s="64" t="n">
        <v>1500</v>
      </c>
      <c r="AC641" s="65" t="n">
        <v>984000</v>
      </c>
      <c r="AD641" s="66" t="n">
        <v>246000</v>
      </c>
      <c r="AE641" s="67" t="n">
        <v>0.18</v>
      </c>
      <c r="AF641" s="68" t="n">
        <v>44280</v>
      </c>
      <c r="AG641" s="69" t="n">
        <v>0.82</v>
      </c>
      <c r="AH641" s="70" t="n">
        <v>201720</v>
      </c>
      <c r="AI641" s="71" t="s">
        <v>50</v>
      </c>
    </row>
    <row r="642" customFormat="false" ht="15.75" hidden="false" customHeight="false" outlineLevel="0" collapsed="false">
      <c r="A642" s="45" t="n">
        <v>636</v>
      </c>
      <c r="B642" s="45" t="s">
        <v>379</v>
      </c>
      <c r="C642" s="45" t="n">
        <v>21041</v>
      </c>
      <c r="D642" s="46" t="s">
        <v>435</v>
      </c>
      <c r="E642" s="47" t="s">
        <v>430</v>
      </c>
      <c r="F642" s="48" t="n">
        <v>21034</v>
      </c>
      <c r="G642" s="47" t="n">
        <v>52102</v>
      </c>
      <c r="H642" s="46" t="s">
        <v>431</v>
      </c>
      <c r="I642" s="49" t="n">
        <v>-98.2755555555556</v>
      </c>
      <c r="J642" s="49" t="n">
        <v>18.9661111111111</v>
      </c>
      <c r="K642" s="50" t="n">
        <v>-981632</v>
      </c>
      <c r="L642" s="50" t="n">
        <v>185758</v>
      </c>
      <c r="M642" s="51" t="n">
        <v>400</v>
      </c>
      <c r="N642" s="47" t="s">
        <v>70</v>
      </c>
      <c r="O642" s="52" t="s">
        <v>44</v>
      </c>
      <c r="P642" s="53" t="n">
        <v>39</v>
      </c>
      <c r="Q642" s="54" t="n">
        <v>42505</v>
      </c>
      <c r="R642" s="54" t="n">
        <v>42536</v>
      </c>
      <c r="S642" s="55" t="n">
        <v>106</v>
      </c>
      <c r="T642" s="56" t="n">
        <v>599</v>
      </c>
      <c r="U642" s="57" t="n">
        <v>42537</v>
      </c>
      <c r="V642" s="58" t="n">
        <v>42613</v>
      </c>
      <c r="W642" s="59" t="n">
        <v>74</v>
      </c>
      <c r="X642" s="60" t="n">
        <v>465</v>
      </c>
      <c r="Y642" s="61" t="n">
        <v>42614</v>
      </c>
      <c r="Z642" s="62" t="n">
        <v>42683</v>
      </c>
      <c r="AA642" s="63" t="n">
        <v>0.25</v>
      </c>
      <c r="AB642" s="64" t="n">
        <v>1500</v>
      </c>
      <c r="AC642" s="65" t="n">
        <v>600000</v>
      </c>
      <c r="AD642" s="66" t="n">
        <v>150000</v>
      </c>
      <c r="AE642" s="67" t="n">
        <v>0.18</v>
      </c>
      <c r="AF642" s="68" t="n">
        <v>27000</v>
      </c>
      <c r="AG642" s="69" t="n">
        <v>0.82</v>
      </c>
      <c r="AH642" s="70" t="n">
        <v>123000</v>
      </c>
      <c r="AI642" s="71" t="s">
        <v>210</v>
      </c>
    </row>
    <row r="643" customFormat="false" ht="15.75" hidden="false" customHeight="false" outlineLevel="0" collapsed="false">
      <c r="A643" s="45" t="n">
        <v>637</v>
      </c>
      <c r="B643" s="45" t="s">
        <v>379</v>
      </c>
      <c r="C643" s="45" t="n">
        <v>21150</v>
      </c>
      <c r="D643" s="46" t="s">
        <v>500</v>
      </c>
      <c r="E643" s="47" t="s">
        <v>430</v>
      </c>
      <c r="F643" s="48" t="n">
        <v>21034</v>
      </c>
      <c r="G643" s="47" t="n">
        <v>52102</v>
      </c>
      <c r="H643" s="46" t="s">
        <v>431</v>
      </c>
      <c r="I643" s="49" t="n">
        <v>-98.2755555555556</v>
      </c>
      <c r="J643" s="49" t="n">
        <v>18.9661111111111</v>
      </c>
      <c r="K643" s="50" t="n">
        <v>-981632</v>
      </c>
      <c r="L643" s="50" t="n">
        <v>185758</v>
      </c>
      <c r="M643" s="51" t="n">
        <v>22.03</v>
      </c>
      <c r="N643" s="47" t="s">
        <v>70</v>
      </c>
      <c r="O643" s="52" t="s">
        <v>44</v>
      </c>
      <c r="P643" s="53" t="n">
        <v>39</v>
      </c>
      <c r="Q643" s="54" t="n">
        <v>42505</v>
      </c>
      <c r="R643" s="54" t="n">
        <v>42536</v>
      </c>
      <c r="S643" s="55" t="n">
        <v>106</v>
      </c>
      <c r="T643" s="56" t="n">
        <v>599</v>
      </c>
      <c r="U643" s="57" t="n">
        <v>42537</v>
      </c>
      <c r="V643" s="58" t="n">
        <v>42613</v>
      </c>
      <c r="W643" s="59" t="n">
        <v>74</v>
      </c>
      <c r="X643" s="60" t="n">
        <v>465</v>
      </c>
      <c r="Y643" s="61" t="n">
        <v>42614</v>
      </c>
      <c r="Z643" s="62" t="n">
        <v>42683</v>
      </c>
      <c r="AA643" s="63" t="n">
        <v>0.25</v>
      </c>
      <c r="AB643" s="64" t="n">
        <v>1500</v>
      </c>
      <c r="AC643" s="65" t="n">
        <v>33045</v>
      </c>
      <c r="AD643" s="66" t="n">
        <v>8261.25</v>
      </c>
      <c r="AE643" s="67" t="n">
        <v>0.08</v>
      </c>
      <c r="AF643" s="68" t="n">
        <v>660.9</v>
      </c>
      <c r="AG643" s="69" t="n">
        <v>0.92</v>
      </c>
      <c r="AH643" s="70" t="n">
        <v>7600.35</v>
      </c>
      <c r="AI643" s="71" t="s">
        <v>45</v>
      </c>
    </row>
    <row r="644" customFormat="false" ht="15.75" hidden="false" customHeight="false" outlineLevel="0" collapsed="false">
      <c r="A644" s="45" t="n">
        <v>638</v>
      </c>
      <c r="B644" s="45" t="s">
        <v>379</v>
      </c>
      <c r="C644" s="45" t="n">
        <v>21074</v>
      </c>
      <c r="D644" s="46" t="s">
        <v>464</v>
      </c>
      <c r="E644" s="47" t="s">
        <v>430</v>
      </c>
      <c r="F644" s="48" t="n">
        <v>21034</v>
      </c>
      <c r="G644" s="47" t="n">
        <v>52102</v>
      </c>
      <c r="H644" s="46" t="s">
        <v>431</v>
      </c>
      <c r="I644" s="49" t="n">
        <v>-98.2755555555556</v>
      </c>
      <c r="J644" s="49" t="n">
        <v>18.9661111111111</v>
      </c>
      <c r="K644" s="50" t="n">
        <v>-981632</v>
      </c>
      <c r="L644" s="50" t="n">
        <v>185758</v>
      </c>
      <c r="M644" s="51" t="n">
        <v>77</v>
      </c>
      <c r="N644" s="47" t="s">
        <v>70</v>
      </c>
      <c r="O644" s="52" t="s">
        <v>44</v>
      </c>
      <c r="P644" s="53" t="n">
        <v>39</v>
      </c>
      <c r="Q644" s="54" t="n">
        <v>42505</v>
      </c>
      <c r="R644" s="54" t="n">
        <v>42536</v>
      </c>
      <c r="S644" s="55" t="n">
        <v>106</v>
      </c>
      <c r="T644" s="56" t="n">
        <v>599</v>
      </c>
      <c r="U644" s="57" t="n">
        <v>42537</v>
      </c>
      <c r="V644" s="58" t="n">
        <v>42613</v>
      </c>
      <c r="W644" s="59" t="n">
        <v>74</v>
      </c>
      <c r="X644" s="60" t="n">
        <v>465</v>
      </c>
      <c r="Y644" s="61" t="n">
        <v>42614</v>
      </c>
      <c r="Z644" s="62" t="n">
        <v>42683</v>
      </c>
      <c r="AA644" s="63" t="n">
        <v>0.25</v>
      </c>
      <c r="AB644" s="64" t="n">
        <v>1500</v>
      </c>
      <c r="AC644" s="65" t="n">
        <v>115500</v>
      </c>
      <c r="AD644" s="66" t="n">
        <v>28875</v>
      </c>
      <c r="AE644" s="67" t="n">
        <v>0.18</v>
      </c>
      <c r="AF644" s="68" t="n">
        <v>5197.5</v>
      </c>
      <c r="AG644" s="69" t="n">
        <v>0.82</v>
      </c>
      <c r="AH644" s="70" t="n">
        <v>23677.5</v>
      </c>
      <c r="AI644" s="71" t="s">
        <v>196</v>
      </c>
    </row>
    <row r="645" customFormat="false" ht="15.75" hidden="false" customHeight="false" outlineLevel="0" collapsed="false">
      <c r="A645" s="45" t="n">
        <v>639</v>
      </c>
      <c r="B645" s="45" t="s">
        <v>379</v>
      </c>
      <c r="C645" s="45" t="n">
        <v>21090</v>
      </c>
      <c r="D645" s="46" t="s">
        <v>436</v>
      </c>
      <c r="E645" s="47" t="s">
        <v>430</v>
      </c>
      <c r="F645" s="48" t="n">
        <v>21034</v>
      </c>
      <c r="G645" s="47" t="n">
        <v>52102</v>
      </c>
      <c r="H645" s="46" t="s">
        <v>431</v>
      </c>
      <c r="I645" s="49" t="n">
        <v>-98.2755555555556</v>
      </c>
      <c r="J645" s="49" t="n">
        <v>18.9661111111111</v>
      </c>
      <c r="K645" s="50" t="n">
        <v>-981632</v>
      </c>
      <c r="L645" s="50" t="n">
        <v>185758</v>
      </c>
      <c r="M645" s="51" t="n">
        <v>329</v>
      </c>
      <c r="N645" s="47" t="s">
        <v>70</v>
      </c>
      <c r="O645" s="52" t="s">
        <v>44</v>
      </c>
      <c r="P645" s="53" t="n">
        <v>39</v>
      </c>
      <c r="Q645" s="54" t="n">
        <v>42505</v>
      </c>
      <c r="R645" s="54" t="n">
        <v>42536</v>
      </c>
      <c r="S645" s="55" t="n">
        <v>106</v>
      </c>
      <c r="T645" s="56" t="n">
        <v>599</v>
      </c>
      <c r="U645" s="57" t="n">
        <v>42537</v>
      </c>
      <c r="V645" s="58" t="n">
        <v>42613</v>
      </c>
      <c r="W645" s="59" t="n">
        <v>74</v>
      </c>
      <c r="X645" s="60" t="n">
        <v>465</v>
      </c>
      <c r="Y645" s="61" t="n">
        <v>42614</v>
      </c>
      <c r="Z645" s="62" t="n">
        <v>42683</v>
      </c>
      <c r="AA645" s="63" t="n">
        <v>0.25</v>
      </c>
      <c r="AB645" s="64" t="n">
        <v>1500</v>
      </c>
      <c r="AC645" s="65" t="n">
        <v>493500</v>
      </c>
      <c r="AD645" s="66" t="n">
        <v>123375</v>
      </c>
      <c r="AE645" s="67" t="n">
        <v>0.18</v>
      </c>
      <c r="AF645" s="68" t="n">
        <v>22207.5</v>
      </c>
      <c r="AG645" s="69" t="n">
        <v>0.82</v>
      </c>
      <c r="AH645" s="70" t="n">
        <v>101167.5</v>
      </c>
      <c r="AI645" s="71" t="s">
        <v>50</v>
      </c>
    </row>
    <row r="646" customFormat="false" ht="15.75" hidden="false" customHeight="false" outlineLevel="0" collapsed="false">
      <c r="A646" s="45" t="n">
        <v>640</v>
      </c>
      <c r="B646" s="45" t="s">
        <v>379</v>
      </c>
      <c r="C646" s="45" t="n">
        <v>21102</v>
      </c>
      <c r="D646" s="46" t="s">
        <v>437</v>
      </c>
      <c r="E646" s="47" t="s">
        <v>430</v>
      </c>
      <c r="F646" s="48" t="n">
        <v>21034</v>
      </c>
      <c r="G646" s="47" t="n">
        <v>52102</v>
      </c>
      <c r="H646" s="46" t="s">
        <v>431</v>
      </c>
      <c r="I646" s="49" t="n">
        <v>-98.2755555555556</v>
      </c>
      <c r="J646" s="49" t="n">
        <v>18.9661111111111</v>
      </c>
      <c r="K646" s="50" t="n">
        <v>-981632</v>
      </c>
      <c r="L646" s="50" t="n">
        <v>185758</v>
      </c>
      <c r="M646" s="51" t="n">
        <v>575</v>
      </c>
      <c r="N646" s="47" t="s">
        <v>70</v>
      </c>
      <c r="O646" s="52" t="s">
        <v>44</v>
      </c>
      <c r="P646" s="53" t="n">
        <v>39</v>
      </c>
      <c r="Q646" s="54" t="n">
        <v>42505</v>
      </c>
      <c r="R646" s="54" t="n">
        <v>42536</v>
      </c>
      <c r="S646" s="55" t="n">
        <v>106</v>
      </c>
      <c r="T646" s="56" t="n">
        <v>599</v>
      </c>
      <c r="U646" s="57" t="n">
        <v>42537</v>
      </c>
      <c r="V646" s="58" t="n">
        <v>42613</v>
      </c>
      <c r="W646" s="59" t="n">
        <v>74</v>
      </c>
      <c r="X646" s="60" t="n">
        <v>465</v>
      </c>
      <c r="Y646" s="61" t="n">
        <v>42614</v>
      </c>
      <c r="Z646" s="62" t="n">
        <v>42683</v>
      </c>
      <c r="AA646" s="63" t="n">
        <v>0.25</v>
      </c>
      <c r="AB646" s="64" t="n">
        <v>1500</v>
      </c>
      <c r="AC646" s="65" t="n">
        <v>862500</v>
      </c>
      <c r="AD646" s="66" t="n">
        <v>215625</v>
      </c>
      <c r="AE646" s="67" t="n">
        <v>0.18</v>
      </c>
      <c r="AF646" s="68" t="n">
        <v>38812.5</v>
      </c>
      <c r="AG646" s="69" t="n">
        <v>0.82</v>
      </c>
      <c r="AH646" s="70" t="n">
        <v>176812.5</v>
      </c>
      <c r="AI646" s="71" t="s">
        <v>50</v>
      </c>
    </row>
    <row r="647" customFormat="false" ht="15.75" hidden="false" customHeight="false" outlineLevel="0" collapsed="false">
      <c r="A647" s="45" t="n">
        <v>641</v>
      </c>
      <c r="B647" s="45" t="s">
        <v>379</v>
      </c>
      <c r="C647" s="45" t="n">
        <v>21106</v>
      </c>
      <c r="D647" s="46" t="s">
        <v>438</v>
      </c>
      <c r="E647" s="47" t="s">
        <v>430</v>
      </c>
      <c r="F647" s="48" t="n">
        <v>21034</v>
      </c>
      <c r="G647" s="47" t="n">
        <v>52102</v>
      </c>
      <c r="H647" s="46" t="s">
        <v>431</v>
      </c>
      <c r="I647" s="49" t="n">
        <v>-98.2755555555556</v>
      </c>
      <c r="J647" s="49" t="n">
        <v>18.9661111111111</v>
      </c>
      <c r="K647" s="50" t="n">
        <v>-981632</v>
      </c>
      <c r="L647" s="50" t="n">
        <v>185758</v>
      </c>
      <c r="M647" s="51" t="n">
        <v>408</v>
      </c>
      <c r="N647" s="47" t="s">
        <v>70</v>
      </c>
      <c r="O647" s="52" t="s">
        <v>44</v>
      </c>
      <c r="P647" s="53" t="n">
        <v>39</v>
      </c>
      <c r="Q647" s="54" t="n">
        <v>42505</v>
      </c>
      <c r="R647" s="54" t="n">
        <v>42536</v>
      </c>
      <c r="S647" s="55" t="n">
        <v>106</v>
      </c>
      <c r="T647" s="56" t="n">
        <v>599</v>
      </c>
      <c r="U647" s="57" t="n">
        <v>42537</v>
      </c>
      <c r="V647" s="58" t="n">
        <v>42613</v>
      </c>
      <c r="W647" s="59" t="n">
        <v>74</v>
      </c>
      <c r="X647" s="60" t="n">
        <v>465</v>
      </c>
      <c r="Y647" s="61" t="n">
        <v>42614</v>
      </c>
      <c r="Z647" s="62" t="n">
        <v>42683</v>
      </c>
      <c r="AA647" s="63" t="n">
        <v>0.25</v>
      </c>
      <c r="AB647" s="64" t="n">
        <v>1500</v>
      </c>
      <c r="AC647" s="65" t="n">
        <v>612000</v>
      </c>
      <c r="AD647" s="66" t="n">
        <v>153000</v>
      </c>
      <c r="AE647" s="67" t="n">
        <v>0.08</v>
      </c>
      <c r="AF647" s="68" t="n">
        <v>12240</v>
      </c>
      <c r="AG647" s="69" t="n">
        <v>0.92</v>
      </c>
      <c r="AH647" s="70" t="n">
        <v>140760</v>
      </c>
      <c r="AI647" s="71" t="s">
        <v>76</v>
      </c>
    </row>
    <row r="648" customFormat="false" ht="15.75" hidden="false" customHeight="false" outlineLevel="0" collapsed="false">
      <c r="A648" s="45" t="n">
        <v>642</v>
      </c>
      <c r="B648" s="45" t="s">
        <v>379</v>
      </c>
      <c r="C648" s="45" t="n">
        <v>21114</v>
      </c>
      <c r="D648" s="46" t="s">
        <v>379</v>
      </c>
      <c r="E648" s="47" t="s">
        <v>430</v>
      </c>
      <c r="F648" s="48" t="n">
        <v>21034</v>
      </c>
      <c r="G648" s="47" t="n">
        <v>52102</v>
      </c>
      <c r="H648" s="46" t="s">
        <v>431</v>
      </c>
      <c r="I648" s="49" t="n">
        <v>-98.2755555555556</v>
      </c>
      <c r="J648" s="49" t="n">
        <v>18.9661111111111</v>
      </c>
      <c r="K648" s="50" t="n">
        <v>-981632</v>
      </c>
      <c r="L648" s="50" t="n">
        <v>185758</v>
      </c>
      <c r="M648" s="51" t="n">
        <v>3489</v>
      </c>
      <c r="N648" s="47" t="s">
        <v>70</v>
      </c>
      <c r="O648" s="52" t="s">
        <v>44</v>
      </c>
      <c r="P648" s="53" t="n">
        <v>39</v>
      </c>
      <c r="Q648" s="54" t="n">
        <v>42505</v>
      </c>
      <c r="R648" s="54" t="n">
        <v>42536</v>
      </c>
      <c r="S648" s="55" t="n">
        <v>106</v>
      </c>
      <c r="T648" s="56" t="n">
        <v>599</v>
      </c>
      <c r="U648" s="57" t="n">
        <v>42537</v>
      </c>
      <c r="V648" s="58" t="n">
        <v>42613</v>
      </c>
      <c r="W648" s="59" t="n">
        <v>74</v>
      </c>
      <c r="X648" s="60" t="n">
        <v>465</v>
      </c>
      <c r="Y648" s="61" t="n">
        <v>42614</v>
      </c>
      <c r="Z648" s="62" t="n">
        <v>42683</v>
      </c>
      <c r="AA648" s="63" t="n">
        <v>0.25</v>
      </c>
      <c r="AB648" s="64" t="n">
        <v>1500</v>
      </c>
      <c r="AC648" s="65" t="n">
        <v>5233500</v>
      </c>
      <c r="AD648" s="66" t="n">
        <v>1308375</v>
      </c>
      <c r="AE648" s="67" t="n">
        <v>0.18</v>
      </c>
      <c r="AF648" s="68" t="n">
        <v>235507.5</v>
      </c>
      <c r="AG648" s="69" t="n">
        <v>0.82</v>
      </c>
      <c r="AH648" s="70" t="n">
        <v>1072867.5</v>
      </c>
      <c r="AI648" s="71" t="s">
        <v>210</v>
      </c>
    </row>
    <row r="649" customFormat="false" ht="15.75" hidden="false" customHeight="false" outlineLevel="0" collapsed="false">
      <c r="A649" s="45" t="n">
        <v>643</v>
      </c>
      <c r="B649" s="45" t="s">
        <v>379</v>
      </c>
      <c r="C649" s="45" t="n">
        <v>21119</v>
      </c>
      <c r="D649" s="46" t="s">
        <v>439</v>
      </c>
      <c r="E649" s="47" t="s">
        <v>430</v>
      </c>
      <c r="F649" s="48" t="n">
        <v>21034</v>
      </c>
      <c r="G649" s="47" t="n">
        <v>52102</v>
      </c>
      <c r="H649" s="46" t="s">
        <v>431</v>
      </c>
      <c r="I649" s="49" t="n">
        <v>-98.2755555555556</v>
      </c>
      <c r="J649" s="49" t="n">
        <v>18.9661111111111</v>
      </c>
      <c r="K649" s="50" t="n">
        <v>-981632</v>
      </c>
      <c r="L649" s="50" t="n">
        <v>185758</v>
      </c>
      <c r="M649" s="51" t="n">
        <v>200</v>
      </c>
      <c r="N649" s="47" t="s">
        <v>70</v>
      </c>
      <c r="O649" s="52" t="s">
        <v>44</v>
      </c>
      <c r="P649" s="53" t="n">
        <v>39</v>
      </c>
      <c r="Q649" s="54" t="n">
        <v>42505</v>
      </c>
      <c r="R649" s="54" t="n">
        <v>42536</v>
      </c>
      <c r="S649" s="55" t="n">
        <v>106</v>
      </c>
      <c r="T649" s="56" t="n">
        <v>599</v>
      </c>
      <c r="U649" s="57" t="n">
        <v>42537</v>
      </c>
      <c r="V649" s="58" t="n">
        <v>42613</v>
      </c>
      <c r="W649" s="59" t="n">
        <v>74</v>
      </c>
      <c r="X649" s="60" t="n">
        <v>465</v>
      </c>
      <c r="Y649" s="61" t="n">
        <v>42614</v>
      </c>
      <c r="Z649" s="62" t="n">
        <v>42683</v>
      </c>
      <c r="AA649" s="63" t="n">
        <v>0.25</v>
      </c>
      <c r="AB649" s="64" t="n">
        <v>1500</v>
      </c>
      <c r="AC649" s="65" t="n">
        <v>300000</v>
      </c>
      <c r="AD649" s="66" t="n">
        <v>75000</v>
      </c>
      <c r="AE649" s="67" t="n">
        <v>0.18</v>
      </c>
      <c r="AF649" s="68" t="n">
        <v>13500</v>
      </c>
      <c r="AG649" s="69" t="n">
        <v>0.82</v>
      </c>
      <c r="AH649" s="70" t="n">
        <v>61500</v>
      </c>
      <c r="AI649" s="71" t="s">
        <v>196</v>
      </c>
    </row>
    <row r="650" customFormat="false" ht="15.75" hidden="false" customHeight="false" outlineLevel="0" collapsed="false">
      <c r="A650" s="45" t="n">
        <v>644</v>
      </c>
      <c r="B650" s="45" t="s">
        <v>379</v>
      </c>
      <c r="C650" s="45" t="n">
        <v>21121</v>
      </c>
      <c r="D650" s="46" t="s">
        <v>501</v>
      </c>
      <c r="E650" s="47" t="s">
        <v>430</v>
      </c>
      <c r="F650" s="48" t="n">
        <v>21034</v>
      </c>
      <c r="G650" s="47" t="n">
        <v>52102</v>
      </c>
      <c r="H650" s="46" t="s">
        <v>431</v>
      </c>
      <c r="I650" s="49" t="n">
        <v>-98.2755555555556</v>
      </c>
      <c r="J650" s="49" t="n">
        <v>18.9661111111111</v>
      </c>
      <c r="K650" s="50" t="n">
        <v>-981632</v>
      </c>
      <c r="L650" s="50" t="n">
        <v>185758</v>
      </c>
      <c r="M650" s="51" t="n">
        <v>100</v>
      </c>
      <c r="N650" s="47" t="s">
        <v>70</v>
      </c>
      <c r="O650" s="52" t="s">
        <v>44</v>
      </c>
      <c r="P650" s="53" t="n">
        <v>39</v>
      </c>
      <c r="Q650" s="54" t="n">
        <v>42505</v>
      </c>
      <c r="R650" s="54" t="n">
        <v>42536</v>
      </c>
      <c r="S650" s="55" t="n">
        <v>106</v>
      </c>
      <c r="T650" s="56" t="n">
        <v>599</v>
      </c>
      <c r="U650" s="57" t="n">
        <v>42537</v>
      </c>
      <c r="V650" s="58" t="n">
        <v>42613</v>
      </c>
      <c r="W650" s="59" t="n">
        <v>74</v>
      </c>
      <c r="X650" s="60" t="n">
        <v>465</v>
      </c>
      <c r="Y650" s="61" t="n">
        <v>42614</v>
      </c>
      <c r="Z650" s="62" t="n">
        <v>42683</v>
      </c>
      <c r="AA650" s="63" t="n">
        <v>0.25</v>
      </c>
      <c r="AB650" s="64" t="n">
        <v>1500</v>
      </c>
      <c r="AC650" s="65" t="n">
        <v>150000</v>
      </c>
      <c r="AD650" s="66" t="n">
        <v>37500</v>
      </c>
      <c r="AE650" s="67" t="n">
        <v>0.08</v>
      </c>
      <c r="AF650" s="68" t="n">
        <v>3000</v>
      </c>
      <c r="AG650" s="69" t="n">
        <v>0.92</v>
      </c>
      <c r="AH650" s="70" t="n">
        <v>34500</v>
      </c>
      <c r="AI650" s="71" t="s">
        <v>76</v>
      </c>
    </row>
    <row r="651" customFormat="false" ht="15.75" hidden="false" customHeight="false" outlineLevel="0" collapsed="false">
      <c r="A651" s="45" t="n">
        <v>645</v>
      </c>
      <c r="B651" s="45" t="s">
        <v>379</v>
      </c>
      <c r="C651" s="45" t="n">
        <v>21125</v>
      </c>
      <c r="D651" s="46" t="s">
        <v>440</v>
      </c>
      <c r="E651" s="47" t="s">
        <v>430</v>
      </c>
      <c r="F651" s="48" t="n">
        <v>21034</v>
      </c>
      <c r="G651" s="47" t="n">
        <v>52102</v>
      </c>
      <c r="H651" s="46" t="s">
        <v>431</v>
      </c>
      <c r="I651" s="49" t="n">
        <v>-98.2755555555556</v>
      </c>
      <c r="J651" s="49" t="n">
        <v>18.9661111111111</v>
      </c>
      <c r="K651" s="50" t="n">
        <v>-981632</v>
      </c>
      <c r="L651" s="50" t="n">
        <v>185758</v>
      </c>
      <c r="M651" s="51" t="n">
        <v>217</v>
      </c>
      <c r="N651" s="47" t="s">
        <v>70</v>
      </c>
      <c r="O651" s="52" t="s">
        <v>44</v>
      </c>
      <c r="P651" s="53" t="n">
        <v>39</v>
      </c>
      <c r="Q651" s="54" t="n">
        <v>42505</v>
      </c>
      <c r="R651" s="54" t="n">
        <v>42536</v>
      </c>
      <c r="S651" s="55" t="n">
        <v>106</v>
      </c>
      <c r="T651" s="56" t="n">
        <v>599</v>
      </c>
      <c r="U651" s="57" t="n">
        <v>42537</v>
      </c>
      <c r="V651" s="58" t="n">
        <v>42613</v>
      </c>
      <c r="W651" s="59" t="n">
        <v>74</v>
      </c>
      <c r="X651" s="60" t="n">
        <v>465</v>
      </c>
      <c r="Y651" s="61" t="n">
        <v>42614</v>
      </c>
      <c r="Z651" s="62" t="n">
        <v>42683</v>
      </c>
      <c r="AA651" s="63" t="n">
        <v>0.25</v>
      </c>
      <c r="AB651" s="64" t="n">
        <v>1500</v>
      </c>
      <c r="AC651" s="65" t="n">
        <v>325500</v>
      </c>
      <c r="AD651" s="66" t="n">
        <v>81375</v>
      </c>
      <c r="AE651" s="67" t="n">
        <v>0.18</v>
      </c>
      <c r="AF651" s="68" t="n">
        <v>14647.5</v>
      </c>
      <c r="AG651" s="69" t="n">
        <v>0.82</v>
      </c>
      <c r="AH651" s="70" t="n">
        <v>66727.5</v>
      </c>
      <c r="AI651" s="71" t="s">
        <v>196</v>
      </c>
    </row>
    <row r="652" customFormat="false" ht="15.75" hidden="false" customHeight="false" outlineLevel="0" collapsed="false">
      <c r="A652" s="45" t="n">
        <v>646</v>
      </c>
      <c r="B652" s="45" t="s">
        <v>379</v>
      </c>
      <c r="C652" s="45" t="n">
        <v>21126</v>
      </c>
      <c r="D652" s="46" t="s">
        <v>441</v>
      </c>
      <c r="E652" s="47" t="s">
        <v>430</v>
      </c>
      <c r="F652" s="48" t="n">
        <v>21034</v>
      </c>
      <c r="G652" s="47" t="n">
        <v>52102</v>
      </c>
      <c r="H652" s="46" t="s">
        <v>431</v>
      </c>
      <c r="I652" s="49" t="n">
        <v>-98.2755555555556</v>
      </c>
      <c r="J652" s="49" t="n">
        <v>18.9661111111111</v>
      </c>
      <c r="K652" s="50" t="n">
        <v>-981632</v>
      </c>
      <c r="L652" s="50" t="n">
        <v>185758</v>
      </c>
      <c r="M652" s="51" t="n">
        <v>678</v>
      </c>
      <c r="N652" s="47" t="s">
        <v>70</v>
      </c>
      <c r="O652" s="52" t="s">
        <v>44</v>
      </c>
      <c r="P652" s="53" t="n">
        <v>39</v>
      </c>
      <c r="Q652" s="54" t="n">
        <v>42505</v>
      </c>
      <c r="R652" s="54" t="n">
        <v>42536</v>
      </c>
      <c r="S652" s="55" t="n">
        <v>106</v>
      </c>
      <c r="T652" s="56" t="n">
        <v>599</v>
      </c>
      <c r="U652" s="57" t="n">
        <v>42537</v>
      </c>
      <c r="V652" s="58" t="n">
        <v>42613</v>
      </c>
      <c r="W652" s="59" t="n">
        <v>74</v>
      </c>
      <c r="X652" s="60" t="n">
        <v>465</v>
      </c>
      <c r="Y652" s="61" t="n">
        <v>42614</v>
      </c>
      <c r="Z652" s="62" t="n">
        <v>42683</v>
      </c>
      <c r="AA652" s="63" t="n">
        <v>0.25</v>
      </c>
      <c r="AB652" s="64" t="n">
        <v>1500</v>
      </c>
      <c r="AC652" s="65" t="n">
        <v>1017000</v>
      </c>
      <c r="AD652" s="66" t="n">
        <v>254250</v>
      </c>
      <c r="AE652" s="67" t="n">
        <v>0.18</v>
      </c>
      <c r="AF652" s="68" t="n">
        <v>45765</v>
      </c>
      <c r="AG652" s="69" t="n">
        <v>0.82</v>
      </c>
      <c r="AH652" s="70" t="n">
        <v>208485</v>
      </c>
      <c r="AI652" s="71" t="s">
        <v>50</v>
      </c>
    </row>
    <row r="653" customFormat="false" ht="15.75" hidden="false" customHeight="false" outlineLevel="0" collapsed="false">
      <c r="A653" s="45" t="n">
        <v>647</v>
      </c>
      <c r="B653" s="45" t="s">
        <v>379</v>
      </c>
      <c r="C653" s="45" t="n">
        <v>21140</v>
      </c>
      <c r="D653" s="46" t="s">
        <v>502</v>
      </c>
      <c r="E653" s="47" t="s">
        <v>430</v>
      </c>
      <c r="F653" s="48" t="n">
        <v>21034</v>
      </c>
      <c r="G653" s="47" t="n">
        <v>52102</v>
      </c>
      <c r="H653" s="46" t="s">
        <v>431</v>
      </c>
      <c r="I653" s="49" t="n">
        <v>-98.2755555555556</v>
      </c>
      <c r="J653" s="49" t="n">
        <v>18.9661111111111</v>
      </c>
      <c r="K653" s="50" t="n">
        <v>-981632</v>
      </c>
      <c r="L653" s="50" t="n">
        <v>185758</v>
      </c>
      <c r="M653" s="51" t="n">
        <v>530</v>
      </c>
      <c r="N653" s="47" t="s">
        <v>70</v>
      </c>
      <c r="O653" s="52" t="s">
        <v>44</v>
      </c>
      <c r="P653" s="53" t="n">
        <v>39</v>
      </c>
      <c r="Q653" s="54" t="n">
        <v>42505</v>
      </c>
      <c r="R653" s="54" t="n">
        <v>42536</v>
      </c>
      <c r="S653" s="55" t="n">
        <v>106</v>
      </c>
      <c r="T653" s="56" t="n">
        <v>599</v>
      </c>
      <c r="U653" s="57" t="n">
        <v>42537</v>
      </c>
      <c r="V653" s="58" t="n">
        <v>42613</v>
      </c>
      <c r="W653" s="59" t="n">
        <v>74</v>
      </c>
      <c r="X653" s="60" t="n">
        <v>465</v>
      </c>
      <c r="Y653" s="61" t="n">
        <v>42614</v>
      </c>
      <c r="Z653" s="62" t="n">
        <v>42683</v>
      </c>
      <c r="AA653" s="63" t="n">
        <v>0.25</v>
      </c>
      <c r="AB653" s="64" t="n">
        <v>1500</v>
      </c>
      <c r="AC653" s="65" t="n">
        <v>795000</v>
      </c>
      <c r="AD653" s="66" t="n">
        <v>198750</v>
      </c>
      <c r="AE653" s="67" t="n">
        <v>0.17</v>
      </c>
      <c r="AF653" s="68" t="n">
        <v>33787.5</v>
      </c>
      <c r="AG653" s="69" t="n">
        <v>0.83</v>
      </c>
      <c r="AH653" s="70" t="n">
        <v>164962.5</v>
      </c>
      <c r="AI653" s="71" t="s">
        <v>196</v>
      </c>
    </row>
    <row r="654" customFormat="false" ht="15.75" hidden="false" customHeight="false" outlineLevel="0" collapsed="false">
      <c r="A654" s="45" t="n">
        <v>648</v>
      </c>
      <c r="B654" s="45" t="s">
        <v>379</v>
      </c>
      <c r="C654" s="45" t="n">
        <v>21148</v>
      </c>
      <c r="D654" s="46" t="s">
        <v>442</v>
      </c>
      <c r="E654" s="47" t="s">
        <v>430</v>
      </c>
      <c r="F654" s="48" t="n">
        <v>21034</v>
      </c>
      <c r="G654" s="47" t="n">
        <v>52102</v>
      </c>
      <c r="H654" s="46" t="s">
        <v>431</v>
      </c>
      <c r="I654" s="49" t="n">
        <v>-98.2755555555556</v>
      </c>
      <c r="J654" s="49" t="n">
        <v>18.9661111111111</v>
      </c>
      <c r="K654" s="50" t="n">
        <v>-981632</v>
      </c>
      <c r="L654" s="50" t="n">
        <v>185758</v>
      </c>
      <c r="M654" s="51" t="n">
        <v>594</v>
      </c>
      <c r="N654" s="47" t="s">
        <v>70</v>
      </c>
      <c r="O654" s="52" t="s">
        <v>44</v>
      </c>
      <c r="P654" s="53" t="n">
        <v>39</v>
      </c>
      <c r="Q654" s="54" t="n">
        <v>42505</v>
      </c>
      <c r="R654" s="54" t="n">
        <v>42536</v>
      </c>
      <c r="S654" s="55" t="n">
        <v>106</v>
      </c>
      <c r="T654" s="56" t="n">
        <v>599</v>
      </c>
      <c r="U654" s="57" t="n">
        <v>42537</v>
      </c>
      <c r="V654" s="58" t="n">
        <v>42613</v>
      </c>
      <c r="W654" s="59" t="n">
        <v>74</v>
      </c>
      <c r="X654" s="60" t="n">
        <v>465</v>
      </c>
      <c r="Y654" s="61" t="n">
        <v>42614</v>
      </c>
      <c r="Z654" s="62" t="n">
        <v>42683</v>
      </c>
      <c r="AA654" s="63" t="n">
        <v>0.25</v>
      </c>
      <c r="AB654" s="64" t="n">
        <v>1500</v>
      </c>
      <c r="AC654" s="65" t="n">
        <v>891000</v>
      </c>
      <c r="AD654" s="66" t="n">
        <v>222750</v>
      </c>
      <c r="AE654" s="67" t="n">
        <v>0.07</v>
      </c>
      <c r="AF654" s="68" t="n">
        <v>15592.5</v>
      </c>
      <c r="AG654" s="69" t="n">
        <v>0.93</v>
      </c>
      <c r="AH654" s="70" t="n">
        <v>207157.5</v>
      </c>
      <c r="AI654" s="71" t="s">
        <v>76</v>
      </c>
    </row>
    <row r="655" customFormat="false" ht="15.75" hidden="false" customHeight="false" outlineLevel="0" collapsed="false">
      <c r="A655" s="45" t="n">
        <v>649</v>
      </c>
      <c r="B655" s="45" t="s">
        <v>379</v>
      </c>
      <c r="C655" s="45" t="n">
        <v>21159</v>
      </c>
      <c r="D655" s="46" t="s">
        <v>503</v>
      </c>
      <c r="E655" s="47" t="s">
        <v>430</v>
      </c>
      <c r="F655" s="48" t="n">
        <v>21034</v>
      </c>
      <c r="G655" s="47" t="n">
        <v>52102</v>
      </c>
      <c r="H655" s="46" t="s">
        <v>431</v>
      </c>
      <c r="I655" s="49" t="n">
        <v>-98.2755555555556</v>
      </c>
      <c r="J655" s="49" t="n">
        <v>18.9661111111111</v>
      </c>
      <c r="K655" s="50" t="n">
        <v>-981632</v>
      </c>
      <c r="L655" s="50" t="n">
        <v>185758</v>
      </c>
      <c r="M655" s="51" t="n">
        <v>481</v>
      </c>
      <c r="N655" s="47" t="s">
        <v>70</v>
      </c>
      <c r="O655" s="52" t="s">
        <v>44</v>
      </c>
      <c r="P655" s="53" t="n">
        <v>39</v>
      </c>
      <c r="Q655" s="54" t="n">
        <v>42505</v>
      </c>
      <c r="R655" s="54" t="n">
        <v>42536</v>
      </c>
      <c r="S655" s="55" t="n">
        <v>106</v>
      </c>
      <c r="T655" s="56" t="n">
        <v>599</v>
      </c>
      <c r="U655" s="57" t="n">
        <v>42537</v>
      </c>
      <c r="V655" s="58" t="n">
        <v>42613</v>
      </c>
      <c r="W655" s="59" t="n">
        <v>74</v>
      </c>
      <c r="X655" s="60" t="n">
        <v>465</v>
      </c>
      <c r="Y655" s="61" t="n">
        <v>42614</v>
      </c>
      <c r="Z655" s="62" t="n">
        <v>42683</v>
      </c>
      <c r="AA655" s="63" t="n">
        <v>0.25</v>
      </c>
      <c r="AB655" s="64" t="n">
        <v>1500</v>
      </c>
      <c r="AC655" s="65" t="n">
        <v>721500</v>
      </c>
      <c r="AD655" s="66" t="n">
        <v>180375</v>
      </c>
      <c r="AE655" s="67" t="n">
        <v>0.08</v>
      </c>
      <c r="AF655" s="68" t="n">
        <v>14430</v>
      </c>
      <c r="AG655" s="69" t="n">
        <v>0.92</v>
      </c>
      <c r="AH655" s="70" t="n">
        <v>165945</v>
      </c>
      <c r="AI655" s="71" t="s">
        <v>45</v>
      </c>
    </row>
    <row r="656" customFormat="false" ht="15.75" hidden="false" customHeight="false" outlineLevel="0" collapsed="false">
      <c r="A656" s="45" t="n">
        <v>650</v>
      </c>
      <c r="B656" s="45" t="s">
        <v>379</v>
      </c>
      <c r="C656" s="45" t="n">
        <v>21175</v>
      </c>
      <c r="D656" s="46" t="s">
        <v>443</v>
      </c>
      <c r="E656" s="47" t="s">
        <v>430</v>
      </c>
      <c r="F656" s="48" t="n">
        <v>21034</v>
      </c>
      <c r="G656" s="47" t="n">
        <v>52102</v>
      </c>
      <c r="H656" s="46" t="s">
        <v>431</v>
      </c>
      <c r="I656" s="49" t="n">
        <v>-98.2755555555556</v>
      </c>
      <c r="J656" s="49" t="n">
        <v>18.9661111111111</v>
      </c>
      <c r="K656" s="50" t="n">
        <v>-981632</v>
      </c>
      <c r="L656" s="50" t="n">
        <v>185758</v>
      </c>
      <c r="M656" s="51" t="n">
        <v>334</v>
      </c>
      <c r="N656" s="47" t="s">
        <v>70</v>
      </c>
      <c r="O656" s="52" t="s">
        <v>44</v>
      </c>
      <c r="P656" s="53" t="n">
        <v>39</v>
      </c>
      <c r="Q656" s="54" t="n">
        <v>42505</v>
      </c>
      <c r="R656" s="54" t="n">
        <v>42536</v>
      </c>
      <c r="S656" s="55" t="n">
        <v>106</v>
      </c>
      <c r="T656" s="56" t="n">
        <v>599</v>
      </c>
      <c r="U656" s="57" t="n">
        <v>42537</v>
      </c>
      <c r="V656" s="58" t="n">
        <v>42613</v>
      </c>
      <c r="W656" s="59" t="n">
        <v>74</v>
      </c>
      <c r="X656" s="60" t="n">
        <v>465</v>
      </c>
      <c r="Y656" s="61" t="n">
        <v>42614</v>
      </c>
      <c r="Z656" s="62" t="n">
        <v>42683</v>
      </c>
      <c r="AA656" s="63" t="n">
        <v>0.25</v>
      </c>
      <c r="AB656" s="64" t="n">
        <v>1500</v>
      </c>
      <c r="AC656" s="65" t="n">
        <v>501000</v>
      </c>
      <c r="AD656" s="66" t="n">
        <v>125250</v>
      </c>
      <c r="AE656" s="67" t="n">
        <v>0.18</v>
      </c>
      <c r="AF656" s="68" t="n">
        <v>22545</v>
      </c>
      <c r="AG656" s="69" t="n">
        <v>0.82</v>
      </c>
      <c r="AH656" s="70" t="n">
        <v>102705</v>
      </c>
      <c r="AI656" s="71" t="s">
        <v>50</v>
      </c>
    </row>
    <row r="657" customFormat="false" ht="15.75" hidden="false" customHeight="false" outlineLevel="0" collapsed="false">
      <c r="A657" s="45" t="n">
        <v>651</v>
      </c>
      <c r="B657" s="45" t="s">
        <v>379</v>
      </c>
      <c r="C657" s="45" t="n">
        <v>21181</v>
      </c>
      <c r="D657" s="46" t="s">
        <v>444</v>
      </c>
      <c r="E657" s="47" t="s">
        <v>430</v>
      </c>
      <c r="F657" s="48" t="n">
        <v>21034</v>
      </c>
      <c r="G657" s="47" t="n">
        <v>52102</v>
      </c>
      <c r="H657" s="46" t="s">
        <v>431</v>
      </c>
      <c r="I657" s="49" t="n">
        <v>-98.2755555555556</v>
      </c>
      <c r="J657" s="49" t="n">
        <v>18.9661111111111</v>
      </c>
      <c r="K657" s="50" t="n">
        <v>-981632</v>
      </c>
      <c r="L657" s="50" t="n">
        <v>185758</v>
      </c>
      <c r="M657" s="51" t="n">
        <v>170</v>
      </c>
      <c r="N657" s="47" t="s">
        <v>70</v>
      </c>
      <c r="O657" s="52" t="s">
        <v>44</v>
      </c>
      <c r="P657" s="53" t="n">
        <v>39</v>
      </c>
      <c r="Q657" s="54" t="n">
        <v>42505</v>
      </c>
      <c r="R657" s="54" t="n">
        <v>42536</v>
      </c>
      <c r="S657" s="55" t="n">
        <v>106</v>
      </c>
      <c r="T657" s="56" t="n">
        <v>599</v>
      </c>
      <c r="U657" s="57" t="n">
        <v>42537</v>
      </c>
      <c r="V657" s="58" t="n">
        <v>42613</v>
      </c>
      <c r="W657" s="59" t="n">
        <v>74</v>
      </c>
      <c r="X657" s="60" t="n">
        <v>465</v>
      </c>
      <c r="Y657" s="61" t="n">
        <v>42614</v>
      </c>
      <c r="Z657" s="62" t="n">
        <v>42683</v>
      </c>
      <c r="AA657" s="63" t="n">
        <v>0.25</v>
      </c>
      <c r="AB657" s="64" t="n">
        <v>1500</v>
      </c>
      <c r="AC657" s="65" t="n">
        <v>255000</v>
      </c>
      <c r="AD657" s="66" t="n">
        <v>63750</v>
      </c>
      <c r="AE657" s="67" t="n">
        <v>0.18</v>
      </c>
      <c r="AF657" s="68" t="n">
        <v>11475</v>
      </c>
      <c r="AG657" s="69" t="n">
        <v>0.82</v>
      </c>
      <c r="AH657" s="70" t="n">
        <v>52275</v>
      </c>
      <c r="AI657" s="71" t="s">
        <v>50</v>
      </c>
    </row>
    <row r="658" customFormat="false" ht="15.75" hidden="false" customHeight="false" outlineLevel="0" collapsed="false">
      <c r="A658" s="45" t="n">
        <v>652</v>
      </c>
      <c r="B658" s="45" t="s">
        <v>379</v>
      </c>
      <c r="C658" s="45" t="n">
        <v>21193</v>
      </c>
      <c r="D658" s="46" t="s">
        <v>504</v>
      </c>
      <c r="E658" s="47" t="s">
        <v>430</v>
      </c>
      <c r="F658" s="48" t="n">
        <v>21034</v>
      </c>
      <c r="G658" s="47" t="n">
        <v>52102</v>
      </c>
      <c r="H658" s="46" t="s">
        <v>431</v>
      </c>
      <c r="I658" s="49" t="n">
        <v>-98.2755555555556</v>
      </c>
      <c r="J658" s="49" t="n">
        <v>18.9661111111111</v>
      </c>
      <c r="K658" s="50" t="n">
        <v>-981632</v>
      </c>
      <c r="L658" s="50" t="n">
        <v>185758</v>
      </c>
      <c r="M658" s="51" t="n">
        <v>557</v>
      </c>
      <c r="N658" s="47" t="s">
        <v>70</v>
      </c>
      <c r="O658" s="52" t="s">
        <v>44</v>
      </c>
      <c r="P658" s="53" t="n">
        <v>39</v>
      </c>
      <c r="Q658" s="54" t="n">
        <v>42505</v>
      </c>
      <c r="R658" s="54" t="n">
        <v>42536</v>
      </c>
      <c r="S658" s="55" t="n">
        <v>106</v>
      </c>
      <c r="T658" s="56" t="n">
        <v>599</v>
      </c>
      <c r="U658" s="57" t="n">
        <v>42537</v>
      </c>
      <c r="V658" s="58" t="n">
        <v>42613</v>
      </c>
      <c r="W658" s="59" t="n">
        <v>74</v>
      </c>
      <c r="X658" s="60" t="n">
        <v>465</v>
      </c>
      <c r="Y658" s="61" t="n">
        <v>42614</v>
      </c>
      <c r="Z658" s="62" t="n">
        <v>42683</v>
      </c>
      <c r="AA658" s="63" t="n">
        <v>0.25</v>
      </c>
      <c r="AB658" s="64" t="n">
        <v>1500</v>
      </c>
      <c r="AC658" s="65" t="n">
        <v>835500</v>
      </c>
      <c r="AD658" s="66" t="n">
        <v>208875</v>
      </c>
      <c r="AE658" s="67" t="n">
        <v>0.08</v>
      </c>
      <c r="AF658" s="68" t="n">
        <v>16710</v>
      </c>
      <c r="AG658" s="69" t="n">
        <v>0.92</v>
      </c>
      <c r="AH658" s="70" t="n">
        <v>192165</v>
      </c>
      <c r="AI658" s="71" t="s">
        <v>76</v>
      </c>
    </row>
    <row r="659" customFormat="false" ht="15.75" hidden="false" customHeight="false" outlineLevel="0" collapsed="false">
      <c r="A659" s="45" t="n">
        <v>653</v>
      </c>
      <c r="B659" s="45" t="s">
        <v>379</v>
      </c>
      <c r="C659" s="45" t="n">
        <v>21044</v>
      </c>
      <c r="D659" s="46" t="s">
        <v>380</v>
      </c>
      <c r="E659" s="47" t="s">
        <v>381</v>
      </c>
      <c r="F659" s="48" t="n">
        <v>21119</v>
      </c>
      <c r="G659" s="47" t="n">
        <v>52111</v>
      </c>
      <c r="H659" s="46" t="s">
        <v>382</v>
      </c>
      <c r="I659" s="49" t="n">
        <v>-97.6911111111111</v>
      </c>
      <c r="J659" s="49" t="n">
        <v>19.4572222222222</v>
      </c>
      <c r="K659" s="50" t="n">
        <v>-974128</v>
      </c>
      <c r="L659" s="50" t="n">
        <v>192726</v>
      </c>
      <c r="M659" s="51" t="n">
        <v>852.36</v>
      </c>
      <c r="N659" s="47" t="s">
        <v>70</v>
      </c>
      <c r="O659" s="52" t="s">
        <v>44</v>
      </c>
      <c r="P659" s="53"/>
      <c r="Q659" s="54"/>
      <c r="R659" s="54"/>
      <c r="S659" s="55" t="n">
        <v>91</v>
      </c>
      <c r="T659" s="56" t="n">
        <v>417</v>
      </c>
      <c r="U659" s="57" t="n">
        <v>42505</v>
      </c>
      <c r="V659" s="58" t="n">
        <v>42582</v>
      </c>
      <c r="W659" s="59" t="n">
        <v>82</v>
      </c>
      <c r="X659" s="60" t="n">
        <v>581</v>
      </c>
      <c r="Y659" s="61" t="n">
        <v>42583</v>
      </c>
      <c r="Z659" s="62" t="n">
        <v>42648</v>
      </c>
      <c r="AA659" s="63" t="n">
        <v>0.25</v>
      </c>
      <c r="AB659" s="64" t="n">
        <v>1500</v>
      </c>
      <c r="AC659" s="65" t="n">
        <v>1278540</v>
      </c>
      <c r="AD659" s="66" t="n">
        <v>319635</v>
      </c>
      <c r="AE659" s="67" t="n">
        <v>0.18</v>
      </c>
      <c r="AF659" s="68" t="n">
        <v>57534.3</v>
      </c>
      <c r="AG659" s="69" t="n">
        <v>0.82</v>
      </c>
      <c r="AH659" s="70" t="n">
        <v>262100.7</v>
      </c>
      <c r="AI659" s="71" t="s">
        <v>50</v>
      </c>
    </row>
    <row r="660" customFormat="false" ht="15.75" hidden="false" customHeight="false" outlineLevel="0" collapsed="false">
      <c r="A660" s="45" t="n">
        <v>654</v>
      </c>
      <c r="B660" s="45" t="s">
        <v>379</v>
      </c>
      <c r="C660" s="45" t="n">
        <v>21083</v>
      </c>
      <c r="D660" s="46" t="s">
        <v>384</v>
      </c>
      <c r="E660" s="47" t="s">
        <v>381</v>
      </c>
      <c r="F660" s="48" t="n">
        <v>21119</v>
      </c>
      <c r="G660" s="47" t="n">
        <v>52111</v>
      </c>
      <c r="H660" s="46" t="s">
        <v>382</v>
      </c>
      <c r="I660" s="49" t="n">
        <v>-97.6911111111111</v>
      </c>
      <c r="J660" s="49" t="n">
        <v>19.4572222222222</v>
      </c>
      <c r="K660" s="50" t="n">
        <v>-974128</v>
      </c>
      <c r="L660" s="50" t="n">
        <v>192726</v>
      </c>
      <c r="M660" s="51" t="n">
        <v>2109</v>
      </c>
      <c r="N660" s="47" t="s">
        <v>70</v>
      </c>
      <c r="O660" s="52" t="s">
        <v>44</v>
      </c>
      <c r="P660" s="53"/>
      <c r="Q660" s="54"/>
      <c r="R660" s="54"/>
      <c r="S660" s="55" t="n">
        <v>91</v>
      </c>
      <c r="T660" s="56" t="n">
        <v>417</v>
      </c>
      <c r="U660" s="57" t="n">
        <v>42505</v>
      </c>
      <c r="V660" s="58" t="n">
        <v>42582</v>
      </c>
      <c r="W660" s="59" t="n">
        <v>82</v>
      </c>
      <c r="X660" s="60" t="n">
        <v>581</v>
      </c>
      <c r="Y660" s="61" t="n">
        <v>42583</v>
      </c>
      <c r="Z660" s="62" t="n">
        <v>42648</v>
      </c>
      <c r="AA660" s="63" t="n">
        <v>0.25</v>
      </c>
      <c r="AB660" s="64" t="n">
        <v>1500</v>
      </c>
      <c r="AC660" s="65" t="n">
        <v>3163500</v>
      </c>
      <c r="AD660" s="66" t="n">
        <v>790875</v>
      </c>
      <c r="AE660" s="67" t="n">
        <v>0.07</v>
      </c>
      <c r="AF660" s="68" t="n">
        <v>55361.25</v>
      </c>
      <c r="AG660" s="69" t="n">
        <v>0.93</v>
      </c>
      <c r="AH660" s="70" t="n">
        <v>735513.75</v>
      </c>
      <c r="AI660" s="71" t="s">
        <v>76</v>
      </c>
    </row>
    <row r="661" customFormat="false" ht="15.75" hidden="false" customHeight="false" outlineLevel="0" collapsed="false">
      <c r="A661" s="45" t="n">
        <v>655</v>
      </c>
      <c r="B661" s="45" t="s">
        <v>379</v>
      </c>
      <c r="C661" s="45" t="n">
        <v>21094</v>
      </c>
      <c r="D661" s="46" t="s">
        <v>382</v>
      </c>
      <c r="E661" s="47" t="s">
        <v>381</v>
      </c>
      <c r="F661" s="48" t="n">
        <v>21119</v>
      </c>
      <c r="G661" s="47" t="n">
        <v>52111</v>
      </c>
      <c r="H661" s="46" t="s">
        <v>382</v>
      </c>
      <c r="I661" s="49" t="n">
        <v>-97.6911111111111</v>
      </c>
      <c r="J661" s="49" t="n">
        <v>19.4572222222222</v>
      </c>
      <c r="K661" s="50" t="n">
        <v>-974128</v>
      </c>
      <c r="L661" s="50" t="n">
        <v>192726</v>
      </c>
      <c r="M661" s="51" t="n">
        <v>2268.23</v>
      </c>
      <c r="N661" s="47" t="s">
        <v>70</v>
      </c>
      <c r="O661" s="52" t="s">
        <v>44</v>
      </c>
      <c r="P661" s="53"/>
      <c r="Q661" s="54"/>
      <c r="R661" s="54"/>
      <c r="S661" s="55" t="n">
        <v>91</v>
      </c>
      <c r="T661" s="56" t="n">
        <v>417</v>
      </c>
      <c r="U661" s="57" t="n">
        <v>42505</v>
      </c>
      <c r="V661" s="58" t="n">
        <v>42582</v>
      </c>
      <c r="W661" s="59" t="n">
        <v>82</v>
      </c>
      <c r="X661" s="60" t="n">
        <v>581</v>
      </c>
      <c r="Y661" s="61" t="n">
        <v>42583</v>
      </c>
      <c r="Z661" s="62" t="n">
        <v>42648</v>
      </c>
      <c r="AA661" s="63" t="n">
        <v>0.25</v>
      </c>
      <c r="AB661" s="64" t="n">
        <v>1500</v>
      </c>
      <c r="AC661" s="65" t="n">
        <v>3402345</v>
      </c>
      <c r="AD661" s="66" t="n">
        <v>850586.25</v>
      </c>
      <c r="AE661" s="67" t="n">
        <v>0.18</v>
      </c>
      <c r="AF661" s="68" t="n">
        <v>153105.525</v>
      </c>
      <c r="AG661" s="69" t="n">
        <v>0.82</v>
      </c>
      <c r="AH661" s="70" t="n">
        <v>697480.725</v>
      </c>
      <c r="AI661" s="71" t="s">
        <v>50</v>
      </c>
    </row>
    <row r="662" customFormat="false" ht="15.75" hidden="false" customHeight="false" outlineLevel="0" collapsed="false">
      <c r="A662" s="45" t="n">
        <v>656</v>
      </c>
      <c r="B662" s="45" t="s">
        <v>379</v>
      </c>
      <c r="C662" s="45" t="n">
        <v>21105</v>
      </c>
      <c r="D662" s="46" t="s">
        <v>385</v>
      </c>
      <c r="E662" s="47" t="s">
        <v>381</v>
      </c>
      <c r="F662" s="48" t="n">
        <v>21119</v>
      </c>
      <c r="G662" s="47" t="n">
        <v>52111</v>
      </c>
      <c r="H662" s="46" t="s">
        <v>382</v>
      </c>
      <c r="I662" s="49" t="n">
        <v>-97.6911111111111</v>
      </c>
      <c r="J662" s="49" t="n">
        <v>19.4572222222222</v>
      </c>
      <c r="K662" s="50" t="n">
        <v>-974128</v>
      </c>
      <c r="L662" s="50" t="n">
        <v>192726</v>
      </c>
      <c r="M662" s="51" t="n">
        <v>690</v>
      </c>
      <c r="N662" s="47" t="s">
        <v>70</v>
      </c>
      <c r="O662" s="52" t="s">
        <v>44</v>
      </c>
      <c r="P662" s="53"/>
      <c r="Q662" s="54"/>
      <c r="R662" s="54"/>
      <c r="S662" s="55" t="n">
        <v>91</v>
      </c>
      <c r="T662" s="56" t="n">
        <v>417</v>
      </c>
      <c r="U662" s="57" t="n">
        <v>42505</v>
      </c>
      <c r="V662" s="58" t="n">
        <v>42582</v>
      </c>
      <c r="W662" s="59" t="n">
        <v>82</v>
      </c>
      <c r="X662" s="60" t="n">
        <v>581</v>
      </c>
      <c r="Y662" s="61" t="n">
        <v>42583</v>
      </c>
      <c r="Z662" s="62" t="n">
        <v>42648</v>
      </c>
      <c r="AA662" s="63" t="n">
        <v>0.25</v>
      </c>
      <c r="AB662" s="64" t="n">
        <v>1500</v>
      </c>
      <c r="AC662" s="65" t="n">
        <v>1035000</v>
      </c>
      <c r="AD662" s="66" t="n">
        <v>258750</v>
      </c>
      <c r="AE662" s="67" t="n">
        <v>0.18</v>
      </c>
      <c r="AF662" s="68" t="n">
        <v>46575</v>
      </c>
      <c r="AG662" s="69" t="n">
        <v>0.82</v>
      </c>
      <c r="AH662" s="70" t="n">
        <v>212175</v>
      </c>
      <c r="AI662" s="71" t="s">
        <v>50</v>
      </c>
    </row>
    <row r="663" customFormat="false" ht="15.75" hidden="false" customHeight="false" outlineLevel="0" collapsed="false">
      <c r="A663" s="45" t="n">
        <v>657</v>
      </c>
      <c r="B663" s="45" t="s">
        <v>379</v>
      </c>
      <c r="C663" s="45" t="n">
        <v>21108</v>
      </c>
      <c r="D663" s="46" t="s">
        <v>386</v>
      </c>
      <c r="E663" s="47" t="s">
        <v>381</v>
      </c>
      <c r="F663" s="48" t="n">
        <v>21119</v>
      </c>
      <c r="G663" s="47" t="n">
        <v>52111</v>
      </c>
      <c r="H663" s="46" t="s">
        <v>382</v>
      </c>
      <c r="I663" s="49" t="n">
        <v>-97.6911111111111</v>
      </c>
      <c r="J663" s="49" t="n">
        <v>19.4572222222222</v>
      </c>
      <c r="K663" s="50" t="n">
        <v>-974128</v>
      </c>
      <c r="L663" s="50" t="n">
        <v>192726</v>
      </c>
      <c r="M663" s="51" t="n">
        <v>1111</v>
      </c>
      <c r="N663" s="47" t="s">
        <v>70</v>
      </c>
      <c r="O663" s="52" t="s">
        <v>44</v>
      </c>
      <c r="P663" s="53"/>
      <c r="Q663" s="54"/>
      <c r="R663" s="54"/>
      <c r="S663" s="55" t="n">
        <v>91</v>
      </c>
      <c r="T663" s="56" t="n">
        <v>417</v>
      </c>
      <c r="U663" s="57" t="n">
        <v>42505</v>
      </c>
      <c r="V663" s="58" t="n">
        <v>42582</v>
      </c>
      <c r="W663" s="59" t="n">
        <v>82</v>
      </c>
      <c r="X663" s="60" t="n">
        <v>581</v>
      </c>
      <c r="Y663" s="61" t="n">
        <v>42583</v>
      </c>
      <c r="Z663" s="62" t="n">
        <v>42648</v>
      </c>
      <c r="AA663" s="63" t="n">
        <v>0.25</v>
      </c>
      <c r="AB663" s="64" t="n">
        <v>1500</v>
      </c>
      <c r="AC663" s="65" t="n">
        <v>1666500</v>
      </c>
      <c r="AD663" s="66" t="n">
        <v>416625</v>
      </c>
      <c r="AE663" s="67" t="n">
        <v>0.18</v>
      </c>
      <c r="AF663" s="68" t="n">
        <v>74992.5</v>
      </c>
      <c r="AG663" s="69" t="n">
        <v>0.82</v>
      </c>
      <c r="AH663" s="70" t="n">
        <v>341632.5</v>
      </c>
      <c r="AI663" s="71" t="s">
        <v>50</v>
      </c>
    </row>
    <row r="664" customFormat="false" ht="15.75" hidden="false" customHeight="false" outlineLevel="0" collapsed="false">
      <c r="A664" s="45" t="n">
        <v>658</v>
      </c>
      <c r="B664" s="45" t="s">
        <v>379</v>
      </c>
      <c r="C664" s="45" t="n">
        <v>21128</v>
      </c>
      <c r="D664" s="46" t="s">
        <v>387</v>
      </c>
      <c r="E664" s="47" t="s">
        <v>381</v>
      </c>
      <c r="F664" s="48" t="n">
        <v>21119</v>
      </c>
      <c r="G664" s="47" t="n">
        <v>52111</v>
      </c>
      <c r="H664" s="46" t="s">
        <v>382</v>
      </c>
      <c r="I664" s="49" t="n">
        <v>-97.6911111111111</v>
      </c>
      <c r="J664" s="49" t="n">
        <v>19.4572222222222</v>
      </c>
      <c r="K664" s="50" t="n">
        <v>-974128</v>
      </c>
      <c r="L664" s="50" t="n">
        <v>192726</v>
      </c>
      <c r="M664" s="51" t="n">
        <v>184</v>
      </c>
      <c r="N664" s="47" t="s">
        <v>70</v>
      </c>
      <c r="O664" s="52" t="s">
        <v>44</v>
      </c>
      <c r="P664" s="53"/>
      <c r="Q664" s="54"/>
      <c r="R664" s="54"/>
      <c r="S664" s="55" t="n">
        <v>91</v>
      </c>
      <c r="T664" s="56" t="n">
        <v>417</v>
      </c>
      <c r="U664" s="57" t="n">
        <v>42505</v>
      </c>
      <c r="V664" s="58" t="n">
        <v>42582</v>
      </c>
      <c r="W664" s="59" t="n">
        <v>82</v>
      </c>
      <c r="X664" s="60" t="n">
        <v>581</v>
      </c>
      <c r="Y664" s="61" t="n">
        <v>42583</v>
      </c>
      <c r="Z664" s="62" t="n">
        <v>42648</v>
      </c>
      <c r="AA664" s="63" t="n">
        <v>0.25</v>
      </c>
      <c r="AB664" s="64" t="n">
        <v>1500</v>
      </c>
      <c r="AC664" s="65" t="n">
        <v>276000</v>
      </c>
      <c r="AD664" s="66" t="n">
        <v>69000</v>
      </c>
      <c r="AE664" s="67" t="n">
        <v>0.18</v>
      </c>
      <c r="AF664" s="68" t="n">
        <v>12420</v>
      </c>
      <c r="AG664" s="69" t="n">
        <v>0.82</v>
      </c>
      <c r="AH664" s="70" t="n">
        <v>56580</v>
      </c>
      <c r="AI664" s="71" t="s">
        <v>50</v>
      </c>
    </row>
    <row r="665" customFormat="false" ht="15.75" hidden="false" customHeight="false" outlineLevel="0" collapsed="false">
      <c r="A665" s="45" t="n">
        <v>659</v>
      </c>
      <c r="B665" s="45" t="s">
        <v>379</v>
      </c>
      <c r="C665" s="45" t="n">
        <v>21170</v>
      </c>
      <c r="D665" s="46" t="s">
        <v>388</v>
      </c>
      <c r="E665" s="47" t="s">
        <v>381</v>
      </c>
      <c r="F665" s="48" t="n">
        <v>21119</v>
      </c>
      <c r="G665" s="47" t="n">
        <v>52111</v>
      </c>
      <c r="H665" s="46" t="s">
        <v>382</v>
      </c>
      <c r="I665" s="49" t="n">
        <v>-97.6911111111111</v>
      </c>
      <c r="J665" s="49" t="n">
        <v>19.4572222222222</v>
      </c>
      <c r="K665" s="50" t="n">
        <v>-974128</v>
      </c>
      <c r="L665" s="50" t="n">
        <v>192726</v>
      </c>
      <c r="M665" s="51" t="n">
        <v>1215</v>
      </c>
      <c r="N665" s="47" t="s">
        <v>70</v>
      </c>
      <c r="O665" s="52" t="s">
        <v>44</v>
      </c>
      <c r="P665" s="53"/>
      <c r="Q665" s="54"/>
      <c r="R665" s="54"/>
      <c r="S665" s="55" t="n">
        <v>91</v>
      </c>
      <c r="T665" s="56" t="n">
        <v>417</v>
      </c>
      <c r="U665" s="57" t="n">
        <v>42505</v>
      </c>
      <c r="V665" s="58" t="n">
        <v>42582</v>
      </c>
      <c r="W665" s="59" t="n">
        <v>82</v>
      </c>
      <c r="X665" s="60" t="n">
        <v>581</v>
      </c>
      <c r="Y665" s="61" t="n">
        <v>42583</v>
      </c>
      <c r="Z665" s="62" t="n">
        <v>42648</v>
      </c>
      <c r="AA665" s="63" t="n">
        <v>0.25</v>
      </c>
      <c r="AB665" s="64" t="n">
        <v>1500</v>
      </c>
      <c r="AC665" s="65" t="n">
        <v>1822500</v>
      </c>
      <c r="AD665" s="66" t="n">
        <v>455625</v>
      </c>
      <c r="AE665" s="67" t="n">
        <v>0.18</v>
      </c>
      <c r="AF665" s="68" t="n">
        <v>82012.5</v>
      </c>
      <c r="AG665" s="69" t="n">
        <v>0.82</v>
      </c>
      <c r="AH665" s="70" t="n">
        <v>373612.5</v>
      </c>
      <c r="AI665" s="71" t="s">
        <v>50</v>
      </c>
    </row>
    <row r="666" customFormat="false" ht="15.75" hidden="false" customHeight="false" outlineLevel="0" collapsed="false">
      <c r="A666" s="45" t="n">
        <v>660</v>
      </c>
      <c r="B666" s="45" t="s">
        <v>379</v>
      </c>
      <c r="C666" s="45" t="n">
        <v>21012</v>
      </c>
      <c r="D666" s="46" t="s">
        <v>389</v>
      </c>
      <c r="E666" s="47" t="s">
        <v>390</v>
      </c>
      <c r="F666" s="48" t="n">
        <v>21026</v>
      </c>
      <c r="G666" s="47" t="n">
        <v>52112</v>
      </c>
      <c r="H666" s="46" t="s">
        <v>391</v>
      </c>
      <c r="I666" s="49" t="n">
        <v>-97.4416666666667</v>
      </c>
      <c r="J666" s="49" t="n">
        <v>18.9872222222222</v>
      </c>
      <c r="K666" s="50" t="n">
        <v>-972630</v>
      </c>
      <c r="L666" s="50" t="n">
        <v>185914</v>
      </c>
      <c r="M666" s="51" t="n">
        <v>2432</v>
      </c>
      <c r="N666" s="47" t="s">
        <v>70</v>
      </c>
      <c r="O666" s="52" t="s">
        <v>44</v>
      </c>
      <c r="P666" s="53"/>
      <c r="Q666" s="54"/>
      <c r="R666" s="54"/>
      <c r="S666" s="55" t="n">
        <v>140</v>
      </c>
      <c r="T666" s="56" t="n">
        <v>755</v>
      </c>
      <c r="U666" s="57" t="n">
        <v>42505</v>
      </c>
      <c r="V666" s="58" t="n">
        <v>42582</v>
      </c>
      <c r="W666" s="59" t="n">
        <v>120</v>
      </c>
      <c r="X666" s="60" t="n">
        <v>600</v>
      </c>
      <c r="Y666" s="61" t="n">
        <v>42583</v>
      </c>
      <c r="Z666" s="62" t="n">
        <v>42648</v>
      </c>
      <c r="AA666" s="63" t="n">
        <v>0.25</v>
      </c>
      <c r="AB666" s="64" t="n">
        <v>1500</v>
      </c>
      <c r="AC666" s="65" t="n">
        <v>3648000</v>
      </c>
      <c r="AD666" s="66" t="n">
        <v>912000</v>
      </c>
      <c r="AE666" s="67" t="n">
        <v>0.18</v>
      </c>
      <c r="AF666" s="68" t="n">
        <v>164160</v>
      </c>
      <c r="AG666" s="69" t="n">
        <v>0.82</v>
      </c>
      <c r="AH666" s="70" t="n">
        <v>747840</v>
      </c>
      <c r="AI666" s="71" t="s">
        <v>50</v>
      </c>
    </row>
    <row r="667" customFormat="false" ht="15.75" hidden="false" customHeight="false" outlineLevel="0" collapsed="false">
      <c r="A667" s="45" t="n">
        <v>661</v>
      </c>
      <c r="B667" s="45" t="s">
        <v>379</v>
      </c>
      <c r="C667" s="45" t="n">
        <v>21023</v>
      </c>
      <c r="D667" s="46" t="s">
        <v>392</v>
      </c>
      <c r="E667" s="47" t="s">
        <v>390</v>
      </c>
      <c r="F667" s="48" t="n">
        <v>21026</v>
      </c>
      <c r="G667" s="47" t="n">
        <v>52112</v>
      </c>
      <c r="H667" s="46" t="s">
        <v>391</v>
      </c>
      <c r="I667" s="49" t="n">
        <v>-97.4416666666667</v>
      </c>
      <c r="J667" s="49" t="n">
        <v>18.9872222222222</v>
      </c>
      <c r="K667" s="50" t="n">
        <v>-972630</v>
      </c>
      <c r="L667" s="50" t="n">
        <v>185914</v>
      </c>
      <c r="M667" s="51" t="n">
        <v>1217</v>
      </c>
      <c r="N667" s="47" t="s">
        <v>70</v>
      </c>
      <c r="O667" s="52" t="s">
        <v>44</v>
      </c>
      <c r="P667" s="53"/>
      <c r="Q667" s="54"/>
      <c r="R667" s="54"/>
      <c r="S667" s="55" t="n">
        <v>140</v>
      </c>
      <c r="T667" s="56" t="n">
        <v>755</v>
      </c>
      <c r="U667" s="57" t="n">
        <v>42505</v>
      </c>
      <c r="V667" s="58" t="n">
        <v>42582</v>
      </c>
      <c r="W667" s="59" t="n">
        <v>120</v>
      </c>
      <c r="X667" s="60" t="n">
        <v>600</v>
      </c>
      <c r="Y667" s="61" t="n">
        <v>42583</v>
      </c>
      <c r="Z667" s="62" t="n">
        <v>42648</v>
      </c>
      <c r="AA667" s="63" t="n">
        <v>0.25</v>
      </c>
      <c r="AB667" s="64" t="n">
        <v>1500</v>
      </c>
      <c r="AC667" s="65" t="n">
        <v>1825500</v>
      </c>
      <c r="AD667" s="66" t="n">
        <v>456375</v>
      </c>
      <c r="AE667" s="67" t="n">
        <v>0.08</v>
      </c>
      <c r="AF667" s="68" t="n">
        <v>36510</v>
      </c>
      <c r="AG667" s="69" t="n">
        <v>0.92</v>
      </c>
      <c r="AH667" s="70" t="n">
        <v>419865</v>
      </c>
      <c r="AI667" s="71" t="s">
        <v>45</v>
      </c>
    </row>
    <row r="668" customFormat="false" ht="15.75" hidden="false" customHeight="false" outlineLevel="0" collapsed="false">
      <c r="A668" s="45" t="n">
        <v>662</v>
      </c>
      <c r="B668" s="45" t="s">
        <v>379</v>
      </c>
      <c r="C668" s="45" t="n">
        <v>21045</v>
      </c>
      <c r="D668" s="46" t="s">
        <v>393</v>
      </c>
      <c r="E668" s="47" t="s">
        <v>390</v>
      </c>
      <c r="F668" s="48" t="n">
        <v>21026</v>
      </c>
      <c r="G668" s="47" t="n">
        <v>52112</v>
      </c>
      <c r="H668" s="46" t="s">
        <v>391</v>
      </c>
      <c r="I668" s="49" t="n">
        <v>-97.4416666666667</v>
      </c>
      <c r="J668" s="49" t="n">
        <v>18.9872222222222</v>
      </c>
      <c r="K668" s="50" t="n">
        <v>-972630</v>
      </c>
      <c r="L668" s="50" t="n">
        <v>185914</v>
      </c>
      <c r="M668" s="51" t="n">
        <v>5816</v>
      </c>
      <c r="N668" s="47" t="s">
        <v>70</v>
      </c>
      <c r="O668" s="52" t="s">
        <v>44</v>
      </c>
      <c r="P668" s="53"/>
      <c r="Q668" s="54"/>
      <c r="R668" s="54"/>
      <c r="S668" s="55" t="n">
        <v>140</v>
      </c>
      <c r="T668" s="56" t="n">
        <v>755</v>
      </c>
      <c r="U668" s="57" t="n">
        <v>42505</v>
      </c>
      <c r="V668" s="58" t="n">
        <v>42582</v>
      </c>
      <c r="W668" s="59" t="n">
        <v>120</v>
      </c>
      <c r="X668" s="60" t="n">
        <v>600</v>
      </c>
      <c r="Y668" s="61" t="n">
        <v>42583</v>
      </c>
      <c r="Z668" s="62" t="n">
        <v>42648</v>
      </c>
      <c r="AA668" s="63" t="n">
        <v>0.25</v>
      </c>
      <c r="AB668" s="64" t="n">
        <v>1500</v>
      </c>
      <c r="AC668" s="65" t="n">
        <v>8724000</v>
      </c>
      <c r="AD668" s="66" t="n">
        <v>2181000</v>
      </c>
      <c r="AE668" s="67" t="n">
        <v>0.18</v>
      </c>
      <c r="AF668" s="68" t="n">
        <v>392580</v>
      </c>
      <c r="AG668" s="69" t="n">
        <v>0.82</v>
      </c>
      <c r="AH668" s="70" t="n">
        <v>1788420</v>
      </c>
      <c r="AI668" s="71" t="s">
        <v>50</v>
      </c>
    </row>
    <row r="669" customFormat="false" ht="15.75" hidden="false" customHeight="false" outlineLevel="0" collapsed="false">
      <c r="A669" s="45" t="n">
        <v>663</v>
      </c>
      <c r="B669" s="45" t="s">
        <v>379</v>
      </c>
      <c r="C669" s="45" t="n">
        <v>21063</v>
      </c>
      <c r="D669" s="46" t="s">
        <v>505</v>
      </c>
      <c r="E669" s="47" t="s">
        <v>390</v>
      </c>
      <c r="F669" s="48" t="n">
        <v>21026</v>
      </c>
      <c r="G669" s="47" t="n">
        <v>52112</v>
      </c>
      <c r="H669" s="46" t="s">
        <v>391</v>
      </c>
      <c r="I669" s="49" t="n">
        <v>-97.4416666666667</v>
      </c>
      <c r="J669" s="49" t="n">
        <v>18.9872222222222</v>
      </c>
      <c r="K669" s="50" t="n">
        <v>-972630</v>
      </c>
      <c r="L669" s="50" t="n">
        <v>185914</v>
      </c>
      <c r="M669" s="51" t="n">
        <v>1264</v>
      </c>
      <c r="N669" s="47" t="s">
        <v>70</v>
      </c>
      <c r="O669" s="52" t="s">
        <v>44</v>
      </c>
      <c r="P669" s="53"/>
      <c r="Q669" s="54"/>
      <c r="R669" s="54"/>
      <c r="S669" s="55" t="n">
        <v>140</v>
      </c>
      <c r="T669" s="56" t="n">
        <v>755</v>
      </c>
      <c r="U669" s="57" t="n">
        <v>42505</v>
      </c>
      <c r="V669" s="58" t="n">
        <v>42582</v>
      </c>
      <c r="W669" s="59" t="n">
        <v>120</v>
      </c>
      <c r="X669" s="60" t="n">
        <v>600</v>
      </c>
      <c r="Y669" s="61" t="n">
        <v>42583</v>
      </c>
      <c r="Z669" s="62" t="n">
        <v>42648</v>
      </c>
      <c r="AA669" s="63" t="n">
        <v>0.25</v>
      </c>
      <c r="AB669" s="64" t="n">
        <v>1500</v>
      </c>
      <c r="AC669" s="65" t="n">
        <v>1896000</v>
      </c>
      <c r="AD669" s="66" t="n">
        <v>474000</v>
      </c>
      <c r="AE669" s="67" t="n">
        <v>0.18</v>
      </c>
      <c r="AF669" s="68" t="n">
        <v>85320</v>
      </c>
      <c r="AG669" s="69" t="n">
        <v>0.82</v>
      </c>
      <c r="AH669" s="70" t="n">
        <v>388680</v>
      </c>
      <c r="AI669" s="71" t="s">
        <v>50</v>
      </c>
    </row>
    <row r="670" customFormat="false" ht="15.75" hidden="false" customHeight="false" outlineLevel="0" collapsed="false">
      <c r="A670" s="45" t="n">
        <v>664</v>
      </c>
      <c r="B670" s="45" t="s">
        <v>379</v>
      </c>
      <c r="C670" s="45" t="n">
        <v>21065</v>
      </c>
      <c r="D670" s="46" t="s">
        <v>506</v>
      </c>
      <c r="E670" s="47" t="s">
        <v>390</v>
      </c>
      <c r="F670" s="48" t="n">
        <v>21026</v>
      </c>
      <c r="G670" s="47" t="n">
        <v>52112</v>
      </c>
      <c r="H670" s="46" t="s">
        <v>391</v>
      </c>
      <c r="I670" s="49" t="n">
        <v>-97.4416666666667</v>
      </c>
      <c r="J670" s="49" t="n">
        <v>18.9872222222222</v>
      </c>
      <c r="K670" s="50" t="n">
        <v>-972630</v>
      </c>
      <c r="L670" s="50" t="n">
        <v>185914</v>
      </c>
      <c r="M670" s="51" t="n">
        <v>173</v>
      </c>
      <c r="N670" s="47" t="s">
        <v>70</v>
      </c>
      <c r="O670" s="52" t="s">
        <v>44</v>
      </c>
      <c r="P670" s="53"/>
      <c r="Q670" s="54"/>
      <c r="R670" s="54"/>
      <c r="S670" s="55" t="n">
        <v>140</v>
      </c>
      <c r="T670" s="56" t="n">
        <v>755</v>
      </c>
      <c r="U670" s="57" t="n">
        <v>42505</v>
      </c>
      <c r="V670" s="58" t="n">
        <v>42582</v>
      </c>
      <c r="W670" s="59" t="n">
        <v>120</v>
      </c>
      <c r="X670" s="60" t="n">
        <v>600</v>
      </c>
      <c r="Y670" s="61" t="n">
        <v>42583</v>
      </c>
      <c r="Z670" s="62" t="n">
        <v>42648</v>
      </c>
      <c r="AA670" s="63" t="n">
        <v>0.25</v>
      </c>
      <c r="AB670" s="64" t="n">
        <v>1500</v>
      </c>
      <c r="AC670" s="65" t="n">
        <v>259500</v>
      </c>
      <c r="AD670" s="66" t="n">
        <v>64875</v>
      </c>
      <c r="AE670" s="67" t="n">
        <v>0.18</v>
      </c>
      <c r="AF670" s="68" t="n">
        <v>11677.5</v>
      </c>
      <c r="AG670" s="69" t="n">
        <v>0.82</v>
      </c>
      <c r="AH670" s="70" t="n">
        <v>53197.5</v>
      </c>
      <c r="AI670" s="71" t="s">
        <v>50</v>
      </c>
    </row>
    <row r="671" customFormat="false" ht="15.75" hidden="false" customHeight="false" outlineLevel="0" collapsed="false">
      <c r="A671" s="45" t="n">
        <v>665</v>
      </c>
      <c r="B671" s="45" t="s">
        <v>379</v>
      </c>
      <c r="C671" s="45" t="n">
        <v>21110</v>
      </c>
      <c r="D671" s="46" t="s">
        <v>394</v>
      </c>
      <c r="E671" s="47" t="s">
        <v>390</v>
      </c>
      <c r="F671" s="48" t="n">
        <v>21026</v>
      </c>
      <c r="G671" s="47" t="n">
        <v>52112</v>
      </c>
      <c r="H671" s="46" t="s">
        <v>391</v>
      </c>
      <c r="I671" s="49" t="n">
        <v>-97.4416666666667</v>
      </c>
      <c r="J671" s="49" t="n">
        <v>18.9872222222222</v>
      </c>
      <c r="K671" s="50" t="n">
        <v>-972630</v>
      </c>
      <c r="L671" s="50" t="n">
        <v>185914</v>
      </c>
      <c r="M671" s="51" t="n">
        <v>2196</v>
      </c>
      <c r="N671" s="47" t="s">
        <v>70</v>
      </c>
      <c r="O671" s="52" t="s">
        <v>44</v>
      </c>
      <c r="P671" s="53"/>
      <c r="Q671" s="54"/>
      <c r="R671" s="54"/>
      <c r="S671" s="55" t="n">
        <v>140</v>
      </c>
      <c r="T671" s="56" t="n">
        <v>755</v>
      </c>
      <c r="U671" s="57" t="n">
        <v>42505</v>
      </c>
      <c r="V671" s="58" t="n">
        <v>42582</v>
      </c>
      <c r="W671" s="59" t="n">
        <v>120</v>
      </c>
      <c r="X671" s="60" t="n">
        <v>600</v>
      </c>
      <c r="Y671" s="61" t="n">
        <v>42583</v>
      </c>
      <c r="Z671" s="62" t="n">
        <v>42648</v>
      </c>
      <c r="AA671" s="63" t="n">
        <v>0.25</v>
      </c>
      <c r="AB671" s="64" t="n">
        <v>1500</v>
      </c>
      <c r="AC671" s="65" t="n">
        <v>3294000</v>
      </c>
      <c r="AD671" s="66" t="n">
        <v>823500</v>
      </c>
      <c r="AE671" s="67" t="n">
        <v>0.07</v>
      </c>
      <c r="AF671" s="68" t="n">
        <v>57645</v>
      </c>
      <c r="AG671" s="69" t="n">
        <v>0.93</v>
      </c>
      <c r="AH671" s="70" t="n">
        <v>765855</v>
      </c>
      <c r="AI671" s="71" t="s">
        <v>76</v>
      </c>
    </row>
    <row r="672" customFormat="false" ht="15.75" hidden="false" customHeight="false" outlineLevel="0" collapsed="false">
      <c r="A672" s="45" t="n">
        <v>666</v>
      </c>
      <c r="B672" s="45" t="s">
        <v>379</v>
      </c>
      <c r="C672" s="45" t="n">
        <v>21115</v>
      </c>
      <c r="D672" s="46" t="s">
        <v>507</v>
      </c>
      <c r="E672" s="47" t="s">
        <v>390</v>
      </c>
      <c r="F672" s="48" t="n">
        <v>21026</v>
      </c>
      <c r="G672" s="47" t="n">
        <v>52112</v>
      </c>
      <c r="H672" s="46" t="s">
        <v>391</v>
      </c>
      <c r="I672" s="49" t="n">
        <v>-97.4416666666667</v>
      </c>
      <c r="J672" s="49" t="n">
        <v>18.9872222222222</v>
      </c>
      <c r="K672" s="50" t="n">
        <v>-972630</v>
      </c>
      <c r="L672" s="50" t="n">
        <v>185914</v>
      </c>
      <c r="M672" s="51" t="n">
        <v>449.11</v>
      </c>
      <c r="N672" s="47" t="s">
        <v>70</v>
      </c>
      <c r="O672" s="52" t="s">
        <v>44</v>
      </c>
      <c r="P672" s="53"/>
      <c r="Q672" s="54"/>
      <c r="R672" s="54"/>
      <c r="S672" s="55" t="n">
        <v>140</v>
      </c>
      <c r="T672" s="56" t="n">
        <v>755</v>
      </c>
      <c r="U672" s="57" t="n">
        <v>42505</v>
      </c>
      <c r="V672" s="58" t="n">
        <v>42582</v>
      </c>
      <c r="W672" s="59" t="n">
        <v>120</v>
      </c>
      <c r="X672" s="60" t="n">
        <v>600</v>
      </c>
      <c r="Y672" s="61" t="n">
        <v>42583</v>
      </c>
      <c r="Z672" s="62" t="n">
        <v>42648</v>
      </c>
      <c r="AA672" s="63" t="n">
        <v>0.25</v>
      </c>
      <c r="AB672" s="64" t="n">
        <v>1500</v>
      </c>
      <c r="AC672" s="65" t="n">
        <v>673665</v>
      </c>
      <c r="AD672" s="66" t="n">
        <v>168416.25</v>
      </c>
      <c r="AE672" s="67" t="n">
        <v>0.18</v>
      </c>
      <c r="AF672" s="68" t="n">
        <v>30314.925</v>
      </c>
      <c r="AG672" s="69" t="n">
        <v>0.82</v>
      </c>
      <c r="AH672" s="70" t="n">
        <v>138101.325</v>
      </c>
      <c r="AI672" s="71" t="s">
        <v>50</v>
      </c>
    </row>
    <row r="673" customFormat="false" ht="15.75" hidden="false" customHeight="false" outlineLevel="0" collapsed="false">
      <c r="A673" s="45" t="n">
        <v>667</v>
      </c>
      <c r="B673" s="45" t="s">
        <v>379</v>
      </c>
      <c r="C673" s="45" t="n">
        <v>21130</v>
      </c>
      <c r="D673" s="46" t="s">
        <v>395</v>
      </c>
      <c r="E673" s="47" t="s">
        <v>390</v>
      </c>
      <c r="F673" s="48" t="n">
        <v>21026</v>
      </c>
      <c r="G673" s="47" t="n">
        <v>52112</v>
      </c>
      <c r="H673" s="46" t="s">
        <v>391</v>
      </c>
      <c r="I673" s="49" t="n">
        <v>-97.4416666666667</v>
      </c>
      <c r="J673" s="49" t="n">
        <v>18.9872222222222</v>
      </c>
      <c r="K673" s="50" t="n">
        <v>-972630</v>
      </c>
      <c r="L673" s="50" t="n">
        <v>185914</v>
      </c>
      <c r="M673" s="51" t="n">
        <v>310</v>
      </c>
      <c r="N673" s="47" t="s">
        <v>70</v>
      </c>
      <c r="O673" s="52" t="s">
        <v>44</v>
      </c>
      <c r="P673" s="53"/>
      <c r="Q673" s="54"/>
      <c r="R673" s="54"/>
      <c r="S673" s="55" t="n">
        <v>140</v>
      </c>
      <c r="T673" s="56" t="n">
        <v>755</v>
      </c>
      <c r="U673" s="57" t="n">
        <v>42505</v>
      </c>
      <c r="V673" s="58" t="n">
        <v>42582</v>
      </c>
      <c r="W673" s="59" t="n">
        <v>120</v>
      </c>
      <c r="X673" s="60" t="n">
        <v>600</v>
      </c>
      <c r="Y673" s="61" t="n">
        <v>42583</v>
      </c>
      <c r="Z673" s="62" t="n">
        <v>42648</v>
      </c>
      <c r="AA673" s="63" t="n">
        <v>0.25</v>
      </c>
      <c r="AB673" s="64" t="n">
        <v>1500</v>
      </c>
      <c r="AC673" s="65" t="n">
        <v>465000</v>
      </c>
      <c r="AD673" s="66" t="n">
        <v>116250</v>
      </c>
      <c r="AE673" s="67" t="n">
        <v>0.18</v>
      </c>
      <c r="AF673" s="68" t="n">
        <v>20925</v>
      </c>
      <c r="AG673" s="69" t="n">
        <v>0.82</v>
      </c>
      <c r="AH673" s="70" t="n">
        <v>95325</v>
      </c>
      <c r="AI673" s="71" t="s">
        <v>50</v>
      </c>
    </row>
    <row r="674" customFormat="false" ht="15.75" hidden="false" customHeight="false" outlineLevel="0" collapsed="false">
      <c r="A674" s="45" t="n">
        <v>668</v>
      </c>
      <c r="B674" s="45" t="s">
        <v>379</v>
      </c>
      <c r="C674" s="45" t="n">
        <v>21137</v>
      </c>
      <c r="D674" s="46" t="s">
        <v>396</v>
      </c>
      <c r="E674" s="47" t="s">
        <v>390</v>
      </c>
      <c r="F674" s="48" t="n">
        <v>21026</v>
      </c>
      <c r="G674" s="47" t="n">
        <v>52112</v>
      </c>
      <c r="H674" s="46" t="s">
        <v>391</v>
      </c>
      <c r="I674" s="49" t="n">
        <v>-97.4416666666667</v>
      </c>
      <c r="J674" s="49" t="n">
        <v>18.9872222222222</v>
      </c>
      <c r="K674" s="50" t="n">
        <v>-972630</v>
      </c>
      <c r="L674" s="50" t="n">
        <v>185914</v>
      </c>
      <c r="M674" s="51" t="n">
        <v>337</v>
      </c>
      <c r="N674" s="47" t="s">
        <v>70</v>
      </c>
      <c r="O674" s="52" t="s">
        <v>44</v>
      </c>
      <c r="P674" s="53"/>
      <c r="Q674" s="54"/>
      <c r="R674" s="54"/>
      <c r="S674" s="55" t="n">
        <v>140</v>
      </c>
      <c r="T674" s="56" t="n">
        <v>755</v>
      </c>
      <c r="U674" s="57" t="n">
        <v>42505</v>
      </c>
      <c r="V674" s="58" t="n">
        <v>42582</v>
      </c>
      <c r="W674" s="59" t="n">
        <v>120</v>
      </c>
      <c r="X674" s="60" t="n">
        <v>600</v>
      </c>
      <c r="Y674" s="61" t="n">
        <v>42583</v>
      </c>
      <c r="Z674" s="62" t="n">
        <v>42648</v>
      </c>
      <c r="AA674" s="63" t="n">
        <v>0.25</v>
      </c>
      <c r="AB674" s="64" t="n">
        <v>1500</v>
      </c>
      <c r="AC674" s="65" t="n">
        <v>505500</v>
      </c>
      <c r="AD674" s="66" t="n">
        <v>126375</v>
      </c>
      <c r="AE674" s="67" t="n">
        <v>0.18</v>
      </c>
      <c r="AF674" s="68" t="n">
        <v>22747.5</v>
      </c>
      <c r="AG674" s="69" t="n">
        <v>0.82</v>
      </c>
      <c r="AH674" s="70" t="n">
        <v>103627.5</v>
      </c>
      <c r="AI674" s="71" t="s">
        <v>50</v>
      </c>
    </row>
    <row r="675" customFormat="false" ht="15.75" hidden="false" customHeight="false" outlineLevel="0" collapsed="false">
      <c r="A675" s="45" t="n">
        <v>669</v>
      </c>
      <c r="B675" s="45" t="s">
        <v>379</v>
      </c>
      <c r="C675" s="45" t="n">
        <v>21142</v>
      </c>
      <c r="D675" s="46" t="s">
        <v>397</v>
      </c>
      <c r="E675" s="47" t="s">
        <v>390</v>
      </c>
      <c r="F675" s="48" t="n">
        <v>21026</v>
      </c>
      <c r="G675" s="47" t="n">
        <v>52112</v>
      </c>
      <c r="H675" s="46" t="s">
        <v>391</v>
      </c>
      <c r="I675" s="49" t="n">
        <v>-97.4416666666667</v>
      </c>
      <c r="J675" s="49" t="n">
        <v>18.9872222222222</v>
      </c>
      <c r="K675" s="50" t="n">
        <v>-972630</v>
      </c>
      <c r="L675" s="50" t="n">
        <v>185914</v>
      </c>
      <c r="M675" s="51" t="n">
        <v>373</v>
      </c>
      <c r="N675" s="47" t="s">
        <v>70</v>
      </c>
      <c r="O675" s="52" t="s">
        <v>44</v>
      </c>
      <c r="P675" s="53"/>
      <c r="Q675" s="54"/>
      <c r="R675" s="54"/>
      <c r="S675" s="55" t="n">
        <v>140</v>
      </c>
      <c r="T675" s="56" t="n">
        <v>755</v>
      </c>
      <c r="U675" s="57" t="n">
        <v>42505</v>
      </c>
      <c r="V675" s="58" t="n">
        <v>42582</v>
      </c>
      <c r="W675" s="59" t="n">
        <v>120</v>
      </c>
      <c r="X675" s="60" t="n">
        <v>600</v>
      </c>
      <c r="Y675" s="61" t="n">
        <v>42583</v>
      </c>
      <c r="Z675" s="62" t="n">
        <v>42648</v>
      </c>
      <c r="AA675" s="63" t="n">
        <v>0.25</v>
      </c>
      <c r="AB675" s="64" t="n">
        <v>1500</v>
      </c>
      <c r="AC675" s="65" t="n">
        <v>559500</v>
      </c>
      <c r="AD675" s="66" t="n">
        <v>139875</v>
      </c>
      <c r="AE675" s="67" t="n">
        <v>0.18</v>
      </c>
      <c r="AF675" s="68" t="n">
        <v>25177.5</v>
      </c>
      <c r="AG675" s="69" t="n">
        <v>0.82</v>
      </c>
      <c r="AH675" s="70" t="n">
        <v>114697.5</v>
      </c>
      <c r="AI675" s="71" t="s">
        <v>50</v>
      </c>
    </row>
    <row r="676" customFormat="false" ht="15.75" hidden="false" customHeight="false" outlineLevel="0" collapsed="false">
      <c r="A676" s="45" t="n">
        <v>670</v>
      </c>
      <c r="B676" s="45" t="s">
        <v>379</v>
      </c>
      <c r="C676" s="45" t="n">
        <v>21179</v>
      </c>
      <c r="D676" s="46" t="s">
        <v>398</v>
      </c>
      <c r="E676" s="47" t="s">
        <v>390</v>
      </c>
      <c r="F676" s="48" t="n">
        <v>21026</v>
      </c>
      <c r="G676" s="47" t="n">
        <v>52112</v>
      </c>
      <c r="H676" s="46" t="s">
        <v>391</v>
      </c>
      <c r="I676" s="49" t="n">
        <v>-97.4416666666667</v>
      </c>
      <c r="J676" s="49" t="n">
        <v>18.9872222222222</v>
      </c>
      <c r="K676" s="50" t="n">
        <v>-972630</v>
      </c>
      <c r="L676" s="50" t="n">
        <v>185914</v>
      </c>
      <c r="M676" s="51" t="n">
        <v>2929.5</v>
      </c>
      <c r="N676" s="47" t="s">
        <v>70</v>
      </c>
      <c r="O676" s="52" t="s">
        <v>44</v>
      </c>
      <c r="P676" s="53"/>
      <c r="Q676" s="54"/>
      <c r="R676" s="54"/>
      <c r="S676" s="55" t="n">
        <v>140</v>
      </c>
      <c r="T676" s="56" t="n">
        <v>755</v>
      </c>
      <c r="U676" s="57" t="n">
        <v>42505</v>
      </c>
      <c r="V676" s="58" t="n">
        <v>42582</v>
      </c>
      <c r="W676" s="59" t="n">
        <v>120</v>
      </c>
      <c r="X676" s="60" t="n">
        <v>600</v>
      </c>
      <c r="Y676" s="61" t="n">
        <v>42583</v>
      </c>
      <c r="Z676" s="62" t="n">
        <v>42648</v>
      </c>
      <c r="AA676" s="63" t="n">
        <v>0.25</v>
      </c>
      <c r="AB676" s="64" t="n">
        <v>1500</v>
      </c>
      <c r="AC676" s="65" t="n">
        <v>4394250</v>
      </c>
      <c r="AD676" s="66" t="n">
        <v>1098562.5</v>
      </c>
      <c r="AE676" s="67" t="n">
        <v>0.17</v>
      </c>
      <c r="AF676" s="68" t="n">
        <v>186755.625</v>
      </c>
      <c r="AG676" s="69" t="n">
        <v>0.83</v>
      </c>
      <c r="AH676" s="70" t="n">
        <v>911806.875</v>
      </c>
      <c r="AI676" s="71" t="s">
        <v>50</v>
      </c>
    </row>
    <row r="677" customFormat="false" ht="15.75" hidden="false" customHeight="false" outlineLevel="0" collapsed="false">
      <c r="A677" s="45" t="n">
        <v>671</v>
      </c>
      <c r="B677" s="45" t="s">
        <v>379</v>
      </c>
      <c r="C677" s="45" t="n">
        <v>21008</v>
      </c>
      <c r="D677" s="46" t="s">
        <v>399</v>
      </c>
      <c r="E677" s="47" t="s">
        <v>400</v>
      </c>
      <c r="F677" s="48" t="n">
        <v>21118</v>
      </c>
      <c r="G677" s="47" t="n">
        <v>52114</v>
      </c>
      <c r="H677" s="46" t="s">
        <v>401</v>
      </c>
      <c r="I677" s="49" t="n">
        <v>-98.0508333333333</v>
      </c>
      <c r="J677" s="49" t="n">
        <v>20.1763888888889</v>
      </c>
      <c r="K677" s="50" t="n">
        <v>-980303</v>
      </c>
      <c r="L677" s="50" t="n">
        <v>201035</v>
      </c>
      <c r="M677" s="51" t="n">
        <v>1188</v>
      </c>
      <c r="N677" s="47" t="s">
        <v>70</v>
      </c>
      <c r="O677" s="52" t="s">
        <v>44</v>
      </c>
      <c r="P677" s="53"/>
      <c r="Q677" s="54"/>
      <c r="R677" s="54"/>
      <c r="S677" s="55" t="n">
        <v>194</v>
      </c>
      <c r="T677" s="56" t="n">
        <v>947</v>
      </c>
      <c r="U677" s="57" t="n">
        <v>42505</v>
      </c>
      <c r="V677" s="58" t="n">
        <v>42582</v>
      </c>
      <c r="W677" s="59" t="n">
        <v>203</v>
      </c>
      <c r="X677" s="60" t="n">
        <v>1275</v>
      </c>
      <c r="Y677" s="61" t="n">
        <v>42583</v>
      </c>
      <c r="Z677" s="62" t="n">
        <v>42648</v>
      </c>
      <c r="AA677" s="63" t="n">
        <v>0.25</v>
      </c>
      <c r="AB677" s="64" t="n">
        <v>1500</v>
      </c>
      <c r="AC677" s="65" t="n">
        <v>1782000</v>
      </c>
      <c r="AD677" s="66" t="n">
        <v>445500</v>
      </c>
      <c r="AE677" s="67" t="n">
        <v>0.18</v>
      </c>
      <c r="AF677" s="68" t="n">
        <v>80190</v>
      </c>
      <c r="AG677" s="69" t="n">
        <v>0.82</v>
      </c>
      <c r="AH677" s="70" t="n">
        <v>365310</v>
      </c>
      <c r="AI677" s="71" t="s">
        <v>50</v>
      </c>
    </row>
    <row r="678" customFormat="false" ht="15.75" hidden="false" customHeight="false" outlineLevel="0" collapsed="false">
      <c r="A678" s="45" t="n">
        <v>672</v>
      </c>
      <c r="B678" s="45" t="s">
        <v>379</v>
      </c>
      <c r="C678" s="45" t="n">
        <v>21049</v>
      </c>
      <c r="D678" s="46" t="s">
        <v>508</v>
      </c>
      <c r="E678" s="47" t="s">
        <v>400</v>
      </c>
      <c r="F678" s="48" t="n">
        <v>21118</v>
      </c>
      <c r="G678" s="47" t="n">
        <v>52114</v>
      </c>
      <c r="H678" s="46" t="s">
        <v>401</v>
      </c>
      <c r="I678" s="49" t="n">
        <v>-98.0508333333333</v>
      </c>
      <c r="J678" s="49" t="n">
        <v>20.1763888888889</v>
      </c>
      <c r="K678" s="50" t="n">
        <v>-980303</v>
      </c>
      <c r="L678" s="50" t="n">
        <v>201035</v>
      </c>
      <c r="M678" s="51" t="n">
        <v>116</v>
      </c>
      <c r="N678" s="47" t="s">
        <v>70</v>
      </c>
      <c r="O678" s="52" t="s">
        <v>44</v>
      </c>
      <c r="P678" s="53"/>
      <c r="Q678" s="54"/>
      <c r="R678" s="54"/>
      <c r="S678" s="55" t="n">
        <v>194</v>
      </c>
      <c r="T678" s="56" t="n">
        <v>947</v>
      </c>
      <c r="U678" s="57" t="n">
        <v>42505</v>
      </c>
      <c r="V678" s="58" t="n">
        <v>42582</v>
      </c>
      <c r="W678" s="59" t="n">
        <v>203</v>
      </c>
      <c r="X678" s="60" t="n">
        <v>1275</v>
      </c>
      <c r="Y678" s="61" t="n">
        <v>42583</v>
      </c>
      <c r="Z678" s="62" t="n">
        <v>42648</v>
      </c>
      <c r="AA678" s="63" t="n">
        <v>0.25</v>
      </c>
      <c r="AB678" s="64" t="n">
        <v>1500</v>
      </c>
      <c r="AC678" s="65" t="n">
        <v>174000</v>
      </c>
      <c r="AD678" s="66" t="n">
        <v>43500</v>
      </c>
      <c r="AE678" s="67" t="n">
        <v>0.08</v>
      </c>
      <c r="AF678" s="68" t="n">
        <v>3480</v>
      </c>
      <c r="AG678" s="69" t="n">
        <v>0.92</v>
      </c>
      <c r="AH678" s="70" t="n">
        <v>40020</v>
      </c>
      <c r="AI678" s="71" t="s">
        <v>45</v>
      </c>
    </row>
    <row r="679" customFormat="false" ht="15.75" hidden="false" customHeight="false" outlineLevel="0" collapsed="false">
      <c r="A679" s="45" t="n">
        <v>673</v>
      </c>
      <c r="B679" s="45" t="s">
        <v>379</v>
      </c>
      <c r="C679" s="45" t="n">
        <v>21057</v>
      </c>
      <c r="D679" s="46" t="s">
        <v>509</v>
      </c>
      <c r="E679" s="47" t="s">
        <v>400</v>
      </c>
      <c r="F679" s="48" t="n">
        <v>21118</v>
      </c>
      <c r="G679" s="47" t="n">
        <v>52114</v>
      </c>
      <c r="H679" s="46" t="s">
        <v>401</v>
      </c>
      <c r="I679" s="49" t="n">
        <v>-98.0508333333333</v>
      </c>
      <c r="J679" s="49" t="n">
        <v>20.1763888888889</v>
      </c>
      <c r="K679" s="50" t="n">
        <v>-980303</v>
      </c>
      <c r="L679" s="50" t="n">
        <v>201035</v>
      </c>
      <c r="M679" s="51" t="n">
        <v>353</v>
      </c>
      <c r="N679" s="47" t="s">
        <v>70</v>
      </c>
      <c r="O679" s="52" t="s">
        <v>44</v>
      </c>
      <c r="P679" s="53"/>
      <c r="Q679" s="54"/>
      <c r="R679" s="54"/>
      <c r="S679" s="55" t="n">
        <v>194</v>
      </c>
      <c r="T679" s="56" t="n">
        <v>947</v>
      </c>
      <c r="U679" s="57" t="n">
        <v>42505</v>
      </c>
      <c r="V679" s="58" t="n">
        <v>42582</v>
      </c>
      <c r="W679" s="59" t="n">
        <v>203</v>
      </c>
      <c r="X679" s="60" t="n">
        <v>1275</v>
      </c>
      <c r="Y679" s="61" t="n">
        <v>42583</v>
      </c>
      <c r="Z679" s="62" t="n">
        <v>42648</v>
      </c>
      <c r="AA679" s="63" t="n">
        <v>0.25</v>
      </c>
      <c r="AB679" s="64" t="n">
        <v>1500</v>
      </c>
      <c r="AC679" s="65" t="n">
        <v>529500</v>
      </c>
      <c r="AD679" s="66" t="n">
        <v>132375</v>
      </c>
      <c r="AE679" s="67" t="n">
        <v>0.08</v>
      </c>
      <c r="AF679" s="68" t="n">
        <v>10590</v>
      </c>
      <c r="AG679" s="69" t="n">
        <v>0.92</v>
      </c>
      <c r="AH679" s="70" t="n">
        <v>121785</v>
      </c>
      <c r="AI679" s="71" t="s">
        <v>76</v>
      </c>
    </row>
    <row r="680" customFormat="false" ht="15.75" hidden="false" customHeight="false" outlineLevel="0" collapsed="false">
      <c r="A680" s="45" t="n">
        <v>674</v>
      </c>
      <c r="B680" s="45" t="s">
        <v>379</v>
      </c>
      <c r="C680" s="45" t="n">
        <v>21071</v>
      </c>
      <c r="D680" s="46" t="s">
        <v>401</v>
      </c>
      <c r="E680" s="47" t="s">
        <v>400</v>
      </c>
      <c r="F680" s="48" t="n">
        <v>21118</v>
      </c>
      <c r="G680" s="47" t="n">
        <v>52114</v>
      </c>
      <c r="H680" s="46" t="s">
        <v>401</v>
      </c>
      <c r="I680" s="49" t="n">
        <v>-98.0508333333333</v>
      </c>
      <c r="J680" s="49" t="n">
        <v>20.1763888888889</v>
      </c>
      <c r="K680" s="50" t="n">
        <v>-980303</v>
      </c>
      <c r="L680" s="50" t="n">
        <v>201035</v>
      </c>
      <c r="M680" s="51" t="n">
        <v>500</v>
      </c>
      <c r="N680" s="47" t="s">
        <v>70</v>
      </c>
      <c r="O680" s="52" t="s">
        <v>44</v>
      </c>
      <c r="P680" s="53"/>
      <c r="Q680" s="54"/>
      <c r="R680" s="54"/>
      <c r="S680" s="55" t="n">
        <v>194</v>
      </c>
      <c r="T680" s="56" t="n">
        <v>947</v>
      </c>
      <c r="U680" s="57" t="n">
        <v>42505</v>
      </c>
      <c r="V680" s="58" t="n">
        <v>42582</v>
      </c>
      <c r="W680" s="59" t="n">
        <v>203</v>
      </c>
      <c r="X680" s="60" t="n">
        <v>1275</v>
      </c>
      <c r="Y680" s="61" t="n">
        <v>42583</v>
      </c>
      <c r="Z680" s="62" t="n">
        <v>42648</v>
      </c>
      <c r="AA680" s="63" t="n">
        <v>0.25</v>
      </c>
      <c r="AB680" s="64" t="n">
        <v>1500</v>
      </c>
      <c r="AC680" s="65" t="n">
        <v>750000</v>
      </c>
      <c r="AD680" s="66" t="n">
        <v>187500</v>
      </c>
      <c r="AE680" s="67" t="n">
        <v>0.18</v>
      </c>
      <c r="AF680" s="68" t="n">
        <v>33750</v>
      </c>
      <c r="AG680" s="69" t="n">
        <v>0.82</v>
      </c>
      <c r="AH680" s="70" t="n">
        <v>153750</v>
      </c>
      <c r="AI680" s="71" t="s">
        <v>50</v>
      </c>
    </row>
    <row r="681" customFormat="false" ht="15.75" hidden="false" customHeight="false" outlineLevel="0" collapsed="false">
      <c r="A681" s="45" t="n">
        <v>675</v>
      </c>
      <c r="B681" s="45" t="s">
        <v>379</v>
      </c>
      <c r="C681" s="45" t="n">
        <v>21091</v>
      </c>
      <c r="D681" s="46" t="s">
        <v>510</v>
      </c>
      <c r="E681" s="47" t="s">
        <v>400</v>
      </c>
      <c r="F681" s="48" t="n">
        <v>21118</v>
      </c>
      <c r="G681" s="47" t="n">
        <v>52114</v>
      </c>
      <c r="H681" s="46" t="s">
        <v>401</v>
      </c>
      <c r="I681" s="49" t="n">
        <v>-98.0508333333333</v>
      </c>
      <c r="J681" s="49" t="n">
        <v>20.1763888888889</v>
      </c>
      <c r="K681" s="50" t="n">
        <v>-980303</v>
      </c>
      <c r="L681" s="50" t="n">
        <v>201035</v>
      </c>
      <c r="M681" s="51" t="n">
        <v>9.03</v>
      </c>
      <c r="N681" s="47" t="s">
        <v>70</v>
      </c>
      <c r="O681" s="52" t="s">
        <v>44</v>
      </c>
      <c r="P681" s="53"/>
      <c r="Q681" s="54"/>
      <c r="R681" s="54"/>
      <c r="S681" s="55" t="n">
        <v>194</v>
      </c>
      <c r="T681" s="56" t="n">
        <v>947</v>
      </c>
      <c r="U681" s="57" t="n">
        <v>42505</v>
      </c>
      <c r="V681" s="58" t="n">
        <v>42582</v>
      </c>
      <c r="W681" s="59" t="n">
        <v>203</v>
      </c>
      <c r="X681" s="60" t="n">
        <v>1275</v>
      </c>
      <c r="Y681" s="61" t="n">
        <v>42583</v>
      </c>
      <c r="Z681" s="62" t="n">
        <v>42648</v>
      </c>
      <c r="AA681" s="63" t="n">
        <v>0.25</v>
      </c>
      <c r="AB681" s="64" t="n">
        <v>1500</v>
      </c>
      <c r="AC681" s="65" t="n">
        <v>13545</v>
      </c>
      <c r="AD681" s="66" t="n">
        <v>3386.25</v>
      </c>
      <c r="AE681" s="67" t="n">
        <v>0.18</v>
      </c>
      <c r="AF681" s="68" t="n">
        <v>609.525</v>
      </c>
      <c r="AG681" s="69" t="n">
        <v>0.82</v>
      </c>
      <c r="AH681" s="70" t="n">
        <v>2776.725</v>
      </c>
      <c r="AI681" s="71" t="s">
        <v>196</v>
      </c>
    </row>
    <row r="682" customFormat="false" ht="15.75" hidden="false" customHeight="false" outlineLevel="0" collapsed="false">
      <c r="A682" s="45" t="n">
        <v>676</v>
      </c>
      <c r="B682" s="45" t="s">
        <v>379</v>
      </c>
      <c r="C682" s="45" t="n">
        <v>21100</v>
      </c>
      <c r="D682" s="46" t="s">
        <v>511</v>
      </c>
      <c r="E682" s="47" t="s">
        <v>400</v>
      </c>
      <c r="F682" s="48" t="n">
        <v>21118</v>
      </c>
      <c r="G682" s="47" t="n">
        <v>52114</v>
      </c>
      <c r="H682" s="46" t="s">
        <v>401</v>
      </c>
      <c r="I682" s="49" t="n">
        <v>-98.0508333333333</v>
      </c>
      <c r="J682" s="49" t="n">
        <v>20.1763888888889</v>
      </c>
      <c r="K682" s="50" t="n">
        <v>-980303</v>
      </c>
      <c r="L682" s="50" t="n">
        <v>201035</v>
      </c>
      <c r="M682" s="51" t="n">
        <v>362</v>
      </c>
      <c r="N682" s="47" t="s">
        <v>70</v>
      </c>
      <c r="O682" s="52" t="s">
        <v>44</v>
      </c>
      <c r="P682" s="53"/>
      <c r="Q682" s="54"/>
      <c r="R682" s="54"/>
      <c r="S682" s="55" t="n">
        <v>194</v>
      </c>
      <c r="T682" s="56" t="n">
        <v>947</v>
      </c>
      <c r="U682" s="57" t="n">
        <v>42505</v>
      </c>
      <c r="V682" s="58" t="n">
        <v>42582</v>
      </c>
      <c r="W682" s="59" t="n">
        <v>203</v>
      </c>
      <c r="X682" s="60" t="n">
        <v>1275</v>
      </c>
      <c r="Y682" s="61" t="n">
        <v>42583</v>
      </c>
      <c r="Z682" s="62" t="n">
        <v>42648</v>
      </c>
      <c r="AA682" s="63" t="n">
        <v>0.25</v>
      </c>
      <c r="AB682" s="64" t="n">
        <v>1500</v>
      </c>
      <c r="AC682" s="65" t="n">
        <v>543000</v>
      </c>
      <c r="AD682" s="66" t="n">
        <v>135750</v>
      </c>
      <c r="AE682" s="67" t="n">
        <v>0.08</v>
      </c>
      <c r="AF682" s="68" t="n">
        <v>10860</v>
      </c>
      <c r="AG682" s="69" t="n">
        <v>0.92</v>
      </c>
      <c r="AH682" s="70" t="n">
        <v>124890</v>
      </c>
      <c r="AI682" s="71" t="s">
        <v>45</v>
      </c>
    </row>
    <row r="683" customFormat="false" ht="15.75" hidden="false" customHeight="false" outlineLevel="0" collapsed="false">
      <c r="A683" s="45" t="n">
        <v>677</v>
      </c>
      <c r="B683" s="45" t="s">
        <v>379</v>
      </c>
      <c r="C683" s="45" t="n">
        <v>21109</v>
      </c>
      <c r="D683" s="46" t="s">
        <v>445</v>
      </c>
      <c r="E683" s="47" t="s">
        <v>400</v>
      </c>
      <c r="F683" s="48" t="n">
        <v>21118</v>
      </c>
      <c r="G683" s="47" t="n">
        <v>52114</v>
      </c>
      <c r="H683" s="46" t="s">
        <v>401</v>
      </c>
      <c r="I683" s="49" t="n">
        <v>-98.0508333333333</v>
      </c>
      <c r="J683" s="49" t="n">
        <v>20.1763888888889</v>
      </c>
      <c r="K683" s="50" t="n">
        <v>-980303</v>
      </c>
      <c r="L683" s="50" t="n">
        <v>201035</v>
      </c>
      <c r="M683" s="51" t="n">
        <v>20</v>
      </c>
      <c r="N683" s="47" t="s">
        <v>70</v>
      </c>
      <c r="O683" s="52" t="s">
        <v>44</v>
      </c>
      <c r="P683" s="53"/>
      <c r="Q683" s="54"/>
      <c r="R683" s="54"/>
      <c r="S683" s="55" t="n">
        <v>194</v>
      </c>
      <c r="T683" s="56" t="n">
        <v>947</v>
      </c>
      <c r="U683" s="57" t="n">
        <v>42505</v>
      </c>
      <c r="V683" s="58" t="n">
        <v>42582</v>
      </c>
      <c r="W683" s="59" t="n">
        <v>203</v>
      </c>
      <c r="X683" s="60" t="n">
        <v>1275</v>
      </c>
      <c r="Y683" s="61" t="n">
        <v>42583</v>
      </c>
      <c r="Z683" s="62" t="n">
        <v>42648</v>
      </c>
      <c r="AA683" s="63" t="n">
        <v>0.25</v>
      </c>
      <c r="AB683" s="64" t="n">
        <v>1500</v>
      </c>
      <c r="AC683" s="65" t="n">
        <v>30000</v>
      </c>
      <c r="AD683" s="66" t="n">
        <v>7500</v>
      </c>
      <c r="AE683" s="67" t="n">
        <v>0.08</v>
      </c>
      <c r="AF683" s="68" t="n">
        <v>600</v>
      </c>
      <c r="AG683" s="69" t="n">
        <v>0.92</v>
      </c>
      <c r="AH683" s="70" t="n">
        <v>6900</v>
      </c>
      <c r="AI683" s="71" t="s">
        <v>45</v>
      </c>
    </row>
    <row r="684" customFormat="false" ht="15.75" hidden="false" customHeight="false" outlineLevel="0" collapsed="false">
      <c r="A684" s="45" t="n">
        <v>678</v>
      </c>
      <c r="B684" s="45" t="s">
        <v>379</v>
      </c>
      <c r="C684" s="45" t="n">
        <v>21178</v>
      </c>
      <c r="D684" s="46" t="s">
        <v>446</v>
      </c>
      <c r="E684" s="47" t="s">
        <v>400</v>
      </c>
      <c r="F684" s="48" t="n">
        <v>21118</v>
      </c>
      <c r="G684" s="47" t="n">
        <v>52114</v>
      </c>
      <c r="H684" s="46" t="s">
        <v>401</v>
      </c>
      <c r="I684" s="49" t="n">
        <v>-98.0508333333333</v>
      </c>
      <c r="J684" s="49" t="n">
        <v>20.1763888888889</v>
      </c>
      <c r="K684" s="50" t="n">
        <v>-980303</v>
      </c>
      <c r="L684" s="50" t="n">
        <v>201035</v>
      </c>
      <c r="M684" s="51" t="n">
        <v>132</v>
      </c>
      <c r="N684" s="47" t="s">
        <v>70</v>
      </c>
      <c r="O684" s="52" t="s">
        <v>44</v>
      </c>
      <c r="P684" s="53"/>
      <c r="Q684" s="54"/>
      <c r="R684" s="54"/>
      <c r="S684" s="55" t="n">
        <v>194</v>
      </c>
      <c r="T684" s="56" t="n">
        <v>947</v>
      </c>
      <c r="U684" s="57" t="n">
        <v>42505</v>
      </c>
      <c r="V684" s="58" t="n">
        <v>42582</v>
      </c>
      <c r="W684" s="59" t="n">
        <v>203</v>
      </c>
      <c r="X684" s="60" t="n">
        <v>1275</v>
      </c>
      <c r="Y684" s="61" t="n">
        <v>42583</v>
      </c>
      <c r="Z684" s="62" t="n">
        <v>42648</v>
      </c>
      <c r="AA684" s="63" t="n">
        <v>0.25</v>
      </c>
      <c r="AB684" s="64" t="n">
        <v>1500</v>
      </c>
      <c r="AC684" s="65" t="n">
        <v>198000</v>
      </c>
      <c r="AD684" s="66" t="n">
        <v>49500</v>
      </c>
      <c r="AE684" s="67" t="n">
        <v>0.08</v>
      </c>
      <c r="AF684" s="68" t="n">
        <v>3960</v>
      </c>
      <c r="AG684" s="69" t="n">
        <v>0.92</v>
      </c>
      <c r="AH684" s="70" t="n">
        <v>45540</v>
      </c>
      <c r="AI684" s="71" t="s">
        <v>45</v>
      </c>
    </row>
    <row r="685" customFormat="false" ht="15.75" hidden="false" customHeight="false" outlineLevel="0" collapsed="false">
      <c r="A685" s="45" t="n">
        <v>679</v>
      </c>
      <c r="B685" s="45" t="s">
        <v>379</v>
      </c>
      <c r="C685" s="45" t="n">
        <v>21183</v>
      </c>
      <c r="D685" s="46" t="s">
        <v>447</v>
      </c>
      <c r="E685" s="47" t="s">
        <v>400</v>
      </c>
      <c r="F685" s="48" t="n">
        <v>21118</v>
      </c>
      <c r="G685" s="47" t="n">
        <v>52114</v>
      </c>
      <c r="H685" s="46" t="s">
        <v>401</v>
      </c>
      <c r="I685" s="49" t="n">
        <v>-98.0508333333333</v>
      </c>
      <c r="J685" s="49" t="n">
        <v>20.1763888888889</v>
      </c>
      <c r="K685" s="50" t="n">
        <v>-980303</v>
      </c>
      <c r="L685" s="50" t="n">
        <v>201035</v>
      </c>
      <c r="M685" s="51" t="n">
        <v>321.77</v>
      </c>
      <c r="N685" s="47" t="s">
        <v>70</v>
      </c>
      <c r="O685" s="52" t="s">
        <v>44</v>
      </c>
      <c r="P685" s="53"/>
      <c r="Q685" s="54"/>
      <c r="R685" s="54"/>
      <c r="S685" s="55" t="n">
        <v>194</v>
      </c>
      <c r="T685" s="56" t="n">
        <v>947</v>
      </c>
      <c r="U685" s="57" t="n">
        <v>42505</v>
      </c>
      <c r="V685" s="58" t="n">
        <v>42582</v>
      </c>
      <c r="W685" s="59" t="n">
        <v>203</v>
      </c>
      <c r="X685" s="60" t="n">
        <v>1275</v>
      </c>
      <c r="Y685" s="61" t="n">
        <v>42583</v>
      </c>
      <c r="Z685" s="62" t="n">
        <v>42648</v>
      </c>
      <c r="AA685" s="63" t="n">
        <v>0.25</v>
      </c>
      <c r="AB685" s="64" t="n">
        <v>1500</v>
      </c>
      <c r="AC685" s="65" t="n">
        <v>482655</v>
      </c>
      <c r="AD685" s="66" t="n">
        <v>120663.75</v>
      </c>
      <c r="AE685" s="67" t="n">
        <v>0.08</v>
      </c>
      <c r="AF685" s="68" t="n">
        <v>9653.1</v>
      </c>
      <c r="AG685" s="69" t="n">
        <v>0.92</v>
      </c>
      <c r="AH685" s="70" t="n">
        <v>111010.65</v>
      </c>
      <c r="AI685" s="71" t="s">
        <v>45</v>
      </c>
    </row>
    <row r="686" customFormat="false" ht="15.75" hidden="false" customHeight="false" outlineLevel="0" collapsed="false">
      <c r="A686" s="45" t="n">
        <v>680</v>
      </c>
      <c r="B686" s="45" t="s">
        <v>379</v>
      </c>
      <c r="C686" s="45" t="n">
        <v>21184</v>
      </c>
      <c r="D686" s="46" t="s">
        <v>512</v>
      </c>
      <c r="E686" s="47" t="s">
        <v>400</v>
      </c>
      <c r="F686" s="48" t="n">
        <v>21118</v>
      </c>
      <c r="G686" s="47" t="n">
        <v>52114</v>
      </c>
      <c r="H686" s="46" t="s">
        <v>401</v>
      </c>
      <c r="I686" s="49" t="n">
        <v>-98.0508333333333</v>
      </c>
      <c r="J686" s="49" t="n">
        <v>20.1763888888889</v>
      </c>
      <c r="K686" s="50" t="n">
        <v>-980303</v>
      </c>
      <c r="L686" s="50" t="n">
        <v>201035</v>
      </c>
      <c r="M686" s="51" t="n">
        <v>32.66</v>
      </c>
      <c r="N686" s="47" t="s">
        <v>70</v>
      </c>
      <c r="O686" s="52" t="s">
        <v>44</v>
      </c>
      <c r="P686" s="53"/>
      <c r="Q686" s="54"/>
      <c r="R686" s="54"/>
      <c r="S686" s="55" t="n">
        <v>194</v>
      </c>
      <c r="T686" s="56" t="n">
        <v>947</v>
      </c>
      <c r="U686" s="57" t="n">
        <v>42505</v>
      </c>
      <c r="V686" s="58" t="n">
        <v>42582</v>
      </c>
      <c r="W686" s="59" t="n">
        <v>203</v>
      </c>
      <c r="X686" s="60" t="n">
        <v>1275</v>
      </c>
      <c r="Y686" s="61" t="n">
        <v>42583</v>
      </c>
      <c r="Z686" s="62" t="n">
        <v>42648</v>
      </c>
      <c r="AA686" s="63" t="n">
        <v>0.25</v>
      </c>
      <c r="AB686" s="64" t="n">
        <v>1500</v>
      </c>
      <c r="AC686" s="65" t="n">
        <v>48990</v>
      </c>
      <c r="AD686" s="66" t="n">
        <v>12247.5</v>
      </c>
      <c r="AE686" s="67" t="n">
        <v>0.08</v>
      </c>
      <c r="AF686" s="68" t="n">
        <v>979.8</v>
      </c>
      <c r="AG686" s="69" t="n">
        <v>0.92</v>
      </c>
      <c r="AH686" s="70" t="n">
        <v>11267.7</v>
      </c>
      <c r="AI686" s="71" t="s">
        <v>76</v>
      </c>
    </row>
    <row r="687" customFormat="false" ht="15.75" hidden="false" customHeight="false" outlineLevel="0" collapsed="false">
      <c r="A687" s="45" t="n">
        <v>681</v>
      </c>
      <c r="B687" s="45" t="s">
        <v>379</v>
      </c>
      <c r="C687" s="45" t="n">
        <v>21197</v>
      </c>
      <c r="D687" s="46" t="s">
        <v>448</v>
      </c>
      <c r="E687" s="47" t="s">
        <v>400</v>
      </c>
      <c r="F687" s="48" t="n">
        <v>21118</v>
      </c>
      <c r="G687" s="47" t="n">
        <v>52114</v>
      </c>
      <c r="H687" s="46" t="s">
        <v>401</v>
      </c>
      <c r="I687" s="49" t="n">
        <v>-98.0508333333333</v>
      </c>
      <c r="J687" s="49" t="n">
        <v>20.1763888888889</v>
      </c>
      <c r="K687" s="50" t="n">
        <v>-980303</v>
      </c>
      <c r="L687" s="50" t="n">
        <v>201035</v>
      </c>
      <c r="M687" s="51" t="n">
        <v>183</v>
      </c>
      <c r="N687" s="47" t="s">
        <v>70</v>
      </c>
      <c r="O687" s="52" t="s">
        <v>44</v>
      </c>
      <c r="P687" s="53"/>
      <c r="Q687" s="54"/>
      <c r="R687" s="54"/>
      <c r="S687" s="55" t="n">
        <v>194</v>
      </c>
      <c r="T687" s="56" t="n">
        <v>947</v>
      </c>
      <c r="U687" s="57" t="n">
        <v>42505</v>
      </c>
      <c r="V687" s="58" t="n">
        <v>42582</v>
      </c>
      <c r="W687" s="59" t="n">
        <v>203</v>
      </c>
      <c r="X687" s="60" t="n">
        <v>1275</v>
      </c>
      <c r="Y687" s="61" t="n">
        <v>42583</v>
      </c>
      <c r="Z687" s="62" t="n">
        <v>42648</v>
      </c>
      <c r="AA687" s="63" t="n">
        <v>0.25</v>
      </c>
      <c r="AB687" s="64" t="n">
        <v>1500</v>
      </c>
      <c r="AC687" s="65" t="n">
        <v>274500</v>
      </c>
      <c r="AD687" s="66" t="n">
        <v>68625</v>
      </c>
      <c r="AE687" s="67" t="n">
        <v>0.17</v>
      </c>
      <c r="AF687" s="68" t="n">
        <v>11666.25</v>
      </c>
      <c r="AG687" s="69" t="n">
        <v>0.83</v>
      </c>
      <c r="AH687" s="70" t="n">
        <v>56958.75</v>
      </c>
      <c r="AI687" s="71" t="s">
        <v>50</v>
      </c>
    </row>
    <row r="688" customFormat="false" ht="15.75" hidden="false" customHeight="false" outlineLevel="0" collapsed="false">
      <c r="A688" s="45" t="n">
        <v>682</v>
      </c>
      <c r="B688" s="45" t="s">
        <v>379</v>
      </c>
      <c r="C688" s="45" t="n">
        <v>21208</v>
      </c>
      <c r="D688" s="46" t="s">
        <v>402</v>
      </c>
      <c r="E688" s="47" t="s">
        <v>400</v>
      </c>
      <c r="F688" s="48" t="n">
        <v>21118</v>
      </c>
      <c r="G688" s="47" t="n">
        <v>52114</v>
      </c>
      <c r="H688" s="46" t="s">
        <v>401</v>
      </c>
      <c r="I688" s="49" t="n">
        <v>-98.0508333333333</v>
      </c>
      <c r="J688" s="49" t="n">
        <v>20.1763888888889</v>
      </c>
      <c r="K688" s="50" t="n">
        <v>-980303</v>
      </c>
      <c r="L688" s="50" t="n">
        <v>201035</v>
      </c>
      <c r="M688" s="51" t="n">
        <v>2370</v>
      </c>
      <c r="N688" s="47" t="s">
        <v>70</v>
      </c>
      <c r="O688" s="52" t="s">
        <v>44</v>
      </c>
      <c r="P688" s="53"/>
      <c r="Q688" s="54"/>
      <c r="R688" s="54"/>
      <c r="S688" s="55" t="n">
        <v>194</v>
      </c>
      <c r="T688" s="56" t="n">
        <v>947</v>
      </c>
      <c r="U688" s="57" t="n">
        <v>42505</v>
      </c>
      <c r="V688" s="58" t="n">
        <v>42582</v>
      </c>
      <c r="W688" s="59" t="n">
        <v>203</v>
      </c>
      <c r="X688" s="60" t="n">
        <v>1275</v>
      </c>
      <c r="Y688" s="61" t="n">
        <v>42583</v>
      </c>
      <c r="Z688" s="62" t="n">
        <v>42648</v>
      </c>
      <c r="AA688" s="63" t="n">
        <v>0.25</v>
      </c>
      <c r="AB688" s="64" t="n">
        <v>1500</v>
      </c>
      <c r="AC688" s="65" t="n">
        <v>3555000</v>
      </c>
      <c r="AD688" s="66" t="n">
        <v>888750</v>
      </c>
      <c r="AE688" s="67" t="n">
        <v>0.18</v>
      </c>
      <c r="AF688" s="68" t="n">
        <v>159975</v>
      </c>
      <c r="AG688" s="69" t="n">
        <v>0.82</v>
      </c>
      <c r="AH688" s="70" t="n">
        <v>728775</v>
      </c>
      <c r="AI688" s="71" t="s">
        <v>50</v>
      </c>
    </row>
    <row r="689" customFormat="false" ht="15.75" hidden="false" customHeight="false" outlineLevel="0" collapsed="false">
      <c r="A689" s="45" t="n">
        <v>683</v>
      </c>
      <c r="B689" s="45" t="s">
        <v>379</v>
      </c>
      <c r="C689" s="45" t="n">
        <v>21213</v>
      </c>
      <c r="D689" s="46" t="s">
        <v>449</v>
      </c>
      <c r="E689" s="47" t="s">
        <v>400</v>
      </c>
      <c r="F689" s="48" t="n">
        <v>21118</v>
      </c>
      <c r="G689" s="47" t="n">
        <v>52114</v>
      </c>
      <c r="H689" s="46" t="s">
        <v>401</v>
      </c>
      <c r="I689" s="49" t="n">
        <v>-98.0508333333333</v>
      </c>
      <c r="J689" s="49" t="n">
        <v>20.1763888888889</v>
      </c>
      <c r="K689" s="50" t="n">
        <v>-980303</v>
      </c>
      <c r="L689" s="50" t="n">
        <v>201035</v>
      </c>
      <c r="M689" s="51" t="n">
        <v>56</v>
      </c>
      <c r="N689" s="47" t="s">
        <v>70</v>
      </c>
      <c r="O689" s="52" t="s">
        <v>44</v>
      </c>
      <c r="P689" s="53"/>
      <c r="Q689" s="54"/>
      <c r="R689" s="54"/>
      <c r="S689" s="55" t="n">
        <v>194</v>
      </c>
      <c r="T689" s="56" t="n">
        <v>947</v>
      </c>
      <c r="U689" s="57" t="n">
        <v>42505</v>
      </c>
      <c r="V689" s="58" t="n">
        <v>42582</v>
      </c>
      <c r="W689" s="59" t="n">
        <v>203</v>
      </c>
      <c r="X689" s="60" t="n">
        <v>1275</v>
      </c>
      <c r="Y689" s="61" t="n">
        <v>42583</v>
      </c>
      <c r="Z689" s="62" t="n">
        <v>42648</v>
      </c>
      <c r="AA689" s="63" t="n">
        <v>0.25</v>
      </c>
      <c r="AB689" s="64" t="n">
        <v>1500</v>
      </c>
      <c r="AC689" s="65" t="n">
        <v>84000</v>
      </c>
      <c r="AD689" s="66" t="n">
        <v>21000</v>
      </c>
      <c r="AE689" s="67" t="n">
        <v>0.08</v>
      </c>
      <c r="AF689" s="68" t="n">
        <v>1680</v>
      </c>
      <c r="AG689" s="69" t="n">
        <v>0.92</v>
      </c>
      <c r="AH689" s="70" t="n">
        <v>19320</v>
      </c>
      <c r="AI689" s="71" t="s">
        <v>76</v>
      </c>
    </row>
    <row r="690" customFormat="false" ht="15.75" hidden="false" customHeight="false" outlineLevel="0" collapsed="false">
      <c r="A690" s="45" t="n">
        <v>684</v>
      </c>
      <c r="B690" s="45" t="s">
        <v>379</v>
      </c>
      <c r="C690" s="45" t="n">
        <v>21049</v>
      </c>
      <c r="D690" s="46" t="s">
        <v>508</v>
      </c>
      <c r="E690" s="47" t="s">
        <v>450</v>
      </c>
      <c r="F690" s="48" t="n">
        <v>21127</v>
      </c>
      <c r="G690" s="47" t="n">
        <v>52115</v>
      </c>
      <c r="H690" s="46" t="s">
        <v>451</v>
      </c>
      <c r="I690" s="49" t="n">
        <v>-97.9569444444445</v>
      </c>
      <c r="J690" s="49" t="n">
        <v>20.2772222222222</v>
      </c>
      <c r="K690" s="50" t="n">
        <v>-975725</v>
      </c>
      <c r="L690" s="50" t="n">
        <v>201638</v>
      </c>
      <c r="M690" s="51" t="n">
        <v>217</v>
      </c>
      <c r="N690" s="47" t="s">
        <v>70</v>
      </c>
      <c r="O690" s="52" t="s">
        <v>44</v>
      </c>
      <c r="P690" s="53" t="n">
        <v>88</v>
      </c>
      <c r="Q690" s="54" t="n">
        <v>42522</v>
      </c>
      <c r="R690" s="54" t="n">
        <v>42582</v>
      </c>
      <c r="S690" s="55" t="n">
        <v>257</v>
      </c>
      <c r="T690" s="56" t="n">
        <v>1497</v>
      </c>
      <c r="U690" s="57" t="n">
        <v>42583</v>
      </c>
      <c r="V690" s="58" t="n">
        <v>42643</v>
      </c>
      <c r="W690" s="59" t="n">
        <v>121</v>
      </c>
      <c r="X690" s="60" t="n">
        <v>1123</v>
      </c>
      <c r="Y690" s="61" t="n">
        <v>42644</v>
      </c>
      <c r="Z690" s="62" t="n">
        <v>42689</v>
      </c>
      <c r="AA690" s="63" t="n">
        <v>0.25</v>
      </c>
      <c r="AB690" s="64" t="n">
        <v>1500</v>
      </c>
      <c r="AC690" s="65" t="n">
        <v>325500</v>
      </c>
      <c r="AD690" s="66" t="n">
        <v>81375</v>
      </c>
      <c r="AE690" s="67" t="n">
        <v>0.08</v>
      </c>
      <c r="AF690" s="68" t="n">
        <v>6510</v>
      </c>
      <c r="AG690" s="69" t="n">
        <v>0.92</v>
      </c>
      <c r="AH690" s="70" t="n">
        <v>74865</v>
      </c>
      <c r="AI690" s="71" t="s">
        <v>45</v>
      </c>
    </row>
    <row r="691" customFormat="false" ht="15.75" hidden="false" customHeight="false" outlineLevel="0" collapsed="false">
      <c r="A691" s="45" t="n">
        <v>685</v>
      </c>
      <c r="B691" s="45" t="s">
        <v>379</v>
      </c>
      <c r="C691" s="45" t="n">
        <v>21071</v>
      </c>
      <c r="D691" s="46" t="s">
        <v>401</v>
      </c>
      <c r="E691" s="47" t="s">
        <v>450</v>
      </c>
      <c r="F691" s="48" t="n">
        <v>21127</v>
      </c>
      <c r="G691" s="47" t="n">
        <v>52115</v>
      </c>
      <c r="H691" s="46" t="s">
        <v>451</v>
      </c>
      <c r="I691" s="49" t="n">
        <v>-97.9569444444445</v>
      </c>
      <c r="J691" s="49" t="n">
        <v>20.2772222222222</v>
      </c>
      <c r="K691" s="50" t="n">
        <v>-975725</v>
      </c>
      <c r="L691" s="50" t="n">
        <v>201638</v>
      </c>
      <c r="M691" s="51" t="n">
        <v>253</v>
      </c>
      <c r="N691" s="47" t="s">
        <v>70</v>
      </c>
      <c r="O691" s="52" t="s">
        <v>44</v>
      </c>
      <c r="P691" s="53" t="n">
        <v>88</v>
      </c>
      <c r="Q691" s="54" t="n">
        <v>42522</v>
      </c>
      <c r="R691" s="54" t="n">
        <v>42582</v>
      </c>
      <c r="S691" s="55" t="n">
        <v>257</v>
      </c>
      <c r="T691" s="56" t="n">
        <v>1497</v>
      </c>
      <c r="U691" s="57" t="n">
        <v>42583</v>
      </c>
      <c r="V691" s="58" t="n">
        <v>42643</v>
      </c>
      <c r="W691" s="59" t="n">
        <v>121</v>
      </c>
      <c r="X691" s="60" t="n">
        <v>1123</v>
      </c>
      <c r="Y691" s="61" t="n">
        <v>42644</v>
      </c>
      <c r="Z691" s="62" t="n">
        <v>42689</v>
      </c>
      <c r="AA691" s="63" t="n">
        <v>0.25</v>
      </c>
      <c r="AB691" s="64" t="n">
        <v>1500</v>
      </c>
      <c r="AC691" s="65" t="n">
        <v>379500</v>
      </c>
      <c r="AD691" s="66" t="n">
        <v>94875</v>
      </c>
      <c r="AE691" s="67" t="n">
        <v>0.18</v>
      </c>
      <c r="AF691" s="68" t="n">
        <v>17077.5</v>
      </c>
      <c r="AG691" s="69" t="n">
        <v>0.82</v>
      </c>
      <c r="AH691" s="70" t="n">
        <v>77797.5</v>
      </c>
      <c r="AI691" s="71" t="s">
        <v>50</v>
      </c>
    </row>
    <row r="692" customFormat="false" ht="15.75" hidden="false" customHeight="false" outlineLevel="0" collapsed="false">
      <c r="A692" s="45" t="n">
        <v>686</v>
      </c>
      <c r="B692" s="45" t="s">
        <v>379</v>
      </c>
      <c r="C692" s="45" t="n">
        <v>21086</v>
      </c>
      <c r="D692" s="46" t="s">
        <v>513</v>
      </c>
      <c r="E692" s="47" t="s">
        <v>450</v>
      </c>
      <c r="F692" s="48" t="n">
        <v>21127</v>
      </c>
      <c r="G692" s="47" t="n">
        <v>52115</v>
      </c>
      <c r="H692" s="46" t="s">
        <v>451</v>
      </c>
      <c r="I692" s="49" t="n">
        <v>-97.9569444444445</v>
      </c>
      <c r="J692" s="49" t="n">
        <v>20.2772222222222</v>
      </c>
      <c r="K692" s="50" t="n">
        <v>-975725</v>
      </c>
      <c r="L692" s="50" t="n">
        <v>201638</v>
      </c>
      <c r="M692" s="51" t="n">
        <v>65.67</v>
      </c>
      <c r="N692" s="47" t="s">
        <v>70</v>
      </c>
      <c r="O692" s="52" t="s">
        <v>44</v>
      </c>
      <c r="P692" s="53" t="n">
        <v>88</v>
      </c>
      <c r="Q692" s="54" t="n">
        <v>42522</v>
      </c>
      <c r="R692" s="54" t="n">
        <v>42582</v>
      </c>
      <c r="S692" s="55" t="n">
        <v>257</v>
      </c>
      <c r="T692" s="56" t="n">
        <v>1497</v>
      </c>
      <c r="U692" s="57" t="n">
        <v>42583</v>
      </c>
      <c r="V692" s="58" t="n">
        <v>42643</v>
      </c>
      <c r="W692" s="59" t="n">
        <v>121</v>
      </c>
      <c r="X692" s="60" t="n">
        <v>1123</v>
      </c>
      <c r="Y692" s="61" t="n">
        <v>42644</v>
      </c>
      <c r="Z692" s="62" t="n">
        <v>42689</v>
      </c>
      <c r="AA692" s="63" t="n">
        <v>0.25</v>
      </c>
      <c r="AB692" s="64" t="n">
        <v>1500</v>
      </c>
      <c r="AC692" s="65" t="n">
        <v>98505</v>
      </c>
      <c r="AD692" s="66" t="n">
        <v>24626.25</v>
      </c>
      <c r="AE692" s="67" t="n">
        <v>0.08</v>
      </c>
      <c r="AF692" s="68" t="n">
        <v>1970.1</v>
      </c>
      <c r="AG692" s="69" t="n">
        <v>0.92</v>
      </c>
      <c r="AH692" s="70" t="n">
        <v>22656.15</v>
      </c>
      <c r="AI692" s="71" t="s">
        <v>76</v>
      </c>
    </row>
    <row r="693" customFormat="false" ht="15.75" hidden="false" customHeight="false" outlineLevel="0" collapsed="false">
      <c r="A693" s="45" t="n">
        <v>687</v>
      </c>
      <c r="B693" s="45" t="s">
        <v>379</v>
      </c>
      <c r="C693" s="45" t="n">
        <v>21089</v>
      </c>
      <c r="D693" s="46" t="s">
        <v>514</v>
      </c>
      <c r="E693" s="47" t="s">
        <v>450</v>
      </c>
      <c r="F693" s="48" t="n">
        <v>21127</v>
      </c>
      <c r="G693" s="47" t="n">
        <v>52115</v>
      </c>
      <c r="H693" s="46" t="s">
        <v>451</v>
      </c>
      <c r="I693" s="49" t="n">
        <v>-97.9569444444445</v>
      </c>
      <c r="J693" s="49" t="n">
        <v>20.2772222222222</v>
      </c>
      <c r="K693" s="50" t="n">
        <v>-975725</v>
      </c>
      <c r="L693" s="50" t="n">
        <v>201638</v>
      </c>
      <c r="M693" s="51" t="n">
        <v>663.95</v>
      </c>
      <c r="N693" s="47" t="s">
        <v>70</v>
      </c>
      <c r="O693" s="52" t="s">
        <v>44</v>
      </c>
      <c r="P693" s="53" t="n">
        <v>88</v>
      </c>
      <c r="Q693" s="54" t="n">
        <v>42522</v>
      </c>
      <c r="R693" s="54" t="n">
        <v>42582</v>
      </c>
      <c r="S693" s="55" t="n">
        <v>257</v>
      </c>
      <c r="T693" s="56" t="n">
        <v>1497</v>
      </c>
      <c r="U693" s="57" t="n">
        <v>42583</v>
      </c>
      <c r="V693" s="58" t="n">
        <v>42643</v>
      </c>
      <c r="W693" s="59" t="n">
        <v>121</v>
      </c>
      <c r="X693" s="60" t="n">
        <v>1123</v>
      </c>
      <c r="Y693" s="61" t="n">
        <v>42644</v>
      </c>
      <c r="Z693" s="62" t="n">
        <v>42689</v>
      </c>
      <c r="AA693" s="63" t="n">
        <v>0.25</v>
      </c>
      <c r="AB693" s="64" t="n">
        <v>1500</v>
      </c>
      <c r="AC693" s="65" t="n">
        <v>995925</v>
      </c>
      <c r="AD693" s="66" t="n">
        <v>248981.25</v>
      </c>
      <c r="AE693" s="67" t="n">
        <v>0.08</v>
      </c>
      <c r="AF693" s="68" t="n">
        <v>19918.5</v>
      </c>
      <c r="AG693" s="69" t="n">
        <v>0.92</v>
      </c>
      <c r="AH693" s="70" t="n">
        <v>229062.75</v>
      </c>
      <c r="AI693" s="71" t="s">
        <v>45</v>
      </c>
    </row>
    <row r="694" customFormat="false" ht="15.75" hidden="false" customHeight="false" outlineLevel="0" collapsed="false">
      <c r="A694" s="45" t="n">
        <v>688</v>
      </c>
      <c r="B694" s="45" t="s">
        <v>379</v>
      </c>
      <c r="C694" s="45" t="n">
        <v>21091</v>
      </c>
      <c r="D694" s="46" t="s">
        <v>510</v>
      </c>
      <c r="E694" s="47" t="s">
        <v>450</v>
      </c>
      <c r="F694" s="48" t="n">
        <v>21127</v>
      </c>
      <c r="G694" s="47" t="n">
        <v>52115</v>
      </c>
      <c r="H694" s="46" t="s">
        <v>451</v>
      </c>
      <c r="I694" s="49" t="n">
        <v>-97.9569444444445</v>
      </c>
      <c r="J694" s="49" t="n">
        <v>20.2772222222222</v>
      </c>
      <c r="K694" s="50" t="n">
        <v>-975725</v>
      </c>
      <c r="L694" s="50" t="n">
        <v>201638</v>
      </c>
      <c r="M694" s="51" t="n">
        <v>9.03</v>
      </c>
      <c r="N694" s="47" t="s">
        <v>70</v>
      </c>
      <c r="O694" s="52" t="s">
        <v>44</v>
      </c>
      <c r="P694" s="53" t="n">
        <v>88</v>
      </c>
      <c r="Q694" s="54" t="n">
        <v>42522</v>
      </c>
      <c r="R694" s="54" t="n">
        <v>42582</v>
      </c>
      <c r="S694" s="55" t="n">
        <v>257</v>
      </c>
      <c r="T694" s="56" t="n">
        <v>1497</v>
      </c>
      <c r="U694" s="57" t="n">
        <v>42583</v>
      </c>
      <c r="V694" s="58" t="n">
        <v>42643</v>
      </c>
      <c r="W694" s="59" t="n">
        <v>121</v>
      </c>
      <c r="X694" s="60" t="n">
        <v>1123</v>
      </c>
      <c r="Y694" s="61" t="n">
        <v>42644</v>
      </c>
      <c r="Z694" s="62" t="n">
        <v>42689</v>
      </c>
      <c r="AA694" s="63" t="n">
        <v>0.25</v>
      </c>
      <c r="AB694" s="64" t="n">
        <v>1500</v>
      </c>
      <c r="AC694" s="65" t="n">
        <v>13545</v>
      </c>
      <c r="AD694" s="66" t="n">
        <v>3386.25</v>
      </c>
      <c r="AE694" s="67" t="n">
        <v>0.18</v>
      </c>
      <c r="AF694" s="68" t="n">
        <v>609.525</v>
      </c>
      <c r="AG694" s="69" t="n">
        <v>0.82</v>
      </c>
      <c r="AH694" s="70" t="n">
        <v>2776.725</v>
      </c>
      <c r="AI694" s="71" t="s">
        <v>196</v>
      </c>
    </row>
    <row r="695" customFormat="false" ht="15.75" hidden="false" customHeight="false" outlineLevel="0" collapsed="false">
      <c r="A695" s="45" t="n">
        <v>689</v>
      </c>
      <c r="B695" s="45" t="s">
        <v>379</v>
      </c>
      <c r="C695" s="45" t="n">
        <v>21100</v>
      </c>
      <c r="D695" s="46" t="s">
        <v>511</v>
      </c>
      <c r="E695" s="47" t="s">
        <v>450</v>
      </c>
      <c r="F695" s="48" t="n">
        <v>21127</v>
      </c>
      <c r="G695" s="47" t="n">
        <v>52115</v>
      </c>
      <c r="H695" s="46" t="s">
        <v>451</v>
      </c>
      <c r="I695" s="49" t="n">
        <v>-97.9569444444445</v>
      </c>
      <c r="J695" s="49" t="n">
        <v>20.2772222222222</v>
      </c>
      <c r="K695" s="50" t="n">
        <v>-975725</v>
      </c>
      <c r="L695" s="50" t="n">
        <v>201638</v>
      </c>
      <c r="M695" s="51" t="n">
        <v>322</v>
      </c>
      <c r="N695" s="47" t="s">
        <v>70</v>
      </c>
      <c r="O695" s="52" t="s">
        <v>44</v>
      </c>
      <c r="P695" s="53" t="n">
        <v>88</v>
      </c>
      <c r="Q695" s="54" t="n">
        <v>42522</v>
      </c>
      <c r="R695" s="54" t="n">
        <v>42582</v>
      </c>
      <c r="S695" s="55" t="n">
        <v>257</v>
      </c>
      <c r="T695" s="56" t="n">
        <v>1497</v>
      </c>
      <c r="U695" s="57" t="n">
        <v>42583</v>
      </c>
      <c r="V695" s="58" t="n">
        <v>42643</v>
      </c>
      <c r="W695" s="59" t="n">
        <v>121</v>
      </c>
      <c r="X695" s="60" t="n">
        <v>1123</v>
      </c>
      <c r="Y695" s="61" t="n">
        <v>42644</v>
      </c>
      <c r="Z695" s="62" t="n">
        <v>42689</v>
      </c>
      <c r="AA695" s="63" t="n">
        <v>0.25</v>
      </c>
      <c r="AB695" s="64" t="n">
        <v>1500</v>
      </c>
      <c r="AC695" s="65" t="n">
        <v>483000</v>
      </c>
      <c r="AD695" s="66" t="n">
        <v>120750</v>
      </c>
      <c r="AE695" s="67" t="n">
        <v>0.08</v>
      </c>
      <c r="AF695" s="68" t="n">
        <v>9660</v>
      </c>
      <c r="AG695" s="69" t="n">
        <v>0.92</v>
      </c>
      <c r="AH695" s="70" t="n">
        <v>111090</v>
      </c>
      <c r="AI695" s="71" t="s">
        <v>45</v>
      </c>
    </row>
    <row r="696" customFormat="false" ht="15.75" hidden="false" customHeight="false" outlineLevel="0" collapsed="false">
      <c r="A696" s="45" t="n">
        <v>690</v>
      </c>
      <c r="B696" s="45" t="s">
        <v>379</v>
      </c>
      <c r="C696" s="45" t="n">
        <v>21109</v>
      </c>
      <c r="D696" s="46" t="s">
        <v>445</v>
      </c>
      <c r="E696" s="47" t="s">
        <v>450</v>
      </c>
      <c r="F696" s="48" t="n">
        <v>21127</v>
      </c>
      <c r="G696" s="47" t="n">
        <v>52115</v>
      </c>
      <c r="H696" s="46" t="s">
        <v>451</v>
      </c>
      <c r="I696" s="49" t="n">
        <v>-97.9569444444445</v>
      </c>
      <c r="J696" s="49" t="n">
        <v>20.2772222222222</v>
      </c>
      <c r="K696" s="50" t="n">
        <v>-975725</v>
      </c>
      <c r="L696" s="50" t="n">
        <v>201638</v>
      </c>
      <c r="M696" s="51" t="n">
        <v>100</v>
      </c>
      <c r="N696" s="47" t="s">
        <v>70</v>
      </c>
      <c r="O696" s="52" t="s">
        <v>44</v>
      </c>
      <c r="P696" s="53" t="n">
        <v>88</v>
      </c>
      <c r="Q696" s="54" t="n">
        <v>42522</v>
      </c>
      <c r="R696" s="54" t="n">
        <v>42582</v>
      </c>
      <c r="S696" s="55" t="n">
        <v>257</v>
      </c>
      <c r="T696" s="56" t="n">
        <v>1497</v>
      </c>
      <c r="U696" s="57" t="n">
        <v>42583</v>
      </c>
      <c r="V696" s="58" t="n">
        <v>42643</v>
      </c>
      <c r="W696" s="59" t="n">
        <v>121</v>
      </c>
      <c r="X696" s="60" t="n">
        <v>1123</v>
      </c>
      <c r="Y696" s="61" t="n">
        <v>42644</v>
      </c>
      <c r="Z696" s="62" t="n">
        <v>42689</v>
      </c>
      <c r="AA696" s="63" t="n">
        <v>0.25</v>
      </c>
      <c r="AB696" s="64" t="n">
        <v>1500</v>
      </c>
      <c r="AC696" s="65" t="n">
        <v>150000</v>
      </c>
      <c r="AD696" s="66" t="n">
        <v>37500</v>
      </c>
      <c r="AE696" s="67" t="n">
        <v>0.08</v>
      </c>
      <c r="AF696" s="68" t="n">
        <v>3000</v>
      </c>
      <c r="AG696" s="69" t="n">
        <v>0.92</v>
      </c>
      <c r="AH696" s="70" t="n">
        <v>34500</v>
      </c>
      <c r="AI696" s="71" t="s">
        <v>45</v>
      </c>
    </row>
    <row r="697" customFormat="false" ht="15.75" hidden="false" customHeight="false" outlineLevel="0" collapsed="false">
      <c r="A697" s="45" t="n">
        <v>691</v>
      </c>
      <c r="B697" s="45" t="s">
        <v>379</v>
      </c>
      <c r="C697" s="45" t="n">
        <v>21178</v>
      </c>
      <c r="D697" s="46" t="s">
        <v>446</v>
      </c>
      <c r="E697" s="47" t="s">
        <v>450</v>
      </c>
      <c r="F697" s="48" t="n">
        <v>21127</v>
      </c>
      <c r="G697" s="47" t="n">
        <v>52115</v>
      </c>
      <c r="H697" s="46" t="s">
        <v>451</v>
      </c>
      <c r="I697" s="49" t="n">
        <v>-97.9569444444445</v>
      </c>
      <c r="J697" s="49" t="n">
        <v>20.2772222222222</v>
      </c>
      <c r="K697" s="50" t="n">
        <v>-975725</v>
      </c>
      <c r="L697" s="50" t="n">
        <v>201638</v>
      </c>
      <c r="M697" s="51" t="n">
        <v>577</v>
      </c>
      <c r="N697" s="47" t="s">
        <v>70</v>
      </c>
      <c r="O697" s="52" t="s">
        <v>44</v>
      </c>
      <c r="P697" s="53" t="n">
        <v>88</v>
      </c>
      <c r="Q697" s="54" t="n">
        <v>42522</v>
      </c>
      <c r="R697" s="54" t="n">
        <v>42582</v>
      </c>
      <c r="S697" s="55" t="n">
        <v>257</v>
      </c>
      <c r="T697" s="56" t="n">
        <v>1497</v>
      </c>
      <c r="U697" s="57" t="n">
        <v>42583</v>
      </c>
      <c r="V697" s="58" t="n">
        <v>42643</v>
      </c>
      <c r="W697" s="59" t="n">
        <v>121</v>
      </c>
      <c r="X697" s="60" t="n">
        <v>1123</v>
      </c>
      <c r="Y697" s="61" t="n">
        <v>42644</v>
      </c>
      <c r="Z697" s="62" t="n">
        <v>42689</v>
      </c>
      <c r="AA697" s="63" t="n">
        <v>0.25</v>
      </c>
      <c r="AB697" s="64" t="n">
        <v>1500</v>
      </c>
      <c r="AC697" s="65" t="n">
        <v>865500</v>
      </c>
      <c r="AD697" s="66" t="n">
        <v>216375</v>
      </c>
      <c r="AE697" s="67" t="n">
        <v>0.08</v>
      </c>
      <c r="AF697" s="68" t="n">
        <v>17310</v>
      </c>
      <c r="AG697" s="69" t="n">
        <v>0.92</v>
      </c>
      <c r="AH697" s="70" t="n">
        <v>199065</v>
      </c>
      <c r="AI697" s="71" t="s">
        <v>45</v>
      </c>
    </row>
    <row r="698" customFormat="false" ht="15.75" hidden="false" customHeight="false" outlineLevel="0" collapsed="false">
      <c r="A698" s="45" t="n">
        <v>692</v>
      </c>
      <c r="B698" s="45" t="s">
        <v>379</v>
      </c>
      <c r="C698" s="45" t="n">
        <v>21183</v>
      </c>
      <c r="D698" s="46" t="s">
        <v>447</v>
      </c>
      <c r="E698" s="47" t="s">
        <v>450</v>
      </c>
      <c r="F698" s="48" t="n">
        <v>21127</v>
      </c>
      <c r="G698" s="47" t="n">
        <v>52115</v>
      </c>
      <c r="H698" s="46" t="s">
        <v>451</v>
      </c>
      <c r="I698" s="49" t="n">
        <v>-97.9569444444445</v>
      </c>
      <c r="J698" s="49" t="n">
        <v>20.2772222222222</v>
      </c>
      <c r="K698" s="50" t="n">
        <v>-975725</v>
      </c>
      <c r="L698" s="50" t="n">
        <v>201638</v>
      </c>
      <c r="M698" s="51" t="n">
        <v>367.09</v>
      </c>
      <c r="N698" s="47" t="s">
        <v>70</v>
      </c>
      <c r="O698" s="52" t="s">
        <v>44</v>
      </c>
      <c r="P698" s="53" t="n">
        <v>88</v>
      </c>
      <c r="Q698" s="54" t="n">
        <v>42522</v>
      </c>
      <c r="R698" s="54" t="n">
        <v>42582</v>
      </c>
      <c r="S698" s="55" t="n">
        <v>257</v>
      </c>
      <c r="T698" s="56" t="n">
        <v>1497</v>
      </c>
      <c r="U698" s="57" t="n">
        <v>42583</v>
      </c>
      <c r="V698" s="58" t="n">
        <v>42643</v>
      </c>
      <c r="W698" s="59" t="n">
        <v>121</v>
      </c>
      <c r="X698" s="60" t="n">
        <v>1123</v>
      </c>
      <c r="Y698" s="61" t="n">
        <v>42644</v>
      </c>
      <c r="Z698" s="62" t="n">
        <v>42689</v>
      </c>
      <c r="AA698" s="63" t="n">
        <v>0.25</v>
      </c>
      <c r="AB698" s="64" t="n">
        <v>1500</v>
      </c>
      <c r="AC698" s="65" t="n">
        <v>550635</v>
      </c>
      <c r="AD698" s="66" t="n">
        <v>137658.75</v>
      </c>
      <c r="AE698" s="67" t="n">
        <v>0.08</v>
      </c>
      <c r="AF698" s="68" t="n">
        <v>11012.7</v>
      </c>
      <c r="AG698" s="69" t="n">
        <v>0.92</v>
      </c>
      <c r="AH698" s="70" t="n">
        <v>126646.05</v>
      </c>
      <c r="AI698" s="71" t="s">
        <v>45</v>
      </c>
    </row>
    <row r="699" customFormat="false" ht="15.75" hidden="false" customHeight="false" outlineLevel="0" collapsed="false">
      <c r="A699" s="45" t="n">
        <v>693</v>
      </c>
      <c r="B699" s="45" t="s">
        <v>379</v>
      </c>
      <c r="C699" s="45" t="n">
        <v>21184</v>
      </c>
      <c r="D699" s="46" t="s">
        <v>512</v>
      </c>
      <c r="E699" s="47" t="s">
        <v>450</v>
      </c>
      <c r="F699" s="48" t="n">
        <v>21127</v>
      </c>
      <c r="G699" s="47" t="n">
        <v>52115</v>
      </c>
      <c r="H699" s="46" t="s">
        <v>451</v>
      </c>
      <c r="I699" s="49" t="n">
        <v>-97.9569444444445</v>
      </c>
      <c r="J699" s="49" t="n">
        <v>20.2772222222222</v>
      </c>
      <c r="K699" s="50" t="n">
        <v>-975725</v>
      </c>
      <c r="L699" s="50" t="n">
        <v>201638</v>
      </c>
      <c r="M699" s="51" t="n">
        <v>203.25</v>
      </c>
      <c r="N699" s="47" t="s">
        <v>70</v>
      </c>
      <c r="O699" s="52" t="s">
        <v>44</v>
      </c>
      <c r="P699" s="53" t="n">
        <v>88</v>
      </c>
      <c r="Q699" s="54" t="n">
        <v>42522</v>
      </c>
      <c r="R699" s="54" t="n">
        <v>42582</v>
      </c>
      <c r="S699" s="55" t="n">
        <v>257</v>
      </c>
      <c r="T699" s="56" t="n">
        <v>1497</v>
      </c>
      <c r="U699" s="57" t="n">
        <v>42583</v>
      </c>
      <c r="V699" s="58" t="n">
        <v>42643</v>
      </c>
      <c r="W699" s="59" t="n">
        <v>121</v>
      </c>
      <c r="X699" s="60" t="n">
        <v>1123</v>
      </c>
      <c r="Y699" s="61" t="n">
        <v>42644</v>
      </c>
      <c r="Z699" s="62" t="n">
        <v>42689</v>
      </c>
      <c r="AA699" s="63" t="n">
        <v>0.25</v>
      </c>
      <c r="AB699" s="64" t="n">
        <v>1500</v>
      </c>
      <c r="AC699" s="65" t="n">
        <v>304875</v>
      </c>
      <c r="AD699" s="66" t="n">
        <v>76218.75</v>
      </c>
      <c r="AE699" s="67" t="n">
        <v>0.08</v>
      </c>
      <c r="AF699" s="68" t="n">
        <v>6097.5</v>
      </c>
      <c r="AG699" s="69" t="n">
        <v>0.92</v>
      </c>
      <c r="AH699" s="70" t="n">
        <v>70121.25</v>
      </c>
      <c r="AI699" s="71" t="s">
        <v>76</v>
      </c>
    </row>
    <row r="700" customFormat="false" ht="15.75" hidden="false" customHeight="false" outlineLevel="0" collapsed="false">
      <c r="A700" s="45" t="n">
        <v>694</v>
      </c>
      <c r="B700" s="45" t="s">
        <v>379</v>
      </c>
      <c r="C700" s="45" t="n">
        <v>21187</v>
      </c>
      <c r="D700" s="46" t="s">
        <v>452</v>
      </c>
      <c r="E700" s="47" t="s">
        <v>450</v>
      </c>
      <c r="F700" s="48" t="n">
        <v>21127</v>
      </c>
      <c r="G700" s="47" t="n">
        <v>52115</v>
      </c>
      <c r="H700" s="46" t="s">
        <v>451</v>
      </c>
      <c r="I700" s="49" t="n">
        <v>-97.9569444444445</v>
      </c>
      <c r="J700" s="49" t="n">
        <v>20.2772222222222</v>
      </c>
      <c r="K700" s="50" t="n">
        <v>-975725</v>
      </c>
      <c r="L700" s="50" t="n">
        <v>201638</v>
      </c>
      <c r="M700" s="51" t="n">
        <v>107</v>
      </c>
      <c r="N700" s="47" t="s">
        <v>70</v>
      </c>
      <c r="O700" s="52" t="s">
        <v>44</v>
      </c>
      <c r="P700" s="53" t="n">
        <v>88</v>
      </c>
      <c r="Q700" s="54" t="n">
        <v>42522</v>
      </c>
      <c r="R700" s="54" t="n">
        <v>42582</v>
      </c>
      <c r="S700" s="55" t="n">
        <v>257</v>
      </c>
      <c r="T700" s="56" t="n">
        <v>1497</v>
      </c>
      <c r="U700" s="57" t="n">
        <v>42583</v>
      </c>
      <c r="V700" s="58" t="n">
        <v>42643</v>
      </c>
      <c r="W700" s="59" t="n">
        <v>121</v>
      </c>
      <c r="X700" s="60" t="n">
        <v>1123</v>
      </c>
      <c r="Y700" s="61" t="n">
        <v>42644</v>
      </c>
      <c r="Z700" s="62" t="n">
        <v>42689</v>
      </c>
      <c r="AA700" s="63" t="n">
        <v>0.25</v>
      </c>
      <c r="AB700" s="64" t="n">
        <v>1500</v>
      </c>
      <c r="AC700" s="65" t="n">
        <v>160500</v>
      </c>
      <c r="AD700" s="66" t="n">
        <v>40125</v>
      </c>
      <c r="AE700" s="67" t="n">
        <v>0.08</v>
      </c>
      <c r="AF700" s="68" t="n">
        <v>3210</v>
      </c>
      <c r="AG700" s="69" t="n">
        <v>0.92</v>
      </c>
      <c r="AH700" s="70" t="n">
        <v>36915</v>
      </c>
      <c r="AI700" s="71" t="s">
        <v>45</v>
      </c>
    </row>
    <row r="701" customFormat="false" ht="15.75" hidden="false" customHeight="false" outlineLevel="0" collapsed="false">
      <c r="A701" s="45" t="n">
        <v>695</v>
      </c>
      <c r="B701" s="45" t="s">
        <v>379</v>
      </c>
      <c r="C701" s="45" t="n">
        <v>21197</v>
      </c>
      <c r="D701" s="46" t="s">
        <v>448</v>
      </c>
      <c r="E701" s="47" t="s">
        <v>450</v>
      </c>
      <c r="F701" s="48" t="n">
        <v>21127</v>
      </c>
      <c r="G701" s="47" t="n">
        <v>52115</v>
      </c>
      <c r="H701" s="46" t="s">
        <v>451</v>
      </c>
      <c r="I701" s="49" t="n">
        <v>-97.9569444444445</v>
      </c>
      <c r="J701" s="49" t="n">
        <v>20.2772222222222</v>
      </c>
      <c r="K701" s="50" t="n">
        <v>-975725</v>
      </c>
      <c r="L701" s="50" t="n">
        <v>201638</v>
      </c>
      <c r="M701" s="51" t="n">
        <v>200</v>
      </c>
      <c r="N701" s="47" t="s">
        <v>70</v>
      </c>
      <c r="O701" s="52" t="s">
        <v>44</v>
      </c>
      <c r="P701" s="53" t="n">
        <v>88</v>
      </c>
      <c r="Q701" s="54" t="n">
        <v>42522</v>
      </c>
      <c r="R701" s="54" t="n">
        <v>42582</v>
      </c>
      <c r="S701" s="55" t="n">
        <v>257</v>
      </c>
      <c r="T701" s="56" t="n">
        <v>1497</v>
      </c>
      <c r="U701" s="57" t="n">
        <v>42583</v>
      </c>
      <c r="V701" s="58" t="n">
        <v>42643</v>
      </c>
      <c r="W701" s="59" t="n">
        <v>121</v>
      </c>
      <c r="X701" s="60" t="n">
        <v>1123</v>
      </c>
      <c r="Y701" s="61" t="n">
        <v>42644</v>
      </c>
      <c r="Z701" s="62" t="n">
        <v>42689</v>
      </c>
      <c r="AA701" s="63" t="n">
        <v>0.25</v>
      </c>
      <c r="AB701" s="64" t="n">
        <v>1500</v>
      </c>
      <c r="AC701" s="65" t="n">
        <v>300000</v>
      </c>
      <c r="AD701" s="66" t="n">
        <v>75000</v>
      </c>
      <c r="AE701" s="67" t="n">
        <v>0.17</v>
      </c>
      <c r="AF701" s="68" t="n">
        <v>12750</v>
      </c>
      <c r="AG701" s="69" t="n">
        <v>0.83</v>
      </c>
      <c r="AH701" s="70" t="n">
        <v>62250</v>
      </c>
      <c r="AI701" s="71" t="s">
        <v>50</v>
      </c>
    </row>
    <row r="702" customFormat="false" ht="15.75" hidden="false" customHeight="false" outlineLevel="0" collapsed="false">
      <c r="A702" s="45" t="n">
        <v>696</v>
      </c>
      <c r="B702" s="45" t="s">
        <v>379</v>
      </c>
      <c r="C702" s="45" t="n">
        <v>21213</v>
      </c>
      <c r="D702" s="46" t="s">
        <v>449</v>
      </c>
      <c r="E702" s="47" t="s">
        <v>450</v>
      </c>
      <c r="F702" s="48" t="n">
        <v>21127</v>
      </c>
      <c r="G702" s="47" t="n">
        <v>52115</v>
      </c>
      <c r="H702" s="46" t="s">
        <v>451</v>
      </c>
      <c r="I702" s="49" t="n">
        <v>-97.9569444444445</v>
      </c>
      <c r="J702" s="49" t="n">
        <v>20.2772222222222</v>
      </c>
      <c r="K702" s="50" t="n">
        <v>-975725</v>
      </c>
      <c r="L702" s="50" t="n">
        <v>201638</v>
      </c>
      <c r="M702" s="51" t="n">
        <v>100</v>
      </c>
      <c r="N702" s="47" t="s">
        <v>70</v>
      </c>
      <c r="O702" s="52" t="s">
        <v>44</v>
      </c>
      <c r="P702" s="53" t="n">
        <v>88</v>
      </c>
      <c r="Q702" s="54" t="n">
        <v>42522</v>
      </c>
      <c r="R702" s="54" t="n">
        <v>42582</v>
      </c>
      <c r="S702" s="55" t="n">
        <v>257</v>
      </c>
      <c r="T702" s="56" t="n">
        <v>1497</v>
      </c>
      <c r="U702" s="57" t="n">
        <v>42583</v>
      </c>
      <c r="V702" s="58" t="n">
        <v>42643</v>
      </c>
      <c r="W702" s="59" t="n">
        <v>121</v>
      </c>
      <c r="X702" s="60" t="n">
        <v>1123</v>
      </c>
      <c r="Y702" s="61" t="n">
        <v>42644</v>
      </c>
      <c r="Z702" s="62" t="n">
        <v>42689</v>
      </c>
      <c r="AA702" s="63" t="n">
        <v>0.25</v>
      </c>
      <c r="AB702" s="64" t="n">
        <v>1500</v>
      </c>
      <c r="AC702" s="65" t="n">
        <v>150000</v>
      </c>
      <c r="AD702" s="66" t="n">
        <v>37500</v>
      </c>
      <c r="AE702" s="67" t="n">
        <v>0.08</v>
      </c>
      <c r="AF702" s="68" t="n">
        <v>3000</v>
      </c>
      <c r="AG702" s="69" t="n">
        <v>0.92</v>
      </c>
      <c r="AH702" s="70" t="n">
        <v>34500</v>
      </c>
      <c r="AI702" s="71" t="s">
        <v>76</v>
      </c>
    </row>
    <row r="703" customFormat="false" ht="15.75" hidden="false" customHeight="false" outlineLevel="0" collapsed="false">
      <c r="A703" s="45" t="n">
        <v>697</v>
      </c>
      <c r="B703" s="45" t="s">
        <v>379</v>
      </c>
      <c r="C703" s="45" t="n">
        <v>21054</v>
      </c>
      <c r="D703" s="46" t="s">
        <v>403</v>
      </c>
      <c r="E703" s="47" t="s">
        <v>404</v>
      </c>
      <c r="F703" s="48" t="n">
        <v>21091</v>
      </c>
      <c r="G703" s="47" t="n">
        <v>52116</v>
      </c>
      <c r="H703" s="46" t="s">
        <v>405</v>
      </c>
      <c r="I703" s="49" t="n">
        <v>-97.3605555555556</v>
      </c>
      <c r="J703" s="49" t="n">
        <v>19.8188888888889</v>
      </c>
      <c r="K703" s="50" t="n">
        <v>-972138</v>
      </c>
      <c r="L703" s="50" t="n">
        <v>194908</v>
      </c>
      <c r="M703" s="51" t="n">
        <v>831.26</v>
      </c>
      <c r="N703" s="47" t="s">
        <v>70</v>
      </c>
      <c r="O703" s="52" t="s">
        <v>44</v>
      </c>
      <c r="P703" s="53"/>
      <c r="Q703" s="54"/>
      <c r="R703" s="54"/>
      <c r="S703" s="55" t="n">
        <v>194</v>
      </c>
      <c r="T703" s="56" t="n">
        <v>947</v>
      </c>
      <c r="U703" s="57" t="n">
        <v>42505</v>
      </c>
      <c r="V703" s="58" t="n">
        <v>42582</v>
      </c>
      <c r="W703" s="59" t="n">
        <v>203</v>
      </c>
      <c r="X703" s="60" t="n">
        <v>1275</v>
      </c>
      <c r="Y703" s="61" t="n">
        <v>42583</v>
      </c>
      <c r="Z703" s="62" t="n">
        <v>42648</v>
      </c>
      <c r="AA703" s="63" t="n">
        <v>0.25</v>
      </c>
      <c r="AB703" s="64" t="n">
        <v>1500</v>
      </c>
      <c r="AC703" s="65" t="n">
        <v>1246890</v>
      </c>
      <c r="AD703" s="66" t="n">
        <v>311722.5</v>
      </c>
      <c r="AE703" s="67" t="n">
        <v>0.18</v>
      </c>
      <c r="AF703" s="68" t="n">
        <v>56110.05</v>
      </c>
      <c r="AG703" s="69" t="n">
        <v>0.82</v>
      </c>
      <c r="AH703" s="70" t="n">
        <v>255612.45</v>
      </c>
      <c r="AI703" s="71" t="s">
        <v>50</v>
      </c>
    </row>
    <row r="704" customFormat="false" ht="15.75" hidden="false" customHeight="false" outlineLevel="0" collapsed="false">
      <c r="A704" s="45" t="n">
        <v>698</v>
      </c>
      <c r="B704" s="45" t="s">
        <v>379</v>
      </c>
      <c r="C704" s="45" t="n">
        <v>21075</v>
      </c>
      <c r="D704" s="46" t="s">
        <v>515</v>
      </c>
      <c r="E704" s="47" t="s">
        <v>404</v>
      </c>
      <c r="F704" s="48" t="n">
        <v>21091</v>
      </c>
      <c r="G704" s="47" t="n">
        <v>52116</v>
      </c>
      <c r="H704" s="46" t="s">
        <v>405</v>
      </c>
      <c r="I704" s="49" t="n">
        <v>-97.3605555555556</v>
      </c>
      <c r="J704" s="49" t="n">
        <v>19.8188888888889</v>
      </c>
      <c r="K704" s="50" t="n">
        <v>-972138</v>
      </c>
      <c r="L704" s="50" t="n">
        <v>194908</v>
      </c>
      <c r="M704" s="51" t="n">
        <v>101</v>
      </c>
      <c r="N704" s="47" t="s">
        <v>70</v>
      </c>
      <c r="O704" s="52" t="s">
        <v>44</v>
      </c>
      <c r="P704" s="53"/>
      <c r="Q704" s="54"/>
      <c r="R704" s="54"/>
      <c r="S704" s="55" t="n">
        <v>194</v>
      </c>
      <c r="T704" s="56" t="n">
        <v>947</v>
      </c>
      <c r="U704" s="57" t="n">
        <v>42505</v>
      </c>
      <c r="V704" s="58" t="n">
        <v>42582</v>
      </c>
      <c r="W704" s="59" t="n">
        <v>203</v>
      </c>
      <c r="X704" s="60" t="n">
        <v>1275</v>
      </c>
      <c r="Y704" s="61" t="n">
        <v>42583</v>
      </c>
      <c r="Z704" s="62" t="n">
        <v>42648</v>
      </c>
      <c r="AA704" s="63" t="n">
        <v>0.25</v>
      </c>
      <c r="AB704" s="64" t="n">
        <v>1500</v>
      </c>
      <c r="AC704" s="65" t="n">
        <v>151500</v>
      </c>
      <c r="AD704" s="66" t="n">
        <v>37875</v>
      </c>
      <c r="AE704" s="67" t="n">
        <v>0.08</v>
      </c>
      <c r="AF704" s="68" t="n">
        <v>3030</v>
      </c>
      <c r="AG704" s="69" t="n">
        <v>0.92</v>
      </c>
      <c r="AH704" s="70" t="n">
        <v>34845</v>
      </c>
      <c r="AI704" s="71" t="s">
        <v>76</v>
      </c>
    </row>
    <row r="705" customFormat="false" ht="15.75" hidden="false" customHeight="false" outlineLevel="0" collapsed="false">
      <c r="A705" s="45" t="n">
        <v>699</v>
      </c>
      <c r="B705" s="45" t="s">
        <v>379</v>
      </c>
      <c r="C705" s="45" t="n">
        <v>21170</v>
      </c>
      <c r="D705" s="46" t="s">
        <v>388</v>
      </c>
      <c r="E705" s="47" t="s">
        <v>404</v>
      </c>
      <c r="F705" s="48" t="n">
        <v>21091</v>
      </c>
      <c r="G705" s="47" t="n">
        <v>52116</v>
      </c>
      <c r="H705" s="46" t="s">
        <v>405</v>
      </c>
      <c r="I705" s="49" t="n">
        <v>-97.3605555555556</v>
      </c>
      <c r="J705" s="49" t="n">
        <v>19.8188888888889</v>
      </c>
      <c r="K705" s="50" t="n">
        <v>-972138</v>
      </c>
      <c r="L705" s="50" t="n">
        <v>194908</v>
      </c>
      <c r="M705" s="51" t="n">
        <v>32</v>
      </c>
      <c r="N705" s="47" t="s">
        <v>70</v>
      </c>
      <c r="O705" s="52" t="s">
        <v>44</v>
      </c>
      <c r="P705" s="53"/>
      <c r="Q705" s="54"/>
      <c r="R705" s="54"/>
      <c r="S705" s="55" t="n">
        <v>194</v>
      </c>
      <c r="T705" s="56" t="n">
        <v>947</v>
      </c>
      <c r="U705" s="57" t="n">
        <v>42505</v>
      </c>
      <c r="V705" s="58" t="n">
        <v>42582</v>
      </c>
      <c r="W705" s="59" t="n">
        <v>203</v>
      </c>
      <c r="X705" s="60" t="n">
        <v>1275</v>
      </c>
      <c r="Y705" s="61" t="n">
        <v>42583</v>
      </c>
      <c r="Z705" s="62" t="n">
        <v>42648</v>
      </c>
      <c r="AA705" s="63" t="n">
        <v>0.25</v>
      </c>
      <c r="AB705" s="64" t="n">
        <v>1500</v>
      </c>
      <c r="AC705" s="65" t="n">
        <v>48000</v>
      </c>
      <c r="AD705" s="66" t="n">
        <v>12000</v>
      </c>
      <c r="AE705" s="67" t="n">
        <v>0.18</v>
      </c>
      <c r="AF705" s="68" t="n">
        <v>2160</v>
      </c>
      <c r="AG705" s="69" t="n">
        <v>0.82</v>
      </c>
      <c r="AH705" s="70" t="n">
        <v>9840</v>
      </c>
      <c r="AI705" s="71" t="s">
        <v>50</v>
      </c>
    </row>
    <row r="706" customFormat="false" ht="15.75" hidden="false" customHeight="false" outlineLevel="0" collapsed="false">
      <c r="A706" s="45" t="n">
        <v>700</v>
      </c>
      <c r="B706" s="45" t="s">
        <v>379</v>
      </c>
      <c r="C706" s="45" t="n">
        <v>21173</v>
      </c>
      <c r="D706" s="46" t="s">
        <v>516</v>
      </c>
      <c r="E706" s="47" t="s">
        <v>404</v>
      </c>
      <c r="F706" s="48" t="n">
        <v>21091</v>
      </c>
      <c r="G706" s="47" t="n">
        <v>52116</v>
      </c>
      <c r="H706" s="46" t="s">
        <v>405</v>
      </c>
      <c r="I706" s="49" t="n">
        <v>-97.3605555555556</v>
      </c>
      <c r="J706" s="49" t="n">
        <v>19.8188888888889</v>
      </c>
      <c r="K706" s="50" t="n">
        <v>-972138</v>
      </c>
      <c r="L706" s="50" t="n">
        <v>194908</v>
      </c>
      <c r="M706" s="51" t="n">
        <v>164</v>
      </c>
      <c r="N706" s="47" t="s">
        <v>70</v>
      </c>
      <c r="O706" s="52" t="s">
        <v>44</v>
      </c>
      <c r="P706" s="53"/>
      <c r="Q706" s="54"/>
      <c r="R706" s="54"/>
      <c r="S706" s="55" t="n">
        <v>194</v>
      </c>
      <c r="T706" s="56" t="n">
        <v>947</v>
      </c>
      <c r="U706" s="57" t="n">
        <v>42505</v>
      </c>
      <c r="V706" s="58" t="n">
        <v>42582</v>
      </c>
      <c r="W706" s="59" t="n">
        <v>203</v>
      </c>
      <c r="X706" s="60" t="n">
        <v>1275</v>
      </c>
      <c r="Y706" s="61" t="n">
        <v>42583</v>
      </c>
      <c r="Z706" s="62" t="n">
        <v>42648</v>
      </c>
      <c r="AA706" s="63" t="n">
        <v>0.25</v>
      </c>
      <c r="AB706" s="64" t="n">
        <v>1500</v>
      </c>
      <c r="AC706" s="65" t="n">
        <v>246000</v>
      </c>
      <c r="AD706" s="66" t="n">
        <v>61500</v>
      </c>
      <c r="AE706" s="67" t="n">
        <v>0.18</v>
      </c>
      <c r="AF706" s="68" t="n">
        <v>11070</v>
      </c>
      <c r="AG706" s="69" t="n">
        <v>0.82</v>
      </c>
      <c r="AH706" s="70" t="n">
        <v>50430</v>
      </c>
      <c r="AI706" s="71" t="s">
        <v>50</v>
      </c>
    </row>
    <row r="707" customFormat="false" ht="15.75" hidden="false" customHeight="false" outlineLevel="0" collapsed="false">
      <c r="A707" s="45" t="n">
        <v>701</v>
      </c>
      <c r="B707" s="45" t="s">
        <v>379</v>
      </c>
      <c r="C707" s="45" t="n">
        <v>21186</v>
      </c>
      <c r="D707" s="46" t="s">
        <v>406</v>
      </c>
      <c r="E707" s="47" t="s">
        <v>404</v>
      </c>
      <c r="F707" s="48" t="n">
        <v>21091</v>
      </c>
      <c r="G707" s="47" t="n">
        <v>52116</v>
      </c>
      <c r="H707" s="46" t="s">
        <v>405</v>
      </c>
      <c r="I707" s="49" t="n">
        <v>-97.3605555555556</v>
      </c>
      <c r="J707" s="49" t="n">
        <v>19.8188888888889</v>
      </c>
      <c r="K707" s="50" t="n">
        <v>-972138</v>
      </c>
      <c r="L707" s="50" t="n">
        <v>194908</v>
      </c>
      <c r="M707" s="51" t="n">
        <v>350</v>
      </c>
      <c r="N707" s="47" t="s">
        <v>70</v>
      </c>
      <c r="O707" s="52" t="s">
        <v>44</v>
      </c>
      <c r="P707" s="53"/>
      <c r="Q707" s="54"/>
      <c r="R707" s="54"/>
      <c r="S707" s="55" t="n">
        <v>194</v>
      </c>
      <c r="T707" s="56" t="n">
        <v>947</v>
      </c>
      <c r="U707" s="57" t="n">
        <v>42505</v>
      </c>
      <c r="V707" s="58" t="n">
        <v>42582</v>
      </c>
      <c r="W707" s="59" t="n">
        <v>203</v>
      </c>
      <c r="X707" s="60" t="n">
        <v>1275</v>
      </c>
      <c r="Y707" s="61" t="n">
        <v>42583</v>
      </c>
      <c r="Z707" s="62" t="n">
        <v>42648</v>
      </c>
      <c r="AA707" s="63" t="n">
        <v>0.25</v>
      </c>
      <c r="AB707" s="64" t="n">
        <v>1500</v>
      </c>
      <c r="AC707" s="65" t="n">
        <v>525000</v>
      </c>
      <c r="AD707" s="66" t="n">
        <v>131250</v>
      </c>
      <c r="AE707" s="67" t="n">
        <v>0.18</v>
      </c>
      <c r="AF707" s="68" t="n">
        <v>23625</v>
      </c>
      <c r="AG707" s="69" t="n">
        <v>0.82</v>
      </c>
      <c r="AH707" s="70" t="n">
        <v>107625</v>
      </c>
      <c r="AI707" s="71" t="s">
        <v>50</v>
      </c>
    </row>
    <row r="708" customFormat="false" ht="15.75" hidden="false" customHeight="false" outlineLevel="0" collapsed="false">
      <c r="A708" s="45" t="n">
        <v>702</v>
      </c>
      <c r="B708" s="45" t="s">
        <v>379</v>
      </c>
      <c r="C708" s="45" t="n">
        <v>21199</v>
      </c>
      <c r="D708" s="46" t="s">
        <v>407</v>
      </c>
      <c r="E708" s="47" t="s">
        <v>404</v>
      </c>
      <c r="F708" s="48" t="n">
        <v>21091</v>
      </c>
      <c r="G708" s="47" t="n">
        <v>52116</v>
      </c>
      <c r="H708" s="46" t="s">
        <v>405</v>
      </c>
      <c r="I708" s="49" t="n">
        <v>-97.3605555555556</v>
      </c>
      <c r="J708" s="49" t="n">
        <v>19.8188888888889</v>
      </c>
      <c r="K708" s="50" t="n">
        <v>-972138</v>
      </c>
      <c r="L708" s="50" t="n">
        <v>194908</v>
      </c>
      <c r="M708" s="51" t="n">
        <v>816.35</v>
      </c>
      <c r="N708" s="47" t="s">
        <v>70</v>
      </c>
      <c r="O708" s="52" t="s">
        <v>44</v>
      </c>
      <c r="P708" s="53"/>
      <c r="Q708" s="54"/>
      <c r="R708" s="54"/>
      <c r="S708" s="55" t="n">
        <v>194</v>
      </c>
      <c r="T708" s="56" t="n">
        <v>947</v>
      </c>
      <c r="U708" s="57" t="n">
        <v>42505</v>
      </c>
      <c r="V708" s="58" t="n">
        <v>42582</v>
      </c>
      <c r="W708" s="59" t="n">
        <v>203</v>
      </c>
      <c r="X708" s="60" t="n">
        <v>1275</v>
      </c>
      <c r="Y708" s="61" t="n">
        <v>42583</v>
      </c>
      <c r="Z708" s="62" t="n">
        <v>42648</v>
      </c>
      <c r="AA708" s="63" t="n">
        <v>0.25</v>
      </c>
      <c r="AB708" s="64" t="n">
        <v>1500</v>
      </c>
      <c r="AC708" s="65" t="n">
        <v>1224525</v>
      </c>
      <c r="AD708" s="66" t="n">
        <v>306131.25</v>
      </c>
      <c r="AE708" s="67" t="n">
        <v>0.08</v>
      </c>
      <c r="AF708" s="68" t="n">
        <v>24490.5</v>
      </c>
      <c r="AG708" s="69" t="n">
        <v>0.92</v>
      </c>
      <c r="AH708" s="70" t="n">
        <v>281640.75</v>
      </c>
      <c r="AI708" s="71" t="s">
        <v>76</v>
      </c>
    </row>
    <row r="709" customFormat="false" ht="15.75" hidden="false" customHeight="false" outlineLevel="0" collapsed="false">
      <c r="A709" s="45" t="n">
        <v>703</v>
      </c>
      <c r="B709" s="45" t="s">
        <v>379</v>
      </c>
      <c r="C709" s="45" t="n">
        <v>21204</v>
      </c>
      <c r="D709" s="46" t="s">
        <v>517</v>
      </c>
      <c r="E709" s="47" t="s">
        <v>404</v>
      </c>
      <c r="F709" s="48" t="n">
        <v>21091</v>
      </c>
      <c r="G709" s="47" t="n">
        <v>52116</v>
      </c>
      <c r="H709" s="46" t="s">
        <v>405</v>
      </c>
      <c r="I709" s="49" t="n">
        <v>-97.3605555555556</v>
      </c>
      <c r="J709" s="49" t="n">
        <v>19.8188888888889</v>
      </c>
      <c r="K709" s="50" t="n">
        <v>-972138</v>
      </c>
      <c r="L709" s="50" t="n">
        <v>194908</v>
      </c>
      <c r="M709" s="51" t="n">
        <v>319</v>
      </c>
      <c r="N709" s="47" t="s">
        <v>70</v>
      </c>
      <c r="O709" s="52" t="s">
        <v>44</v>
      </c>
      <c r="P709" s="53"/>
      <c r="Q709" s="54"/>
      <c r="R709" s="54"/>
      <c r="S709" s="55" t="n">
        <v>194</v>
      </c>
      <c r="T709" s="56" t="n">
        <v>947</v>
      </c>
      <c r="U709" s="57" t="n">
        <v>42505</v>
      </c>
      <c r="V709" s="58" t="n">
        <v>42582</v>
      </c>
      <c r="W709" s="59" t="n">
        <v>203</v>
      </c>
      <c r="X709" s="60" t="n">
        <v>1275</v>
      </c>
      <c r="Y709" s="61" t="n">
        <v>42583</v>
      </c>
      <c r="Z709" s="62" t="n">
        <v>42648</v>
      </c>
      <c r="AA709" s="63" t="n">
        <v>0.25</v>
      </c>
      <c r="AB709" s="64" t="n">
        <v>1500</v>
      </c>
      <c r="AC709" s="65" t="n">
        <v>478500</v>
      </c>
      <c r="AD709" s="66" t="n">
        <v>119625</v>
      </c>
      <c r="AE709" s="67" t="n">
        <v>0.18</v>
      </c>
      <c r="AF709" s="68" t="n">
        <v>21532.5</v>
      </c>
      <c r="AG709" s="69" t="n">
        <v>0.82</v>
      </c>
      <c r="AH709" s="70" t="n">
        <v>98092.5</v>
      </c>
      <c r="AI709" s="71" t="s">
        <v>50</v>
      </c>
    </row>
    <row r="710" customFormat="false" ht="15.75" hidden="false" customHeight="false" outlineLevel="0" collapsed="false">
      <c r="A710" s="45" t="n">
        <v>704</v>
      </c>
      <c r="B710" s="45" t="s">
        <v>379</v>
      </c>
      <c r="C710" s="45" t="n">
        <v>21207</v>
      </c>
      <c r="D710" s="46" t="s">
        <v>518</v>
      </c>
      <c r="E710" s="47" t="s">
        <v>404</v>
      </c>
      <c r="F710" s="48" t="n">
        <v>21091</v>
      </c>
      <c r="G710" s="47" t="n">
        <v>52116</v>
      </c>
      <c r="H710" s="46" t="s">
        <v>405</v>
      </c>
      <c r="I710" s="49" t="n">
        <v>-97.3605555555556</v>
      </c>
      <c r="J710" s="49" t="n">
        <v>19.8188888888889</v>
      </c>
      <c r="K710" s="50" t="n">
        <v>-972138</v>
      </c>
      <c r="L710" s="50" t="n">
        <v>194908</v>
      </c>
      <c r="M710" s="51" t="n">
        <v>105</v>
      </c>
      <c r="N710" s="47" t="s">
        <v>70</v>
      </c>
      <c r="O710" s="52" t="s">
        <v>44</v>
      </c>
      <c r="P710" s="53"/>
      <c r="Q710" s="54"/>
      <c r="R710" s="54"/>
      <c r="S710" s="55" t="n">
        <v>194</v>
      </c>
      <c r="T710" s="56" t="n">
        <v>947</v>
      </c>
      <c r="U710" s="57" t="n">
        <v>42505</v>
      </c>
      <c r="V710" s="58" t="n">
        <v>42582</v>
      </c>
      <c r="W710" s="59" t="n">
        <v>203</v>
      </c>
      <c r="X710" s="60" t="n">
        <v>1275</v>
      </c>
      <c r="Y710" s="61" t="n">
        <v>42583</v>
      </c>
      <c r="Z710" s="62" t="n">
        <v>42648</v>
      </c>
      <c r="AA710" s="63" t="n">
        <v>0.25</v>
      </c>
      <c r="AB710" s="64" t="n">
        <v>1500</v>
      </c>
      <c r="AC710" s="65" t="n">
        <v>157500</v>
      </c>
      <c r="AD710" s="66" t="n">
        <v>39375</v>
      </c>
      <c r="AE710" s="67" t="n">
        <v>0.18</v>
      </c>
      <c r="AF710" s="68" t="n">
        <v>7087.5</v>
      </c>
      <c r="AG710" s="69" t="n">
        <v>0.82</v>
      </c>
      <c r="AH710" s="70" t="n">
        <v>32287.5</v>
      </c>
      <c r="AI710" s="71" t="s">
        <v>50</v>
      </c>
    </row>
    <row r="711" customFormat="false" ht="15.75" hidden="false" customHeight="false" outlineLevel="0" collapsed="false">
      <c r="A711" s="45" t="n">
        <v>705</v>
      </c>
      <c r="B711" s="45" t="s">
        <v>379</v>
      </c>
      <c r="C711" s="45" t="n">
        <v>21002</v>
      </c>
      <c r="D711" s="46" t="s">
        <v>519</v>
      </c>
      <c r="E711" s="47" t="s">
        <v>408</v>
      </c>
      <c r="F711" s="48" t="n">
        <v>21064</v>
      </c>
      <c r="G711" s="47" t="n">
        <v>52119</v>
      </c>
      <c r="H711" s="46" t="s">
        <v>409</v>
      </c>
      <c r="I711" s="49" t="n">
        <v>-97.4465277777778</v>
      </c>
      <c r="J711" s="49" t="n">
        <v>19.9608166666667</v>
      </c>
      <c r="K711" s="50" t="n">
        <v>-972647.5</v>
      </c>
      <c r="L711" s="50" t="n">
        <v>195738.94</v>
      </c>
      <c r="M711" s="51" t="n">
        <v>43</v>
      </c>
      <c r="N711" s="47" t="s">
        <v>70</v>
      </c>
      <c r="O711" s="52" t="s">
        <v>44</v>
      </c>
      <c r="P711" s="53"/>
      <c r="Q711" s="54"/>
      <c r="R711" s="54"/>
      <c r="S711" s="55" t="n">
        <v>194</v>
      </c>
      <c r="T711" s="56" t="n">
        <v>1850</v>
      </c>
      <c r="U711" s="57" t="n">
        <v>42505</v>
      </c>
      <c r="V711" s="58" t="n">
        <v>42582</v>
      </c>
      <c r="W711" s="59" t="n">
        <v>203</v>
      </c>
      <c r="X711" s="60" t="n">
        <v>1655</v>
      </c>
      <c r="Y711" s="61" t="n">
        <v>42583</v>
      </c>
      <c r="Z711" s="62" t="n">
        <v>42648</v>
      </c>
      <c r="AA711" s="63" t="n">
        <v>0.25</v>
      </c>
      <c r="AB711" s="64" t="n">
        <v>1500</v>
      </c>
      <c r="AC711" s="65" t="n">
        <v>64500</v>
      </c>
      <c r="AD711" s="66" t="n">
        <v>16125</v>
      </c>
      <c r="AE711" s="67" t="n">
        <v>0.08</v>
      </c>
      <c r="AF711" s="68" t="n">
        <v>1290</v>
      </c>
      <c r="AG711" s="69" t="n">
        <v>0.92</v>
      </c>
      <c r="AH711" s="70" t="n">
        <v>14835</v>
      </c>
      <c r="AI711" s="71" t="s">
        <v>76</v>
      </c>
    </row>
    <row r="712" customFormat="false" ht="15.75" hidden="false" customHeight="false" outlineLevel="0" collapsed="false">
      <c r="A712" s="45" t="n">
        <v>706</v>
      </c>
      <c r="B712" s="45" t="s">
        <v>379</v>
      </c>
      <c r="C712" s="45" t="n">
        <v>21017</v>
      </c>
      <c r="D712" s="46" t="s">
        <v>520</v>
      </c>
      <c r="E712" s="47" t="s">
        <v>408</v>
      </c>
      <c r="F712" s="48" t="n">
        <v>21064</v>
      </c>
      <c r="G712" s="47" t="n">
        <v>52119</v>
      </c>
      <c r="H712" s="46" t="s">
        <v>409</v>
      </c>
      <c r="I712" s="49" t="n">
        <v>-97.4465277777778</v>
      </c>
      <c r="J712" s="49" t="n">
        <v>19.9608166666667</v>
      </c>
      <c r="K712" s="50" t="n">
        <v>-972647.5</v>
      </c>
      <c r="L712" s="50" t="n">
        <v>195738.94</v>
      </c>
      <c r="M712" s="51" t="n">
        <v>104.81</v>
      </c>
      <c r="N712" s="47" t="s">
        <v>70</v>
      </c>
      <c r="O712" s="52" t="s">
        <v>44</v>
      </c>
      <c r="P712" s="53"/>
      <c r="Q712" s="54"/>
      <c r="R712" s="54"/>
      <c r="S712" s="55" t="n">
        <v>194</v>
      </c>
      <c r="T712" s="56" t="n">
        <v>1850</v>
      </c>
      <c r="U712" s="57" t="n">
        <v>42505</v>
      </c>
      <c r="V712" s="58" t="n">
        <v>42582</v>
      </c>
      <c r="W712" s="59" t="n">
        <v>203</v>
      </c>
      <c r="X712" s="60" t="n">
        <v>1655</v>
      </c>
      <c r="Y712" s="61" t="n">
        <v>42583</v>
      </c>
      <c r="Z712" s="62" t="n">
        <v>42648</v>
      </c>
      <c r="AA712" s="63" t="n">
        <v>0.25</v>
      </c>
      <c r="AB712" s="64" t="n">
        <v>1500</v>
      </c>
      <c r="AC712" s="65" t="n">
        <v>157215</v>
      </c>
      <c r="AD712" s="66" t="n">
        <v>39303.75</v>
      </c>
      <c r="AE712" s="67" t="n">
        <v>0.08</v>
      </c>
      <c r="AF712" s="68" t="n">
        <v>3144.3</v>
      </c>
      <c r="AG712" s="69" t="n">
        <v>0.92</v>
      </c>
      <c r="AH712" s="70" t="n">
        <v>36159.45</v>
      </c>
      <c r="AI712" s="71" t="s">
        <v>76</v>
      </c>
    </row>
    <row r="713" customFormat="false" ht="15.75" hidden="false" customHeight="false" outlineLevel="0" collapsed="false">
      <c r="A713" s="45" t="n">
        <v>707</v>
      </c>
      <c r="B713" s="45" t="s">
        <v>379</v>
      </c>
      <c r="C713" s="45" t="n">
        <v>21080</v>
      </c>
      <c r="D713" s="46" t="s">
        <v>521</v>
      </c>
      <c r="E713" s="47" t="s">
        <v>408</v>
      </c>
      <c r="F713" s="48" t="n">
        <v>21064</v>
      </c>
      <c r="G713" s="47" t="n">
        <v>52119</v>
      </c>
      <c r="H713" s="46" t="s">
        <v>409</v>
      </c>
      <c r="I713" s="49" t="n">
        <v>-97.4465277777778</v>
      </c>
      <c r="J713" s="49" t="n">
        <v>19.9608166666667</v>
      </c>
      <c r="K713" s="50" t="n">
        <v>-972647.5</v>
      </c>
      <c r="L713" s="50" t="n">
        <v>195738.94</v>
      </c>
      <c r="M713" s="51" t="n">
        <v>91</v>
      </c>
      <c r="N713" s="47" t="s">
        <v>70</v>
      </c>
      <c r="O713" s="52" t="s">
        <v>44</v>
      </c>
      <c r="P713" s="53"/>
      <c r="Q713" s="54"/>
      <c r="R713" s="54"/>
      <c r="S713" s="55" t="n">
        <v>194</v>
      </c>
      <c r="T713" s="56" t="n">
        <v>1850</v>
      </c>
      <c r="U713" s="57" t="n">
        <v>42505</v>
      </c>
      <c r="V713" s="58" t="n">
        <v>42582</v>
      </c>
      <c r="W713" s="59" t="n">
        <v>203</v>
      </c>
      <c r="X713" s="60" t="n">
        <v>1655</v>
      </c>
      <c r="Y713" s="61" t="n">
        <v>42583</v>
      </c>
      <c r="Z713" s="62" t="n">
        <v>42648</v>
      </c>
      <c r="AA713" s="63" t="n">
        <v>0.25</v>
      </c>
      <c r="AB713" s="64" t="n">
        <v>1500</v>
      </c>
      <c r="AC713" s="65" t="n">
        <v>136500</v>
      </c>
      <c r="AD713" s="66" t="n">
        <v>34125</v>
      </c>
      <c r="AE713" s="67" t="n">
        <v>0.08</v>
      </c>
      <c r="AF713" s="68" t="n">
        <v>2730</v>
      </c>
      <c r="AG713" s="69" t="n">
        <v>0.92</v>
      </c>
      <c r="AH713" s="70" t="n">
        <v>31395</v>
      </c>
      <c r="AI713" s="71" t="s">
        <v>45</v>
      </c>
    </row>
    <row r="714" customFormat="false" ht="15.75" hidden="false" customHeight="false" outlineLevel="0" collapsed="false">
      <c r="A714" s="45" t="n">
        <v>708</v>
      </c>
      <c r="B714" s="45" t="s">
        <v>379</v>
      </c>
      <c r="C714" s="45" t="n">
        <v>21029</v>
      </c>
      <c r="D714" s="46" t="s">
        <v>522</v>
      </c>
      <c r="E714" s="47" t="s">
        <v>408</v>
      </c>
      <c r="F714" s="48" t="n">
        <v>21064</v>
      </c>
      <c r="G714" s="47" t="n">
        <v>52119</v>
      </c>
      <c r="H714" s="46" t="s">
        <v>409</v>
      </c>
      <c r="I714" s="49" t="n">
        <v>-97.4465277777778</v>
      </c>
      <c r="J714" s="49" t="n">
        <v>19.9608166666667</v>
      </c>
      <c r="K714" s="50" t="n">
        <v>-972647.5</v>
      </c>
      <c r="L714" s="50" t="n">
        <v>195738.94</v>
      </c>
      <c r="M714" s="51" t="n">
        <v>51</v>
      </c>
      <c r="N714" s="47" t="s">
        <v>70</v>
      </c>
      <c r="O714" s="52" t="s">
        <v>44</v>
      </c>
      <c r="P714" s="53"/>
      <c r="Q714" s="54"/>
      <c r="R714" s="54"/>
      <c r="S714" s="55" t="n">
        <v>194</v>
      </c>
      <c r="T714" s="56" t="n">
        <v>1850</v>
      </c>
      <c r="U714" s="57" t="n">
        <v>42505</v>
      </c>
      <c r="V714" s="58" t="n">
        <v>42582</v>
      </c>
      <c r="W714" s="59" t="n">
        <v>203</v>
      </c>
      <c r="X714" s="60" t="n">
        <v>1655</v>
      </c>
      <c r="Y714" s="61" t="n">
        <v>42583</v>
      </c>
      <c r="Z714" s="62" t="n">
        <v>42648</v>
      </c>
      <c r="AA714" s="63" t="n">
        <v>0.25</v>
      </c>
      <c r="AB714" s="64" t="n">
        <v>1500</v>
      </c>
      <c r="AC714" s="65" t="n">
        <v>76500</v>
      </c>
      <c r="AD714" s="66" t="n">
        <v>19125</v>
      </c>
      <c r="AE714" s="67" t="n">
        <v>0.08</v>
      </c>
      <c r="AF714" s="68" t="n">
        <v>1530</v>
      </c>
      <c r="AG714" s="69" t="n">
        <v>0.92</v>
      </c>
      <c r="AH714" s="70" t="n">
        <v>17595</v>
      </c>
      <c r="AI714" s="71" t="s">
        <v>76</v>
      </c>
    </row>
    <row r="715" customFormat="false" ht="15.75" hidden="false" customHeight="false" outlineLevel="0" collapsed="false">
      <c r="A715" s="45" t="n">
        <v>709</v>
      </c>
      <c r="B715" s="45" t="s">
        <v>379</v>
      </c>
      <c r="C715" s="45" t="n">
        <v>21054</v>
      </c>
      <c r="D715" s="46" t="s">
        <v>403</v>
      </c>
      <c r="E715" s="47" t="s">
        <v>408</v>
      </c>
      <c r="F715" s="48" t="n">
        <v>21064</v>
      </c>
      <c r="G715" s="47" t="n">
        <v>52119</v>
      </c>
      <c r="H715" s="46" t="s">
        <v>409</v>
      </c>
      <c r="I715" s="49" t="n">
        <v>-97.4465277777778</v>
      </c>
      <c r="J715" s="49" t="n">
        <v>19.9608166666667</v>
      </c>
      <c r="K715" s="50" t="n">
        <v>-972647.5</v>
      </c>
      <c r="L715" s="50" t="n">
        <v>195738.94</v>
      </c>
      <c r="M715" s="51" t="n">
        <v>626.39</v>
      </c>
      <c r="N715" s="47" t="s">
        <v>70</v>
      </c>
      <c r="O715" s="52" t="s">
        <v>44</v>
      </c>
      <c r="P715" s="53"/>
      <c r="Q715" s="54"/>
      <c r="R715" s="54"/>
      <c r="S715" s="55" t="n">
        <v>194</v>
      </c>
      <c r="T715" s="56" t="n">
        <v>1850</v>
      </c>
      <c r="U715" s="57" t="n">
        <v>42505</v>
      </c>
      <c r="V715" s="58" t="n">
        <v>42582</v>
      </c>
      <c r="W715" s="59" t="n">
        <v>203</v>
      </c>
      <c r="X715" s="60" t="n">
        <v>1655</v>
      </c>
      <c r="Y715" s="61" t="n">
        <v>42583</v>
      </c>
      <c r="Z715" s="62" t="n">
        <v>42648</v>
      </c>
      <c r="AA715" s="63" t="n">
        <v>0.25</v>
      </c>
      <c r="AB715" s="64" t="n">
        <v>1500</v>
      </c>
      <c r="AC715" s="65" t="n">
        <v>939585</v>
      </c>
      <c r="AD715" s="66" t="n">
        <v>234896.25</v>
      </c>
      <c r="AE715" s="67" t="n">
        <v>0.18</v>
      </c>
      <c r="AF715" s="68" t="n">
        <v>42281.325</v>
      </c>
      <c r="AG715" s="69" t="n">
        <v>0.82</v>
      </c>
      <c r="AH715" s="70" t="n">
        <v>192614.925</v>
      </c>
      <c r="AI715" s="71" t="s">
        <v>50</v>
      </c>
    </row>
    <row r="716" customFormat="false" ht="15.75" hidden="false" customHeight="false" outlineLevel="0" collapsed="false">
      <c r="A716" s="45" t="n">
        <v>710</v>
      </c>
      <c r="B716" s="45" t="s">
        <v>379</v>
      </c>
      <c r="C716" s="45" t="n">
        <v>21043</v>
      </c>
      <c r="D716" s="46" t="s">
        <v>523</v>
      </c>
      <c r="E716" s="47" t="s">
        <v>408</v>
      </c>
      <c r="F716" s="48" t="n">
        <v>21064</v>
      </c>
      <c r="G716" s="47" t="n">
        <v>52119</v>
      </c>
      <c r="H716" s="46" t="s">
        <v>409</v>
      </c>
      <c r="I716" s="49" t="n">
        <v>-97.4465277777778</v>
      </c>
      <c r="J716" s="49" t="n">
        <v>19.9608166666667</v>
      </c>
      <c r="K716" s="50" t="n">
        <v>-972647.5</v>
      </c>
      <c r="L716" s="50" t="n">
        <v>195738.94</v>
      </c>
      <c r="M716" s="51" t="n">
        <v>214.58</v>
      </c>
      <c r="N716" s="47" t="s">
        <v>70</v>
      </c>
      <c r="O716" s="52" t="s">
        <v>44</v>
      </c>
      <c r="P716" s="53"/>
      <c r="Q716" s="54"/>
      <c r="R716" s="54"/>
      <c r="S716" s="55" t="n">
        <v>194</v>
      </c>
      <c r="T716" s="56" t="n">
        <v>1850</v>
      </c>
      <c r="U716" s="57" t="n">
        <v>42505</v>
      </c>
      <c r="V716" s="58" t="n">
        <v>42582</v>
      </c>
      <c r="W716" s="59" t="n">
        <v>203</v>
      </c>
      <c r="X716" s="60" t="n">
        <v>1655</v>
      </c>
      <c r="Y716" s="61" t="n">
        <v>42583</v>
      </c>
      <c r="Z716" s="62" t="n">
        <v>42648</v>
      </c>
      <c r="AA716" s="63" t="n">
        <v>0.25</v>
      </c>
      <c r="AB716" s="64" t="n">
        <v>1500</v>
      </c>
      <c r="AC716" s="65" t="n">
        <v>321870</v>
      </c>
      <c r="AD716" s="66" t="n">
        <v>80467.5</v>
      </c>
      <c r="AE716" s="67" t="n">
        <v>0.08</v>
      </c>
      <c r="AF716" s="68" t="n">
        <v>6437.4</v>
      </c>
      <c r="AG716" s="69" t="n">
        <v>0.92</v>
      </c>
      <c r="AH716" s="70" t="n">
        <v>74030.1</v>
      </c>
      <c r="AI716" s="71" t="s">
        <v>45</v>
      </c>
    </row>
    <row r="717" customFormat="false" ht="15.75" hidden="false" customHeight="false" outlineLevel="0" collapsed="false">
      <c r="A717" s="45" t="n">
        <v>711</v>
      </c>
      <c r="B717" s="45" t="s">
        <v>379</v>
      </c>
      <c r="C717" s="45" t="n">
        <v>21072</v>
      </c>
      <c r="D717" s="46" t="s">
        <v>524</v>
      </c>
      <c r="E717" s="47" t="s">
        <v>408</v>
      </c>
      <c r="F717" s="48" t="n">
        <v>21064</v>
      </c>
      <c r="G717" s="47" t="n">
        <v>52119</v>
      </c>
      <c r="H717" s="46" t="s">
        <v>409</v>
      </c>
      <c r="I717" s="49" t="n">
        <v>-97.4465277777778</v>
      </c>
      <c r="J717" s="49" t="n">
        <v>19.9608166666667</v>
      </c>
      <c r="K717" s="50" t="n">
        <v>-972647.5</v>
      </c>
      <c r="L717" s="50" t="n">
        <v>195738.94</v>
      </c>
      <c r="M717" s="51" t="n">
        <v>98</v>
      </c>
      <c r="N717" s="47" t="s">
        <v>70</v>
      </c>
      <c r="O717" s="52" t="s">
        <v>44</v>
      </c>
      <c r="P717" s="53"/>
      <c r="Q717" s="54"/>
      <c r="R717" s="54"/>
      <c r="S717" s="55" t="n">
        <v>194</v>
      </c>
      <c r="T717" s="56" t="n">
        <v>1850</v>
      </c>
      <c r="U717" s="57" t="n">
        <v>42505</v>
      </c>
      <c r="V717" s="58" t="n">
        <v>42582</v>
      </c>
      <c r="W717" s="59" t="n">
        <v>203</v>
      </c>
      <c r="X717" s="60" t="n">
        <v>1655</v>
      </c>
      <c r="Y717" s="61" t="n">
        <v>42583</v>
      </c>
      <c r="Z717" s="62" t="n">
        <v>42648</v>
      </c>
      <c r="AA717" s="63" t="n">
        <v>0.25</v>
      </c>
      <c r="AB717" s="64" t="n">
        <v>1500</v>
      </c>
      <c r="AC717" s="65" t="n">
        <v>147000</v>
      </c>
      <c r="AD717" s="66" t="n">
        <v>36750</v>
      </c>
      <c r="AE717" s="67" t="n">
        <v>0.08</v>
      </c>
      <c r="AF717" s="68" t="n">
        <v>2940</v>
      </c>
      <c r="AG717" s="69" t="n">
        <v>0.92</v>
      </c>
      <c r="AH717" s="70" t="n">
        <v>33810</v>
      </c>
      <c r="AI717" s="71" t="s">
        <v>45</v>
      </c>
    </row>
    <row r="718" customFormat="false" ht="15.75" hidden="false" customHeight="false" outlineLevel="0" collapsed="false">
      <c r="A718" s="45" t="n">
        <v>712</v>
      </c>
      <c r="B718" s="45" t="s">
        <v>379</v>
      </c>
      <c r="C718" s="45" t="n">
        <v>21076</v>
      </c>
      <c r="D718" s="46" t="s">
        <v>525</v>
      </c>
      <c r="E718" s="47" t="s">
        <v>408</v>
      </c>
      <c r="F718" s="48" t="n">
        <v>21064</v>
      </c>
      <c r="G718" s="47" t="n">
        <v>52119</v>
      </c>
      <c r="H718" s="46" t="s">
        <v>409</v>
      </c>
      <c r="I718" s="49" t="n">
        <v>-97.4465277777778</v>
      </c>
      <c r="J718" s="49" t="n">
        <v>19.9608166666667</v>
      </c>
      <c r="K718" s="50" t="n">
        <v>-972647.5</v>
      </c>
      <c r="L718" s="50" t="n">
        <v>195738.94</v>
      </c>
      <c r="M718" s="51" t="n">
        <v>332</v>
      </c>
      <c r="N718" s="47" t="s">
        <v>70</v>
      </c>
      <c r="O718" s="52" t="s">
        <v>44</v>
      </c>
      <c r="P718" s="53"/>
      <c r="Q718" s="54"/>
      <c r="R718" s="54"/>
      <c r="S718" s="55" t="n">
        <v>194</v>
      </c>
      <c r="T718" s="56" t="n">
        <v>1850</v>
      </c>
      <c r="U718" s="57" t="n">
        <v>42505</v>
      </c>
      <c r="V718" s="58" t="n">
        <v>42582</v>
      </c>
      <c r="W718" s="59" t="n">
        <v>203</v>
      </c>
      <c r="X718" s="60" t="n">
        <v>1655</v>
      </c>
      <c r="Y718" s="61" t="n">
        <v>42583</v>
      </c>
      <c r="Z718" s="62" t="n">
        <v>42648</v>
      </c>
      <c r="AA718" s="63" t="n">
        <v>0.25</v>
      </c>
      <c r="AB718" s="64" t="n">
        <v>1500</v>
      </c>
      <c r="AC718" s="65" t="n">
        <v>498000</v>
      </c>
      <c r="AD718" s="66" t="n">
        <v>124500</v>
      </c>
      <c r="AE718" s="67" t="n">
        <v>0.08</v>
      </c>
      <c r="AF718" s="68" t="n">
        <v>9959.99999999999</v>
      </c>
      <c r="AG718" s="69" t="n">
        <v>0.92</v>
      </c>
      <c r="AH718" s="70" t="n">
        <v>114540</v>
      </c>
      <c r="AI718" s="71" t="s">
        <v>76</v>
      </c>
    </row>
    <row r="719" customFormat="false" ht="15.75" hidden="false" customHeight="false" outlineLevel="0" collapsed="false">
      <c r="A719" s="45" t="n">
        <v>713</v>
      </c>
      <c r="B719" s="45" t="s">
        <v>379</v>
      </c>
      <c r="C719" s="45" t="n">
        <v>21088</v>
      </c>
      <c r="D719" s="46" t="s">
        <v>526</v>
      </c>
      <c r="E719" s="47" t="s">
        <v>408</v>
      </c>
      <c r="F719" s="48" t="n">
        <v>21064</v>
      </c>
      <c r="G719" s="47" t="n">
        <v>52119</v>
      </c>
      <c r="H719" s="46" t="s">
        <v>409</v>
      </c>
      <c r="I719" s="49" t="n">
        <v>-97.4465277777778</v>
      </c>
      <c r="J719" s="49" t="n">
        <v>19.9608166666667</v>
      </c>
      <c r="K719" s="50" t="n">
        <v>-972647.5</v>
      </c>
      <c r="L719" s="50" t="n">
        <v>195738.94</v>
      </c>
      <c r="M719" s="51" t="n">
        <v>100</v>
      </c>
      <c r="N719" s="47" t="s">
        <v>70</v>
      </c>
      <c r="O719" s="52" t="s">
        <v>44</v>
      </c>
      <c r="P719" s="53"/>
      <c r="Q719" s="54"/>
      <c r="R719" s="54"/>
      <c r="S719" s="55" t="n">
        <v>194</v>
      </c>
      <c r="T719" s="56" t="n">
        <v>1850</v>
      </c>
      <c r="U719" s="57" t="n">
        <v>42505</v>
      </c>
      <c r="V719" s="58" t="n">
        <v>42582</v>
      </c>
      <c r="W719" s="59" t="n">
        <v>203</v>
      </c>
      <c r="X719" s="60" t="n">
        <v>1655</v>
      </c>
      <c r="Y719" s="61" t="n">
        <v>42583</v>
      </c>
      <c r="Z719" s="62" t="n">
        <v>42648</v>
      </c>
      <c r="AA719" s="63" t="n">
        <v>0.25</v>
      </c>
      <c r="AB719" s="64" t="n">
        <v>1500</v>
      </c>
      <c r="AC719" s="65" t="n">
        <v>150000</v>
      </c>
      <c r="AD719" s="66" t="n">
        <v>37500</v>
      </c>
      <c r="AE719" s="67" t="n">
        <v>0.08</v>
      </c>
      <c r="AF719" s="68" t="n">
        <v>3000</v>
      </c>
      <c r="AG719" s="69" t="n">
        <v>0.92</v>
      </c>
      <c r="AH719" s="70" t="n">
        <v>34500</v>
      </c>
      <c r="AI719" s="71" t="s">
        <v>76</v>
      </c>
    </row>
    <row r="720" customFormat="false" ht="15.75" hidden="false" customHeight="false" outlineLevel="0" collapsed="false">
      <c r="A720" s="45" t="n">
        <v>714</v>
      </c>
      <c r="B720" s="45" t="s">
        <v>379</v>
      </c>
      <c r="C720" s="45" t="n">
        <v>21101</v>
      </c>
      <c r="D720" s="46" t="s">
        <v>527</v>
      </c>
      <c r="E720" s="47" t="s">
        <v>408</v>
      </c>
      <c r="F720" s="48" t="n">
        <v>21064</v>
      </c>
      <c r="G720" s="47" t="n">
        <v>52119</v>
      </c>
      <c r="H720" s="46" t="s">
        <v>409</v>
      </c>
      <c r="I720" s="49" t="n">
        <v>-97.4465277777778</v>
      </c>
      <c r="J720" s="49" t="n">
        <v>19.9608166666667</v>
      </c>
      <c r="K720" s="50" t="n">
        <v>-972647.5</v>
      </c>
      <c r="L720" s="50" t="n">
        <v>195738.94</v>
      </c>
      <c r="M720" s="51" t="n">
        <v>228</v>
      </c>
      <c r="N720" s="47" t="s">
        <v>70</v>
      </c>
      <c r="O720" s="52" t="s">
        <v>44</v>
      </c>
      <c r="P720" s="53"/>
      <c r="Q720" s="54"/>
      <c r="R720" s="54"/>
      <c r="S720" s="55" t="n">
        <v>194</v>
      </c>
      <c r="T720" s="56" t="n">
        <v>1850</v>
      </c>
      <c r="U720" s="57" t="n">
        <v>42505</v>
      </c>
      <c r="V720" s="58" t="n">
        <v>42582</v>
      </c>
      <c r="W720" s="59" t="n">
        <v>203</v>
      </c>
      <c r="X720" s="60" t="n">
        <v>1655</v>
      </c>
      <c r="Y720" s="61" t="n">
        <v>42583</v>
      </c>
      <c r="Z720" s="62" t="n">
        <v>42648</v>
      </c>
      <c r="AA720" s="63" t="n">
        <v>0.25</v>
      </c>
      <c r="AB720" s="64" t="n">
        <v>1500</v>
      </c>
      <c r="AC720" s="65" t="n">
        <v>342000</v>
      </c>
      <c r="AD720" s="66" t="n">
        <v>85500</v>
      </c>
      <c r="AE720" s="67" t="n">
        <v>0.08</v>
      </c>
      <c r="AF720" s="68" t="n">
        <v>6840</v>
      </c>
      <c r="AG720" s="69" t="n">
        <v>0.92</v>
      </c>
      <c r="AH720" s="70" t="n">
        <v>78660</v>
      </c>
      <c r="AI720" s="71" t="s">
        <v>76</v>
      </c>
    </row>
    <row r="721" customFormat="false" ht="15.75" hidden="false" customHeight="false" outlineLevel="0" collapsed="false">
      <c r="A721" s="45" t="n">
        <v>715</v>
      </c>
      <c r="B721" s="45" t="s">
        <v>379</v>
      </c>
      <c r="C721" s="45" t="n">
        <v>21173</v>
      </c>
      <c r="D721" s="46" t="s">
        <v>516</v>
      </c>
      <c r="E721" s="47" t="s">
        <v>408</v>
      </c>
      <c r="F721" s="48" t="n">
        <v>21064</v>
      </c>
      <c r="G721" s="47" t="n">
        <v>52119</v>
      </c>
      <c r="H721" s="46" t="s">
        <v>409</v>
      </c>
      <c r="I721" s="49" t="n">
        <v>-97.4465277777778</v>
      </c>
      <c r="J721" s="49" t="n">
        <v>19.9608166666667</v>
      </c>
      <c r="K721" s="50" t="n">
        <v>-972647.5</v>
      </c>
      <c r="L721" s="50" t="n">
        <v>195738.94</v>
      </c>
      <c r="M721" s="51" t="n">
        <v>164</v>
      </c>
      <c r="N721" s="47" t="s">
        <v>70</v>
      </c>
      <c r="O721" s="52" t="s">
        <v>44</v>
      </c>
      <c r="P721" s="53"/>
      <c r="Q721" s="54"/>
      <c r="R721" s="54"/>
      <c r="S721" s="55" t="n">
        <v>194</v>
      </c>
      <c r="T721" s="56" t="n">
        <v>1850</v>
      </c>
      <c r="U721" s="57" t="n">
        <v>42505</v>
      </c>
      <c r="V721" s="58" t="n">
        <v>42582</v>
      </c>
      <c r="W721" s="59" t="n">
        <v>203</v>
      </c>
      <c r="X721" s="60" t="n">
        <v>1655</v>
      </c>
      <c r="Y721" s="61" t="n">
        <v>42583</v>
      </c>
      <c r="Z721" s="62" t="n">
        <v>42648</v>
      </c>
      <c r="AA721" s="63" t="n">
        <v>0.25</v>
      </c>
      <c r="AB721" s="64" t="n">
        <v>1500</v>
      </c>
      <c r="AC721" s="65" t="n">
        <v>246000</v>
      </c>
      <c r="AD721" s="66" t="n">
        <v>61500</v>
      </c>
      <c r="AE721" s="67" t="n">
        <v>0.18</v>
      </c>
      <c r="AF721" s="68" t="n">
        <v>11070</v>
      </c>
      <c r="AG721" s="69" t="n">
        <v>0.82</v>
      </c>
      <c r="AH721" s="70" t="n">
        <v>50430</v>
      </c>
      <c r="AI721" s="71" t="s">
        <v>50</v>
      </c>
    </row>
    <row r="722" customFormat="false" ht="15.75" hidden="false" customHeight="false" outlineLevel="0" collapsed="false">
      <c r="A722" s="45" t="n">
        <v>716</v>
      </c>
      <c r="B722" s="45" t="s">
        <v>379</v>
      </c>
      <c r="C722" s="45" t="n">
        <v>21186</v>
      </c>
      <c r="D722" s="46" t="s">
        <v>406</v>
      </c>
      <c r="E722" s="47" t="s">
        <v>408</v>
      </c>
      <c r="F722" s="48" t="n">
        <v>21064</v>
      </c>
      <c r="G722" s="47" t="n">
        <v>52119</v>
      </c>
      <c r="H722" s="46" t="s">
        <v>409</v>
      </c>
      <c r="I722" s="49" t="n">
        <v>-97.4465277777778</v>
      </c>
      <c r="J722" s="49" t="n">
        <v>19.9608166666667</v>
      </c>
      <c r="K722" s="50" t="n">
        <v>-972647.5</v>
      </c>
      <c r="L722" s="50" t="n">
        <v>195738.94</v>
      </c>
      <c r="M722" s="51" t="n">
        <v>284</v>
      </c>
      <c r="N722" s="47" t="s">
        <v>70</v>
      </c>
      <c r="O722" s="52" t="s">
        <v>44</v>
      </c>
      <c r="P722" s="53"/>
      <c r="Q722" s="54"/>
      <c r="R722" s="54"/>
      <c r="S722" s="55" t="n">
        <v>194</v>
      </c>
      <c r="T722" s="56" t="n">
        <v>1850</v>
      </c>
      <c r="U722" s="57" t="n">
        <v>42505</v>
      </c>
      <c r="V722" s="58" t="n">
        <v>42582</v>
      </c>
      <c r="W722" s="59" t="n">
        <v>203</v>
      </c>
      <c r="X722" s="60" t="n">
        <v>1655</v>
      </c>
      <c r="Y722" s="61" t="n">
        <v>42583</v>
      </c>
      <c r="Z722" s="62" t="n">
        <v>42648</v>
      </c>
      <c r="AA722" s="63" t="n">
        <v>0.25</v>
      </c>
      <c r="AB722" s="64" t="n">
        <v>1500</v>
      </c>
      <c r="AC722" s="65" t="n">
        <v>426000</v>
      </c>
      <c r="AD722" s="66" t="n">
        <v>106500</v>
      </c>
      <c r="AE722" s="67" t="n">
        <v>0.18</v>
      </c>
      <c r="AF722" s="68" t="n">
        <v>19170</v>
      </c>
      <c r="AG722" s="69" t="n">
        <v>0.82</v>
      </c>
      <c r="AH722" s="70" t="n">
        <v>87330</v>
      </c>
      <c r="AI722" s="71" t="s">
        <v>50</v>
      </c>
    </row>
    <row r="723" customFormat="false" ht="15.75" hidden="false" customHeight="false" outlineLevel="0" collapsed="false">
      <c r="A723" s="45" t="n">
        <v>717</v>
      </c>
      <c r="B723" s="45" t="s">
        <v>379</v>
      </c>
      <c r="C723" s="45" t="n">
        <v>21192</v>
      </c>
      <c r="D723" s="46" t="s">
        <v>528</v>
      </c>
      <c r="E723" s="47" t="s">
        <v>408</v>
      </c>
      <c r="F723" s="48" t="n">
        <v>21064</v>
      </c>
      <c r="G723" s="47" t="n">
        <v>52119</v>
      </c>
      <c r="H723" s="46" t="s">
        <v>409</v>
      </c>
      <c r="I723" s="49" t="n">
        <v>-97.4465277777778</v>
      </c>
      <c r="J723" s="49" t="n">
        <v>19.9608166666667</v>
      </c>
      <c r="K723" s="50" t="n">
        <v>-972647.5</v>
      </c>
      <c r="L723" s="50" t="n">
        <v>195738.94</v>
      </c>
      <c r="M723" s="51" t="n">
        <v>103.74</v>
      </c>
      <c r="N723" s="47" t="s">
        <v>70</v>
      </c>
      <c r="O723" s="52" t="s">
        <v>44</v>
      </c>
      <c r="P723" s="53"/>
      <c r="Q723" s="54"/>
      <c r="R723" s="54"/>
      <c r="S723" s="55" t="n">
        <v>194</v>
      </c>
      <c r="T723" s="56" t="n">
        <v>1850</v>
      </c>
      <c r="U723" s="57" t="n">
        <v>42505</v>
      </c>
      <c r="V723" s="58" t="n">
        <v>42582</v>
      </c>
      <c r="W723" s="59" t="n">
        <v>203</v>
      </c>
      <c r="X723" s="60" t="n">
        <v>1655</v>
      </c>
      <c r="Y723" s="61" t="n">
        <v>42583</v>
      </c>
      <c r="Z723" s="62" t="n">
        <v>42648</v>
      </c>
      <c r="AA723" s="63" t="n">
        <v>0.25</v>
      </c>
      <c r="AB723" s="64" t="n">
        <v>1500</v>
      </c>
      <c r="AC723" s="65" t="n">
        <v>155610</v>
      </c>
      <c r="AD723" s="66" t="n">
        <v>38902.5</v>
      </c>
      <c r="AE723" s="67" t="n">
        <v>0.08</v>
      </c>
      <c r="AF723" s="68" t="n">
        <v>3112.2</v>
      </c>
      <c r="AG723" s="69" t="n">
        <v>0.92</v>
      </c>
      <c r="AH723" s="70" t="n">
        <v>35790.3</v>
      </c>
      <c r="AI723" s="71" t="s">
        <v>76</v>
      </c>
    </row>
    <row r="724" customFormat="false" ht="15.75" hidden="false" customHeight="false" outlineLevel="0" collapsed="false">
      <c r="A724" s="45" t="n">
        <v>718</v>
      </c>
      <c r="B724" s="45" t="s">
        <v>379</v>
      </c>
      <c r="C724" s="45" t="n">
        <v>21199</v>
      </c>
      <c r="D724" s="46" t="s">
        <v>407</v>
      </c>
      <c r="E724" s="47" t="s">
        <v>408</v>
      </c>
      <c r="F724" s="48" t="n">
        <v>21064</v>
      </c>
      <c r="G724" s="47" t="n">
        <v>52119</v>
      </c>
      <c r="H724" s="46" t="s">
        <v>409</v>
      </c>
      <c r="I724" s="49" t="n">
        <v>-97.4465277777778</v>
      </c>
      <c r="J724" s="49" t="n">
        <v>19.9608166666667</v>
      </c>
      <c r="K724" s="50" t="n">
        <v>-972647.5</v>
      </c>
      <c r="L724" s="50" t="n">
        <v>195738.94</v>
      </c>
      <c r="M724" s="51" t="n">
        <v>56.2</v>
      </c>
      <c r="N724" s="47" t="s">
        <v>70</v>
      </c>
      <c r="O724" s="52" t="s">
        <v>44</v>
      </c>
      <c r="P724" s="53"/>
      <c r="Q724" s="54"/>
      <c r="R724" s="54"/>
      <c r="S724" s="55" t="n">
        <v>194</v>
      </c>
      <c r="T724" s="56" t="n">
        <v>1850</v>
      </c>
      <c r="U724" s="57" t="n">
        <v>42505</v>
      </c>
      <c r="V724" s="58" t="n">
        <v>42582</v>
      </c>
      <c r="W724" s="59" t="n">
        <v>203</v>
      </c>
      <c r="X724" s="60" t="n">
        <v>1655</v>
      </c>
      <c r="Y724" s="61" t="n">
        <v>42583</v>
      </c>
      <c r="Z724" s="62" t="n">
        <v>42648</v>
      </c>
      <c r="AA724" s="63" t="n">
        <v>0.25</v>
      </c>
      <c r="AB724" s="64" t="n">
        <v>1500</v>
      </c>
      <c r="AC724" s="65" t="n">
        <v>84300</v>
      </c>
      <c r="AD724" s="66" t="n">
        <v>21075</v>
      </c>
      <c r="AE724" s="67" t="n">
        <v>0.08</v>
      </c>
      <c r="AF724" s="68" t="n">
        <v>1686</v>
      </c>
      <c r="AG724" s="69" t="n">
        <v>0.92</v>
      </c>
      <c r="AH724" s="70" t="n">
        <v>19389</v>
      </c>
      <c r="AI724" s="71" t="s">
        <v>76</v>
      </c>
    </row>
    <row r="725" customFormat="false" ht="15.75" hidden="false" customHeight="false" outlineLevel="0" collapsed="false">
      <c r="A725" s="45" t="n">
        <v>719</v>
      </c>
      <c r="B725" s="45" t="s">
        <v>379</v>
      </c>
      <c r="C725" s="45" t="n">
        <v>21200</v>
      </c>
      <c r="D725" s="46" t="s">
        <v>529</v>
      </c>
      <c r="E725" s="47" t="s">
        <v>408</v>
      </c>
      <c r="F725" s="48" t="n">
        <v>21064</v>
      </c>
      <c r="G725" s="47" t="n">
        <v>52119</v>
      </c>
      <c r="H725" s="46" t="s">
        <v>409</v>
      </c>
      <c r="I725" s="49" t="n">
        <v>-97.4465277777778</v>
      </c>
      <c r="J725" s="49" t="n">
        <v>19.9608166666667</v>
      </c>
      <c r="K725" s="50" t="n">
        <v>-972647.5</v>
      </c>
      <c r="L725" s="50" t="n">
        <v>195738.94</v>
      </c>
      <c r="M725" s="51" t="n">
        <v>20</v>
      </c>
      <c r="N725" s="47" t="s">
        <v>70</v>
      </c>
      <c r="O725" s="52" t="s">
        <v>44</v>
      </c>
      <c r="P725" s="53"/>
      <c r="Q725" s="54"/>
      <c r="R725" s="54"/>
      <c r="S725" s="55" t="n">
        <v>194</v>
      </c>
      <c r="T725" s="56" t="n">
        <v>1850</v>
      </c>
      <c r="U725" s="57" t="n">
        <v>42505</v>
      </c>
      <c r="V725" s="58" t="n">
        <v>42582</v>
      </c>
      <c r="W725" s="59" t="n">
        <v>203</v>
      </c>
      <c r="X725" s="60" t="n">
        <v>1655</v>
      </c>
      <c r="Y725" s="61" t="n">
        <v>42583</v>
      </c>
      <c r="Z725" s="62" t="n">
        <v>42648</v>
      </c>
      <c r="AA725" s="63" t="n">
        <v>0.25</v>
      </c>
      <c r="AB725" s="64" t="n">
        <v>1500</v>
      </c>
      <c r="AC725" s="65" t="n">
        <v>30000</v>
      </c>
      <c r="AD725" s="66" t="n">
        <v>7500</v>
      </c>
      <c r="AE725" s="67" t="n">
        <v>0.08</v>
      </c>
      <c r="AF725" s="68" t="n">
        <v>600</v>
      </c>
      <c r="AG725" s="69" t="n">
        <v>0.92</v>
      </c>
      <c r="AH725" s="70" t="n">
        <v>6900</v>
      </c>
      <c r="AI725" s="71" t="s">
        <v>76</v>
      </c>
    </row>
    <row r="726" customFormat="false" ht="15.75" hidden="false" customHeight="false" outlineLevel="0" collapsed="false">
      <c r="A726" s="45" t="n">
        <v>720</v>
      </c>
      <c r="B726" s="45" t="s">
        <v>379</v>
      </c>
      <c r="C726" s="45" t="n">
        <v>21202</v>
      </c>
      <c r="D726" s="46" t="s">
        <v>530</v>
      </c>
      <c r="E726" s="47" t="s">
        <v>408</v>
      </c>
      <c r="F726" s="48" t="n">
        <v>21064</v>
      </c>
      <c r="G726" s="47" t="n">
        <v>52119</v>
      </c>
      <c r="H726" s="46" t="s">
        <v>409</v>
      </c>
      <c r="I726" s="49" t="n">
        <v>-97.4465277777778</v>
      </c>
      <c r="J726" s="49" t="n">
        <v>19.9608166666667</v>
      </c>
      <c r="K726" s="50" t="n">
        <v>-972647.5</v>
      </c>
      <c r="L726" s="50" t="n">
        <v>195738.94</v>
      </c>
      <c r="M726" s="51" t="n">
        <v>191</v>
      </c>
      <c r="N726" s="47" t="s">
        <v>70</v>
      </c>
      <c r="O726" s="52" t="s">
        <v>44</v>
      </c>
      <c r="P726" s="53"/>
      <c r="Q726" s="54"/>
      <c r="R726" s="54"/>
      <c r="S726" s="55" t="n">
        <v>194</v>
      </c>
      <c r="T726" s="56" t="n">
        <v>1850</v>
      </c>
      <c r="U726" s="57" t="n">
        <v>42505</v>
      </c>
      <c r="V726" s="58" t="n">
        <v>42582</v>
      </c>
      <c r="W726" s="59" t="n">
        <v>203</v>
      </c>
      <c r="X726" s="60" t="n">
        <v>1655</v>
      </c>
      <c r="Y726" s="61" t="n">
        <v>42583</v>
      </c>
      <c r="Z726" s="62" t="n">
        <v>42648</v>
      </c>
      <c r="AA726" s="63" t="n">
        <v>0.25</v>
      </c>
      <c r="AB726" s="64" t="n">
        <v>1500</v>
      </c>
      <c r="AC726" s="65" t="n">
        <v>286500</v>
      </c>
      <c r="AD726" s="66" t="n">
        <v>71625</v>
      </c>
      <c r="AE726" s="67" t="n">
        <v>0.08</v>
      </c>
      <c r="AF726" s="68" t="n">
        <v>5730</v>
      </c>
      <c r="AG726" s="69" t="n">
        <v>0.92</v>
      </c>
      <c r="AH726" s="70" t="n">
        <v>65895</v>
      </c>
      <c r="AI726" s="71" t="s">
        <v>45</v>
      </c>
    </row>
    <row r="727" customFormat="false" ht="15.75" hidden="false" customHeight="false" outlineLevel="0" collapsed="false">
      <c r="A727" s="45" t="n">
        <v>721</v>
      </c>
      <c r="B727" s="45" t="s">
        <v>379</v>
      </c>
      <c r="C727" s="45" t="n">
        <v>21204</v>
      </c>
      <c r="D727" s="46" t="s">
        <v>517</v>
      </c>
      <c r="E727" s="47" t="s">
        <v>408</v>
      </c>
      <c r="F727" s="48" t="n">
        <v>21064</v>
      </c>
      <c r="G727" s="47" t="n">
        <v>52119</v>
      </c>
      <c r="H727" s="46" t="s">
        <v>409</v>
      </c>
      <c r="I727" s="49" t="n">
        <v>-97.4465277777778</v>
      </c>
      <c r="J727" s="49" t="n">
        <v>19.9608166666667</v>
      </c>
      <c r="K727" s="50" t="n">
        <v>-972647.5</v>
      </c>
      <c r="L727" s="50" t="n">
        <v>195738.94</v>
      </c>
      <c r="M727" s="51" t="n">
        <v>319</v>
      </c>
      <c r="N727" s="47" t="s">
        <v>70</v>
      </c>
      <c r="O727" s="52" t="s">
        <v>44</v>
      </c>
      <c r="P727" s="53"/>
      <c r="Q727" s="54"/>
      <c r="R727" s="54"/>
      <c r="S727" s="55" t="n">
        <v>194</v>
      </c>
      <c r="T727" s="56" t="n">
        <v>1850</v>
      </c>
      <c r="U727" s="57" t="n">
        <v>42505</v>
      </c>
      <c r="V727" s="58" t="n">
        <v>42582</v>
      </c>
      <c r="W727" s="59" t="n">
        <v>203</v>
      </c>
      <c r="X727" s="60" t="n">
        <v>1655</v>
      </c>
      <c r="Y727" s="61" t="n">
        <v>42583</v>
      </c>
      <c r="Z727" s="62" t="n">
        <v>42648</v>
      </c>
      <c r="AA727" s="63" t="n">
        <v>0.25</v>
      </c>
      <c r="AB727" s="64" t="n">
        <v>1500</v>
      </c>
      <c r="AC727" s="65" t="n">
        <v>478500</v>
      </c>
      <c r="AD727" s="66" t="n">
        <v>119625</v>
      </c>
      <c r="AE727" s="67" t="n">
        <v>0.18</v>
      </c>
      <c r="AF727" s="68" t="n">
        <v>21532.5</v>
      </c>
      <c r="AG727" s="69" t="n">
        <v>0.82</v>
      </c>
      <c r="AH727" s="70" t="n">
        <v>98092.5</v>
      </c>
      <c r="AI727" s="71" t="s">
        <v>50</v>
      </c>
    </row>
    <row r="728" customFormat="false" ht="15.75" hidden="false" customHeight="false" outlineLevel="0" collapsed="false">
      <c r="A728" s="45" t="n">
        <v>722</v>
      </c>
      <c r="B728" s="45" t="s">
        <v>379</v>
      </c>
      <c r="C728" s="45" t="n">
        <v>21207</v>
      </c>
      <c r="D728" s="46" t="s">
        <v>518</v>
      </c>
      <c r="E728" s="47" t="s">
        <v>408</v>
      </c>
      <c r="F728" s="48" t="n">
        <v>21064</v>
      </c>
      <c r="G728" s="47" t="n">
        <v>52119</v>
      </c>
      <c r="H728" s="46" t="s">
        <v>409</v>
      </c>
      <c r="I728" s="49" t="n">
        <v>-97.4465277777778</v>
      </c>
      <c r="J728" s="49" t="n">
        <v>19.9608166666667</v>
      </c>
      <c r="K728" s="50" t="n">
        <v>-972647.5</v>
      </c>
      <c r="L728" s="50" t="n">
        <v>195738.94</v>
      </c>
      <c r="M728" s="51" t="n">
        <v>918</v>
      </c>
      <c r="N728" s="47" t="s">
        <v>70</v>
      </c>
      <c r="O728" s="52" t="s">
        <v>44</v>
      </c>
      <c r="P728" s="53"/>
      <c r="Q728" s="54"/>
      <c r="R728" s="54"/>
      <c r="S728" s="55" t="n">
        <v>194</v>
      </c>
      <c r="T728" s="56" t="n">
        <v>1850</v>
      </c>
      <c r="U728" s="57" t="n">
        <v>42505</v>
      </c>
      <c r="V728" s="58" t="n">
        <v>42582</v>
      </c>
      <c r="W728" s="59" t="n">
        <v>203</v>
      </c>
      <c r="X728" s="60" t="n">
        <v>1655</v>
      </c>
      <c r="Y728" s="61" t="n">
        <v>42583</v>
      </c>
      <c r="Z728" s="62" t="n">
        <v>42648</v>
      </c>
      <c r="AA728" s="63" t="n">
        <v>0.25</v>
      </c>
      <c r="AB728" s="64" t="n">
        <v>1500</v>
      </c>
      <c r="AC728" s="65" t="n">
        <v>1377000</v>
      </c>
      <c r="AD728" s="66" t="n">
        <v>344250</v>
      </c>
      <c r="AE728" s="67" t="n">
        <v>0.18</v>
      </c>
      <c r="AF728" s="68" t="n">
        <v>61965</v>
      </c>
      <c r="AG728" s="69" t="n">
        <v>0.82</v>
      </c>
      <c r="AH728" s="70" t="n">
        <v>282285</v>
      </c>
      <c r="AI728" s="71" t="s">
        <v>50</v>
      </c>
    </row>
    <row r="729" customFormat="false" ht="15.75" hidden="false" customHeight="false" outlineLevel="0" collapsed="false">
      <c r="A729" s="45" t="n">
        <v>723</v>
      </c>
      <c r="B729" s="45" t="s">
        <v>379</v>
      </c>
      <c r="C729" s="45" t="n">
        <v>21047</v>
      </c>
      <c r="D729" s="46" t="s">
        <v>531</v>
      </c>
      <c r="E729" s="47" t="s">
        <v>453</v>
      </c>
      <c r="F729" s="48" t="n">
        <v>21024</v>
      </c>
      <c r="G729" s="47" t="n">
        <v>52121</v>
      </c>
      <c r="H729" s="46" t="s">
        <v>454</v>
      </c>
      <c r="I729" s="49" t="n">
        <v>-98.5791666666667</v>
      </c>
      <c r="J729" s="49" t="n">
        <v>18.5161111111111</v>
      </c>
      <c r="K729" s="50" t="n">
        <v>-983445</v>
      </c>
      <c r="L729" s="50" t="n">
        <v>183058</v>
      </c>
      <c r="M729" s="51" t="n">
        <v>1355</v>
      </c>
      <c r="N729" s="47" t="s">
        <v>70</v>
      </c>
      <c r="O729" s="52" t="s">
        <v>44</v>
      </c>
      <c r="P729" s="53" t="n">
        <v>62</v>
      </c>
      <c r="Q729" s="54" t="n">
        <v>42531</v>
      </c>
      <c r="R729" s="54" t="n">
        <v>42576</v>
      </c>
      <c r="S729" s="55" t="n">
        <v>88</v>
      </c>
      <c r="T729" s="56" t="n">
        <v>508</v>
      </c>
      <c r="U729" s="57" t="n">
        <v>42577</v>
      </c>
      <c r="V729" s="58" t="n">
        <v>42628</v>
      </c>
      <c r="W729" s="59" t="n">
        <v>53</v>
      </c>
      <c r="X729" s="60" t="n">
        <v>553</v>
      </c>
      <c r="Y729" s="61" t="n">
        <v>42629</v>
      </c>
      <c r="Z729" s="62" t="n">
        <v>42674</v>
      </c>
      <c r="AA729" s="63" t="n">
        <v>0.25</v>
      </c>
      <c r="AB729" s="64" t="n">
        <v>1500</v>
      </c>
      <c r="AC729" s="65" t="n">
        <v>2032500</v>
      </c>
      <c r="AD729" s="66" t="n">
        <v>508125</v>
      </c>
      <c r="AE729" s="67" t="n">
        <v>0.18</v>
      </c>
      <c r="AF729" s="68" t="n">
        <v>91462.5</v>
      </c>
      <c r="AG729" s="69" t="n">
        <v>0.82</v>
      </c>
      <c r="AH729" s="70" t="n">
        <v>416662.5</v>
      </c>
      <c r="AI729" s="71" t="s">
        <v>50</v>
      </c>
    </row>
    <row r="730" customFormat="false" ht="15.75" hidden="false" customHeight="false" outlineLevel="0" collapsed="false">
      <c r="A730" s="45" t="n">
        <v>724</v>
      </c>
      <c r="B730" s="45" t="s">
        <v>379</v>
      </c>
      <c r="C730" s="45" t="n">
        <v>21051</v>
      </c>
      <c r="D730" s="46" t="s">
        <v>454</v>
      </c>
      <c r="E730" s="47" t="s">
        <v>453</v>
      </c>
      <c r="F730" s="48" t="n">
        <v>21024</v>
      </c>
      <c r="G730" s="47" t="n">
        <v>52121</v>
      </c>
      <c r="H730" s="46" t="s">
        <v>454</v>
      </c>
      <c r="I730" s="49" t="n">
        <v>-98.5791666666667</v>
      </c>
      <c r="J730" s="49" t="n">
        <v>18.5161111111111</v>
      </c>
      <c r="K730" s="50" t="n">
        <v>-983445</v>
      </c>
      <c r="L730" s="50" t="n">
        <v>183058</v>
      </c>
      <c r="M730" s="51" t="n">
        <v>1421.22</v>
      </c>
      <c r="N730" s="47" t="s">
        <v>70</v>
      </c>
      <c r="O730" s="52" t="s">
        <v>44</v>
      </c>
      <c r="P730" s="53" t="n">
        <v>62</v>
      </c>
      <c r="Q730" s="54" t="n">
        <v>42531</v>
      </c>
      <c r="R730" s="54" t="n">
        <v>42576</v>
      </c>
      <c r="S730" s="55" t="n">
        <v>88</v>
      </c>
      <c r="T730" s="56" t="n">
        <v>508</v>
      </c>
      <c r="U730" s="57" t="n">
        <v>42577</v>
      </c>
      <c r="V730" s="58" t="n">
        <v>42628</v>
      </c>
      <c r="W730" s="59" t="n">
        <v>53</v>
      </c>
      <c r="X730" s="60" t="n">
        <v>553</v>
      </c>
      <c r="Y730" s="61" t="n">
        <v>42629</v>
      </c>
      <c r="Z730" s="62" t="n">
        <v>42674</v>
      </c>
      <c r="AA730" s="63" t="n">
        <v>0.25</v>
      </c>
      <c r="AB730" s="64" t="n">
        <v>1500</v>
      </c>
      <c r="AC730" s="65" t="n">
        <v>2131830</v>
      </c>
      <c r="AD730" s="66" t="n">
        <v>532957.5</v>
      </c>
      <c r="AE730" s="67" t="n">
        <v>0.18</v>
      </c>
      <c r="AF730" s="68" t="n">
        <v>95932.35</v>
      </c>
      <c r="AG730" s="69" t="n">
        <v>0.82</v>
      </c>
      <c r="AH730" s="70" t="n">
        <v>437025.15</v>
      </c>
      <c r="AI730" s="71" t="s">
        <v>50</v>
      </c>
    </row>
    <row r="731" customFormat="false" ht="15.75" hidden="false" customHeight="false" outlineLevel="0" collapsed="false">
      <c r="A731" s="45" t="n">
        <v>725</v>
      </c>
      <c r="B731" s="45" t="s">
        <v>379</v>
      </c>
      <c r="C731" s="45" t="n">
        <v>21069</v>
      </c>
      <c r="D731" s="46" t="s">
        <v>425</v>
      </c>
      <c r="E731" s="47" t="s">
        <v>453</v>
      </c>
      <c r="F731" s="48" t="n">
        <v>21024</v>
      </c>
      <c r="G731" s="47" t="n">
        <v>52121</v>
      </c>
      <c r="H731" s="46" t="s">
        <v>454</v>
      </c>
      <c r="I731" s="49" t="n">
        <v>-98.5791666666667</v>
      </c>
      <c r="J731" s="49" t="n">
        <v>18.5161111111111</v>
      </c>
      <c r="K731" s="50" t="n">
        <v>-983445</v>
      </c>
      <c r="L731" s="50" t="n">
        <v>183058</v>
      </c>
      <c r="M731" s="51" t="n">
        <v>177</v>
      </c>
      <c r="N731" s="47" t="s">
        <v>70</v>
      </c>
      <c r="O731" s="52" t="s">
        <v>44</v>
      </c>
      <c r="P731" s="53" t="n">
        <v>62</v>
      </c>
      <c r="Q731" s="54" t="n">
        <v>42531</v>
      </c>
      <c r="R731" s="54" t="n">
        <v>42576</v>
      </c>
      <c r="S731" s="55" t="n">
        <v>88</v>
      </c>
      <c r="T731" s="56" t="n">
        <v>508</v>
      </c>
      <c r="U731" s="57" t="n">
        <v>42577</v>
      </c>
      <c r="V731" s="58" t="n">
        <v>42628</v>
      </c>
      <c r="W731" s="59" t="n">
        <v>53</v>
      </c>
      <c r="X731" s="60" t="n">
        <v>553</v>
      </c>
      <c r="Y731" s="61" t="n">
        <v>42629</v>
      </c>
      <c r="Z731" s="62" t="n">
        <v>42674</v>
      </c>
      <c r="AA731" s="63" t="n">
        <v>0.25</v>
      </c>
      <c r="AB731" s="64" t="n">
        <v>1500</v>
      </c>
      <c r="AC731" s="65" t="n">
        <v>265500</v>
      </c>
      <c r="AD731" s="66" t="n">
        <v>66375</v>
      </c>
      <c r="AE731" s="67" t="n">
        <v>0.08</v>
      </c>
      <c r="AF731" s="68" t="n">
        <v>5310</v>
      </c>
      <c r="AG731" s="69" t="n">
        <v>0.92</v>
      </c>
      <c r="AH731" s="70" t="n">
        <v>61065</v>
      </c>
      <c r="AI731" s="71" t="s">
        <v>76</v>
      </c>
    </row>
    <row r="732" customFormat="false" ht="15.75" hidden="false" customHeight="false" outlineLevel="0" collapsed="false">
      <c r="A732" s="45" t="n">
        <v>726</v>
      </c>
      <c r="B732" s="45" t="s">
        <v>379</v>
      </c>
      <c r="C732" s="45" t="n">
        <v>21073</v>
      </c>
      <c r="D732" s="46" t="s">
        <v>532</v>
      </c>
      <c r="E732" s="47" t="s">
        <v>453</v>
      </c>
      <c r="F732" s="48" t="n">
        <v>21024</v>
      </c>
      <c r="G732" s="47" t="n">
        <v>52121</v>
      </c>
      <c r="H732" s="46" t="s">
        <v>454</v>
      </c>
      <c r="I732" s="49" t="n">
        <v>-98.5791666666667</v>
      </c>
      <c r="J732" s="49" t="n">
        <v>18.5161111111111</v>
      </c>
      <c r="K732" s="50" t="n">
        <v>-983445</v>
      </c>
      <c r="L732" s="50" t="n">
        <v>183058</v>
      </c>
      <c r="M732" s="51" t="n">
        <v>696.06</v>
      </c>
      <c r="N732" s="47" t="s">
        <v>70</v>
      </c>
      <c r="O732" s="52" t="s">
        <v>44</v>
      </c>
      <c r="P732" s="53" t="n">
        <v>62</v>
      </c>
      <c r="Q732" s="54" t="n">
        <v>42531</v>
      </c>
      <c r="R732" s="54" t="n">
        <v>42576</v>
      </c>
      <c r="S732" s="55" t="n">
        <v>88</v>
      </c>
      <c r="T732" s="56" t="n">
        <v>508</v>
      </c>
      <c r="U732" s="57" t="n">
        <v>42577</v>
      </c>
      <c r="V732" s="58" t="n">
        <v>42628</v>
      </c>
      <c r="W732" s="59" t="n">
        <v>53</v>
      </c>
      <c r="X732" s="60" t="n">
        <v>553</v>
      </c>
      <c r="Y732" s="61" t="n">
        <v>42629</v>
      </c>
      <c r="Z732" s="62" t="n">
        <v>42674</v>
      </c>
      <c r="AA732" s="63" t="n">
        <v>0.25</v>
      </c>
      <c r="AB732" s="64" t="n">
        <v>1500</v>
      </c>
      <c r="AC732" s="65" t="n">
        <v>1044090</v>
      </c>
      <c r="AD732" s="66" t="n">
        <v>261022.5</v>
      </c>
      <c r="AE732" s="67" t="n">
        <v>0.18</v>
      </c>
      <c r="AF732" s="68" t="n">
        <v>46984.05</v>
      </c>
      <c r="AG732" s="69" t="n">
        <v>0.82</v>
      </c>
      <c r="AH732" s="70" t="n">
        <v>214038.45</v>
      </c>
      <c r="AI732" s="71" t="s">
        <v>50</v>
      </c>
    </row>
    <row r="733" customFormat="false" ht="15.75" hidden="false" customHeight="false" outlineLevel="0" collapsed="false">
      <c r="A733" s="45" t="n">
        <v>727</v>
      </c>
      <c r="B733" s="45" t="s">
        <v>379</v>
      </c>
      <c r="C733" s="45" t="n">
        <v>21085</v>
      </c>
      <c r="D733" s="46" t="s">
        <v>533</v>
      </c>
      <c r="E733" s="47" t="s">
        <v>453</v>
      </c>
      <c r="F733" s="48" t="n">
        <v>21024</v>
      </c>
      <c r="G733" s="47" t="n">
        <v>52121</v>
      </c>
      <c r="H733" s="46" t="s">
        <v>454</v>
      </c>
      <c r="I733" s="49" t="n">
        <v>-98.5791666666667</v>
      </c>
      <c r="J733" s="49" t="n">
        <v>18.5161111111111</v>
      </c>
      <c r="K733" s="50" t="n">
        <v>-983445</v>
      </c>
      <c r="L733" s="50" t="n">
        <v>183058</v>
      </c>
      <c r="M733" s="51" t="n">
        <v>627.3</v>
      </c>
      <c r="N733" s="47" t="s">
        <v>70</v>
      </c>
      <c r="O733" s="52" t="s">
        <v>44</v>
      </c>
      <c r="P733" s="53" t="n">
        <v>62</v>
      </c>
      <c r="Q733" s="54" t="n">
        <v>42531</v>
      </c>
      <c r="R733" s="54" t="n">
        <v>42576</v>
      </c>
      <c r="S733" s="55" t="n">
        <v>88</v>
      </c>
      <c r="T733" s="56" t="n">
        <v>508</v>
      </c>
      <c r="U733" s="57" t="n">
        <v>42577</v>
      </c>
      <c r="V733" s="58" t="n">
        <v>42628</v>
      </c>
      <c r="W733" s="59" t="n">
        <v>53</v>
      </c>
      <c r="X733" s="60" t="n">
        <v>553</v>
      </c>
      <c r="Y733" s="61" t="n">
        <v>42629</v>
      </c>
      <c r="Z733" s="62" t="n">
        <v>42674</v>
      </c>
      <c r="AA733" s="63" t="n">
        <v>0.25</v>
      </c>
      <c r="AB733" s="64" t="n">
        <v>1500</v>
      </c>
      <c r="AC733" s="65" t="n">
        <v>940950</v>
      </c>
      <c r="AD733" s="66" t="n">
        <v>235237.5</v>
      </c>
      <c r="AE733" s="67" t="n">
        <v>0.18</v>
      </c>
      <c r="AF733" s="68" t="n">
        <v>42342.75</v>
      </c>
      <c r="AG733" s="69" t="n">
        <v>0.82</v>
      </c>
      <c r="AH733" s="70" t="n">
        <v>192894.75</v>
      </c>
      <c r="AI733" s="71" t="s">
        <v>50</v>
      </c>
    </row>
    <row r="734" customFormat="false" ht="15.75" hidden="false" customHeight="false" outlineLevel="0" collapsed="false">
      <c r="A734" s="45" t="n">
        <v>728</v>
      </c>
      <c r="B734" s="45" t="s">
        <v>379</v>
      </c>
      <c r="C734" s="45" t="n">
        <v>21160</v>
      </c>
      <c r="D734" s="46" t="s">
        <v>497</v>
      </c>
      <c r="E734" s="47" t="s">
        <v>453</v>
      </c>
      <c r="F734" s="48" t="n">
        <v>21024</v>
      </c>
      <c r="G734" s="47" t="n">
        <v>52121</v>
      </c>
      <c r="H734" s="46" t="s">
        <v>454</v>
      </c>
      <c r="I734" s="49" t="n">
        <v>-98.5791666666667</v>
      </c>
      <c r="J734" s="49" t="n">
        <v>18.5161111111111</v>
      </c>
      <c r="K734" s="50" t="n">
        <v>-983445</v>
      </c>
      <c r="L734" s="50" t="n">
        <v>183058</v>
      </c>
      <c r="M734" s="51" t="n">
        <v>14</v>
      </c>
      <c r="N734" s="47" t="s">
        <v>70</v>
      </c>
      <c r="O734" s="52" t="s">
        <v>44</v>
      </c>
      <c r="P734" s="53" t="n">
        <v>62</v>
      </c>
      <c r="Q734" s="54" t="n">
        <v>42531</v>
      </c>
      <c r="R734" s="54" t="n">
        <v>42576</v>
      </c>
      <c r="S734" s="55" t="n">
        <v>88</v>
      </c>
      <c r="T734" s="56" t="n">
        <v>508</v>
      </c>
      <c r="U734" s="57" t="n">
        <v>42577</v>
      </c>
      <c r="V734" s="58" t="n">
        <v>42628</v>
      </c>
      <c r="W734" s="59" t="n">
        <v>53</v>
      </c>
      <c r="X734" s="60" t="n">
        <v>553</v>
      </c>
      <c r="Y734" s="61" t="n">
        <v>42629</v>
      </c>
      <c r="Z734" s="62" t="n">
        <v>42674</v>
      </c>
      <c r="AA734" s="63" t="n">
        <v>0.25</v>
      </c>
      <c r="AB734" s="64" t="n">
        <v>1500</v>
      </c>
      <c r="AC734" s="65" t="n">
        <v>21000</v>
      </c>
      <c r="AD734" s="66" t="n">
        <v>5250</v>
      </c>
      <c r="AE734" s="67" t="n">
        <v>0.18</v>
      </c>
      <c r="AF734" s="68" t="n">
        <v>945</v>
      </c>
      <c r="AG734" s="69" t="n">
        <v>0.82</v>
      </c>
      <c r="AH734" s="70" t="n">
        <v>4305</v>
      </c>
      <c r="AI734" s="71" t="s">
        <v>50</v>
      </c>
    </row>
    <row r="735" customFormat="false" ht="15.75" hidden="false" customHeight="false" outlineLevel="0" collapsed="false">
      <c r="A735" s="45" t="n">
        <v>729</v>
      </c>
      <c r="B735" s="45" t="s">
        <v>379</v>
      </c>
      <c r="C735" s="45" t="n">
        <v>21168</v>
      </c>
      <c r="D735" s="46" t="s">
        <v>428</v>
      </c>
      <c r="E735" s="47" t="s">
        <v>453</v>
      </c>
      <c r="F735" s="48" t="n">
        <v>21024</v>
      </c>
      <c r="G735" s="47" t="n">
        <v>52121</v>
      </c>
      <c r="H735" s="46" t="s">
        <v>454</v>
      </c>
      <c r="I735" s="49" t="n">
        <v>-98.5791666666667</v>
      </c>
      <c r="J735" s="49" t="n">
        <v>18.5161111111111</v>
      </c>
      <c r="K735" s="50" t="n">
        <v>-983445</v>
      </c>
      <c r="L735" s="50" t="n">
        <v>183058</v>
      </c>
      <c r="M735" s="51" t="n">
        <v>603.26</v>
      </c>
      <c r="N735" s="47" t="s">
        <v>70</v>
      </c>
      <c r="O735" s="52" t="s">
        <v>44</v>
      </c>
      <c r="P735" s="53" t="n">
        <v>62</v>
      </c>
      <c r="Q735" s="54" t="n">
        <v>42531</v>
      </c>
      <c r="R735" s="54" t="n">
        <v>42576</v>
      </c>
      <c r="S735" s="55" t="n">
        <v>88</v>
      </c>
      <c r="T735" s="56" t="n">
        <v>508</v>
      </c>
      <c r="U735" s="57" t="n">
        <v>42577</v>
      </c>
      <c r="V735" s="58" t="n">
        <v>42628</v>
      </c>
      <c r="W735" s="59" t="n">
        <v>53</v>
      </c>
      <c r="X735" s="60" t="n">
        <v>553</v>
      </c>
      <c r="Y735" s="61" t="n">
        <v>42629</v>
      </c>
      <c r="Z735" s="62" t="n">
        <v>42674</v>
      </c>
      <c r="AA735" s="63" t="n">
        <v>0.25</v>
      </c>
      <c r="AB735" s="64" t="n">
        <v>1500</v>
      </c>
      <c r="AC735" s="65" t="n">
        <v>904890</v>
      </c>
      <c r="AD735" s="66" t="n">
        <v>226222.5</v>
      </c>
      <c r="AE735" s="67" t="n">
        <v>0.08</v>
      </c>
      <c r="AF735" s="68" t="n">
        <v>18097.8</v>
      </c>
      <c r="AG735" s="69" t="n">
        <v>0.92</v>
      </c>
      <c r="AH735" s="70" t="n">
        <v>208124.7</v>
      </c>
      <c r="AI735" s="71" t="s">
        <v>76</v>
      </c>
    </row>
    <row r="736" customFormat="false" ht="15.75" hidden="false" customHeight="false" outlineLevel="0" collapsed="false">
      <c r="A736" s="45" t="n">
        <v>730</v>
      </c>
      <c r="B736" s="45" t="s">
        <v>379</v>
      </c>
      <c r="C736" s="45" t="n">
        <v>21176</v>
      </c>
      <c r="D736" s="46" t="s">
        <v>534</v>
      </c>
      <c r="E736" s="47" t="s">
        <v>453</v>
      </c>
      <c r="F736" s="48" t="n">
        <v>21024</v>
      </c>
      <c r="G736" s="47" t="n">
        <v>52121</v>
      </c>
      <c r="H736" s="46" t="s">
        <v>454</v>
      </c>
      <c r="I736" s="49" t="n">
        <v>-98.5791666666667</v>
      </c>
      <c r="J736" s="49" t="n">
        <v>18.5161111111111</v>
      </c>
      <c r="K736" s="50" t="n">
        <v>-983445</v>
      </c>
      <c r="L736" s="50" t="n">
        <v>183058</v>
      </c>
      <c r="M736" s="51" t="n">
        <v>31</v>
      </c>
      <c r="N736" s="47" t="s">
        <v>70</v>
      </c>
      <c r="O736" s="52" t="s">
        <v>44</v>
      </c>
      <c r="P736" s="53" t="n">
        <v>62</v>
      </c>
      <c r="Q736" s="54" t="n">
        <v>42531</v>
      </c>
      <c r="R736" s="54" t="n">
        <v>42576</v>
      </c>
      <c r="S736" s="55" t="n">
        <v>88</v>
      </c>
      <c r="T736" s="56" t="n">
        <v>508</v>
      </c>
      <c r="U736" s="57" t="n">
        <v>42577</v>
      </c>
      <c r="V736" s="58" t="n">
        <v>42628</v>
      </c>
      <c r="W736" s="59" t="n">
        <v>53</v>
      </c>
      <c r="X736" s="60" t="n">
        <v>553</v>
      </c>
      <c r="Y736" s="61" t="n">
        <v>42629</v>
      </c>
      <c r="Z736" s="62" t="n">
        <v>42674</v>
      </c>
      <c r="AA736" s="63" t="n">
        <v>0.25</v>
      </c>
      <c r="AB736" s="64" t="n">
        <v>1500</v>
      </c>
      <c r="AC736" s="65" t="n">
        <v>46500</v>
      </c>
      <c r="AD736" s="66" t="n">
        <v>11625</v>
      </c>
      <c r="AE736" s="67" t="n">
        <v>0.18</v>
      </c>
      <c r="AF736" s="68" t="n">
        <v>2092.5</v>
      </c>
      <c r="AG736" s="69" t="n">
        <v>0.82</v>
      </c>
      <c r="AH736" s="70" t="n">
        <v>9532.5</v>
      </c>
      <c r="AI736" s="71" t="s">
        <v>50</v>
      </c>
    </row>
    <row r="737" customFormat="false" ht="15.75" hidden="false" customHeight="false" outlineLevel="0" collapsed="false">
      <c r="A737" s="45" t="n">
        <v>731</v>
      </c>
      <c r="B737" s="45" t="s">
        <v>379</v>
      </c>
      <c r="C737" s="45" t="n">
        <v>21185</v>
      </c>
      <c r="D737" s="46" t="s">
        <v>455</v>
      </c>
      <c r="E737" s="47" t="s">
        <v>453</v>
      </c>
      <c r="F737" s="48" t="n">
        <v>21024</v>
      </c>
      <c r="G737" s="47" t="n">
        <v>52121</v>
      </c>
      <c r="H737" s="46" t="s">
        <v>454</v>
      </c>
      <c r="I737" s="49" t="n">
        <v>-98.5791666666667</v>
      </c>
      <c r="J737" s="49" t="n">
        <v>18.5161111111111</v>
      </c>
      <c r="K737" s="50" t="n">
        <v>-983445</v>
      </c>
      <c r="L737" s="50" t="n">
        <v>183058</v>
      </c>
      <c r="M737" s="51" t="n">
        <v>307</v>
      </c>
      <c r="N737" s="47" t="s">
        <v>70</v>
      </c>
      <c r="O737" s="52" t="s">
        <v>44</v>
      </c>
      <c r="P737" s="53" t="n">
        <v>62</v>
      </c>
      <c r="Q737" s="54" t="n">
        <v>42531</v>
      </c>
      <c r="R737" s="54" t="n">
        <v>42576</v>
      </c>
      <c r="S737" s="55" t="n">
        <v>88</v>
      </c>
      <c r="T737" s="56" t="n">
        <v>508</v>
      </c>
      <c r="U737" s="57" t="n">
        <v>42577</v>
      </c>
      <c r="V737" s="58" t="n">
        <v>42628</v>
      </c>
      <c r="W737" s="59" t="n">
        <v>53</v>
      </c>
      <c r="X737" s="60" t="n">
        <v>553</v>
      </c>
      <c r="Y737" s="61" t="n">
        <v>42629</v>
      </c>
      <c r="Z737" s="62" t="n">
        <v>42674</v>
      </c>
      <c r="AA737" s="63" t="n">
        <v>0.25</v>
      </c>
      <c r="AB737" s="64" t="n">
        <v>1500</v>
      </c>
      <c r="AC737" s="65" t="n">
        <v>460500</v>
      </c>
      <c r="AD737" s="66" t="n">
        <v>115125</v>
      </c>
      <c r="AE737" s="67" t="n">
        <v>0.18</v>
      </c>
      <c r="AF737" s="68" t="n">
        <v>20722.5</v>
      </c>
      <c r="AG737" s="69" t="n">
        <v>0.82</v>
      </c>
      <c r="AH737" s="70" t="n">
        <v>94402.5</v>
      </c>
      <c r="AI737" s="71" t="s">
        <v>50</v>
      </c>
    </row>
    <row r="738" customFormat="false" ht="15.75" hidden="false" customHeight="false" outlineLevel="0" collapsed="false">
      <c r="A738" s="45" t="n">
        <v>732</v>
      </c>
      <c r="B738" s="45" t="s">
        <v>379</v>
      </c>
      <c r="C738" s="45" t="n">
        <v>21003</v>
      </c>
      <c r="D738" s="46" t="s">
        <v>535</v>
      </c>
      <c r="E738" s="47" t="s">
        <v>536</v>
      </c>
      <c r="F738" s="48" t="n">
        <v>21063</v>
      </c>
      <c r="G738" s="47" t="n">
        <v>52124</v>
      </c>
      <c r="H738" s="46" t="s">
        <v>491</v>
      </c>
      <c r="I738" s="49" t="n">
        <v>-98.26</v>
      </c>
      <c r="J738" s="49" t="n">
        <v>18.1977777777778</v>
      </c>
      <c r="K738" s="50" t="n">
        <v>-981536</v>
      </c>
      <c r="L738" s="50" t="n">
        <v>181152</v>
      </c>
      <c r="M738" s="51" t="n">
        <v>1673</v>
      </c>
      <c r="N738" s="47" t="s">
        <v>70</v>
      </c>
      <c r="O738" s="52" t="s">
        <v>44</v>
      </c>
      <c r="P738" s="53" t="n">
        <v>62</v>
      </c>
      <c r="Q738" s="54" t="n">
        <v>42531</v>
      </c>
      <c r="R738" s="54" t="n">
        <v>42576</v>
      </c>
      <c r="S738" s="55" t="n">
        <v>88</v>
      </c>
      <c r="T738" s="56" t="n">
        <v>508</v>
      </c>
      <c r="U738" s="57" t="n">
        <v>42577</v>
      </c>
      <c r="V738" s="58" t="n">
        <v>42628</v>
      </c>
      <c r="W738" s="59" t="n">
        <v>53</v>
      </c>
      <c r="X738" s="60" t="n">
        <v>553</v>
      </c>
      <c r="Y738" s="61" t="n">
        <v>42629</v>
      </c>
      <c r="Z738" s="62" t="n">
        <v>42674</v>
      </c>
      <c r="AA738" s="63" t="n">
        <v>0.25</v>
      </c>
      <c r="AB738" s="64" t="n">
        <v>1500</v>
      </c>
      <c r="AC738" s="65" t="n">
        <v>2509500</v>
      </c>
      <c r="AD738" s="66" t="n">
        <v>627375</v>
      </c>
      <c r="AE738" s="67" t="n">
        <v>0.17</v>
      </c>
      <c r="AF738" s="68" t="n">
        <v>106653.75</v>
      </c>
      <c r="AG738" s="69" t="n">
        <v>0.83</v>
      </c>
      <c r="AH738" s="70" t="n">
        <v>520721.25</v>
      </c>
      <c r="AI738" s="71" t="s">
        <v>50</v>
      </c>
    </row>
    <row r="739" customFormat="false" ht="15.75" hidden="false" customHeight="false" outlineLevel="0" collapsed="false">
      <c r="A739" s="45" t="n">
        <v>733</v>
      </c>
      <c r="B739" s="45" t="s">
        <v>379</v>
      </c>
      <c r="C739" s="45" t="n">
        <v>21009</v>
      </c>
      <c r="D739" s="46" t="s">
        <v>537</v>
      </c>
      <c r="E739" s="47" t="s">
        <v>536</v>
      </c>
      <c r="F739" s="48" t="n">
        <v>21063</v>
      </c>
      <c r="G739" s="47" t="n">
        <v>52124</v>
      </c>
      <c r="H739" s="46" t="s">
        <v>491</v>
      </c>
      <c r="I739" s="49" t="n">
        <v>-98.26</v>
      </c>
      <c r="J739" s="49" t="n">
        <v>18.1977777777778</v>
      </c>
      <c r="K739" s="50" t="n">
        <v>-981536</v>
      </c>
      <c r="L739" s="50" t="n">
        <v>181152</v>
      </c>
      <c r="M739" s="51" t="n">
        <v>152</v>
      </c>
      <c r="N739" s="47" t="s">
        <v>70</v>
      </c>
      <c r="O739" s="52" t="s">
        <v>44</v>
      </c>
      <c r="P739" s="53" t="n">
        <v>62</v>
      </c>
      <c r="Q739" s="54" t="n">
        <v>42531</v>
      </c>
      <c r="R739" s="54" t="n">
        <v>42576</v>
      </c>
      <c r="S739" s="55" t="n">
        <v>88</v>
      </c>
      <c r="T739" s="56" t="n">
        <v>508</v>
      </c>
      <c r="U739" s="57" t="n">
        <v>42577</v>
      </c>
      <c r="V739" s="58" t="n">
        <v>42628</v>
      </c>
      <c r="W739" s="59" t="n">
        <v>53</v>
      </c>
      <c r="X739" s="60" t="n">
        <v>553</v>
      </c>
      <c r="Y739" s="61" t="n">
        <v>42629</v>
      </c>
      <c r="Z739" s="62" t="n">
        <v>42674</v>
      </c>
      <c r="AA739" s="63" t="n">
        <v>0.25</v>
      </c>
      <c r="AB739" s="64" t="n">
        <v>1500</v>
      </c>
      <c r="AC739" s="65" t="n">
        <v>228000</v>
      </c>
      <c r="AD739" s="66" t="n">
        <v>57000</v>
      </c>
      <c r="AE739" s="67" t="n">
        <v>0.18</v>
      </c>
      <c r="AF739" s="68" t="n">
        <v>10260</v>
      </c>
      <c r="AG739" s="69" t="n">
        <v>0.82</v>
      </c>
      <c r="AH739" s="70" t="n">
        <v>46740</v>
      </c>
      <c r="AI739" s="71" t="s">
        <v>50</v>
      </c>
    </row>
    <row r="740" customFormat="false" ht="15.75" hidden="false" customHeight="false" outlineLevel="0" collapsed="false">
      <c r="A740" s="45" t="n">
        <v>734</v>
      </c>
      <c r="B740" s="45" t="s">
        <v>379</v>
      </c>
      <c r="C740" s="45" t="n">
        <v>21024</v>
      </c>
      <c r="D740" s="46" t="s">
        <v>486</v>
      </c>
      <c r="E740" s="47" t="s">
        <v>536</v>
      </c>
      <c r="F740" s="48" t="n">
        <v>21063</v>
      </c>
      <c r="G740" s="47" t="n">
        <v>52124</v>
      </c>
      <c r="H740" s="46" t="s">
        <v>491</v>
      </c>
      <c r="I740" s="49" t="n">
        <v>-98.26</v>
      </c>
      <c r="J740" s="49" t="n">
        <v>18.1977777777778</v>
      </c>
      <c r="K740" s="50" t="n">
        <v>-981536</v>
      </c>
      <c r="L740" s="50" t="n">
        <v>181152</v>
      </c>
      <c r="M740" s="51" t="n">
        <v>261</v>
      </c>
      <c r="N740" s="47" t="s">
        <v>70</v>
      </c>
      <c r="O740" s="52" t="s">
        <v>44</v>
      </c>
      <c r="P740" s="53" t="n">
        <v>62</v>
      </c>
      <c r="Q740" s="54" t="n">
        <v>42531</v>
      </c>
      <c r="R740" s="54" t="n">
        <v>42576</v>
      </c>
      <c r="S740" s="55" t="n">
        <v>88</v>
      </c>
      <c r="T740" s="56" t="n">
        <v>508</v>
      </c>
      <c r="U740" s="57" t="n">
        <v>42577</v>
      </c>
      <c r="V740" s="58" t="n">
        <v>42628</v>
      </c>
      <c r="W740" s="59" t="n">
        <v>53</v>
      </c>
      <c r="X740" s="60" t="n">
        <v>553</v>
      </c>
      <c r="Y740" s="61" t="n">
        <v>42629</v>
      </c>
      <c r="Z740" s="62" t="n">
        <v>42674</v>
      </c>
      <c r="AA740" s="63" t="n">
        <v>0.25</v>
      </c>
      <c r="AB740" s="64" t="n">
        <v>1500</v>
      </c>
      <c r="AC740" s="65" t="n">
        <v>391500</v>
      </c>
      <c r="AD740" s="66" t="n">
        <v>97875</v>
      </c>
      <c r="AE740" s="67" t="n">
        <v>0.18</v>
      </c>
      <c r="AF740" s="68" t="n">
        <v>17617.5</v>
      </c>
      <c r="AG740" s="69" t="n">
        <v>0.82</v>
      </c>
      <c r="AH740" s="70" t="n">
        <v>80257.5</v>
      </c>
      <c r="AI740" s="71" t="s">
        <v>50</v>
      </c>
    </row>
    <row r="741" customFormat="false" ht="15.75" hidden="false" customHeight="false" outlineLevel="0" collapsed="false">
      <c r="A741" s="45" t="n">
        <v>735</v>
      </c>
      <c r="B741" s="45" t="s">
        <v>379</v>
      </c>
      <c r="C741" s="45" t="n">
        <v>21047</v>
      </c>
      <c r="D741" s="46" t="s">
        <v>531</v>
      </c>
      <c r="E741" s="47" t="s">
        <v>536</v>
      </c>
      <c r="F741" s="48" t="n">
        <v>21063</v>
      </c>
      <c r="G741" s="47" t="n">
        <v>52124</v>
      </c>
      <c r="H741" s="46" t="s">
        <v>491</v>
      </c>
      <c r="I741" s="49" t="n">
        <v>-98.26</v>
      </c>
      <c r="J741" s="49" t="n">
        <v>18.1977777777778</v>
      </c>
      <c r="K741" s="50" t="n">
        <v>-981536</v>
      </c>
      <c r="L741" s="50" t="n">
        <v>181152</v>
      </c>
      <c r="M741" s="51" t="n">
        <v>44</v>
      </c>
      <c r="N741" s="47" t="s">
        <v>70</v>
      </c>
      <c r="O741" s="52" t="s">
        <v>44</v>
      </c>
      <c r="P741" s="53" t="n">
        <v>62</v>
      </c>
      <c r="Q741" s="54" t="n">
        <v>42531</v>
      </c>
      <c r="R741" s="54" t="n">
        <v>42576</v>
      </c>
      <c r="S741" s="55" t="n">
        <v>88</v>
      </c>
      <c r="T741" s="56" t="n">
        <v>508</v>
      </c>
      <c r="U741" s="57" t="n">
        <v>42577</v>
      </c>
      <c r="V741" s="58" t="n">
        <v>42628</v>
      </c>
      <c r="W741" s="59" t="n">
        <v>53</v>
      </c>
      <c r="X741" s="60" t="n">
        <v>553</v>
      </c>
      <c r="Y741" s="61" t="n">
        <v>42629</v>
      </c>
      <c r="Z741" s="62" t="n">
        <v>42674</v>
      </c>
      <c r="AA741" s="63" t="n">
        <v>0.25</v>
      </c>
      <c r="AB741" s="64" t="n">
        <v>1500</v>
      </c>
      <c r="AC741" s="65" t="n">
        <v>66000</v>
      </c>
      <c r="AD741" s="66" t="n">
        <v>16500</v>
      </c>
      <c r="AE741" s="67" t="n">
        <v>0.18</v>
      </c>
      <c r="AF741" s="68" t="n">
        <v>2970</v>
      </c>
      <c r="AG741" s="69" t="n">
        <v>0.82</v>
      </c>
      <c r="AH741" s="70" t="n">
        <v>13530</v>
      </c>
      <c r="AI741" s="71" t="s">
        <v>50</v>
      </c>
    </row>
    <row r="742" customFormat="false" ht="15.75" hidden="false" customHeight="false" outlineLevel="0" collapsed="false">
      <c r="A742" s="45" t="n">
        <v>736</v>
      </c>
      <c r="B742" s="45" t="s">
        <v>379</v>
      </c>
      <c r="C742" s="45" t="n">
        <v>21059</v>
      </c>
      <c r="D742" s="46" t="s">
        <v>538</v>
      </c>
      <c r="E742" s="47" t="s">
        <v>536</v>
      </c>
      <c r="F742" s="48" t="n">
        <v>21063</v>
      </c>
      <c r="G742" s="47" t="n">
        <v>52124</v>
      </c>
      <c r="H742" s="46" t="s">
        <v>491</v>
      </c>
      <c r="I742" s="49" t="n">
        <v>-98.26</v>
      </c>
      <c r="J742" s="49" t="n">
        <v>18.1977777777778</v>
      </c>
      <c r="K742" s="50" t="n">
        <v>-981536</v>
      </c>
      <c r="L742" s="50" t="n">
        <v>181152</v>
      </c>
      <c r="M742" s="51" t="n">
        <v>200</v>
      </c>
      <c r="N742" s="47" t="s">
        <v>70</v>
      </c>
      <c r="O742" s="52" t="s">
        <v>44</v>
      </c>
      <c r="P742" s="53" t="n">
        <v>62</v>
      </c>
      <c r="Q742" s="54" t="n">
        <v>42531</v>
      </c>
      <c r="R742" s="54" t="n">
        <v>42576</v>
      </c>
      <c r="S742" s="55" t="n">
        <v>88</v>
      </c>
      <c r="T742" s="56" t="n">
        <v>508</v>
      </c>
      <c r="U742" s="57" t="n">
        <v>42577</v>
      </c>
      <c r="V742" s="58" t="n">
        <v>42628</v>
      </c>
      <c r="W742" s="59" t="n">
        <v>53</v>
      </c>
      <c r="X742" s="60" t="n">
        <v>553</v>
      </c>
      <c r="Y742" s="61" t="n">
        <v>42629</v>
      </c>
      <c r="Z742" s="62" t="n">
        <v>42674</v>
      </c>
      <c r="AA742" s="63" t="n">
        <v>0.25</v>
      </c>
      <c r="AB742" s="64" t="n">
        <v>1500</v>
      </c>
      <c r="AC742" s="65" t="n">
        <v>300000</v>
      </c>
      <c r="AD742" s="66" t="n">
        <v>75000</v>
      </c>
      <c r="AE742" s="67" t="n">
        <v>0.18</v>
      </c>
      <c r="AF742" s="68" t="n">
        <v>13500</v>
      </c>
      <c r="AG742" s="69" t="n">
        <v>0.82</v>
      </c>
      <c r="AH742" s="70" t="n">
        <v>61500</v>
      </c>
      <c r="AI742" s="71" t="s">
        <v>50</v>
      </c>
    </row>
    <row r="743" customFormat="false" ht="15.75" hidden="false" customHeight="false" outlineLevel="0" collapsed="false">
      <c r="A743" s="45" t="n">
        <v>737</v>
      </c>
      <c r="B743" s="45" t="s">
        <v>379</v>
      </c>
      <c r="C743" s="45" t="n">
        <v>21066</v>
      </c>
      <c r="D743" s="46" t="s">
        <v>539</v>
      </c>
      <c r="E743" s="47" t="s">
        <v>536</v>
      </c>
      <c r="F743" s="48" t="n">
        <v>21063</v>
      </c>
      <c r="G743" s="47" t="n">
        <v>52124</v>
      </c>
      <c r="H743" s="46" t="s">
        <v>491</v>
      </c>
      <c r="I743" s="49" t="n">
        <v>-98.26</v>
      </c>
      <c r="J743" s="49" t="n">
        <v>18.1977777777778</v>
      </c>
      <c r="K743" s="50" t="n">
        <v>-981536</v>
      </c>
      <c r="L743" s="50" t="n">
        <v>181152</v>
      </c>
      <c r="M743" s="51" t="n">
        <v>1494</v>
      </c>
      <c r="N743" s="47" t="s">
        <v>70</v>
      </c>
      <c r="O743" s="52" t="s">
        <v>44</v>
      </c>
      <c r="P743" s="53" t="n">
        <v>62</v>
      </c>
      <c r="Q743" s="54" t="n">
        <v>42531</v>
      </c>
      <c r="R743" s="54" t="n">
        <v>42576</v>
      </c>
      <c r="S743" s="55" t="n">
        <v>88</v>
      </c>
      <c r="T743" s="56" t="n">
        <v>508</v>
      </c>
      <c r="U743" s="57" t="n">
        <v>42577</v>
      </c>
      <c r="V743" s="58" t="n">
        <v>42628</v>
      </c>
      <c r="W743" s="59" t="n">
        <v>53</v>
      </c>
      <c r="X743" s="60" t="n">
        <v>553</v>
      </c>
      <c r="Y743" s="61" t="n">
        <v>42629</v>
      </c>
      <c r="Z743" s="62" t="n">
        <v>42674</v>
      </c>
      <c r="AA743" s="63" t="n">
        <v>0.25</v>
      </c>
      <c r="AB743" s="64" t="n">
        <v>1500</v>
      </c>
      <c r="AC743" s="65" t="n">
        <v>2241000</v>
      </c>
      <c r="AD743" s="66" t="n">
        <v>560250</v>
      </c>
      <c r="AE743" s="67" t="n">
        <v>0.08</v>
      </c>
      <c r="AF743" s="68" t="n">
        <v>44820</v>
      </c>
      <c r="AG743" s="69" t="n">
        <v>0.92</v>
      </c>
      <c r="AH743" s="70" t="n">
        <v>515430</v>
      </c>
      <c r="AI743" s="71" t="s">
        <v>76</v>
      </c>
    </row>
    <row r="744" customFormat="false" ht="15.75" hidden="false" customHeight="false" outlineLevel="0" collapsed="false">
      <c r="A744" s="45" t="n">
        <v>738</v>
      </c>
      <c r="B744" s="45" t="s">
        <v>379</v>
      </c>
      <c r="C744" s="45" t="n">
        <v>21113</v>
      </c>
      <c r="D744" s="46" t="s">
        <v>491</v>
      </c>
      <c r="E744" s="47" t="s">
        <v>536</v>
      </c>
      <c r="F744" s="48" t="n">
        <v>21063</v>
      </c>
      <c r="G744" s="47" t="n">
        <v>52124</v>
      </c>
      <c r="H744" s="46" t="s">
        <v>491</v>
      </c>
      <c r="I744" s="49" t="n">
        <v>-98.26</v>
      </c>
      <c r="J744" s="49" t="n">
        <v>18.1977777777778</v>
      </c>
      <c r="K744" s="50" t="n">
        <v>-981536</v>
      </c>
      <c r="L744" s="50" t="n">
        <v>181152</v>
      </c>
      <c r="M744" s="51" t="n">
        <v>1837</v>
      </c>
      <c r="N744" s="47" t="s">
        <v>70</v>
      </c>
      <c r="O744" s="52" t="s">
        <v>44</v>
      </c>
      <c r="P744" s="53" t="n">
        <v>62</v>
      </c>
      <c r="Q744" s="54" t="n">
        <v>42531</v>
      </c>
      <c r="R744" s="54" t="n">
        <v>42576</v>
      </c>
      <c r="S744" s="55" t="n">
        <v>88</v>
      </c>
      <c r="T744" s="56" t="n">
        <v>508</v>
      </c>
      <c r="U744" s="57" t="n">
        <v>42577</v>
      </c>
      <c r="V744" s="58" t="n">
        <v>42628</v>
      </c>
      <c r="W744" s="59" t="n">
        <v>53</v>
      </c>
      <c r="X744" s="60" t="n">
        <v>553</v>
      </c>
      <c r="Y744" s="61" t="n">
        <v>42629</v>
      </c>
      <c r="Z744" s="62" t="n">
        <v>42674</v>
      </c>
      <c r="AA744" s="63" t="n">
        <v>0.25</v>
      </c>
      <c r="AB744" s="64" t="n">
        <v>1500</v>
      </c>
      <c r="AC744" s="65" t="n">
        <v>2755500</v>
      </c>
      <c r="AD744" s="66" t="n">
        <v>688875</v>
      </c>
      <c r="AE744" s="67" t="n">
        <v>0.18</v>
      </c>
      <c r="AF744" s="68" t="n">
        <v>123997.5</v>
      </c>
      <c r="AG744" s="69" t="n">
        <v>0.82</v>
      </c>
      <c r="AH744" s="70" t="n">
        <v>564877.5</v>
      </c>
      <c r="AI744" s="71" t="s">
        <v>50</v>
      </c>
    </row>
    <row r="745" customFormat="false" ht="15.75" hidden="false" customHeight="false" outlineLevel="0" collapsed="false">
      <c r="A745" s="45" t="n">
        <v>739</v>
      </c>
      <c r="B745" s="45" t="s">
        <v>379</v>
      </c>
      <c r="C745" s="45" t="n">
        <v>21139</v>
      </c>
      <c r="D745" s="46" t="s">
        <v>540</v>
      </c>
      <c r="E745" s="47" t="s">
        <v>536</v>
      </c>
      <c r="F745" s="48" t="n">
        <v>21063</v>
      </c>
      <c r="G745" s="47" t="n">
        <v>52124</v>
      </c>
      <c r="H745" s="46" t="s">
        <v>491</v>
      </c>
      <c r="I745" s="49" t="n">
        <v>-98.26</v>
      </c>
      <c r="J745" s="49" t="n">
        <v>18.1977777777778</v>
      </c>
      <c r="K745" s="50" t="n">
        <v>-981536</v>
      </c>
      <c r="L745" s="50" t="n">
        <v>181152</v>
      </c>
      <c r="M745" s="51" t="n">
        <v>154.6</v>
      </c>
      <c r="N745" s="47" t="s">
        <v>70</v>
      </c>
      <c r="O745" s="52" t="s">
        <v>44</v>
      </c>
      <c r="P745" s="53" t="n">
        <v>62</v>
      </c>
      <c r="Q745" s="54" t="n">
        <v>42531</v>
      </c>
      <c r="R745" s="54" t="n">
        <v>42576</v>
      </c>
      <c r="S745" s="55" t="n">
        <v>88</v>
      </c>
      <c r="T745" s="56" t="n">
        <v>508</v>
      </c>
      <c r="U745" s="57" t="n">
        <v>42577</v>
      </c>
      <c r="V745" s="58" t="n">
        <v>42628</v>
      </c>
      <c r="W745" s="59" t="n">
        <v>53</v>
      </c>
      <c r="X745" s="60" t="n">
        <v>553</v>
      </c>
      <c r="Y745" s="61" t="n">
        <v>42629</v>
      </c>
      <c r="Z745" s="62" t="n">
        <v>42674</v>
      </c>
      <c r="AA745" s="63" t="n">
        <v>0.25</v>
      </c>
      <c r="AB745" s="64" t="n">
        <v>1500</v>
      </c>
      <c r="AC745" s="65" t="n">
        <v>231900</v>
      </c>
      <c r="AD745" s="66" t="n">
        <v>57975</v>
      </c>
      <c r="AE745" s="67" t="n">
        <v>0.18</v>
      </c>
      <c r="AF745" s="68" t="n">
        <v>10435.5</v>
      </c>
      <c r="AG745" s="69" t="n">
        <v>0.82</v>
      </c>
      <c r="AH745" s="70" t="n">
        <v>47539.5</v>
      </c>
      <c r="AI745" s="71" t="s">
        <v>50</v>
      </c>
    </row>
    <row r="746" customFormat="false" ht="15.75" hidden="false" customHeight="false" outlineLevel="0" collapsed="false">
      <c r="A746" s="45" t="n">
        <v>740</v>
      </c>
      <c r="B746" s="45" t="s">
        <v>379</v>
      </c>
      <c r="C746" s="45" t="n">
        <v>21155</v>
      </c>
      <c r="D746" s="46" t="s">
        <v>492</v>
      </c>
      <c r="E746" s="47" t="s">
        <v>536</v>
      </c>
      <c r="F746" s="48" t="n">
        <v>21063</v>
      </c>
      <c r="G746" s="47" t="n">
        <v>52124</v>
      </c>
      <c r="H746" s="46" t="s">
        <v>491</v>
      </c>
      <c r="I746" s="49" t="n">
        <v>-98.26</v>
      </c>
      <c r="J746" s="49" t="n">
        <v>18.1977777777778</v>
      </c>
      <c r="K746" s="50" t="n">
        <v>-981536</v>
      </c>
      <c r="L746" s="50" t="n">
        <v>181152</v>
      </c>
      <c r="M746" s="51" t="n">
        <v>1747</v>
      </c>
      <c r="N746" s="47" t="s">
        <v>70</v>
      </c>
      <c r="O746" s="52" t="s">
        <v>44</v>
      </c>
      <c r="P746" s="53" t="n">
        <v>62</v>
      </c>
      <c r="Q746" s="54" t="n">
        <v>42531</v>
      </c>
      <c r="R746" s="54" t="n">
        <v>42576</v>
      </c>
      <c r="S746" s="55" t="n">
        <v>88</v>
      </c>
      <c r="T746" s="56" t="n">
        <v>508</v>
      </c>
      <c r="U746" s="57" t="n">
        <v>42577</v>
      </c>
      <c r="V746" s="58" t="n">
        <v>42628</v>
      </c>
      <c r="W746" s="59" t="n">
        <v>53</v>
      </c>
      <c r="X746" s="60" t="n">
        <v>553</v>
      </c>
      <c r="Y746" s="61" t="n">
        <v>42629</v>
      </c>
      <c r="Z746" s="62" t="n">
        <v>42674</v>
      </c>
      <c r="AA746" s="63" t="n">
        <v>0.25</v>
      </c>
      <c r="AB746" s="64" t="n">
        <v>1500</v>
      </c>
      <c r="AC746" s="65" t="n">
        <v>2620500</v>
      </c>
      <c r="AD746" s="66" t="n">
        <v>655125</v>
      </c>
      <c r="AE746" s="67" t="n">
        <v>0.18</v>
      </c>
      <c r="AF746" s="68" t="n">
        <v>117922.5</v>
      </c>
      <c r="AG746" s="69" t="n">
        <v>0.82</v>
      </c>
      <c r="AH746" s="70" t="n">
        <v>537202.5</v>
      </c>
      <c r="AI746" s="71" t="s">
        <v>50</v>
      </c>
    </row>
    <row r="747" customFormat="false" ht="15.75" hidden="false" customHeight="false" outlineLevel="0" collapsed="false">
      <c r="A747" s="45" t="n">
        <v>741</v>
      </c>
      <c r="B747" s="45" t="s">
        <v>379</v>
      </c>
      <c r="C747" s="45" t="n">
        <v>21157</v>
      </c>
      <c r="D747" s="46" t="s">
        <v>541</v>
      </c>
      <c r="E747" s="47" t="s">
        <v>536</v>
      </c>
      <c r="F747" s="48" t="n">
        <v>21063</v>
      </c>
      <c r="G747" s="47" t="n">
        <v>52124</v>
      </c>
      <c r="H747" s="46" t="s">
        <v>491</v>
      </c>
      <c r="I747" s="49" t="n">
        <v>-98.26</v>
      </c>
      <c r="J747" s="49" t="n">
        <v>18.1977777777778</v>
      </c>
      <c r="K747" s="50" t="n">
        <v>-981536</v>
      </c>
      <c r="L747" s="50" t="n">
        <v>181152</v>
      </c>
      <c r="M747" s="51" t="n">
        <v>5036</v>
      </c>
      <c r="N747" s="47" t="s">
        <v>70</v>
      </c>
      <c r="O747" s="52" t="s">
        <v>44</v>
      </c>
      <c r="P747" s="53" t="n">
        <v>62</v>
      </c>
      <c r="Q747" s="54" t="n">
        <v>42531</v>
      </c>
      <c r="R747" s="54" t="n">
        <v>42576</v>
      </c>
      <c r="S747" s="55" t="n">
        <v>88</v>
      </c>
      <c r="T747" s="56" t="n">
        <v>508</v>
      </c>
      <c r="U747" s="57" t="n">
        <v>42577</v>
      </c>
      <c r="V747" s="58" t="n">
        <v>42628</v>
      </c>
      <c r="W747" s="59" t="n">
        <v>53</v>
      </c>
      <c r="X747" s="60" t="n">
        <v>553</v>
      </c>
      <c r="Y747" s="61" t="n">
        <v>42629</v>
      </c>
      <c r="Z747" s="62" t="n">
        <v>42674</v>
      </c>
      <c r="AA747" s="63" t="n">
        <v>0.25</v>
      </c>
      <c r="AB747" s="64" t="n">
        <v>1500</v>
      </c>
      <c r="AC747" s="65" t="n">
        <v>7554000</v>
      </c>
      <c r="AD747" s="66" t="n">
        <v>1888500</v>
      </c>
      <c r="AE747" s="67" t="n">
        <v>0.17</v>
      </c>
      <c r="AF747" s="68" t="n">
        <v>321045</v>
      </c>
      <c r="AG747" s="69" t="n">
        <v>0.83</v>
      </c>
      <c r="AH747" s="70" t="n">
        <v>1567455</v>
      </c>
      <c r="AI747" s="71" t="s">
        <v>50</v>
      </c>
    </row>
    <row r="748" customFormat="false" ht="15.75" hidden="false" customHeight="false" outlineLevel="0" collapsed="false">
      <c r="A748" s="45" t="n">
        <v>742</v>
      </c>
      <c r="B748" s="45" t="s">
        <v>379</v>
      </c>
      <c r="C748" s="45" t="n">
        <v>21191</v>
      </c>
      <c r="D748" s="46" t="s">
        <v>493</v>
      </c>
      <c r="E748" s="47" t="s">
        <v>536</v>
      </c>
      <c r="F748" s="48" t="n">
        <v>21063</v>
      </c>
      <c r="G748" s="47" t="n">
        <v>52124</v>
      </c>
      <c r="H748" s="46" t="s">
        <v>491</v>
      </c>
      <c r="I748" s="49" t="n">
        <v>-98.26</v>
      </c>
      <c r="J748" s="49" t="n">
        <v>18.1977777777778</v>
      </c>
      <c r="K748" s="50" t="n">
        <v>-981536</v>
      </c>
      <c r="L748" s="50" t="n">
        <v>181152</v>
      </c>
      <c r="M748" s="51" t="n">
        <v>11</v>
      </c>
      <c r="N748" s="47" t="s">
        <v>70</v>
      </c>
      <c r="O748" s="52" t="s">
        <v>44</v>
      </c>
      <c r="P748" s="53" t="n">
        <v>62</v>
      </c>
      <c r="Q748" s="54" t="n">
        <v>42531</v>
      </c>
      <c r="R748" s="54" t="n">
        <v>42576</v>
      </c>
      <c r="S748" s="55" t="n">
        <v>88</v>
      </c>
      <c r="T748" s="56" t="n">
        <v>508</v>
      </c>
      <c r="U748" s="57" t="n">
        <v>42577</v>
      </c>
      <c r="V748" s="58" t="n">
        <v>42628</v>
      </c>
      <c r="W748" s="59" t="n">
        <v>53</v>
      </c>
      <c r="X748" s="60" t="n">
        <v>553</v>
      </c>
      <c r="Y748" s="61" t="n">
        <v>42629</v>
      </c>
      <c r="Z748" s="62" t="n">
        <v>42674</v>
      </c>
      <c r="AA748" s="63" t="n">
        <v>0.25</v>
      </c>
      <c r="AB748" s="64" t="n">
        <v>1500</v>
      </c>
      <c r="AC748" s="65" t="n">
        <v>16500</v>
      </c>
      <c r="AD748" s="66" t="n">
        <v>4125</v>
      </c>
      <c r="AE748" s="67" t="n">
        <v>0.18</v>
      </c>
      <c r="AF748" s="68" t="n">
        <v>742.5</v>
      </c>
      <c r="AG748" s="69" t="n">
        <v>0.82</v>
      </c>
      <c r="AH748" s="70" t="n">
        <v>3382.5</v>
      </c>
      <c r="AI748" s="71" t="s">
        <v>50</v>
      </c>
    </row>
    <row r="749" customFormat="false" ht="15.75" hidden="false" customHeight="false" outlineLevel="0" collapsed="false">
      <c r="A749" s="45" t="n">
        <v>743</v>
      </c>
      <c r="B749" s="45" t="s">
        <v>379</v>
      </c>
      <c r="C749" s="45" t="n">
        <v>21001</v>
      </c>
      <c r="D749" s="46" t="s">
        <v>415</v>
      </c>
      <c r="E749" s="47" t="s">
        <v>456</v>
      </c>
      <c r="F749" s="48" t="n">
        <v>21148</v>
      </c>
      <c r="G749" s="47" t="n">
        <v>52125</v>
      </c>
      <c r="H749" s="46" t="s">
        <v>457</v>
      </c>
      <c r="I749" s="49" t="n">
        <v>-98.1030555555556</v>
      </c>
      <c r="J749" s="49" t="n">
        <v>19.1519444444444</v>
      </c>
      <c r="K749" s="50" t="n">
        <v>-980611</v>
      </c>
      <c r="L749" s="50" t="n">
        <v>190907</v>
      </c>
      <c r="M749" s="51" t="n">
        <v>2923</v>
      </c>
      <c r="N749" s="47" t="s">
        <v>70</v>
      </c>
      <c r="O749" s="52" t="s">
        <v>44</v>
      </c>
      <c r="P749" s="53"/>
      <c r="Q749" s="54"/>
      <c r="R749" s="54"/>
      <c r="S749" s="55" t="n">
        <v>50</v>
      </c>
      <c r="T749" s="56" t="n">
        <v>565</v>
      </c>
      <c r="U749" s="57" t="n">
        <v>42505</v>
      </c>
      <c r="V749" s="58" t="n">
        <v>42582</v>
      </c>
      <c r="W749" s="59" t="n">
        <v>63</v>
      </c>
      <c r="X749" s="60" t="n">
        <v>600</v>
      </c>
      <c r="Y749" s="61" t="n">
        <v>42583</v>
      </c>
      <c r="Z749" s="62" t="n">
        <v>42648</v>
      </c>
      <c r="AA749" s="63" t="n">
        <v>0.25</v>
      </c>
      <c r="AB749" s="64" t="n">
        <v>1500</v>
      </c>
      <c r="AC749" s="65" t="n">
        <v>4384500</v>
      </c>
      <c r="AD749" s="66" t="n">
        <v>1096125</v>
      </c>
      <c r="AE749" s="67" t="n">
        <v>0.18</v>
      </c>
      <c r="AF749" s="68" t="n">
        <v>197302.5</v>
      </c>
      <c r="AG749" s="69" t="n">
        <v>0.82</v>
      </c>
      <c r="AH749" s="70" t="n">
        <v>898822.5</v>
      </c>
      <c r="AI749" s="71" t="s">
        <v>50</v>
      </c>
    </row>
    <row r="750" customFormat="false" ht="15.75" hidden="false" customHeight="false" outlineLevel="0" collapsed="false">
      <c r="A750" s="45" t="n">
        <v>744</v>
      </c>
      <c r="B750" s="45" t="s">
        <v>379</v>
      </c>
      <c r="C750" s="45" t="n">
        <v>21015</v>
      </c>
      <c r="D750" s="46" t="s">
        <v>429</v>
      </c>
      <c r="E750" s="47" t="s">
        <v>456</v>
      </c>
      <c r="F750" s="48" t="n">
        <v>21148</v>
      </c>
      <c r="G750" s="47" t="n">
        <v>52125</v>
      </c>
      <c r="H750" s="46" t="s">
        <v>457</v>
      </c>
      <c r="I750" s="49" t="n">
        <v>-98.1030555555556</v>
      </c>
      <c r="J750" s="49" t="n">
        <v>19.1519444444444</v>
      </c>
      <c r="K750" s="50" t="n">
        <v>-980611</v>
      </c>
      <c r="L750" s="50" t="n">
        <v>190907</v>
      </c>
      <c r="M750" s="51" t="n">
        <v>1781</v>
      </c>
      <c r="N750" s="47" t="s">
        <v>70</v>
      </c>
      <c r="O750" s="52" t="s">
        <v>44</v>
      </c>
      <c r="P750" s="53"/>
      <c r="Q750" s="54"/>
      <c r="R750" s="54"/>
      <c r="S750" s="55" t="n">
        <v>50</v>
      </c>
      <c r="T750" s="56" t="n">
        <v>565</v>
      </c>
      <c r="U750" s="57" t="n">
        <v>42505</v>
      </c>
      <c r="V750" s="58" t="n">
        <v>42582</v>
      </c>
      <c r="W750" s="59" t="n">
        <v>63</v>
      </c>
      <c r="X750" s="60" t="n">
        <v>600</v>
      </c>
      <c r="Y750" s="61" t="n">
        <v>42583</v>
      </c>
      <c r="Z750" s="62" t="n">
        <v>42648</v>
      </c>
      <c r="AA750" s="63" t="n">
        <v>0.25</v>
      </c>
      <c r="AB750" s="64" t="n">
        <v>1500</v>
      </c>
      <c r="AC750" s="65" t="n">
        <v>2671500</v>
      </c>
      <c r="AD750" s="66" t="n">
        <v>667875</v>
      </c>
      <c r="AE750" s="67" t="n">
        <v>0.18</v>
      </c>
      <c r="AF750" s="68" t="n">
        <v>120217.5</v>
      </c>
      <c r="AG750" s="69" t="n">
        <v>0.82</v>
      </c>
      <c r="AH750" s="70" t="n">
        <v>547657.5</v>
      </c>
      <c r="AI750" s="71" t="s">
        <v>196</v>
      </c>
    </row>
    <row r="751" customFormat="false" ht="15.75" hidden="false" customHeight="false" outlineLevel="0" collapsed="false">
      <c r="A751" s="45" t="n">
        <v>745</v>
      </c>
      <c r="B751" s="45" t="s">
        <v>379</v>
      </c>
      <c r="C751" s="45" t="n">
        <v>21034</v>
      </c>
      <c r="D751" s="46" t="s">
        <v>433</v>
      </c>
      <c r="E751" s="47" t="s">
        <v>456</v>
      </c>
      <c r="F751" s="48" t="n">
        <v>21148</v>
      </c>
      <c r="G751" s="47" t="n">
        <v>52125</v>
      </c>
      <c r="H751" s="46" t="s">
        <v>457</v>
      </c>
      <c r="I751" s="49" t="n">
        <v>-98.1030555555556</v>
      </c>
      <c r="J751" s="49" t="n">
        <v>19.1519444444444</v>
      </c>
      <c r="K751" s="50" t="n">
        <v>-980611</v>
      </c>
      <c r="L751" s="50" t="n">
        <v>190907</v>
      </c>
      <c r="M751" s="51" t="n">
        <v>75</v>
      </c>
      <c r="N751" s="47" t="s">
        <v>70</v>
      </c>
      <c r="O751" s="52" t="s">
        <v>44</v>
      </c>
      <c r="P751" s="53"/>
      <c r="Q751" s="54"/>
      <c r="R751" s="54"/>
      <c r="S751" s="55" t="n">
        <v>50</v>
      </c>
      <c r="T751" s="56" t="n">
        <v>565</v>
      </c>
      <c r="U751" s="57" t="n">
        <v>42505</v>
      </c>
      <c r="V751" s="58" t="n">
        <v>42582</v>
      </c>
      <c r="W751" s="59" t="n">
        <v>63</v>
      </c>
      <c r="X751" s="60" t="n">
        <v>600</v>
      </c>
      <c r="Y751" s="61" t="n">
        <v>42583</v>
      </c>
      <c r="Z751" s="62" t="n">
        <v>42648</v>
      </c>
      <c r="AA751" s="63" t="n">
        <v>0.25</v>
      </c>
      <c r="AB751" s="64" t="n">
        <v>1500</v>
      </c>
      <c r="AC751" s="65" t="n">
        <v>112500</v>
      </c>
      <c r="AD751" s="66" t="n">
        <v>28125</v>
      </c>
      <c r="AE751" s="67" t="n">
        <v>0.18</v>
      </c>
      <c r="AF751" s="68" t="n">
        <v>5062.5</v>
      </c>
      <c r="AG751" s="69" t="n">
        <v>0.82</v>
      </c>
      <c r="AH751" s="70" t="n">
        <v>23062.5</v>
      </c>
      <c r="AI751" s="71" t="s">
        <v>50</v>
      </c>
    </row>
    <row r="752" customFormat="false" ht="15.75" hidden="false" customHeight="false" outlineLevel="0" collapsed="false">
      <c r="A752" s="45" t="n">
        <v>746</v>
      </c>
      <c r="B752" s="45" t="s">
        <v>379</v>
      </c>
      <c r="C752" s="45" t="n">
        <v>21040</v>
      </c>
      <c r="D752" s="46" t="s">
        <v>434</v>
      </c>
      <c r="E752" s="47" t="s">
        <v>456</v>
      </c>
      <c r="F752" s="48" t="n">
        <v>21148</v>
      </c>
      <c r="G752" s="47" t="n">
        <v>52125</v>
      </c>
      <c r="H752" s="46" t="s">
        <v>457</v>
      </c>
      <c r="I752" s="49" t="n">
        <v>-98.1030555555556</v>
      </c>
      <c r="J752" s="49" t="n">
        <v>19.1519444444444</v>
      </c>
      <c r="K752" s="50" t="n">
        <v>-980611</v>
      </c>
      <c r="L752" s="50" t="n">
        <v>190907</v>
      </c>
      <c r="M752" s="51" t="n">
        <v>104</v>
      </c>
      <c r="N752" s="47" t="s">
        <v>70</v>
      </c>
      <c r="O752" s="52" t="s">
        <v>44</v>
      </c>
      <c r="P752" s="53"/>
      <c r="Q752" s="54"/>
      <c r="R752" s="54"/>
      <c r="S752" s="55" t="n">
        <v>50</v>
      </c>
      <c r="T752" s="56" t="n">
        <v>565</v>
      </c>
      <c r="U752" s="57" t="n">
        <v>42505</v>
      </c>
      <c r="V752" s="58" t="n">
        <v>42582</v>
      </c>
      <c r="W752" s="59" t="n">
        <v>63</v>
      </c>
      <c r="X752" s="60" t="n">
        <v>600</v>
      </c>
      <c r="Y752" s="61" t="n">
        <v>42583</v>
      </c>
      <c r="Z752" s="62" t="n">
        <v>42648</v>
      </c>
      <c r="AA752" s="63" t="n">
        <v>0.25</v>
      </c>
      <c r="AB752" s="64" t="n">
        <v>1500</v>
      </c>
      <c r="AC752" s="65" t="n">
        <v>156000</v>
      </c>
      <c r="AD752" s="66" t="n">
        <v>39000</v>
      </c>
      <c r="AE752" s="67" t="n">
        <v>0.18</v>
      </c>
      <c r="AF752" s="68" t="n">
        <v>7020</v>
      </c>
      <c r="AG752" s="69" t="n">
        <v>0.82</v>
      </c>
      <c r="AH752" s="70" t="n">
        <v>31980</v>
      </c>
      <c r="AI752" s="71" t="s">
        <v>50</v>
      </c>
    </row>
    <row r="753" customFormat="false" ht="15.75" hidden="false" customHeight="false" outlineLevel="0" collapsed="false">
      <c r="A753" s="45" t="n">
        <v>747</v>
      </c>
      <c r="B753" s="45" t="s">
        <v>379</v>
      </c>
      <c r="C753" s="45" t="n">
        <v>21041</v>
      </c>
      <c r="D753" s="46" t="s">
        <v>435</v>
      </c>
      <c r="E753" s="47" t="s">
        <v>456</v>
      </c>
      <c r="F753" s="48" t="n">
        <v>21148</v>
      </c>
      <c r="G753" s="47" t="n">
        <v>52125</v>
      </c>
      <c r="H753" s="46" t="s">
        <v>457</v>
      </c>
      <c r="I753" s="49" t="n">
        <v>-98.1030555555556</v>
      </c>
      <c r="J753" s="49" t="n">
        <v>19.1519444444444</v>
      </c>
      <c r="K753" s="50" t="n">
        <v>-980611</v>
      </c>
      <c r="L753" s="50" t="n">
        <v>190907</v>
      </c>
      <c r="M753" s="51" t="n">
        <v>150</v>
      </c>
      <c r="N753" s="47" t="s">
        <v>70</v>
      </c>
      <c r="O753" s="52" t="s">
        <v>44</v>
      </c>
      <c r="P753" s="53"/>
      <c r="Q753" s="54"/>
      <c r="R753" s="54"/>
      <c r="S753" s="55" t="n">
        <v>50</v>
      </c>
      <c r="T753" s="56" t="n">
        <v>565</v>
      </c>
      <c r="U753" s="57" t="n">
        <v>42505</v>
      </c>
      <c r="V753" s="58" t="n">
        <v>42582</v>
      </c>
      <c r="W753" s="59" t="n">
        <v>63</v>
      </c>
      <c r="X753" s="60" t="n">
        <v>600</v>
      </c>
      <c r="Y753" s="61" t="n">
        <v>42583</v>
      </c>
      <c r="Z753" s="62" t="n">
        <v>42648</v>
      </c>
      <c r="AA753" s="63" t="n">
        <v>0.25</v>
      </c>
      <c r="AB753" s="64" t="n">
        <v>1500</v>
      </c>
      <c r="AC753" s="65" t="n">
        <v>225000</v>
      </c>
      <c r="AD753" s="66" t="n">
        <v>56250</v>
      </c>
      <c r="AE753" s="67" t="n">
        <v>0.18</v>
      </c>
      <c r="AF753" s="68" t="n">
        <v>10125</v>
      </c>
      <c r="AG753" s="69" t="n">
        <v>0.82</v>
      </c>
      <c r="AH753" s="70" t="n">
        <v>46125</v>
      </c>
      <c r="AI753" s="71" t="s">
        <v>210</v>
      </c>
    </row>
    <row r="754" customFormat="false" ht="15.75" hidden="false" customHeight="false" outlineLevel="0" collapsed="false">
      <c r="A754" s="45" t="n">
        <v>748</v>
      </c>
      <c r="B754" s="45" t="s">
        <v>379</v>
      </c>
      <c r="C754" s="45" t="n">
        <v>21104</v>
      </c>
      <c r="D754" s="46" t="s">
        <v>413</v>
      </c>
      <c r="E754" s="47" t="s">
        <v>456</v>
      </c>
      <c r="F754" s="48" t="n">
        <v>21148</v>
      </c>
      <c r="G754" s="47" t="n">
        <v>52125</v>
      </c>
      <c r="H754" s="46" t="s">
        <v>457</v>
      </c>
      <c r="I754" s="49" t="n">
        <v>-98.1030555555556</v>
      </c>
      <c r="J754" s="49" t="n">
        <v>19.1519444444444</v>
      </c>
      <c r="K754" s="50" t="n">
        <v>-980611</v>
      </c>
      <c r="L754" s="50" t="n">
        <v>190907</v>
      </c>
      <c r="M754" s="51" t="n">
        <v>10</v>
      </c>
      <c r="N754" s="47" t="s">
        <v>70</v>
      </c>
      <c r="O754" s="52" t="s">
        <v>44</v>
      </c>
      <c r="P754" s="53"/>
      <c r="Q754" s="54"/>
      <c r="R754" s="54"/>
      <c r="S754" s="55" t="n">
        <v>50</v>
      </c>
      <c r="T754" s="56" t="n">
        <v>565</v>
      </c>
      <c r="U754" s="57" t="n">
        <v>42505</v>
      </c>
      <c r="V754" s="58" t="n">
        <v>42582</v>
      </c>
      <c r="W754" s="59" t="n">
        <v>63</v>
      </c>
      <c r="X754" s="60" t="n">
        <v>600</v>
      </c>
      <c r="Y754" s="61" t="n">
        <v>42583</v>
      </c>
      <c r="Z754" s="62" t="n">
        <v>42648</v>
      </c>
      <c r="AA754" s="63" t="n">
        <v>0.25</v>
      </c>
      <c r="AB754" s="64" t="n">
        <v>1500</v>
      </c>
      <c r="AC754" s="65" t="n">
        <v>15000</v>
      </c>
      <c r="AD754" s="66" t="n">
        <v>3750</v>
      </c>
      <c r="AE754" s="67" t="n">
        <v>0.18</v>
      </c>
      <c r="AF754" s="68" t="n">
        <v>675</v>
      </c>
      <c r="AG754" s="69" t="n">
        <v>0.82</v>
      </c>
      <c r="AH754" s="70" t="n">
        <v>3075</v>
      </c>
      <c r="AI754" s="71" t="s">
        <v>50</v>
      </c>
    </row>
    <row r="755" customFormat="false" ht="15.75" hidden="false" customHeight="false" outlineLevel="0" collapsed="false">
      <c r="A755" s="45" t="n">
        <v>749</v>
      </c>
      <c r="B755" s="45" t="s">
        <v>379</v>
      </c>
      <c r="C755" s="45" t="n">
        <v>21114</v>
      </c>
      <c r="D755" s="46" t="s">
        <v>379</v>
      </c>
      <c r="E755" s="47" t="s">
        <v>456</v>
      </c>
      <c r="F755" s="48" t="n">
        <v>21148</v>
      </c>
      <c r="G755" s="47" t="n">
        <v>52125</v>
      </c>
      <c r="H755" s="46" t="s">
        <v>457</v>
      </c>
      <c r="I755" s="49" t="n">
        <v>-98.1030555555556</v>
      </c>
      <c r="J755" s="49" t="n">
        <v>19.1519444444444</v>
      </c>
      <c r="K755" s="50" t="n">
        <v>-980611</v>
      </c>
      <c r="L755" s="50" t="n">
        <v>190907</v>
      </c>
      <c r="M755" s="51" t="n">
        <v>2981</v>
      </c>
      <c r="N755" s="47" t="s">
        <v>70</v>
      </c>
      <c r="O755" s="52" t="s">
        <v>44</v>
      </c>
      <c r="P755" s="53"/>
      <c r="Q755" s="54"/>
      <c r="R755" s="54"/>
      <c r="S755" s="55" t="n">
        <v>50</v>
      </c>
      <c r="T755" s="56" t="n">
        <v>565</v>
      </c>
      <c r="U755" s="57" t="n">
        <v>42505</v>
      </c>
      <c r="V755" s="58" t="n">
        <v>42582</v>
      </c>
      <c r="W755" s="59" t="n">
        <v>63</v>
      </c>
      <c r="X755" s="60" t="n">
        <v>600</v>
      </c>
      <c r="Y755" s="61" t="n">
        <v>42583</v>
      </c>
      <c r="Z755" s="62" t="n">
        <v>42648</v>
      </c>
      <c r="AA755" s="63" t="n">
        <v>0.25</v>
      </c>
      <c r="AB755" s="64" t="n">
        <v>1500</v>
      </c>
      <c r="AC755" s="65" t="n">
        <v>4471500</v>
      </c>
      <c r="AD755" s="66" t="n">
        <v>1117875</v>
      </c>
      <c r="AE755" s="67" t="n">
        <v>0.18</v>
      </c>
      <c r="AF755" s="68" t="n">
        <v>201217.5</v>
      </c>
      <c r="AG755" s="69" t="n">
        <v>0.82</v>
      </c>
      <c r="AH755" s="70" t="n">
        <v>916657.5</v>
      </c>
      <c r="AI755" s="71" t="s">
        <v>210</v>
      </c>
    </row>
    <row r="756" customFormat="false" ht="15.75" hidden="false" customHeight="false" outlineLevel="0" collapsed="false">
      <c r="A756" s="45" t="n">
        <v>750</v>
      </c>
      <c r="B756" s="45" t="s">
        <v>379</v>
      </c>
      <c r="C756" s="45" t="n">
        <v>21163</v>
      </c>
      <c r="D756" s="46" t="s">
        <v>458</v>
      </c>
      <c r="E756" s="47" t="s">
        <v>456</v>
      </c>
      <c r="F756" s="48" t="n">
        <v>21148</v>
      </c>
      <c r="G756" s="47" t="n">
        <v>52125</v>
      </c>
      <c r="H756" s="46" t="s">
        <v>457</v>
      </c>
      <c r="I756" s="49" t="n">
        <v>-98.1030555555556</v>
      </c>
      <c r="J756" s="49" t="n">
        <v>19.1519444444444</v>
      </c>
      <c r="K756" s="50" t="n">
        <v>-980611</v>
      </c>
      <c r="L756" s="50" t="n">
        <v>190907</v>
      </c>
      <c r="M756" s="51" t="n">
        <v>777</v>
      </c>
      <c r="N756" s="47" t="s">
        <v>70</v>
      </c>
      <c r="O756" s="52" t="s">
        <v>44</v>
      </c>
      <c r="P756" s="53"/>
      <c r="Q756" s="54"/>
      <c r="R756" s="54"/>
      <c r="S756" s="55" t="n">
        <v>50</v>
      </c>
      <c r="T756" s="56" t="n">
        <v>565</v>
      </c>
      <c r="U756" s="57" t="n">
        <v>42505</v>
      </c>
      <c r="V756" s="58" t="n">
        <v>42582</v>
      </c>
      <c r="W756" s="59" t="n">
        <v>63</v>
      </c>
      <c r="X756" s="60" t="n">
        <v>600</v>
      </c>
      <c r="Y756" s="61" t="n">
        <v>42583</v>
      </c>
      <c r="Z756" s="62" t="n">
        <v>42648</v>
      </c>
      <c r="AA756" s="63" t="n">
        <v>0.25</v>
      </c>
      <c r="AB756" s="64" t="n">
        <v>1500</v>
      </c>
      <c r="AC756" s="65" t="n">
        <v>1165500</v>
      </c>
      <c r="AD756" s="66" t="n">
        <v>291375</v>
      </c>
      <c r="AE756" s="67" t="n">
        <v>0.18</v>
      </c>
      <c r="AF756" s="68" t="n">
        <v>52447.5</v>
      </c>
      <c r="AG756" s="69" t="n">
        <v>0.82</v>
      </c>
      <c r="AH756" s="70" t="n">
        <v>238927.5</v>
      </c>
      <c r="AI756" s="71" t="s">
        <v>50</v>
      </c>
    </row>
    <row r="757" customFormat="false" ht="15.75" hidden="false" customHeight="false" outlineLevel="0" collapsed="false">
      <c r="A757" s="45" t="n">
        <v>751</v>
      </c>
      <c r="B757" s="45" t="s">
        <v>379</v>
      </c>
      <c r="C757" s="45" t="n">
        <v>21007</v>
      </c>
      <c r="D757" s="46" t="s">
        <v>542</v>
      </c>
      <c r="E757" s="47" t="s">
        <v>459</v>
      </c>
      <c r="F757" s="48" t="n">
        <v>21132</v>
      </c>
      <c r="G757" s="47" t="n">
        <v>52126</v>
      </c>
      <c r="H757" s="46" t="s">
        <v>460</v>
      </c>
      <c r="I757" s="49" t="n">
        <v>-98.4663888888889</v>
      </c>
      <c r="J757" s="49" t="n">
        <v>18.6108333333333</v>
      </c>
      <c r="K757" s="50" t="n">
        <v>-982759</v>
      </c>
      <c r="L757" s="50" t="n">
        <v>183639</v>
      </c>
      <c r="M757" s="51" t="n">
        <v>672</v>
      </c>
      <c r="N757" s="47" t="s">
        <v>70</v>
      </c>
      <c r="O757" s="52" t="s">
        <v>44</v>
      </c>
      <c r="P757" s="53" t="n">
        <v>62</v>
      </c>
      <c r="Q757" s="54" t="n">
        <v>42531</v>
      </c>
      <c r="R757" s="54" t="n">
        <v>42576</v>
      </c>
      <c r="S757" s="55" t="n">
        <v>88</v>
      </c>
      <c r="T757" s="56" t="n">
        <v>575</v>
      </c>
      <c r="U757" s="57" t="n">
        <v>42577</v>
      </c>
      <c r="V757" s="58" t="n">
        <v>42628</v>
      </c>
      <c r="W757" s="59" t="n">
        <v>40</v>
      </c>
      <c r="X757" s="60" t="n">
        <v>553</v>
      </c>
      <c r="Y757" s="61" t="n">
        <v>42629</v>
      </c>
      <c r="Z757" s="62" t="n">
        <v>42674</v>
      </c>
      <c r="AA757" s="63" t="n">
        <v>0.25</v>
      </c>
      <c r="AB757" s="64" t="n">
        <v>1500</v>
      </c>
      <c r="AC757" s="65" t="n">
        <v>1008000</v>
      </c>
      <c r="AD757" s="66" t="n">
        <v>252000</v>
      </c>
      <c r="AE757" s="67" t="n">
        <v>0.08</v>
      </c>
      <c r="AF757" s="68" t="n">
        <v>20160</v>
      </c>
      <c r="AG757" s="69" t="n">
        <v>0.92</v>
      </c>
      <c r="AH757" s="70" t="n">
        <v>231840</v>
      </c>
      <c r="AI757" s="71" t="s">
        <v>76</v>
      </c>
    </row>
    <row r="758" customFormat="false" ht="15.75" hidden="false" customHeight="false" outlineLevel="0" collapsed="false">
      <c r="A758" s="45" t="n">
        <v>752</v>
      </c>
      <c r="B758" s="45" t="s">
        <v>379</v>
      </c>
      <c r="C758" s="45" t="n">
        <v>21051</v>
      </c>
      <c r="D758" s="46" t="s">
        <v>454</v>
      </c>
      <c r="E758" s="47" t="s">
        <v>459</v>
      </c>
      <c r="F758" s="48" t="n">
        <v>21132</v>
      </c>
      <c r="G758" s="47" t="n">
        <v>52126</v>
      </c>
      <c r="H758" s="46" t="s">
        <v>460</v>
      </c>
      <c r="I758" s="49" t="n">
        <v>-98.4663888888889</v>
      </c>
      <c r="J758" s="49" t="n">
        <v>18.6108333333333</v>
      </c>
      <c r="K758" s="50" t="n">
        <v>-982759</v>
      </c>
      <c r="L758" s="50" t="n">
        <v>183639</v>
      </c>
      <c r="M758" s="51" t="n">
        <v>523</v>
      </c>
      <c r="N758" s="47" t="s">
        <v>70</v>
      </c>
      <c r="O758" s="52" t="s">
        <v>44</v>
      </c>
      <c r="P758" s="53" t="n">
        <v>62</v>
      </c>
      <c r="Q758" s="54" t="n">
        <v>42531</v>
      </c>
      <c r="R758" s="54" t="n">
        <v>42576</v>
      </c>
      <c r="S758" s="55" t="n">
        <v>88</v>
      </c>
      <c r="T758" s="56" t="n">
        <v>575</v>
      </c>
      <c r="U758" s="57" t="n">
        <v>42577</v>
      </c>
      <c r="V758" s="58" t="n">
        <v>42628</v>
      </c>
      <c r="W758" s="59" t="n">
        <v>40</v>
      </c>
      <c r="X758" s="60" t="n">
        <v>553</v>
      </c>
      <c r="Y758" s="61" t="n">
        <v>42629</v>
      </c>
      <c r="Z758" s="62" t="n">
        <v>42674</v>
      </c>
      <c r="AA758" s="63" t="n">
        <v>0.25</v>
      </c>
      <c r="AB758" s="64" t="n">
        <v>1500</v>
      </c>
      <c r="AC758" s="65" t="n">
        <v>784500</v>
      </c>
      <c r="AD758" s="66" t="n">
        <v>196125</v>
      </c>
      <c r="AE758" s="67" t="n">
        <v>0.18</v>
      </c>
      <c r="AF758" s="68" t="n">
        <v>35302.5</v>
      </c>
      <c r="AG758" s="69" t="n">
        <v>0.82</v>
      </c>
      <c r="AH758" s="70" t="n">
        <v>160822.5</v>
      </c>
      <c r="AI758" s="71" t="s">
        <v>50</v>
      </c>
    </row>
    <row r="759" customFormat="false" ht="15.75" hidden="false" customHeight="false" outlineLevel="0" collapsed="false">
      <c r="A759" s="45" t="n">
        <v>753</v>
      </c>
      <c r="B759" s="45" t="s">
        <v>379</v>
      </c>
      <c r="C759" s="45" t="n">
        <v>21062</v>
      </c>
      <c r="D759" s="46" t="s">
        <v>543</v>
      </c>
      <c r="E759" s="47" t="s">
        <v>459</v>
      </c>
      <c r="F759" s="48" t="n">
        <v>21132</v>
      </c>
      <c r="G759" s="47" t="n">
        <v>52126</v>
      </c>
      <c r="H759" s="46" t="s">
        <v>460</v>
      </c>
      <c r="I759" s="49" t="n">
        <v>-98.4663888888889</v>
      </c>
      <c r="J759" s="49" t="n">
        <v>18.6108333333333</v>
      </c>
      <c r="K759" s="50" t="n">
        <v>-982759</v>
      </c>
      <c r="L759" s="50" t="n">
        <v>183639</v>
      </c>
      <c r="M759" s="51" t="n">
        <v>804.8</v>
      </c>
      <c r="N759" s="47" t="s">
        <v>70</v>
      </c>
      <c r="O759" s="52" t="s">
        <v>44</v>
      </c>
      <c r="P759" s="53" t="n">
        <v>62</v>
      </c>
      <c r="Q759" s="54" t="n">
        <v>42531</v>
      </c>
      <c r="R759" s="54" t="n">
        <v>42576</v>
      </c>
      <c r="S759" s="55" t="n">
        <v>88</v>
      </c>
      <c r="T759" s="56" t="n">
        <v>575</v>
      </c>
      <c r="U759" s="57" t="n">
        <v>42577</v>
      </c>
      <c r="V759" s="58" t="n">
        <v>42628</v>
      </c>
      <c r="W759" s="59" t="n">
        <v>40</v>
      </c>
      <c r="X759" s="60" t="n">
        <v>553</v>
      </c>
      <c r="Y759" s="61" t="n">
        <v>42629</v>
      </c>
      <c r="Z759" s="62" t="n">
        <v>42674</v>
      </c>
      <c r="AA759" s="63" t="n">
        <v>0.25</v>
      </c>
      <c r="AB759" s="64" t="n">
        <v>1500</v>
      </c>
      <c r="AC759" s="65" t="n">
        <v>1207200</v>
      </c>
      <c r="AD759" s="66" t="n">
        <v>301800</v>
      </c>
      <c r="AE759" s="67" t="n">
        <v>0.18</v>
      </c>
      <c r="AF759" s="68" t="n">
        <v>54324</v>
      </c>
      <c r="AG759" s="69" t="n">
        <v>0.82</v>
      </c>
      <c r="AH759" s="70" t="n">
        <v>247476</v>
      </c>
      <c r="AI759" s="71" t="s">
        <v>50</v>
      </c>
    </row>
    <row r="760" customFormat="false" ht="15.75" hidden="false" customHeight="false" outlineLevel="0" collapsed="false">
      <c r="A760" s="45" t="n">
        <v>754</v>
      </c>
      <c r="B760" s="45" t="s">
        <v>379</v>
      </c>
      <c r="C760" s="45" t="n">
        <v>21069</v>
      </c>
      <c r="D760" s="46" t="s">
        <v>425</v>
      </c>
      <c r="E760" s="47" t="s">
        <v>459</v>
      </c>
      <c r="F760" s="48" t="n">
        <v>21132</v>
      </c>
      <c r="G760" s="47" t="n">
        <v>52126</v>
      </c>
      <c r="H760" s="46" t="s">
        <v>460</v>
      </c>
      <c r="I760" s="49" t="n">
        <v>-98.4663888888889</v>
      </c>
      <c r="J760" s="49" t="n">
        <v>18.6108333333333</v>
      </c>
      <c r="K760" s="50" t="n">
        <v>-982759</v>
      </c>
      <c r="L760" s="50" t="n">
        <v>183639</v>
      </c>
      <c r="M760" s="51" t="n">
        <v>230.11</v>
      </c>
      <c r="N760" s="47" t="s">
        <v>70</v>
      </c>
      <c r="O760" s="52" t="s">
        <v>44</v>
      </c>
      <c r="P760" s="53" t="n">
        <v>62</v>
      </c>
      <c r="Q760" s="54" t="n">
        <v>42531</v>
      </c>
      <c r="R760" s="54" t="n">
        <v>42576</v>
      </c>
      <c r="S760" s="55" t="n">
        <v>88</v>
      </c>
      <c r="T760" s="56" t="n">
        <v>575</v>
      </c>
      <c r="U760" s="57" t="n">
        <v>42577</v>
      </c>
      <c r="V760" s="58" t="n">
        <v>42628</v>
      </c>
      <c r="W760" s="59" t="n">
        <v>40</v>
      </c>
      <c r="X760" s="60" t="n">
        <v>553</v>
      </c>
      <c r="Y760" s="61" t="n">
        <v>42629</v>
      </c>
      <c r="Z760" s="62" t="n">
        <v>42674</v>
      </c>
      <c r="AA760" s="63" t="n">
        <v>0.25</v>
      </c>
      <c r="AB760" s="64" t="n">
        <v>1500</v>
      </c>
      <c r="AC760" s="65" t="n">
        <v>345165</v>
      </c>
      <c r="AD760" s="66" t="n">
        <v>86291.25</v>
      </c>
      <c r="AE760" s="67" t="n">
        <v>0.08</v>
      </c>
      <c r="AF760" s="68" t="n">
        <v>6903.3</v>
      </c>
      <c r="AG760" s="69" t="n">
        <v>0.92</v>
      </c>
      <c r="AH760" s="70" t="n">
        <v>79387.95</v>
      </c>
      <c r="AI760" s="71" t="s">
        <v>76</v>
      </c>
    </row>
    <row r="761" customFormat="false" ht="15.75" hidden="false" customHeight="false" outlineLevel="0" collapsed="false">
      <c r="A761" s="45" t="n">
        <v>755</v>
      </c>
      <c r="B761" s="45" t="s">
        <v>379</v>
      </c>
      <c r="C761" s="45" t="n">
        <v>21085</v>
      </c>
      <c r="D761" s="46" t="s">
        <v>533</v>
      </c>
      <c r="E761" s="47" t="s">
        <v>459</v>
      </c>
      <c r="F761" s="48" t="n">
        <v>21132</v>
      </c>
      <c r="G761" s="47" t="n">
        <v>52126</v>
      </c>
      <c r="H761" s="46" t="s">
        <v>460</v>
      </c>
      <c r="I761" s="49" t="n">
        <v>-98.4663888888889</v>
      </c>
      <c r="J761" s="49" t="n">
        <v>18.6108333333333</v>
      </c>
      <c r="K761" s="50" t="n">
        <v>-982759</v>
      </c>
      <c r="L761" s="50" t="n">
        <v>183639</v>
      </c>
      <c r="M761" s="51" t="n">
        <v>930.2</v>
      </c>
      <c r="N761" s="47" t="s">
        <v>70</v>
      </c>
      <c r="O761" s="52" t="s">
        <v>44</v>
      </c>
      <c r="P761" s="53" t="n">
        <v>62</v>
      </c>
      <c r="Q761" s="54" t="n">
        <v>42531</v>
      </c>
      <c r="R761" s="54" t="n">
        <v>42576</v>
      </c>
      <c r="S761" s="55" t="n">
        <v>88</v>
      </c>
      <c r="T761" s="56" t="n">
        <v>575</v>
      </c>
      <c r="U761" s="57" t="n">
        <v>42577</v>
      </c>
      <c r="V761" s="58" t="n">
        <v>42628</v>
      </c>
      <c r="W761" s="59" t="n">
        <v>40</v>
      </c>
      <c r="X761" s="60" t="n">
        <v>553</v>
      </c>
      <c r="Y761" s="61" t="n">
        <v>42629</v>
      </c>
      <c r="Z761" s="62" t="n">
        <v>42674</v>
      </c>
      <c r="AA761" s="63" t="n">
        <v>0.25</v>
      </c>
      <c r="AB761" s="64" t="n">
        <v>1500</v>
      </c>
      <c r="AC761" s="65" t="n">
        <v>1395300</v>
      </c>
      <c r="AD761" s="66" t="n">
        <v>348825</v>
      </c>
      <c r="AE761" s="67" t="n">
        <v>0.18</v>
      </c>
      <c r="AF761" s="68" t="n">
        <v>62788.5</v>
      </c>
      <c r="AG761" s="69" t="n">
        <v>0.82</v>
      </c>
      <c r="AH761" s="70" t="n">
        <v>286036.5</v>
      </c>
      <c r="AI761" s="71" t="s">
        <v>50</v>
      </c>
    </row>
    <row r="762" customFormat="false" ht="15.75" hidden="false" customHeight="false" outlineLevel="0" collapsed="false">
      <c r="A762" s="45" t="n">
        <v>756</v>
      </c>
      <c r="B762" s="45" t="s">
        <v>379</v>
      </c>
      <c r="C762" s="45" t="n">
        <v>21121</v>
      </c>
      <c r="D762" s="46" t="s">
        <v>501</v>
      </c>
      <c r="E762" s="47" t="s">
        <v>459</v>
      </c>
      <c r="F762" s="48" t="n">
        <v>21132</v>
      </c>
      <c r="G762" s="47" t="n">
        <v>52126</v>
      </c>
      <c r="H762" s="46" t="s">
        <v>460</v>
      </c>
      <c r="I762" s="49" t="n">
        <v>-98.4663888888889</v>
      </c>
      <c r="J762" s="49" t="n">
        <v>18.6108333333333</v>
      </c>
      <c r="K762" s="50" t="n">
        <v>-982759</v>
      </c>
      <c r="L762" s="50" t="n">
        <v>183639</v>
      </c>
      <c r="M762" s="51" t="n">
        <v>128.5</v>
      </c>
      <c r="N762" s="47" t="s">
        <v>70</v>
      </c>
      <c r="O762" s="52" t="s">
        <v>44</v>
      </c>
      <c r="P762" s="53" t="n">
        <v>62</v>
      </c>
      <c r="Q762" s="54" t="n">
        <v>42531</v>
      </c>
      <c r="R762" s="54" t="n">
        <v>42576</v>
      </c>
      <c r="S762" s="55" t="n">
        <v>88</v>
      </c>
      <c r="T762" s="56" t="n">
        <v>575</v>
      </c>
      <c r="U762" s="57" t="n">
        <v>42577</v>
      </c>
      <c r="V762" s="58" t="n">
        <v>42628</v>
      </c>
      <c r="W762" s="59" t="n">
        <v>40</v>
      </c>
      <c r="X762" s="60" t="n">
        <v>553</v>
      </c>
      <c r="Y762" s="61" t="n">
        <v>42629</v>
      </c>
      <c r="Z762" s="62" t="n">
        <v>42674</v>
      </c>
      <c r="AA762" s="63" t="n">
        <v>0.25</v>
      </c>
      <c r="AB762" s="64" t="n">
        <v>1500</v>
      </c>
      <c r="AC762" s="65" t="n">
        <v>192750</v>
      </c>
      <c r="AD762" s="66" t="n">
        <v>48187.5</v>
      </c>
      <c r="AE762" s="67" t="n">
        <v>0.08</v>
      </c>
      <c r="AF762" s="68" t="n">
        <v>3855</v>
      </c>
      <c r="AG762" s="69" t="n">
        <v>0.92</v>
      </c>
      <c r="AH762" s="70" t="n">
        <v>44332.5</v>
      </c>
      <c r="AI762" s="71" t="s">
        <v>76</v>
      </c>
    </row>
    <row r="763" customFormat="false" ht="15.75" hidden="false" customHeight="false" outlineLevel="0" collapsed="false">
      <c r="A763" s="45" t="n">
        <v>757</v>
      </c>
      <c r="B763" s="45" t="s">
        <v>379</v>
      </c>
      <c r="C763" s="45" t="n">
        <v>21133</v>
      </c>
      <c r="D763" s="46" t="s">
        <v>544</v>
      </c>
      <c r="E763" s="47" t="s">
        <v>459</v>
      </c>
      <c r="F763" s="48" t="n">
        <v>21132</v>
      </c>
      <c r="G763" s="47" t="n">
        <v>52126</v>
      </c>
      <c r="H763" s="46" t="s">
        <v>460</v>
      </c>
      <c r="I763" s="49" t="n">
        <v>-98.4663888888889</v>
      </c>
      <c r="J763" s="49" t="n">
        <v>18.6108333333333</v>
      </c>
      <c r="K763" s="50" t="n">
        <v>-982759</v>
      </c>
      <c r="L763" s="50" t="n">
        <v>183639</v>
      </c>
      <c r="M763" s="51" t="n">
        <v>136</v>
      </c>
      <c r="N763" s="47" t="s">
        <v>70</v>
      </c>
      <c r="O763" s="52" t="s">
        <v>44</v>
      </c>
      <c r="P763" s="53" t="n">
        <v>62</v>
      </c>
      <c r="Q763" s="54" t="n">
        <v>42531</v>
      </c>
      <c r="R763" s="54" t="n">
        <v>42576</v>
      </c>
      <c r="S763" s="55" t="n">
        <v>88</v>
      </c>
      <c r="T763" s="56" t="n">
        <v>575</v>
      </c>
      <c r="U763" s="57" t="n">
        <v>42577</v>
      </c>
      <c r="V763" s="58" t="n">
        <v>42628</v>
      </c>
      <c r="W763" s="59" t="n">
        <v>40</v>
      </c>
      <c r="X763" s="60" t="n">
        <v>553</v>
      </c>
      <c r="Y763" s="61" t="n">
        <v>42629</v>
      </c>
      <c r="Z763" s="62" t="n">
        <v>42674</v>
      </c>
      <c r="AA763" s="63" t="n">
        <v>0.25</v>
      </c>
      <c r="AB763" s="64" t="n">
        <v>1500</v>
      </c>
      <c r="AC763" s="65" t="n">
        <v>204000</v>
      </c>
      <c r="AD763" s="66" t="n">
        <v>51000</v>
      </c>
      <c r="AE763" s="67" t="n">
        <v>0.18</v>
      </c>
      <c r="AF763" s="68" t="n">
        <v>9180</v>
      </c>
      <c r="AG763" s="69" t="n">
        <v>0.82</v>
      </c>
      <c r="AH763" s="70" t="n">
        <v>41820</v>
      </c>
      <c r="AI763" s="71" t="s">
        <v>50</v>
      </c>
    </row>
    <row r="764" customFormat="false" ht="15.75" hidden="false" customHeight="false" outlineLevel="0" collapsed="false">
      <c r="A764" s="45" t="n">
        <v>758</v>
      </c>
      <c r="B764" s="45" t="s">
        <v>379</v>
      </c>
      <c r="C764" s="45" t="n">
        <v>21157</v>
      </c>
      <c r="D764" s="46" t="s">
        <v>541</v>
      </c>
      <c r="E764" s="47" t="s">
        <v>459</v>
      </c>
      <c r="F764" s="48" t="n">
        <v>21132</v>
      </c>
      <c r="G764" s="47" t="n">
        <v>52126</v>
      </c>
      <c r="H764" s="46" t="s">
        <v>460</v>
      </c>
      <c r="I764" s="49" t="n">
        <v>-98.4663888888889</v>
      </c>
      <c r="J764" s="49" t="n">
        <v>18.6108333333333</v>
      </c>
      <c r="K764" s="50" t="n">
        <v>-982759</v>
      </c>
      <c r="L764" s="50" t="n">
        <v>183639</v>
      </c>
      <c r="M764" s="51" t="n">
        <v>20</v>
      </c>
      <c r="N764" s="47" t="s">
        <v>70</v>
      </c>
      <c r="O764" s="52" t="s">
        <v>44</v>
      </c>
      <c r="P764" s="53" t="n">
        <v>62</v>
      </c>
      <c r="Q764" s="54" t="n">
        <v>42531</v>
      </c>
      <c r="R764" s="54" t="n">
        <v>42576</v>
      </c>
      <c r="S764" s="55" t="n">
        <v>88</v>
      </c>
      <c r="T764" s="56" t="n">
        <v>575</v>
      </c>
      <c r="U764" s="57" t="n">
        <v>42577</v>
      </c>
      <c r="V764" s="58" t="n">
        <v>42628</v>
      </c>
      <c r="W764" s="59" t="n">
        <v>40</v>
      </c>
      <c r="X764" s="60" t="n">
        <v>553</v>
      </c>
      <c r="Y764" s="61" t="n">
        <v>42629</v>
      </c>
      <c r="Z764" s="62" t="n">
        <v>42674</v>
      </c>
      <c r="AA764" s="63" t="n">
        <v>0.25</v>
      </c>
      <c r="AB764" s="64" t="n">
        <v>1500</v>
      </c>
      <c r="AC764" s="65" t="n">
        <v>30000</v>
      </c>
      <c r="AD764" s="66" t="n">
        <v>7500</v>
      </c>
      <c r="AE764" s="67" t="n">
        <v>0.17</v>
      </c>
      <c r="AF764" s="68" t="n">
        <v>1275</v>
      </c>
      <c r="AG764" s="69" t="n">
        <v>0.83</v>
      </c>
      <c r="AH764" s="70" t="n">
        <v>6225</v>
      </c>
      <c r="AI764" s="71" t="s">
        <v>50</v>
      </c>
    </row>
    <row r="765" customFormat="false" ht="15.75" hidden="false" customHeight="false" outlineLevel="0" collapsed="false">
      <c r="A765" s="45" t="n">
        <v>759</v>
      </c>
      <c r="B765" s="45" t="s">
        <v>379</v>
      </c>
      <c r="C765" s="45" t="n">
        <v>21159</v>
      </c>
      <c r="D765" s="46" t="s">
        <v>503</v>
      </c>
      <c r="E765" s="47" t="s">
        <v>459</v>
      </c>
      <c r="F765" s="48" t="n">
        <v>21132</v>
      </c>
      <c r="G765" s="47" t="n">
        <v>52126</v>
      </c>
      <c r="H765" s="46" t="s">
        <v>460</v>
      </c>
      <c r="I765" s="49" t="n">
        <v>-98.4663888888889</v>
      </c>
      <c r="J765" s="49" t="n">
        <v>18.6108333333333</v>
      </c>
      <c r="K765" s="50" t="n">
        <v>-982759</v>
      </c>
      <c r="L765" s="50" t="n">
        <v>183639</v>
      </c>
      <c r="M765" s="51" t="n">
        <v>236</v>
      </c>
      <c r="N765" s="47" t="s">
        <v>70</v>
      </c>
      <c r="O765" s="52" t="s">
        <v>44</v>
      </c>
      <c r="P765" s="53" t="n">
        <v>62</v>
      </c>
      <c r="Q765" s="54" t="n">
        <v>42531</v>
      </c>
      <c r="R765" s="54" t="n">
        <v>42576</v>
      </c>
      <c r="S765" s="55" t="n">
        <v>88</v>
      </c>
      <c r="T765" s="56" t="n">
        <v>575</v>
      </c>
      <c r="U765" s="57" t="n">
        <v>42577</v>
      </c>
      <c r="V765" s="58" t="n">
        <v>42628</v>
      </c>
      <c r="W765" s="59" t="n">
        <v>40</v>
      </c>
      <c r="X765" s="60" t="n">
        <v>553</v>
      </c>
      <c r="Y765" s="61" t="n">
        <v>42629</v>
      </c>
      <c r="Z765" s="62" t="n">
        <v>42674</v>
      </c>
      <c r="AA765" s="63" t="n">
        <v>0.25</v>
      </c>
      <c r="AB765" s="64" t="n">
        <v>1500</v>
      </c>
      <c r="AC765" s="65" t="n">
        <v>354000</v>
      </c>
      <c r="AD765" s="66" t="n">
        <v>88500</v>
      </c>
      <c r="AE765" s="67" t="n">
        <v>0.08</v>
      </c>
      <c r="AF765" s="68" t="n">
        <v>7080</v>
      </c>
      <c r="AG765" s="69" t="n">
        <v>0.92</v>
      </c>
      <c r="AH765" s="70" t="n">
        <v>81420</v>
      </c>
      <c r="AI765" s="71" t="s">
        <v>45</v>
      </c>
    </row>
    <row r="766" customFormat="false" ht="15.75" hidden="false" customHeight="false" outlineLevel="0" collapsed="false">
      <c r="A766" s="45" t="n">
        <v>760</v>
      </c>
      <c r="B766" s="45" t="s">
        <v>379</v>
      </c>
      <c r="C766" s="45" t="n">
        <v>21165</v>
      </c>
      <c r="D766" s="46" t="s">
        <v>498</v>
      </c>
      <c r="E766" s="47" t="s">
        <v>459</v>
      </c>
      <c r="F766" s="48" t="n">
        <v>21132</v>
      </c>
      <c r="G766" s="47" t="n">
        <v>52126</v>
      </c>
      <c r="H766" s="46" t="s">
        <v>460</v>
      </c>
      <c r="I766" s="49" t="n">
        <v>-98.4663888888889</v>
      </c>
      <c r="J766" s="49" t="n">
        <v>18.6108333333333</v>
      </c>
      <c r="K766" s="50" t="n">
        <v>-982759</v>
      </c>
      <c r="L766" s="50" t="n">
        <v>183639</v>
      </c>
      <c r="M766" s="51" t="n">
        <v>73</v>
      </c>
      <c r="N766" s="47" t="s">
        <v>70</v>
      </c>
      <c r="O766" s="52" t="s">
        <v>44</v>
      </c>
      <c r="P766" s="53" t="n">
        <v>62</v>
      </c>
      <c r="Q766" s="54" t="n">
        <v>42531</v>
      </c>
      <c r="R766" s="54" t="n">
        <v>42576</v>
      </c>
      <c r="S766" s="55" t="n">
        <v>88</v>
      </c>
      <c r="T766" s="56" t="n">
        <v>575</v>
      </c>
      <c r="U766" s="57" t="n">
        <v>42577</v>
      </c>
      <c r="V766" s="58" t="n">
        <v>42628</v>
      </c>
      <c r="W766" s="59" t="n">
        <v>40</v>
      </c>
      <c r="X766" s="60" t="n">
        <v>553</v>
      </c>
      <c r="Y766" s="61" t="n">
        <v>42629</v>
      </c>
      <c r="Z766" s="62" t="n">
        <v>42674</v>
      </c>
      <c r="AA766" s="63" t="n">
        <v>0.25</v>
      </c>
      <c r="AB766" s="64" t="n">
        <v>1500</v>
      </c>
      <c r="AC766" s="65" t="n">
        <v>109500</v>
      </c>
      <c r="AD766" s="66" t="n">
        <v>27375</v>
      </c>
      <c r="AE766" s="67" t="n">
        <v>0.07</v>
      </c>
      <c r="AF766" s="68" t="n">
        <v>1916.25</v>
      </c>
      <c r="AG766" s="69" t="n">
        <v>0.93</v>
      </c>
      <c r="AH766" s="70" t="n">
        <v>25458.75</v>
      </c>
      <c r="AI766" s="71" t="s">
        <v>45</v>
      </c>
    </row>
    <row r="767" customFormat="false" ht="15.75" hidden="false" customHeight="false" outlineLevel="0" collapsed="false">
      <c r="A767" s="45" t="n">
        <v>761</v>
      </c>
      <c r="B767" s="45" t="s">
        <v>379</v>
      </c>
      <c r="C767" s="45" t="n">
        <v>21166</v>
      </c>
      <c r="D767" s="46" t="s">
        <v>461</v>
      </c>
      <c r="E767" s="47" t="s">
        <v>459</v>
      </c>
      <c r="F767" s="48" t="n">
        <v>21132</v>
      </c>
      <c r="G767" s="47" t="n">
        <v>52126</v>
      </c>
      <c r="H767" s="46" t="s">
        <v>460</v>
      </c>
      <c r="I767" s="49" t="n">
        <v>-98.4663888888889</v>
      </c>
      <c r="J767" s="49" t="n">
        <v>18.6108333333333</v>
      </c>
      <c r="K767" s="50" t="n">
        <v>-982759</v>
      </c>
      <c r="L767" s="50" t="n">
        <v>183639</v>
      </c>
      <c r="M767" s="51" t="n">
        <v>283</v>
      </c>
      <c r="N767" s="47" t="s">
        <v>70</v>
      </c>
      <c r="O767" s="52" t="s">
        <v>44</v>
      </c>
      <c r="P767" s="53" t="n">
        <v>62</v>
      </c>
      <c r="Q767" s="54" t="n">
        <v>42531</v>
      </c>
      <c r="R767" s="54" t="n">
        <v>42576</v>
      </c>
      <c r="S767" s="55" t="n">
        <v>88</v>
      </c>
      <c r="T767" s="56" t="n">
        <v>575</v>
      </c>
      <c r="U767" s="57" t="n">
        <v>42577</v>
      </c>
      <c r="V767" s="58" t="n">
        <v>42628</v>
      </c>
      <c r="W767" s="59" t="n">
        <v>40</v>
      </c>
      <c r="X767" s="60" t="n">
        <v>553</v>
      </c>
      <c r="Y767" s="61" t="n">
        <v>42629</v>
      </c>
      <c r="Z767" s="62" t="n">
        <v>42674</v>
      </c>
      <c r="AA767" s="63" t="n">
        <v>0.25</v>
      </c>
      <c r="AB767" s="64" t="n">
        <v>1500</v>
      </c>
      <c r="AC767" s="65" t="n">
        <v>424500</v>
      </c>
      <c r="AD767" s="66" t="n">
        <v>106125</v>
      </c>
      <c r="AE767" s="67" t="n">
        <v>0.18</v>
      </c>
      <c r="AF767" s="68" t="n">
        <v>19102.5</v>
      </c>
      <c r="AG767" s="69" t="n">
        <v>0.82</v>
      </c>
      <c r="AH767" s="70" t="n">
        <v>87022.5</v>
      </c>
      <c r="AI767" s="71" t="s">
        <v>50</v>
      </c>
    </row>
    <row r="768" customFormat="false" ht="15.75" hidden="false" customHeight="false" outlineLevel="0" collapsed="false">
      <c r="A768" s="45" t="n">
        <v>762</v>
      </c>
      <c r="B768" s="45" t="s">
        <v>379</v>
      </c>
      <c r="C768" s="45" t="n">
        <v>21168</v>
      </c>
      <c r="D768" s="46" t="s">
        <v>428</v>
      </c>
      <c r="E768" s="47" t="s">
        <v>459</v>
      </c>
      <c r="F768" s="48" t="n">
        <v>21132</v>
      </c>
      <c r="G768" s="47" t="n">
        <v>52126</v>
      </c>
      <c r="H768" s="46" t="s">
        <v>460</v>
      </c>
      <c r="I768" s="49" t="n">
        <v>-98.4663888888889</v>
      </c>
      <c r="J768" s="49" t="n">
        <v>18.6108333333333</v>
      </c>
      <c r="K768" s="50" t="n">
        <v>-982759</v>
      </c>
      <c r="L768" s="50" t="n">
        <v>183639</v>
      </c>
      <c r="M768" s="51" t="n">
        <v>398</v>
      </c>
      <c r="N768" s="47" t="s">
        <v>70</v>
      </c>
      <c r="O768" s="52" t="s">
        <v>44</v>
      </c>
      <c r="P768" s="53" t="n">
        <v>62</v>
      </c>
      <c r="Q768" s="54" t="n">
        <v>42531</v>
      </c>
      <c r="R768" s="54" t="n">
        <v>42576</v>
      </c>
      <c r="S768" s="55" t="n">
        <v>88</v>
      </c>
      <c r="T768" s="56" t="n">
        <v>575</v>
      </c>
      <c r="U768" s="57" t="n">
        <v>42577</v>
      </c>
      <c r="V768" s="58" t="n">
        <v>42628</v>
      </c>
      <c r="W768" s="59" t="n">
        <v>40</v>
      </c>
      <c r="X768" s="60" t="n">
        <v>553</v>
      </c>
      <c r="Y768" s="61" t="n">
        <v>42629</v>
      </c>
      <c r="Z768" s="62" t="n">
        <v>42674</v>
      </c>
      <c r="AA768" s="63" t="n">
        <v>0.25</v>
      </c>
      <c r="AB768" s="64" t="n">
        <v>1500</v>
      </c>
      <c r="AC768" s="65" t="n">
        <v>597000</v>
      </c>
      <c r="AD768" s="66" t="n">
        <v>149250</v>
      </c>
      <c r="AE768" s="67" t="n">
        <v>0.08</v>
      </c>
      <c r="AF768" s="68" t="n">
        <v>11940</v>
      </c>
      <c r="AG768" s="69" t="n">
        <v>0.92</v>
      </c>
      <c r="AH768" s="70" t="n">
        <v>137310</v>
      </c>
      <c r="AI768" s="71" t="s">
        <v>76</v>
      </c>
    </row>
    <row r="769" customFormat="false" ht="15.75" hidden="false" customHeight="false" outlineLevel="0" collapsed="false">
      <c r="A769" s="45" t="n">
        <v>763</v>
      </c>
      <c r="B769" s="45" t="s">
        <v>379</v>
      </c>
      <c r="C769" s="45" t="n">
        <v>21176</v>
      </c>
      <c r="D769" s="46" t="s">
        <v>534</v>
      </c>
      <c r="E769" s="47" t="s">
        <v>459</v>
      </c>
      <c r="F769" s="48" t="n">
        <v>21132</v>
      </c>
      <c r="G769" s="47" t="n">
        <v>52126</v>
      </c>
      <c r="H769" s="46" t="s">
        <v>460</v>
      </c>
      <c r="I769" s="49" t="n">
        <v>-98.4663888888889</v>
      </c>
      <c r="J769" s="49" t="n">
        <v>18.6108333333333</v>
      </c>
      <c r="K769" s="50" t="n">
        <v>-982759</v>
      </c>
      <c r="L769" s="50" t="n">
        <v>183639</v>
      </c>
      <c r="M769" s="51" t="n">
        <v>31</v>
      </c>
      <c r="N769" s="47" t="s">
        <v>70</v>
      </c>
      <c r="O769" s="52" t="s">
        <v>44</v>
      </c>
      <c r="P769" s="53" t="n">
        <v>62</v>
      </c>
      <c r="Q769" s="54" t="n">
        <v>42531</v>
      </c>
      <c r="R769" s="54" t="n">
        <v>42576</v>
      </c>
      <c r="S769" s="55" t="n">
        <v>88</v>
      </c>
      <c r="T769" s="56" t="n">
        <v>575</v>
      </c>
      <c r="U769" s="57" t="n">
        <v>42577</v>
      </c>
      <c r="V769" s="58" t="n">
        <v>42628</v>
      </c>
      <c r="W769" s="59" t="n">
        <v>40</v>
      </c>
      <c r="X769" s="60" t="n">
        <v>553</v>
      </c>
      <c r="Y769" s="61" t="n">
        <v>42629</v>
      </c>
      <c r="Z769" s="62" t="n">
        <v>42674</v>
      </c>
      <c r="AA769" s="63" t="n">
        <v>0.25</v>
      </c>
      <c r="AB769" s="64" t="n">
        <v>1500</v>
      </c>
      <c r="AC769" s="65" t="n">
        <v>46500</v>
      </c>
      <c r="AD769" s="66" t="n">
        <v>11625</v>
      </c>
      <c r="AE769" s="67" t="n">
        <v>0.18</v>
      </c>
      <c r="AF769" s="68" t="n">
        <v>2092.5</v>
      </c>
      <c r="AG769" s="69" t="n">
        <v>0.82</v>
      </c>
      <c r="AH769" s="70" t="n">
        <v>9532.5</v>
      </c>
      <c r="AI769" s="71" t="s">
        <v>50</v>
      </c>
    </row>
    <row r="770" customFormat="false" ht="15.75" hidden="false" customHeight="false" outlineLevel="0" collapsed="false">
      <c r="A770" s="45" t="n">
        <v>764</v>
      </c>
      <c r="B770" s="45" t="s">
        <v>379</v>
      </c>
      <c r="C770" s="45" t="n">
        <v>21185</v>
      </c>
      <c r="D770" s="46" t="s">
        <v>455</v>
      </c>
      <c r="E770" s="47" t="s">
        <v>459</v>
      </c>
      <c r="F770" s="48" t="n">
        <v>21132</v>
      </c>
      <c r="G770" s="47" t="n">
        <v>52126</v>
      </c>
      <c r="H770" s="46" t="s">
        <v>460</v>
      </c>
      <c r="I770" s="49" t="n">
        <v>-98.4663888888889</v>
      </c>
      <c r="J770" s="49" t="n">
        <v>18.6108333333333</v>
      </c>
      <c r="K770" s="50" t="n">
        <v>-982759</v>
      </c>
      <c r="L770" s="50" t="n">
        <v>183639</v>
      </c>
      <c r="M770" s="51" t="n">
        <v>340.05</v>
      </c>
      <c r="N770" s="47" t="s">
        <v>70</v>
      </c>
      <c r="O770" s="52" t="s">
        <v>44</v>
      </c>
      <c r="P770" s="53" t="n">
        <v>62</v>
      </c>
      <c r="Q770" s="54" t="n">
        <v>42531</v>
      </c>
      <c r="R770" s="54" t="n">
        <v>42576</v>
      </c>
      <c r="S770" s="55" t="n">
        <v>88</v>
      </c>
      <c r="T770" s="56" t="n">
        <v>575</v>
      </c>
      <c r="U770" s="57" t="n">
        <v>42577</v>
      </c>
      <c r="V770" s="58" t="n">
        <v>42628</v>
      </c>
      <c r="W770" s="59" t="n">
        <v>40</v>
      </c>
      <c r="X770" s="60" t="n">
        <v>553</v>
      </c>
      <c r="Y770" s="61" t="n">
        <v>42629</v>
      </c>
      <c r="Z770" s="62" t="n">
        <v>42674</v>
      </c>
      <c r="AA770" s="63" t="n">
        <v>0.25</v>
      </c>
      <c r="AB770" s="64" t="n">
        <v>1500</v>
      </c>
      <c r="AC770" s="65" t="n">
        <v>510075</v>
      </c>
      <c r="AD770" s="66" t="n">
        <v>127518.75</v>
      </c>
      <c r="AE770" s="67" t="n">
        <v>0.18</v>
      </c>
      <c r="AF770" s="68" t="n">
        <v>22953.375</v>
      </c>
      <c r="AG770" s="69" t="n">
        <v>0.82</v>
      </c>
      <c r="AH770" s="70" t="n">
        <v>104565.375</v>
      </c>
      <c r="AI770" s="71" t="s">
        <v>50</v>
      </c>
    </row>
    <row r="771" customFormat="false" ht="15.75" hidden="false" customHeight="false" outlineLevel="0" collapsed="false">
      <c r="A771" s="45" t="n">
        <v>765</v>
      </c>
      <c r="B771" s="45" t="s">
        <v>379</v>
      </c>
      <c r="C771" s="45" t="n">
        <v>21201</v>
      </c>
      <c r="D771" s="46" t="s">
        <v>545</v>
      </c>
      <c r="E771" s="47" t="s">
        <v>459</v>
      </c>
      <c r="F771" s="48" t="n">
        <v>21132</v>
      </c>
      <c r="G771" s="47" t="n">
        <v>52126</v>
      </c>
      <c r="H771" s="46" t="s">
        <v>460</v>
      </c>
      <c r="I771" s="49" t="n">
        <v>-98.4663888888889</v>
      </c>
      <c r="J771" s="49" t="n">
        <v>18.6108333333333</v>
      </c>
      <c r="K771" s="50" t="n">
        <v>-982759</v>
      </c>
      <c r="L771" s="50" t="n">
        <v>183639</v>
      </c>
      <c r="M771" s="51" t="n">
        <v>232</v>
      </c>
      <c r="N771" s="47" t="s">
        <v>70</v>
      </c>
      <c r="O771" s="52" t="s">
        <v>44</v>
      </c>
      <c r="P771" s="53" t="n">
        <v>62</v>
      </c>
      <c r="Q771" s="54" t="n">
        <v>42531</v>
      </c>
      <c r="R771" s="54" t="n">
        <v>42576</v>
      </c>
      <c r="S771" s="55" t="n">
        <v>88</v>
      </c>
      <c r="T771" s="56" t="n">
        <v>575</v>
      </c>
      <c r="U771" s="57" t="n">
        <v>42577</v>
      </c>
      <c r="V771" s="58" t="n">
        <v>42628</v>
      </c>
      <c r="W771" s="59" t="n">
        <v>40</v>
      </c>
      <c r="X771" s="60" t="n">
        <v>553</v>
      </c>
      <c r="Y771" s="61" t="n">
        <v>42629</v>
      </c>
      <c r="Z771" s="62" t="n">
        <v>42674</v>
      </c>
      <c r="AA771" s="63" t="n">
        <v>0.25</v>
      </c>
      <c r="AB771" s="64" t="n">
        <v>1500</v>
      </c>
      <c r="AC771" s="65" t="n">
        <v>348000</v>
      </c>
      <c r="AD771" s="66" t="n">
        <v>87000</v>
      </c>
      <c r="AE771" s="67" t="n">
        <v>0.18</v>
      </c>
      <c r="AF771" s="68" t="n">
        <v>15660</v>
      </c>
      <c r="AG771" s="69" t="n">
        <v>0.82</v>
      </c>
      <c r="AH771" s="70" t="n">
        <v>71340</v>
      </c>
      <c r="AI771" s="71" t="s">
        <v>50</v>
      </c>
    </row>
    <row r="772" customFormat="false" ht="15.75" hidden="false" customHeight="false" outlineLevel="0" collapsed="false">
      <c r="A772" s="45" t="n">
        <v>766</v>
      </c>
      <c r="B772" s="45" t="s">
        <v>379</v>
      </c>
      <c r="C772" s="45" t="n">
        <v>21026</v>
      </c>
      <c r="D772" s="46" t="s">
        <v>499</v>
      </c>
      <c r="E772" s="47" t="s">
        <v>463</v>
      </c>
      <c r="F772" s="48" t="n">
        <v>21046</v>
      </c>
      <c r="G772" s="47" t="n">
        <v>52127</v>
      </c>
      <c r="H772" s="46" t="s">
        <v>464</v>
      </c>
      <c r="I772" s="49" t="n">
        <v>-98.4063888888889</v>
      </c>
      <c r="J772" s="49" t="n">
        <v>19.1619444444444</v>
      </c>
      <c r="K772" s="50" t="n">
        <v>-982423</v>
      </c>
      <c r="L772" s="50" t="n">
        <v>190943</v>
      </c>
      <c r="M772" s="51" t="n">
        <v>488</v>
      </c>
      <c r="N772" s="47" t="s">
        <v>70</v>
      </c>
      <c r="O772" s="52" t="s">
        <v>44</v>
      </c>
      <c r="P772" s="53"/>
      <c r="Q772" s="54"/>
      <c r="R772" s="54"/>
      <c r="S772" s="55" t="n">
        <v>168</v>
      </c>
      <c r="T772" s="56" t="n">
        <v>519</v>
      </c>
      <c r="U772" s="57" t="n">
        <v>42505</v>
      </c>
      <c r="V772" s="58" t="n">
        <v>42582</v>
      </c>
      <c r="W772" s="59" t="n">
        <v>128</v>
      </c>
      <c r="X772" s="60" t="n">
        <v>581</v>
      </c>
      <c r="Y772" s="61" t="n">
        <v>42583</v>
      </c>
      <c r="Z772" s="62" t="n">
        <v>42648</v>
      </c>
      <c r="AA772" s="63" t="n">
        <v>0.25</v>
      </c>
      <c r="AB772" s="64" t="n">
        <v>1500</v>
      </c>
      <c r="AC772" s="65" t="n">
        <v>732000</v>
      </c>
      <c r="AD772" s="66" t="n">
        <v>183000</v>
      </c>
      <c r="AE772" s="67" t="n">
        <v>0.18</v>
      </c>
      <c r="AF772" s="68" t="n">
        <v>32940</v>
      </c>
      <c r="AG772" s="69" t="n">
        <v>0.82</v>
      </c>
      <c r="AH772" s="70" t="n">
        <v>150060</v>
      </c>
      <c r="AI772" s="71" t="s">
        <v>50</v>
      </c>
    </row>
    <row r="773" customFormat="false" ht="15.75" hidden="false" customHeight="false" outlineLevel="0" collapsed="false">
      <c r="A773" s="45" t="n">
        <v>767</v>
      </c>
      <c r="B773" s="45" t="s">
        <v>379</v>
      </c>
      <c r="C773" s="45" t="n">
        <v>21048</v>
      </c>
      <c r="D773" s="46" t="s">
        <v>462</v>
      </c>
      <c r="E773" s="47" t="s">
        <v>463</v>
      </c>
      <c r="F773" s="48" t="n">
        <v>21046</v>
      </c>
      <c r="G773" s="47" t="n">
        <v>52127</v>
      </c>
      <c r="H773" s="46" t="s">
        <v>464</v>
      </c>
      <c r="I773" s="49" t="n">
        <v>-98.4063888888889</v>
      </c>
      <c r="J773" s="49" t="n">
        <v>19.1619444444444</v>
      </c>
      <c r="K773" s="50" t="n">
        <v>-982423</v>
      </c>
      <c r="L773" s="50" t="n">
        <v>190943</v>
      </c>
      <c r="M773" s="51" t="n">
        <v>322</v>
      </c>
      <c r="N773" s="47" t="s">
        <v>70</v>
      </c>
      <c r="O773" s="52" t="s">
        <v>44</v>
      </c>
      <c r="P773" s="53"/>
      <c r="Q773" s="54"/>
      <c r="R773" s="54"/>
      <c r="S773" s="55" t="n">
        <v>168</v>
      </c>
      <c r="T773" s="56" t="n">
        <v>519</v>
      </c>
      <c r="U773" s="57" t="n">
        <v>42505</v>
      </c>
      <c r="V773" s="58" t="n">
        <v>42582</v>
      </c>
      <c r="W773" s="59" t="n">
        <v>128</v>
      </c>
      <c r="X773" s="60" t="n">
        <v>581</v>
      </c>
      <c r="Y773" s="61" t="n">
        <v>42583</v>
      </c>
      <c r="Z773" s="62" t="n">
        <v>42648</v>
      </c>
      <c r="AA773" s="63" t="n">
        <v>0.25</v>
      </c>
      <c r="AB773" s="64" t="n">
        <v>1500</v>
      </c>
      <c r="AC773" s="65" t="n">
        <v>483000</v>
      </c>
      <c r="AD773" s="66" t="n">
        <v>120750</v>
      </c>
      <c r="AE773" s="67" t="n">
        <v>0.18</v>
      </c>
      <c r="AF773" s="68" t="n">
        <v>21735</v>
      </c>
      <c r="AG773" s="69" t="n">
        <v>0.82</v>
      </c>
      <c r="AH773" s="70" t="n">
        <v>99015</v>
      </c>
      <c r="AI773" s="71" t="s">
        <v>50</v>
      </c>
    </row>
    <row r="774" customFormat="false" ht="15.75" hidden="false" customHeight="false" outlineLevel="0" collapsed="false">
      <c r="A774" s="45" t="n">
        <v>768</v>
      </c>
      <c r="B774" s="45" t="s">
        <v>379</v>
      </c>
      <c r="C774" s="45" t="n">
        <v>21034</v>
      </c>
      <c r="D774" s="46" t="s">
        <v>433</v>
      </c>
      <c r="E774" s="47" t="s">
        <v>463</v>
      </c>
      <c r="F774" s="48" t="n">
        <v>21046</v>
      </c>
      <c r="G774" s="47" t="n">
        <v>52127</v>
      </c>
      <c r="H774" s="46" t="s">
        <v>464</v>
      </c>
      <c r="I774" s="49" t="n">
        <v>-98.4063888888889</v>
      </c>
      <c r="J774" s="49" t="n">
        <v>19.1619444444444</v>
      </c>
      <c r="K774" s="50" t="n">
        <v>-982423</v>
      </c>
      <c r="L774" s="50" t="n">
        <v>190943</v>
      </c>
      <c r="M774" s="51" t="n">
        <v>244</v>
      </c>
      <c r="N774" s="47" t="s">
        <v>70</v>
      </c>
      <c r="O774" s="52" t="s">
        <v>44</v>
      </c>
      <c r="P774" s="53"/>
      <c r="Q774" s="54"/>
      <c r="R774" s="54"/>
      <c r="S774" s="55" t="n">
        <v>168</v>
      </c>
      <c r="T774" s="56" t="n">
        <v>519</v>
      </c>
      <c r="U774" s="57" t="n">
        <v>42505</v>
      </c>
      <c r="V774" s="58" t="n">
        <v>42582</v>
      </c>
      <c r="W774" s="59" t="n">
        <v>128</v>
      </c>
      <c r="X774" s="60" t="n">
        <v>581</v>
      </c>
      <c r="Y774" s="61" t="n">
        <v>42583</v>
      </c>
      <c r="Z774" s="62" t="n">
        <v>42648</v>
      </c>
      <c r="AA774" s="63" t="n">
        <v>0.25</v>
      </c>
      <c r="AB774" s="64" t="n">
        <v>1500</v>
      </c>
      <c r="AC774" s="65" t="n">
        <v>366000</v>
      </c>
      <c r="AD774" s="66" t="n">
        <v>91500</v>
      </c>
      <c r="AE774" s="67" t="n">
        <v>0.18</v>
      </c>
      <c r="AF774" s="68" t="n">
        <v>16470</v>
      </c>
      <c r="AG774" s="69" t="n">
        <v>0.82</v>
      </c>
      <c r="AH774" s="70" t="n">
        <v>75030</v>
      </c>
      <c r="AI774" s="71" t="s">
        <v>50</v>
      </c>
    </row>
    <row r="775" customFormat="false" ht="15.75" hidden="false" customHeight="false" outlineLevel="0" collapsed="false">
      <c r="A775" s="45" t="n">
        <v>769</v>
      </c>
      <c r="B775" s="45" t="s">
        <v>379</v>
      </c>
      <c r="C775" s="45" t="n">
        <v>21041</v>
      </c>
      <c r="D775" s="46" t="s">
        <v>435</v>
      </c>
      <c r="E775" s="47" t="s">
        <v>463</v>
      </c>
      <c r="F775" s="48" t="n">
        <v>21046</v>
      </c>
      <c r="G775" s="47" t="n">
        <v>52127</v>
      </c>
      <c r="H775" s="46" t="s">
        <v>464</v>
      </c>
      <c r="I775" s="49" t="n">
        <v>-98.4063888888889</v>
      </c>
      <c r="J775" s="49" t="n">
        <v>19.1619444444444</v>
      </c>
      <c r="K775" s="50" t="n">
        <v>-982423</v>
      </c>
      <c r="L775" s="50" t="n">
        <v>190943</v>
      </c>
      <c r="M775" s="51" t="n">
        <v>157</v>
      </c>
      <c r="N775" s="47" t="s">
        <v>70</v>
      </c>
      <c r="O775" s="52" t="s">
        <v>44</v>
      </c>
      <c r="P775" s="53"/>
      <c r="Q775" s="54"/>
      <c r="R775" s="54"/>
      <c r="S775" s="55" t="n">
        <v>168</v>
      </c>
      <c r="T775" s="56" t="n">
        <v>519</v>
      </c>
      <c r="U775" s="57" t="n">
        <v>42505</v>
      </c>
      <c r="V775" s="58" t="n">
        <v>42582</v>
      </c>
      <c r="W775" s="59" t="n">
        <v>128</v>
      </c>
      <c r="X775" s="60" t="n">
        <v>581</v>
      </c>
      <c r="Y775" s="61" t="n">
        <v>42583</v>
      </c>
      <c r="Z775" s="62" t="n">
        <v>42648</v>
      </c>
      <c r="AA775" s="63" t="n">
        <v>0.25</v>
      </c>
      <c r="AB775" s="64" t="n">
        <v>1500</v>
      </c>
      <c r="AC775" s="65" t="n">
        <v>235500</v>
      </c>
      <c r="AD775" s="66" t="n">
        <v>58875</v>
      </c>
      <c r="AE775" s="67" t="n">
        <v>0.18</v>
      </c>
      <c r="AF775" s="68" t="n">
        <v>10597.5</v>
      </c>
      <c r="AG775" s="69" t="n">
        <v>0.82</v>
      </c>
      <c r="AH775" s="70" t="n">
        <v>48277.5</v>
      </c>
      <c r="AI775" s="71" t="s">
        <v>210</v>
      </c>
    </row>
    <row r="776" customFormat="false" ht="15.75" hidden="false" customHeight="false" outlineLevel="0" collapsed="false">
      <c r="A776" s="45" t="n">
        <v>770</v>
      </c>
      <c r="B776" s="45" t="s">
        <v>379</v>
      </c>
      <c r="C776" s="45" t="n">
        <v>21060</v>
      </c>
      <c r="D776" s="46" t="s">
        <v>465</v>
      </c>
      <c r="E776" s="47" t="s">
        <v>463</v>
      </c>
      <c r="F776" s="48" t="n">
        <v>21046</v>
      </c>
      <c r="G776" s="47" t="n">
        <v>52127</v>
      </c>
      <c r="H776" s="46" t="s">
        <v>464</v>
      </c>
      <c r="I776" s="49" t="n">
        <v>-98.4063888888889</v>
      </c>
      <c r="J776" s="49" t="n">
        <v>19.1619444444444</v>
      </c>
      <c r="K776" s="50" t="n">
        <v>-982423</v>
      </c>
      <c r="L776" s="50" t="n">
        <v>190943</v>
      </c>
      <c r="M776" s="51" t="n">
        <v>263</v>
      </c>
      <c r="N776" s="47" t="s">
        <v>70</v>
      </c>
      <c r="O776" s="52" t="s">
        <v>44</v>
      </c>
      <c r="P776" s="53"/>
      <c r="Q776" s="54"/>
      <c r="R776" s="54"/>
      <c r="S776" s="55" t="n">
        <v>168</v>
      </c>
      <c r="T776" s="56" t="n">
        <v>519</v>
      </c>
      <c r="U776" s="57" t="n">
        <v>42505</v>
      </c>
      <c r="V776" s="58" t="n">
        <v>42582</v>
      </c>
      <c r="W776" s="59" t="n">
        <v>128</v>
      </c>
      <c r="X776" s="60" t="n">
        <v>581</v>
      </c>
      <c r="Y776" s="61" t="n">
        <v>42583</v>
      </c>
      <c r="Z776" s="62" t="n">
        <v>42648</v>
      </c>
      <c r="AA776" s="63" t="n">
        <v>0.25</v>
      </c>
      <c r="AB776" s="64" t="n">
        <v>1500</v>
      </c>
      <c r="AC776" s="65" t="n">
        <v>394500</v>
      </c>
      <c r="AD776" s="66" t="n">
        <v>98625</v>
      </c>
      <c r="AE776" s="67" t="n">
        <v>0.18</v>
      </c>
      <c r="AF776" s="68" t="n">
        <v>17752.5</v>
      </c>
      <c r="AG776" s="69" t="n">
        <v>0.82</v>
      </c>
      <c r="AH776" s="70" t="n">
        <v>80872.5</v>
      </c>
      <c r="AI776" s="71" t="s">
        <v>50</v>
      </c>
    </row>
    <row r="777" customFormat="false" ht="15.75" hidden="false" customHeight="false" outlineLevel="0" collapsed="false">
      <c r="A777" s="45" t="n">
        <v>771</v>
      </c>
      <c r="B777" s="45" t="s">
        <v>379</v>
      </c>
      <c r="C777" s="45" t="n">
        <v>21074</v>
      </c>
      <c r="D777" s="46" t="s">
        <v>464</v>
      </c>
      <c r="E777" s="47" t="s">
        <v>463</v>
      </c>
      <c r="F777" s="48" t="n">
        <v>21046</v>
      </c>
      <c r="G777" s="47" t="n">
        <v>52127</v>
      </c>
      <c r="H777" s="46" t="s">
        <v>464</v>
      </c>
      <c r="I777" s="49" t="n">
        <v>-98.4063888888889</v>
      </c>
      <c r="J777" s="49" t="n">
        <v>19.1619444444444</v>
      </c>
      <c r="K777" s="50" t="n">
        <v>-982423</v>
      </c>
      <c r="L777" s="50" t="n">
        <v>190943</v>
      </c>
      <c r="M777" s="51" t="n">
        <v>978</v>
      </c>
      <c r="N777" s="47" t="s">
        <v>70</v>
      </c>
      <c r="O777" s="52" t="s">
        <v>44</v>
      </c>
      <c r="P777" s="53"/>
      <c r="Q777" s="54"/>
      <c r="R777" s="54"/>
      <c r="S777" s="55" t="n">
        <v>168</v>
      </c>
      <c r="T777" s="56" t="n">
        <v>519</v>
      </c>
      <c r="U777" s="57" t="n">
        <v>42505</v>
      </c>
      <c r="V777" s="58" t="n">
        <v>42582</v>
      </c>
      <c r="W777" s="59" t="n">
        <v>128</v>
      </c>
      <c r="X777" s="60" t="n">
        <v>581</v>
      </c>
      <c r="Y777" s="61" t="n">
        <v>42583</v>
      </c>
      <c r="Z777" s="62" t="n">
        <v>42648</v>
      </c>
      <c r="AA777" s="63" t="n">
        <v>0.25</v>
      </c>
      <c r="AB777" s="64" t="n">
        <v>1500</v>
      </c>
      <c r="AC777" s="65" t="n">
        <v>1467000</v>
      </c>
      <c r="AD777" s="66" t="n">
        <v>366750</v>
      </c>
      <c r="AE777" s="67" t="n">
        <v>0.18</v>
      </c>
      <c r="AF777" s="68" t="n">
        <v>66015</v>
      </c>
      <c r="AG777" s="69" t="n">
        <v>0.82</v>
      </c>
      <c r="AH777" s="70" t="n">
        <v>300735</v>
      </c>
      <c r="AI777" s="71" t="s">
        <v>196</v>
      </c>
    </row>
    <row r="778" customFormat="false" ht="15.75" hidden="false" customHeight="false" outlineLevel="0" collapsed="false">
      <c r="A778" s="45" t="n">
        <v>772</v>
      </c>
      <c r="B778" s="45" t="s">
        <v>379</v>
      </c>
      <c r="C778" s="45" t="n">
        <v>21090</v>
      </c>
      <c r="D778" s="46" t="s">
        <v>436</v>
      </c>
      <c r="E778" s="47" t="s">
        <v>463</v>
      </c>
      <c r="F778" s="48" t="n">
        <v>21046</v>
      </c>
      <c r="G778" s="47" t="n">
        <v>52127</v>
      </c>
      <c r="H778" s="46" t="s">
        <v>464</v>
      </c>
      <c r="I778" s="49" t="n">
        <v>-98.4063888888889</v>
      </c>
      <c r="J778" s="49" t="n">
        <v>19.1619444444444</v>
      </c>
      <c r="K778" s="50" t="n">
        <v>-982423</v>
      </c>
      <c r="L778" s="50" t="n">
        <v>190943</v>
      </c>
      <c r="M778" s="51" t="n">
        <v>200</v>
      </c>
      <c r="N778" s="47" t="s">
        <v>70</v>
      </c>
      <c r="O778" s="52" t="s">
        <v>44</v>
      </c>
      <c r="P778" s="53"/>
      <c r="Q778" s="54"/>
      <c r="R778" s="54"/>
      <c r="S778" s="55" t="n">
        <v>168</v>
      </c>
      <c r="T778" s="56" t="n">
        <v>519</v>
      </c>
      <c r="U778" s="57" t="n">
        <v>42505</v>
      </c>
      <c r="V778" s="58" t="n">
        <v>42582</v>
      </c>
      <c r="W778" s="59" t="n">
        <v>128</v>
      </c>
      <c r="X778" s="60" t="n">
        <v>581</v>
      </c>
      <c r="Y778" s="61" t="n">
        <v>42583</v>
      </c>
      <c r="Z778" s="62" t="n">
        <v>42648</v>
      </c>
      <c r="AA778" s="63" t="n">
        <v>0.25</v>
      </c>
      <c r="AB778" s="64" t="n">
        <v>1500</v>
      </c>
      <c r="AC778" s="65" t="n">
        <v>300000</v>
      </c>
      <c r="AD778" s="66" t="n">
        <v>75000</v>
      </c>
      <c r="AE778" s="67" t="n">
        <v>0.18</v>
      </c>
      <c r="AF778" s="68" t="n">
        <v>13500</v>
      </c>
      <c r="AG778" s="69" t="n">
        <v>0.82</v>
      </c>
      <c r="AH778" s="70" t="n">
        <v>61500</v>
      </c>
      <c r="AI778" s="71" t="s">
        <v>50</v>
      </c>
    </row>
    <row r="779" customFormat="false" ht="15.75" hidden="false" customHeight="false" outlineLevel="0" collapsed="false">
      <c r="A779" s="45" t="n">
        <v>773</v>
      </c>
      <c r="B779" s="45" t="s">
        <v>379</v>
      </c>
      <c r="C779" s="45" t="n">
        <v>21102</v>
      </c>
      <c r="D779" s="46" t="s">
        <v>437</v>
      </c>
      <c r="E779" s="47" t="s">
        <v>463</v>
      </c>
      <c r="F779" s="48" t="n">
        <v>21046</v>
      </c>
      <c r="G779" s="47" t="n">
        <v>52127</v>
      </c>
      <c r="H779" s="46" t="s">
        <v>464</v>
      </c>
      <c r="I779" s="49" t="n">
        <v>-98.4063888888889</v>
      </c>
      <c r="J779" s="49" t="n">
        <v>19.1619444444444</v>
      </c>
      <c r="K779" s="50" t="n">
        <v>-982423</v>
      </c>
      <c r="L779" s="50" t="n">
        <v>190943</v>
      </c>
      <c r="M779" s="51" t="n">
        <v>1251</v>
      </c>
      <c r="N779" s="47" t="s">
        <v>70</v>
      </c>
      <c r="O779" s="52" t="s">
        <v>44</v>
      </c>
      <c r="P779" s="53"/>
      <c r="Q779" s="54"/>
      <c r="R779" s="54"/>
      <c r="S779" s="55" t="n">
        <v>168</v>
      </c>
      <c r="T779" s="56" t="n">
        <v>519</v>
      </c>
      <c r="U779" s="57" t="n">
        <v>42505</v>
      </c>
      <c r="V779" s="58" t="n">
        <v>42582</v>
      </c>
      <c r="W779" s="59" t="n">
        <v>128</v>
      </c>
      <c r="X779" s="60" t="n">
        <v>581</v>
      </c>
      <c r="Y779" s="61" t="n">
        <v>42583</v>
      </c>
      <c r="Z779" s="62" t="n">
        <v>42648</v>
      </c>
      <c r="AA779" s="63" t="n">
        <v>0.25</v>
      </c>
      <c r="AB779" s="64" t="n">
        <v>1500</v>
      </c>
      <c r="AC779" s="65" t="n">
        <v>1876500</v>
      </c>
      <c r="AD779" s="66" t="n">
        <v>469125</v>
      </c>
      <c r="AE779" s="67" t="n">
        <v>0.18</v>
      </c>
      <c r="AF779" s="68" t="n">
        <v>84442.5</v>
      </c>
      <c r="AG779" s="69" t="n">
        <v>0.82</v>
      </c>
      <c r="AH779" s="70" t="n">
        <v>384682.5</v>
      </c>
      <c r="AI779" s="71" t="s">
        <v>50</v>
      </c>
    </row>
    <row r="780" customFormat="false" ht="15.75" hidden="false" customHeight="false" outlineLevel="0" collapsed="false">
      <c r="A780" s="45" t="n">
        <v>774</v>
      </c>
      <c r="B780" s="45" t="s">
        <v>379</v>
      </c>
      <c r="C780" s="45" t="n">
        <v>21106</v>
      </c>
      <c r="D780" s="46" t="s">
        <v>438</v>
      </c>
      <c r="E780" s="47" t="s">
        <v>463</v>
      </c>
      <c r="F780" s="48" t="n">
        <v>21046</v>
      </c>
      <c r="G780" s="47" t="n">
        <v>52127</v>
      </c>
      <c r="H780" s="46" t="s">
        <v>464</v>
      </c>
      <c r="I780" s="49" t="n">
        <v>-98.4063888888889</v>
      </c>
      <c r="J780" s="49" t="n">
        <v>19.1619444444444</v>
      </c>
      <c r="K780" s="50" t="n">
        <v>-982423</v>
      </c>
      <c r="L780" s="50" t="n">
        <v>190943</v>
      </c>
      <c r="M780" s="51" t="n">
        <v>16</v>
      </c>
      <c r="N780" s="47" t="s">
        <v>70</v>
      </c>
      <c r="O780" s="52" t="s">
        <v>44</v>
      </c>
      <c r="P780" s="53"/>
      <c r="Q780" s="54"/>
      <c r="R780" s="54"/>
      <c r="S780" s="55" t="n">
        <v>168</v>
      </c>
      <c r="T780" s="56" t="n">
        <v>519</v>
      </c>
      <c r="U780" s="57" t="n">
        <v>42505</v>
      </c>
      <c r="V780" s="58" t="n">
        <v>42582</v>
      </c>
      <c r="W780" s="59" t="n">
        <v>128</v>
      </c>
      <c r="X780" s="60" t="n">
        <v>581</v>
      </c>
      <c r="Y780" s="61" t="n">
        <v>42583</v>
      </c>
      <c r="Z780" s="62" t="n">
        <v>42648</v>
      </c>
      <c r="AA780" s="63" t="n">
        <v>0.25</v>
      </c>
      <c r="AB780" s="64" t="n">
        <v>1500</v>
      </c>
      <c r="AC780" s="65" t="n">
        <v>24000</v>
      </c>
      <c r="AD780" s="66" t="n">
        <v>6000</v>
      </c>
      <c r="AE780" s="67" t="n">
        <v>0.08</v>
      </c>
      <c r="AF780" s="68" t="n">
        <v>480</v>
      </c>
      <c r="AG780" s="69" t="n">
        <v>0.92</v>
      </c>
      <c r="AH780" s="70" t="n">
        <v>5520</v>
      </c>
      <c r="AI780" s="71" t="s">
        <v>76</v>
      </c>
    </row>
    <row r="781" customFormat="false" ht="15.75" hidden="false" customHeight="false" outlineLevel="0" collapsed="false">
      <c r="A781" s="45" t="n">
        <v>775</v>
      </c>
      <c r="B781" s="45" t="s">
        <v>379</v>
      </c>
      <c r="C781" s="45" t="n">
        <v>21114</v>
      </c>
      <c r="D781" s="46" t="s">
        <v>379</v>
      </c>
      <c r="E781" s="47" t="s">
        <v>463</v>
      </c>
      <c r="F781" s="48" t="n">
        <v>21046</v>
      </c>
      <c r="G781" s="47" t="n">
        <v>52127</v>
      </c>
      <c r="H781" s="46" t="s">
        <v>464</v>
      </c>
      <c r="I781" s="49" t="n">
        <v>-98.4063888888889</v>
      </c>
      <c r="J781" s="49" t="n">
        <v>19.1619444444444</v>
      </c>
      <c r="K781" s="50" t="n">
        <v>-982423</v>
      </c>
      <c r="L781" s="50" t="n">
        <v>190943</v>
      </c>
      <c r="M781" s="51" t="n">
        <v>32</v>
      </c>
      <c r="N781" s="47" t="s">
        <v>70</v>
      </c>
      <c r="O781" s="52" t="s">
        <v>44</v>
      </c>
      <c r="P781" s="53"/>
      <c r="Q781" s="54"/>
      <c r="R781" s="54"/>
      <c r="S781" s="55" t="n">
        <v>168</v>
      </c>
      <c r="T781" s="56" t="n">
        <v>519</v>
      </c>
      <c r="U781" s="57" t="n">
        <v>42505</v>
      </c>
      <c r="V781" s="58" t="n">
        <v>42582</v>
      </c>
      <c r="W781" s="59" t="n">
        <v>128</v>
      </c>
      <c r="X781" s="60" t="n">
        <v>581</v>
      </c>
      <c r="Y781" s="61" t="n">
        <v>42583</v>
      </c>
      <c r="Z781" s="62" t="n">
        <v>42648</v>
      </c>
      <c r="AA781" s="63" t="n">
        <v>0.25</v>
      </c>
      <c r="AB781" s="64" t="n">
        <v>1500</v>
      </c>
      <c r="AC781" s="65" t="n">
        <v>48000</v>
      </c>
      <c r="AD781" s="66" t="n">
        <v>12000</v>
      </c>
      <c r="AE781" s="67" t="n">
        <v>0.18</v>
      </c>
      <c r="AF781" s="68" t="n">
        <v>2160</v>
      </c>
      <c r="AG781" s="69" t="n">
        <v>0.82</v>
      </c>
      <c r="AH781" s="70" t="n">
        <v>9840</v>
      </c>
      <c r="AI781" s="71" t="s">
        <v>210</v>
      </c>
    </row>
    <row r="782" customFormat="false" ht="15.75" hidden="false" customHeight="false" outlineLevel="0" collapsed="false">
      <c r="A782" s="45" t="n">
        <v>776</v>
      </c>
      <c r="B782" s="45" t="s">
        <v>379</v>
      </c>
      <c r="C782" s="45" t="n">
        <v>21119</v>
      </c>
      <c r="D782" s="46" t="s">
        <v>439</v>
      </c>
      <c r="E782" s="47" t="s">
        <v>463</v>
      </c>
      <c r="F782" s="48" t="n">
        <v>21046</v>
      </c>
      <c r="G782" s="47" t="n">
        <v>52127</v>
      </c>
      <c r="H782" s="46" t="s">
        <v>464</v>
      </c>
      <c r="I782" s="49" t="n">
        <v>-98.4063888888889</v>
      </c>
      <c r="J782" s="49" t="n">
        <v>19.1619444444444</v>
      </c>
      <c r="K782" s="50" t="n">
        <v>-982423</v>
      </c>
      <c r="L782" s="50" t="n">
        <v>190943</v>
      </c>
      <c r="M782" s="51" t="n">
        <v>151</v>
      </c>
      <c r="N782" s="47" t="s">
        <v>70</v>
      </c>
      <c r="O782" s="52" t="s">
        <v>44</v>
      </c>
      <c r="P782" s="53"/>
      <c r="Q782" s="54"/>
      <c r="R782" s="54"/>
      <c r="S782" s="55" t="n">
        <v>168</v>
      </c>
      <c r="T782" s="56" t="n">
        <v>519</v>
      </c>
      <c r="U782" s="57" t="n">
        <v>42505</v>
      </c>
      <c r="V782" s="58" t="n">
        <v>42582</v>
      </c>
      <c r="W782" s="59" t="n">
        <v>128</v>
      </c>
      <c r="X782" s="60" t="n">
        <v>581</v>
      </c>
      <c r="Y782" s="61" t="n">
        <v>42583</v>
      </c>
      <c r="Z782" s="62" t="n">
        <v>42648</v>
      </c>
      <c r="AA782" s="63" t="n">
        <v>0.25</v>
      </c>
      <c r="AB782" s="64" t="n">
        <v>1500</v>
      </c>
      <c r="AC782" s="65" t="n">
        <v>226500</v>
      </c>
      <c r="AD782" s="66" t="n">
        <v>56625</v>
      </c>
      <c r="AE782" s="67" t="n">
        <v>0.18</v>
      </c>
      <c r="AF782" s="68" t="n">
        <v>10192.5</v>
      </c>
      <c r="AG782" s="69" t="n">
        <v>0.82</v>
      </c>
      <c r="AH782" s="70" t="n">
        <v>46432.5</v>
      </c>
      <c r="AI782" s="71" t="s">
        <v>196</v>
      </c>
    </row>
    <row r="783" customFormat="false" ht="15.75" hidden="false" customHeight="false" outlineLevel="0" collapsed="false">
      <c r="A783" s="45" t="n">
        <v>777</v>
      </c>
      <c r="B783" s="45" t="s">
        <v>379</v>
      </c>
      <c r="C783" s="45" t="n">
        <v>21122</v>
      </c>
      <c r="D783" s="46" t="s">
        <v>546</v>
      </c>
      <c r="E783" s="47" t="s">
        <v>463</v>
      </c>
      <c r="F783" s="48" t="n">
        <v>21046</v>
      </c>
      <c r="G783" s="47" t="n">
        <v>52127</v>
      </c>
      <c r="H783" s="46" t="s">
        <v>464</v>
      </c>
      <c r="I783" s="49" t="n">
        <v>-98.4063888888889</v>
      </c>
      <c r="J783" s="49" t="n">
        <v>19.1619444444444</v>
      </c>
      <c r="K783" s="50" t="n">
        <v>-982423</v>
      </c>
      <c r="L783" s="50" t="n">
        <v>190943</v>
      </c>
      <c r="M783" s="51" t="n">
        <v>879.92</v>
      </c>
      <c r="N783" s="47" t="s">
        <v>70</v>
      </c>
      <c r="O783" s="52" t="s">
        <v>44</v>
      </c>
      <c r="P783" s="53"/>
      <c r="Q783" s="54"/>
      <c r="R783" s="54"/>
      <c r="S783" s="55" t="n">
        <v>168</v>
      </c>
      <c r="T783" s="56" t="n">
        <v>519</v>
      </c>
      <c r="U783" s="57" t="n">
        <v>42505</v>
      </c>
      <c r="V783" s="58" t="n">
        <v>42582</v>
      </c>
      <c r="W783" s="59" t="n">
        <v>128</v>
      </c>
      <c r="X783" s="60" t="n">
        <v>581</v>
      </c>
      <c r="Y783" s="61" t="n">
        <v>42583</v>
      </c>
      <c r="Z783" s="62" t="n">
        <v>42648</v>
      </c>
      <c r="AA783" s="63" t="n">
        <v>0.25</v>
      </c>
      <c r="AB783" s="64" t="n">
        <v>1500</v>
      </c>
      <c r="AC783" s="65" t="n">
        <v>1319880</v>
      </c>
      <c r="AD783" s="66" t="n">
        <v>329970</v>
      </c>
      <c r="AE783" s="67" t="n">
        <v>0.18</v>
      </c>
      <c r="AF783" s="68" t="n">
        <v>59394.6</v>
      </c>
      <c r="AG783" s="69" t="n">
        <v>0.82</v>
      </c>
      <c r="AH783" s="70" t="n">
        <v>270575.4</v>
      </c>
      <c r="AI783" s="71" t="s">
        <v>50</v>
      </c>
    </row>
    <row r="784" customFormat="false" ht="15.75" hidden="false" customHeight="false" outlineLevel="0" collapsed="false">
      <c r="A784" s="45" t="n">
        <v>778</v>
      </c>
      <c r="B784" s="45" t="s">
        <v>379</v>
      </c>
      <c r="C784" s="45" t="n">
        <v>21125</v>
      </c>
      <c r="D784" s="46" t="s">
        <v>440</v>
      </c>
      <c r="E784" s="47" t="s">
        <v>463</v>
      </c>
      <c r="F784" s="48" t="n">
        <v>21046</v>
      </c>
      <c r="G784" s="47" t="n">
        <v>52127</v>
      </c>
      <c r="H784" s="46" t="s">
        <v>464</v>
      </c>
      <c r="I784" s="49" t="n">
        <v>-98.4063888888889</v>
      </c>
      <c r="J784" s="49" t="n">
        <v>19.1619444444444</v>
      </c>
      <c r="K784" s="50" t="n">
        <v>-982423</v>
      </c>
      <c r="L784" s="50" t="n">
        <v>190943</v>
      </c>
      <c r="M784" s="51" t="n">
        <v>139</v>
      </c>
      <c r="N784" s="47" t="s">
        <v>70</v>
      </c>
      <c r="O784" s="52" t="s">
        <v>44</v>
      </c>
      <c r="P784" s="53"/>
      <c r="Q784" s="54"/>
      <c r="R784" s="54"/>
      <c r="S784" s="55" t="n">
        <v>168</v>
      </c>
      <c r="T784" s="56" t="n">
        <v>519</v>
      </c>
      <c r="U784" s="57" t="n">
        <v>42505</v>
      </c>
      <c r="V784" s="58" t="n">
        <v>42582</v>
      </c>
      <c r="W784" s="59" t="n">
        <v>128</v>
      </c>
      <c r="X784" s="60" t="n">
        <v>581</v>
      </c>
      <c r="Y784" s="61" t="n">
        <v>42583</v>
      </c>
      <c r="Z784" s="62" t="n">
        <v>42648</v>
      </c>
      <c r="AA784" s="63" t="n">
        <v>0.25</v>
      </c>
      <c r="AB784" s="64" t="n">
        <v>1500</v>
      </c>
      <c r="AC784" s="65" t="n">
        <v>208500</v>
      </c>
      <c r="AD784" s="66" t="n">
        <v>52125</v>
      </c>
      <c r="AE784" s="67" t="n">
        <v>0.18</v>
      </c>
      <c r="AF784" s="68" t="n">
        <v>9382.5</v>
      </c>
      <c r="AG784" s="69" t="n">
        <v>0.82</v>
      </c>
      <c r="AH784" s="70" t="n">
        <v>42742.5</v>
      </c>
      <c r="AI784" s="71" t="s">
        <v>196</v>
      </c>
    </row>
    <row r="785" customFormat="false" ht="15.75" hidden="false" customHeight="false" outlineLevel="0" collapsed="false">
      <c r="A785" s="45" t="n">
        <v>779</v>
      </c>
      <c r="B785" s="45" t="s">
        <v>379</v>
      </c>
      <c r="C785" s="45" t="n">
        <v>21126</v>
      </c>
      <c r="D785" s="46" t="s">
        <v>441</v>
      </c>
      <c r="E785" s="47" t="s">
        <v>463</v>
      </c>
      <c r="F785" s="48" t="n">
        <v>21046</v>
      </c>
      <c r="G785" s="47" t="n">
        <v>52127</v>
      </c>
      <c r="H785" s="46" t="s">
        <v>464</v>
      </c>
      <c r="I785" s="49" t="n">
        <v>-98.4063888888889</v>
      </c>
      <c r="J785" s="49" t="n">
        <v>19.1619444444444</v>
      </c>
      <c r="K785" s="50" t="n">
        <v>-982423</v>
      </c>
      <c r="L785" s="50" t="n">
        <v>190943</v>
      </c>
      <c r="M785" s="51" t="n">
        <v>436</v>
      </c>
      <c r="N785" s="47" t="s">
        <v>70</v>
      </c>
      <c r="O785" s="52" t="s">
        <v>44</v>
      </c>
      <c r="P785" s="53"/>
      <c r="Q785" s="54"/>
      <c r="R785" s="54"/>
      <c r="S785" s="55" t="n">
        <v>168</v>
      </c>
      <c r="T785" s="56" t="n">
        <v>519</v>
      </c>
      <c r="U785" s="57" t="n">
        <v>42505</v>
      </c>
      <c r="V785" s="58" t="n">
        <v>42582</v>
      </c>
      <c r="W785" s="59" t="n">
        <v>128</v>
      </c>
      <c r="X785" s="60" t="n">
        <v>581</v>
      </c>
      <c r="Y785" s="61" t="n">
        <v>42583</v>
      </c>
      <c r="Z785" s="62" t="n">
        <v>42648</v>
      </c>
      <c r="AA785" s="63" t="n">
        <v>0.25</v>
      </c>
      <c r="AB785" s="64" t="n">
        <v>1500</v>
      </c>
      <c r="AC785" s="65" t="n">
        <v>654000</v>
      </c>
      <c r="AD785" s="66" t="n">
        <v>163500</v>
      </c>
      <c r="AE785" s="67" t="n">
        <v>0.18</v>
      </c>
      <c r="AF785" s="68" t="n">
        <v>29430</v>
      </c>
      <c r="AG785" s="69" t="n">
        <v>0.82</v>
      </c>
      <c r="AH785" s="70" t="n">
        <v>134070</v>
      </c>
      <c r="AI785" s="71" t="s">
        <v>50</v>
      </c>
    </row>
    <row r="786" customFormat="false" ht="15.75" hidden="false" customHeight="false" outlineLevel="0" collapsed="false">
      <c r="A786" s="45" t="n">
        <v>780</v>
      </c>
      <c r="B786" s="45" t="s">
        <v>379</v>
      </c>
      <c r="C786" s="45" t="n">
        <v>21132</v>
      </c>
      <c r="D786" s="46" t="s">
        <v>466</v>
      </c>
      <c r="E786" s="47" t="s">
        <v>463</v>
      </c>
      <c r="F786" s="48" t="n">
        <v>21046</v>
      </c>
      <c r="G786" s="47" t="n">
        <v>52127</v>
      </c>
      <c r="H786" s="46" t="s">
        <v>464</v>
      </c>
      <c r="I786" s="49" t="n">
        <v>-98.4063888888889</v>
      </c>
      <c r="J786" s="49" t="n">
        <v>19.1619444444444</v>
      </c>
      <c r="K786" s="50" t="n">
        <v>-982423</v>
      </c>
      <c r="L786" s="50" t="n">
        <v>190943</v>
      </c>
      <c r="M786" s="51" t="n">
        <v>597</v>
      </c>
      <c r="N786" s="47" t="s">
        <v>70</v>
      </c>
      <c r="O786" s="52" t="s">
        <v>44</v>
      </c>
      <c r="P786" s="53"/>
      <c r="Q786" s="54"/>
      <c r="R786" s="54"/>
      <c r="S786" s="55" t="n">
        <v>168</v>
      </c>
      <c r="T786" s="56" t="n">
        <v>519</v>
      </c>
      <c r="U786" s="57" t="n">
        <v>42505</v>
      </c>
      <c r="V786" s="58" t="n">
        <v>42582</v>
      </c>
      <c r="W786" s="59" t="n">
        <v>128</v>
      </c>
      <c r="X786" s="60" t="n">
        <v>581</v>
      </c>
      <c r="Y786" s="61" t="n">
        <v>42583</v>
      </c>
      <c r="Z786" s="62" t="n">
        <v>42648</v>
      </c>
      <c r="AA786" s="63" t="n">
        <v>0.25</v>
      </c>
      <c r="AB786" s="64" t="n">
        <v>1500</v>
      </c>
      <c r="AC786" s="65" t="n">
        <v>895500</v>
      </c>
      <c r="AD786" s="66" t="n">
        <v>223875</v>
      </c>
      <c r="AE786" s="67" t="n">
        <v>0.18</v>
      </c>
      <c r="AF786" s="68" t="n">
        <v>40297.5</v>
      </c>
      <c r="AG786" s="69" t="n">
        <v>0.82</v>
      </c>
      <c r="AH786" s="70" t="n">
        <v>183577.5</v>
      </c>
      <c r="AI786" s="71" t="s">
        <v>196</v>
      </c>
    </row>
    <row r="787" customFormat="false" ht="15.75" hidden="false" customHeight="false" outlineLevel="0" collapsed="false">
      <c r="A787" s="45" t="n">
        <v>781</v>
      </c>
      <c r="B787" s="45" t="s">
        <v>379</v>
      </c>
      <c r="C787" s="45" t="n">
        <v>21136</v>
      </c>
      <c r="D787" s="46" t="s">
        <v>547</v>
      </c>
      <c r="E787" s="47" t="s">
        <v>463</v>
      </c>
      <c r="F787" s="48" t="n">
        <v>21046</v>
      </c>
      <c r="G787" s="47" t="n">
        <v>52127</v>
      </c>
      <c r="H787" s="46" t="s">
        <v>464</v>
      </c>
      <c r="I787" s="49" t="n">
        <v>-98.4063888888889</v>
      </c>
      <c r="J787" s="49" t="n">
        <v>19.1619444444444</v>
      </c>
      <c r="K787" s="50" t="n">
        <v>-982423</v>
      </c>
      <c r="L787" s="50" t="n">
        <v>190943</v>
      </c>
      <c r="M787" s="51" t="n">
        <v>44</v>
      </c>
      <c r="N787" s="47" t="s">
        <v>70</v>
      </c>
      <c r="O787" s="52" t="s">
        <v>44</v>
      </c>
      <c r="P787" s="53"/>
      <c r="Q787" s="54"/>
      <c r="R787" s="54"/>
      <c r="S787" s="55" t="n">
        <v>168</v>
      </c>
      <c r="T787" s="56" t="n">
        <v>519</v>
      </c>
      <c r="U787" s="57" t="n">
        <v>42505</v>
      </c>
      <c r="V787" s="58" t="n">
        <v>42582</v>
      </c>
      <c r="W787" s="59" t="n">
        <v>128</v>
      </c>
      <c r="X787" s="60" t="n">
        <v>581</v>
      </c>
      <c r="Y787" s="61" t="n">
        <v>42583</v>
      </c>
      <c r="Z787" s="62" t="n">
        <v>42648</v>
      </c>
      <c r="AA787" s="63" t="n">
        <v>0.25</v>
      </c>
      <c r="AB787" s="64" t="n">
        <v>1500</v>
      </c>
      <c r="AC787" s="65" t="n">
        <v>66000</v>
      </c>
      <c r="AD787" s="66" t="n">
        <v>16500</v>
      </c>
      <c r="AE787" s="67" t="n">
        <v>0.18</v>
      </c>
      <c r="AF787" s="68" t="n">
        <v>2970</v>
      </c>
      <c r="AG787" s="69" t="n">
        <v>0.82</v>
      </c>
      <c r="AH787" s="70" t="n">
        <v>13530</v>
      </c>
      <c r="AI787" s="71" t="s">
        <v>210</v>
      </c>
    </row>
    <row r="788" customFormat="false" ht="15.75" hidden="false" customHeight="false" outlineLevel="0" collapsed="false">
      <c r="A788" s="45" t="n">
        <v>782</v>
      </c>
      <c r="B788" s="45" t="s">
        <v>379</v>
      </c>
      <c r="C788" s="45" t="n">
        <v>21138</v>
      </c>
      <c r="D788" s="46" t="s">
        <v>467</v>
      </c>
      <c r="E788" s="47" t="s">
        <v>463</v>
      </c>
      <c r="F788" s="48" t="n">
        <v>21046</v>
      </c>
      <c r="G788" s="47" t="n">
        <v>52127</v>
      </c>
      <c r="H788" s="46" t="s">
        <v>464</v>
      </c>
      <c r="I788" s="49" t="n">
        <v>-98.4063888888889</v>
      </c>
      <c r="J788" s="49" t="n">
        <v>19.1619444444444</v>
      </c>
      <c r="K788" s="50" t="n">
        <v>-982423</v>
      </c>
      <c r="L788" s="50" t="n">
        <v>190943</v>
      </c>
      <c r="M788" s="51" t="n">
        <v>867</v>
      </c>
      <c r="N788" s="47" t="s">
        <v>70</v>
      </c>
      <c r="O788" s="52" t="s">
        <v>44</v>
      </c>
      <c r="P788" s="53"/>
      <c r="Q788" s="54"/>
      <c r="R788" s="54"/>
      <c r="S788" s="55" t="n">
        <v>168</v>
      </c>
      <c r="T788" s="56" t="n">
        <v>519</v>
      </c>
      <c r="U788" s="57" t="n">
        <v>42505</v>
      </c>
      <c r="V788" s="58" t="n">
        <v>42582</v>
      </c>
      <c r="W788" s="59" t="n">
        <v>128</v>
      </c>
      <c r="X788" s="60" t="n">
        <v>581</v>
      </c>
      <c r="Y788" s="61" t="n">
        <v>42583</v>
      </c>
      <c r="Z788" s="62" t="n">
        <v>42648</v>
      </c>
      <c r="AA788" s="63" t="n">
        <v>0.25</v>
      </c>
      <c r="AB788" s="64" t="n">
        <v>1500</v>
      </c>
      <c r="AC788" s="65" t="n">
        <v>1300500</v>
      </c>
      <c r="AD788" s="66" t="n">
        <v>325125</v>
      </c>
      <c r="AE788" s="67" t="n">
        <v>0.18</v>
      </c>
      <c r="AF788" s="68" t="n">
        <v>58522.5</v>
      </c>
      <c r="AG788" s="69" t="n">
        <v>0.82</v>
      </c>
      <c r="AH788" s="70" t="n">
        <v>266602.5</v>
      </c>
      <c r="AI788" s="71" t="s">
        <v>50</v>
      </c>
    </row>
    <row r="789" customFormat="false" ht="15.75" hidden="false" customHeight="false" outlineLevel="0" collapsed="false">
      <c r="A789" s="45" t="n">
        <v>783</v>
      </c>
      <c r="B789" s="45" t="s">
        <v>379</v>
      </c>
      <c r="C789" s="45" t="n">
        <v>21140</v>
      </c>
      <c r="D789" s="46" t="s">
        <v>502</v>
      </c>
      <c r="E789" s="47" t="s">
        <v>463</v>
      </c>
      <c r="F789" s="48" t="n">
        <v>21046</v>
      </c>
      <c r="G789" s="47" t="n">
        <v>52127</v>
      </c>
      <c r="H789" s="46" t="s">
        <v>464</v>
      </c>
      <c r="I789" s="49" t="n">
        <v>-98.4063888888889</v>
      </c>
      <c r="J789" s="49" t="n">
        <v>19.1619444444444</v>
      </c>
      <c r="K789" s="50" t="n">
        <v>-982423</v>
      </c>
      <c r="L789" s="50" t="n">
        <v>190943</v>
      </c>
      <c r="M789" s="51" t="n">
        <v>1250</v>
      </c>
      <c r="N789" s="47" t="s">
        <v>70</v>
      </c>
      <c r="O789" s="52" t="s">
        <v>44</v>
      </c>
      <c r="P789" s="53"/>
      <c r="Q789" s="54"/>
      <c r="R789" s="54"/>
      <c r="S789" s="55" t="n">
        <v>168</v>
      </c>
      <c r="T789" s="56" t="n">
        <v>519</v>
      </c>
      <c r="U789" s="57" t="n">
        <v>42505</v>
      </c>
      <c r="V789" s="58" t="n">
        <v>42582</v>
      </c>
      <c r="W789" s="59" t="n">
        <v>128</v>
      </c>
      <c r="X789" s="60" t="n">
        <v>581</v>
      </c>
      <c r="Y789" s="61" t="n">
        <v>42583</v>
      </c>
      <c r="Z789" s="62" t="n">
        <v>42648</v>
      </c>
      <c r="AA789" s="63" t="n">
        <v>0.25</v>
      </c>
      <c r="AB789" s="64" t="n">
        <v>1500</v>
      </c>
      <c r="AC789" s="65" t="n">
        <v>1875000</v>
      </c>
      <c r="AD789" s="66" t="n">
        <v>468750</v>
      </c>
      <c r="AE789" s="67" t="n">
        <v>0.17</v>
      </c>
      <c r="AF789" s="68" t="n">
        <v>79687.5</v>
      </c>
      <c r="AG789" s="69" t="n">
        <v>0.83</v>
      </c>
      <c r="AH789" s="70" t="n">
        <v>389062.5</v>
      </c>
      <c r="AI789" s="71" t="s">
        <v>196</v>
      </c>
    </row>
    <row r="790" customFormat="false" ht="15.75" hidden="false" customHeight="false" outlineLevel="0" collapsed="false">
      <c r="A790" s="45" t="n">
        <v>784</v>
      </c>
      <c r="B790" s="45" t="s">
        <v>379</v>
      </c>
      <c r="C790" s="45" t="n">
        <v>21143</v>
      </c>
      <c r="D790" s="46" t="s">
        <v>468</v>
      </c>
      <c r="E790" s="47" t="s">
        <v>463</v>
      </c>
      <c r="F790" s="48" t="n">
        <v>21046</v>
      </c>
      <c r="G790" s="47" t="n">
        <v>52127</v>
      </c>
      <c r="H790" s="46" t="s">
        <v>464</v>
      </c>
      <c r="I790" s="49" t="n">
        <v>-98.4063888888889</v>
      </c>
      <c r="J790" s="49" t="n">
        <v>19.1619444444444</v>
      </c>
      <c r="K790" s="50" t="n">
        <v>-982423</v>
      </c>
      <c r="L790" s="50" t="n">
        <v>190943</v>
      </c>
      <c r="M790" s="51" t="n">
        <v>1864</v>
      </c>
      <c r="N790" s="47" t="s">
        <v>70</v>
      </c>
      <c r="O790" s="52" t="s">
        <v>44</v>
      </c>
      <c r="P790" s="53"/>
      <c r="Q790" s="54"/>
      <c r="R790" s="54"/>
      <c r="S790" s="55" t="n">
        <v>168</v>
      </c>
      <c r="T790" s="56" t="n">
        <v>519</v>
      </c>
      <c r="U790" s="57" t="n">
        <v>42505</v>
      </c>
      <c r="V790" s="58" t="n">
        <v>42582</v>
      </c>
      <c r="W790" s="59" t="n">
        <v>128</v>
      </c>
      <c r="X790" s="60" t="n">
        <v>581</v>
      </c>
      <c r="Y790" s="61" t="n">
        <v>42583</v>
      </c>
      <c r="Z790" s="62" t="n">
        <v>42648</v>
      </c>
      <c r="AA790" s="63" t="n">
        <v>0.25</v>
      </c>
      <c r="AB790" s="64" t="n">
        <v>1500</v>
      </c>
      <c r="AC790" s="65" t="n">
        <v>2796000</v>
      </c>
      <c r="AD790" s="66" t="n">
        <v>699000</v>
      </c>
      <c r="AE790" s="67" t="n">
        <v>0.18</v>
      </c>
      <c r="AF790" s="68" t="n">
        <v>125820</v>
      </c>
      <c r="AG790" s="69" t="n">
        <v>0.82</v>
      </c>
      <c r="AH790" s="70" t="n">
        <v>573180</v>
      </c>
      <c r="AI790" s="71" t="s">
        <v>50</v>
      </c>
    </row>
    <row r="791" customFormat="false" ht="15.75" hidden="false" customHeight="false" outlineLevel="0" collapsed="false">
      <c r="A791" s="45" t="n">
        <v>785</v>
      </c>
      <c r="B791" s="45" t="s">
        <v>379</v>
      </c>
      <c r="C791" s="45" t="n">
        <v>21148</v>
      </c>
      <c r="D791" s="46" t="s">
        <v>442</v>
      </c>
      <c r="E791" s="47" t="s">
        <v>463</v>
      </c>
      <c r="F791" s="48" t="n">
        <v>21046</v>
      </c>
      <c r="G791" s="47" t="n">
        <v>52127</v>
      </c>
      <c r="H791" s="46" t="s">
        <v>464</v>
      </c>
      <c r="I791" s="49" t="n">
        <v>-98.4063888888889</v>
      </c>
      <c r="J791" s="49" t="n">
        <v>19.1619444444444</v>
      </c>
      <c r="K791" s="50" t="n">
        <v>-982423</v>
      </c>
      <c r="L791" s="50" t="n">
        <v>190943</v>
      </c>
      <c r="M791" s="51" t="n">
        <v>244</v>
      </c>
      <c r="N791" s="47" t="s">
        <v>70</v>
      </c>
      <c r="O791" s="52" t="s">
        <v>44</v>
      </c>
      <c r="P791" s="53"/>
      <c r="Q791" s="54"/>
      <c r="R791" s="54"/>
      <c r="S791" s="55" t="n">
        <v>168</v>
      </c>
      <c r="T791" s="56" t="n">
        <v>519</v>
      </c>
      <c r="U791" s="57" t="n">
        <v>42505</v>
      </c>
      <c r="V791" s="58" t="n">
        <v>42582</v>
      </c>
      <c r="W791" s="59" t="n">
        <v>128</v>
      </c>
      <c r="X791" s="60" t="n">
        <v>581</v>
      </c>
      <c r="Y791" s="61" t="n">
        <v>42583</v>
      </c>
      <c r="Z791" s="62" t="n">
        <v>42648</v>
      </c>
      <c r="AA791" s="63" t="n">
        <v>0.25</v>
      </c>
      <c r="AB791" s="64" t="n">
        <v>1500</v>
      </c>
      <c r="AC791" s="65" t="n">
        <v>366000</v>
      </c>
      <c r="AD791" s="66" t="n">
        <v>91500</v>
      </c>
      <c r="AE791" s="67" t="n">
        <v>0.07</v>
      </c>
      <c r="AF791" s="68" t="n">
        <v>6405</v>
      </c>
      <c r="AG791" s="69" t="n">
        <v>0.93</v>
      </c>
      <c r="AH791" s="70" t="n">
        <v>85095</v>
      </c>
      <c r="AI791" s="71" t="s">
        <v>76</v>
      </c>
    </row>
    <row r="792" customFormat="false" ht="15.75" hidden="false" customHeight="false" outlineLevel="0" collapsed="false">
      <c r="A792" s="45" t="n">
        <v>786</v>
      </c>
      <c r="B792" s="45" t="s">
        <v>379</v>
      </c>
      <c r="C792" s="45" t="n">
        <v>21175</v>
      </c>
      <c r="D792" s="46" t="s">
        <v>443</v>
      </c>
      <c r="E792" s="47" t="s">
        <v>463</v>
      </c>
      <c r="F792" s="48" t="n">
        <v>21046</v>
      </c>
      <c r="G792" s="47" t="n">
        <v>52127</v>
      </c>
      <c r="H792" s="46" t="s">
        <v>464</v>
      </c>
      <c r="I792" s="49" t="n">
        <v>-98.4063888888889</v>
      </c>
      <c r="J792" s="49" t="n">
        <v>19.1619444444444</v>
      </c>
      <c r="K792" s="50" t="n">
        <v>-982423</v>
      </c>
      <c r="L792" s="50" t="n">
        <v>190943</v>
      </c>
      <c r="M792" s="51" t="n">
        <v>398</v>
      </c>
      <c r="N792" s="47" t="s">
        <v>70</v>
      </c>
      <c r="O792" s="52" t="s">
        <v>44</v>
      </c>
      <c r="P792" s="53"/>
      <c r="Q792" s="54"/>
      <c r="R792" s="54"/>
      <c r="S792" s="55" t="n">
        <v>168</v>
      </c>
      <c r="T792" s="56" t="n">
        <v>519</v>
      </c>
      <c r="U792" s="57" t="n">
        <v>42505</v>
      </c>
      <c r="V792" s="58" t="n">
        <v>42582</v>
      </c>
      <c r="W792" s="59" t="n">
        <v>128</v>
      </c>
      <c r="X792" s="60" t="n">
        <v>581</v>
      </c>
      <c r="Y792" s="61" t="n">
        <v>42583</v>
      </c>
      <c r="Z792" s="62" t="n">
        <v>42648</v>
      </c>
      <c r="AA792" s="63" t="n">
        <v>0.25</v>
      </c>
      <c r="AB792" s="64" t="n">
        <v>1500</v>
      </c>
      <c r="AC792" s="65" t="n">
        <v>597000</v>
      </c>
      <c r="AD792" s="66" t="n">
        <v>149250</v>
      </c>
      <c r="AE792" s="67" t="n">
        <v>0.18</v>
      </c>
      <c r="AF792" s="68" t="n">
        <v>26865</v>
      </c>
      <c r="AG792" s="69" t="n">
        <v>0.82</v>
      </c>
      <c r="AH792" s="70" t="n">
        <v>122385</v>
      </c>
      <c r="AI792" s="71" t="s">
        <v>50</v>
      </c>
    </row>
    <row r="793" customFormat="false" ht="15.75" hidden="false" customHeight="false" outlineLevel="0" collapsed="false">
      <c r="A793" s="45" t="n">
        <v>787</v>
      </c>
      <c r="B793" s="45" t="s">
        <v>379</v>
      </c>
      <c r="C793" s="45" t="n">
        <v>21180</v>
      </c>
      <c r="D793" s="46" t="s">
        <v>476</v>
      </c>
      <c r="E793" s="47" t="s">
        <v>463</v>
      </c>
      <c r="F793" s="48" t="n">
        <v>21046</v>
      </c>
      <c r="G793" s="47" t="n">
        <v>52127</v>
      </c>
      <c r="H793" s="46" t="s">
        <v>464</v>
      </c>
      <c r="I793" s="49" t="n">
        <v>-98.4063888888889</v>
      </c>
      <c r="J793" s="49" t="n">
        <v>19.1619444444444</v>
      </c>
      <c r="K793" s="50" t="n">
        <v>-982423</v>
      </c>
      <c r="L793" s="50" t="n">
        <v>190943</v>
      </c>
      <c r="M793" s="51" t="n">
        <v>25</v>
      </c>
      <c r="N793" s="47" t="s">
        <v>70</v>
      </c>
      <c r="O793" s="52" t="s">
        <v>44</v>
      </c>
      <c r="P793" s="53"/>
      <c r="Q793" s="54"/>
      <c r="R793" s="54"/>
      <c r="S793" s="55" t="n">
        <v>168</v>
      </c>
      <c r="T793" s="56" t="n">
        <v>519</v>
      </c>
      <c r="U793" s="57" t="n">
        <v>42505</v>
      </c>
      <c r="V793" s="58" t="n">
        <v>42582</v>
      </c>
      <c r="W793" s="59" t="n">
        <v>128</v>
      </c>
      <c r="X793" s="60" t="n">
        <v>581</v>
      </c>
      <c r="Y793" s="61" t="n">
        <v>42583</v>
      </c>
      <c r="Z793" s="62" t="n">
        <v>42648</v>
      </c>
      <c r="AA793" s="63" t="n">
        <v>0.25</v>
      </c>
      <c r="AB793" s="64" t="n">
        <v>1500</v>
      </c>
      <c r="AC793" s="65" t="n">
        <v>37500</v>
      </c>
      <c r="AD793" s="66" t="n">
        <v>9375</v>
      </c>
      <c r="AE793" s="67" t="n">
        <v>0.18</v>
      </c>
      <c r="AF793" s="68" t="n">
        <v>1687.5</v>
      </c>
      <c r="AG793" s="69" t="n">
        <v>0.82</v>
      </c>
      <c r="AH793" s="70" t="n">
        <v>7687.5</v>
      </c>
      <c r="AI793" s="71" t="s">
        <v>50</v>
      </c>
    </row>
    <row r="794" customFormat="false" ht="15.75" hidden="false" customHeight="false" outlineLevel="0" collapsed="false">
      <c r="A794" s="45" t="n">
        <v>788</v>
      </c>
      <c r="B794" s="45" t="s">
        <v>379</v>
      </c>
      <c r="C794" s="45" t="n">
        <v>21181</v>
      </c>
      <c r="D794" s="46" t="s">
        <v>444</v>
      </c>
      <c r="E794" s="47" t="s">
        <v>463</v>
      </c>
      <c r="F794" s="48" t="n">
        <v>21046</v>
      </c>
      <c r="G794" s="47" t="n">
        <v>52127</v>
      </c>
      <c r="H794" s="46" t="s">
        <v>464</v>
      </c>
      <c r="I794" s="49" t="n">
        <v>-98.4063888888889</v>
      </c>
      <c r="J794" s="49" t="n">
        <v>19.1619444444444</v>
      </c>
      <c r="K794" s="50" t="n">
        <v>-982423</v>
      </c>
      <c r="L794" s="50" t="n">
        <v>190943</v>
      </c>
      <c r="M794" s="51" t="n">
        <v>934</v>
      </c>
      <c r="N794" s="47" t="s">
        <v>70</v>
      </c>
      <c r="O794" s="52" t="s">
        <v>44</v>
      </c>
      <c r="P794" s="53"/>
      <c r="Q794" s="54"/>
      <c r="R794" s="54"/>
      <c r="S794" s="55" t="n">
        <v>168</v>
      </c>
      <c r="T794" s="56" t="n">
        <v>519</v>
      </c>
      <c r="U794" s="57" t="n">
        <v>42505</v>
      </c>
      <c r="V794" s="58" t="n">
        <v>42582</v>
      </c>
      <c r="W794" s="59" t="n">
        <v>128</v>
      </c>
      <c r="X794" s="60" t="n">
        <v>581</v>
      </c>
      <c r="Y794" s="61" t="n">
        <v>42583</v>
      </c>
      <c r="Z794" s="62" t="n">
        <v>42648</v>
      </c>
      <c r="AA794" s="63" t="n">
        <v>0.25</v>
      </c>
      <c r="AB794" s="64" t="n">
        <v>1500</v>
      </c>
      <c r="AC794" s="65" t="n">
        <v>1401000</v>
      </c>
      <c r="AD794" s="66" t="n">
        <v>350250</v>
      </c>
      <c r="AE794" s="67" t="n">
        <v>0.18</v>
      </c>
      <c r="AF794" s="68" t="n">
        <v>63045</v>
      </c>
      <c r="AG794" s="69" t="n">
        <v>0.82</v>
      </c>
      <c r="AH794" s="70" t="n">
        <v>287205</v>
      </c>
      <c r="AI794" s="71" t="s">
        <v>50</v>
      </c>
    </row>
    <row r="795" customFormat="false" ht="15.75" hidden="false" customHeight="false" outlineLevel="0" collapsed="false">
      <c r="A795" s="45" t="n">
        <v>789</v>
      </c>
      <c r="B795" s="45" t="s">
        <v>379</v>
      </c>
      <c r="C795" s="45" t="n">
        <v>21080</v>
      </c>
      <c r="D795" s="46" t="s">
        <v>521</v>
      </c>
      <c r="E795" s="47" t="s">
        <v>410</v>
      </c>
      <c r="F795" s="48" t="n">
        <v>21032</v>
      </c>
      <c r="G795" s="47" t="n">
        <v>52128</v>
      </c>
      <c r="H795" s="46" t="s">
        <v>411</v>
      </c>
      <c r="I795" s="49" t="n">
        <v>-97.5268222222222</v>
      </c>
      <c r="J795" s="49" t="n">
        <v>20.0248555555556</v>
      </c>
      <c r="K795" s="50" t="n">
        <v>-973136.56</v>
      </c>
      <c r="L795" s="50" t="n">
        <v>200129.48</v>
      </c>
      <c r="M795" s="51" t="n">
        <v>78.35</v>
      </c>
      <c r="N795" s="47" t="s">
        <v>70</v>
      </c>
      <c r="O795" s="52" t="s">
        <v>44</v>
      </c>
      <c r="P795" s="53" t="n">
        <v>88</v>
      </c>
      <c r="Q795" s="54" t="n">
        <v>42522</v>
      </c>
      <c r="R795" s="54" t="n">
        <v>42582</v>
      </c>
      <c r="S795" s="55" t="n">
        <v>257</v>
      </c>
      <c r="T795" s="56" t="n">
        <v>1682</v>
      </c>
      <c r="U795" s="57" t="n">
        <v>42583</v>
      </c>
      <c r="V795" s="58" t="n">
        <v>42643</v>
      </c>
      <c r="W795" s="59" t="n">
        <v>121</v>
      </c>
      <c r="X795" s="60" t="n">
        <v>1123</v>
      </c>
      <c r="Y795" s="61" t="n">
        <v>42644</v>
      </c>
      <c r="Z795" s="62" t="n">
        <v>42689</v>
      </c>
      <c r="AA795" s="63" t="n">
        <v>0.25</v>
      </c>
      <c r="AB795" s="64" t="n">
        <v>1500</v>
      </c>
      <c r="AC795" s="65" t="n">
        <v>117525</v>
      </c>
      <c r="AD795" s="66" t="n">
        <v>29381.25</v>
      </c>
      <c r="AE795" s="67" t="n">
        <v>0.08</v>
      </c>
      <c r="AF795" s="68" t="n">
        <v>2350.5</v>
      </c>
      <c r="AG795" s="69" t="n">
        <v>0.92</v>
      </c>
      <c r="AH795" s="70" t="n">
        <v>27030.75</v>
      </c>
      <c r="AI795" s="71" t="s">
        <v>45</v>
      </c>
    </row>
    <row r="796" customFormat="false" ht="15.75" hidden="false" customHeight="false" outlineLevel="0" collapsed="false">
      <c r="A796" s="45" t="n">
        <v>790</v>
      </c>
      <c r="B796" s="45" t="s">
        <v>379</v>
      </c>
      <c r="C796" s="45" t="n">
        <v>21025</v>
      </c>
      <c r="D796" s="46" t="s">
        <v>548</v>
      </c>
      <c r="E796" s="47" t="s">
        <v>410</v>
      </c>
      <c r="F796" s="48" t="n">
        <v>21032</v>
      </c>
      <c r="G796" s="47" t="n">
        <v>52128</v>
      </c>
      <c r="H796" s="46" t="s">
        <v>411</v>
      </c>
      <c r="I796" s="49" t="n">
        <v>-97.5268222222222</v>
      </c>
      <c r="J796" s="49" t="n">
        <v>20.0248555555556</v>
      </c>
      <c r="K796" s="50" t="n">
        <v>-973136.56</v>
      </c>
      <c r="L796" s="50" t="n">
        <v>200129.48</v>
      </c>
      <c r="M796" s="51" t="n">
        <v>252</v>
      </c>
      <c r="N796" s="47" t="s">
        <v>70</v>
      </c>
      <c r="O796" s="52" t="s">
        <v>44</v>
      </c>
      <c r="P796" s="53" t="n">
        <v>88</v>
      </c>
      <c r="Q796" s="54" t="n">
        <v>42522</v>
      </c>
      <c r="R796" s="54" t="n">
        <v>42582</v>
      </c>
      <c r="S796" s="55" t="n">
        <v>257</v>
      </c>
      <c r="T796" s="56" t="n">
        <v>1682</v>
      </c>
      <c r="U796" s="57" t="n">
        <v>42583</v>
      </c>
      <c r="V796" s="58" t="n">
        <v>42643</v>
      </c>
      <c r="W796" s="59" t="n">
        <v>121</v>
      </c>
      <c r="X796" s="60" t="n">
        <v>1123</v>
      </c>
      <c r="Y796" s="61" t="n">
        <v>42644</v>
      </c>
      <c r="Z796" s="62" t="n">
        <v>42689</v>
      </c>
      <c r="AA796" s="63" t="n">
        <v>0.25</v>
      </c>
      <c r="AB796" s="64" t="n">
        <v>1500</v>
      </c>
      <c r="AC796" s="65" t="n">
        <v>378000</v>
      </c>
      <c r="AD796" s="66" t="n">
        <v>94500</v>
      </c>
      <c r="AE796" s="67" t="n">
        <v>0.08</v>
      </c>
      <c r="AF796" s="68" t="n">
        <v>7560</v>
      </c>
      <c r="AG796" s="69" t="n">
        <v>0.92</v>
      </c>
      <c r="AH796" s="70" t="n">
        <v>86940</v>
      </c>
      <c r="AI796" s="71" t="s">
        <v>76</v>
      </c>
    </row>
    <row r="797" customFormat="false" ht="15.75" hidden="false" customHeight="false" outlineLevel="0" collapsed="false">
      <c r="A797" s="45" t="n">
        <v>791</v>
      </c>
      <c r="B797" s="45" t="s">
        <v>379</v>
      </c>
      <c r="C797" s="45" t="n">
        <v>21029</v>
      </c>
      <c r="D797" s="46" t="s">
        <v>522</v>
      </c>
      <c r="E797" s="47" t="s">
        <v>410</v>
      </c>
      <c r="F797" s="48" t="n">
        <v>21032</v>
      </c>
      <c r="G797" s="47" t="n">
        <v>52128</v>
      </c>
      <c r="H797" s="46" t="s">
        <v>411</v>
      </c>
      <c r="I797" s="49" t="n">
        <v>-97.5268222222222</v>
      </c>
      <c r="J797" s="49" t="n">
        <v>20.0248555555556</v>
      </c>
      <c r="K797" s="50" t="n">
        <v>-973136.56</v>
      </c>
      <c r="L797" s="50" t="n">
        <v>200129.48</v>
      </c>
      <c r="M797" s="51" t="n">
        <v>53.11</v>
      </c>
      <c r="N797" s="47" t="s">
        <v>70</v>
      </c>
      <c r="O797" s="52" t="s">
        <v>44</v>
      </c>
      <c r="P797" s="53" t="n">
        <v>88</v>
      </c>
      <c r="Q797" s="54" t="n">
        <v>42522</v>
      </c>
      <c r="R797" s="54" t="n">
        <v>42582</v>
      </c>
      <c r="S797" s="55" t="n">
        <v>257</v>
      </c>
      <c r="T797" s="56" t="n">
        <v>1682</v>
      </c>
      <c r="U797" s="57" t="n">
        <v>42583</v>
      </c>
      <c r="V797" s="58" t="n">
        <v>42643</v>
      </c>
      <c r="W797" s="59" t="n">
        <v>121</v>
      </c>
      <c r="X797" s="60" t="n">
        <v>1123</v>
      </c>
      <c r="Y797" s="61" t="n">
        <v>42644</v>
      </c>
      <c r="Z797" s="62" t="n">
        <v>42689</v>
      </c>
      <c r="AA797" s="63" t="n">
        <v>0.25</v>
      </c>
      <c r="AB797" s="64" t="n">
        <v>1500</v>
      </c>
      <c r="AC797" s="65" t="n">
        <v>79665</v>
      </c>
      <c r="AD797" s="66" t="n">
        <v>19916.25</v>
      </c>
      <c r="AE797" s="67" t="n">
        <v>0.08</v>
      </c>
      <c r="AF797" s="68" t="n">
        <v>1593.3</v>
      </c>
      <c r="AG797" s="69" t="n">
        <v>0.92</v>
      </c>
      <c r="AH797" s="70" t="n">
        <v>18322.95</v>
      </c>
      <c r="AI797" s="71" t="s">
        <v>76</v>
      </c>
    </row>
    <row r="798" customFormat="false" ht="15.75" hidden="false" customHeight="false" outlineLevel="0" collapsed="false">
      <c r="A798" s="45" t="n">
        <v>792</v>
      </c>
      <c r="B798" s="45" t="s">
        <v>379</v>
      </c>
      <c r="C798" s="45" t="n">
        <v>21043</v>
      </c>
      <c r="D798" s="46" t="s">
        <v>523</v>
      </c>
      <c r="E798" s="47" t="s">
        <v>410</v>
      </c>
      <c r="F798" s="48" t="n">
        <v>21032</v>
      </c>
      <c r="G798" s="47" t="n">
        <v>52128</v>
      </c>
      <c r="H798" s="46" t="s">
        <v>411</v>
      </c>
      <c r="I798" s="49" t="n">
        <v>-97.5268222222222</v>
      </c>
      <c r="J798" s="49" t="n">
        <v>20.0248555555556</v>
      </c>
      <c r="K798" s="50" t="n">
        <v>-973136.56</v>
      </c>
      <c r="L798" s="50" t="n">
        <v>200129.48</v>
      </c>
      <c r="M798" s="51" t="n">
        <v>214.58</v>
      </c>
      <c r="N798" s="47" t="s">
        <v>70</v>
      </c>
      <c r="O798" s="52" t="s">
        <v>44</v>
      </c>
      <c r="P798" s="53" t="n">
        <v>88</v>
      </c>
      <c r="Q798" s="54" t="n">
        <v>42522</v>
      </c>
      <c r="R798" s="54" t="n">
        <v>42582</v>
      </c>
      <c r="S798" s="55" t="n">
        <v>257</v>
      </c>
      <c r="T798" s="56" t="n">
        <v>1682</v>
      </c>
      <c r="U798" s="57" t="n">
        <v>42583</v>
      </c>
      <c r="V798" s="58" t="n">
        <v>42643</v>
      </c>
      <c r="W798" s="59" t="n">
        <v>121</v>
      </c>
      <c r="X798" s="60" t="n">
        <v>1123</v>
      </c>
      <c r="Y798" s="61" t="n">
        <v>42644</v>
      </c>
      <c r="Z798" s="62" t="n">
        <v>42689</v>
      </c>
      <c r="AA798" s="63" t="n">
        <v>0.25</v>
      </c>
      <c r="AB798" s="64" t="n">
        <v>1500</v>
      </c>
      <c r="AC798" s="65" t="n">
        <v>321870</v>
      </c>
      <c r="AD798" s="66" t="n">
        <v>80467.5</v>
      </c>
      <c r="AE798" s="67" t="n">
        <v>0.08</v>
      </c>
      <c r="AF798" s="68" t="n">
        <v>6437.4</v>
      </c>
      <c r="AG798" s="69" t="n">
        <v>0.92</v>
      </c>
      <c r="AH798" s="70" t="n">
        <v>74030.1</v>
      </c>
      <c r="AI798" s="71" t="s">
        <v>45</v>
      </c>
    </row>
    <row r="799" customFormat="false" ht="15.75" hidden="false" customHeight="false" outlineLevel="0" collapsed="false">
      <c r="A799" s="45" t="n">
        <v>793</v>
      </c>
      <c r="B799" s="45" t="s">
        <v>379</v>
      </c>
      <c r="C799" s="45" t="n">
        <v>21072</v>
      </c>
      <c r="D799" s="46" t="s">
        <v>524</v>
      </c>
      <c r="E799" s="47" t="s">
        <v>410</v>
      </c>
      <c r="F799" s="48" t="n">
        <v>21032</v>
      </c>
      <c r="G799" s="47" t="n">
        <v>52128</v>
      </c>
      <c r="H799" s="46" t="s">
        <v>411</v>
      </c>
      <c r="I799" s="49" t="n">
        <v>-97.5268222222222</v>
      </c>
      <c r="J799" s="49" t="n">
        <v>20.0248555555556</v>
      </c>
      <c r="K799" s="50" t="n">
        <v>-973136.56</v>
      </c>
      <c r="L799" s="50" t="n">
        <v>200129.48</v>
      </c>
      <c r="M799" s="51" t="n">
        <v>371</v>
      </c>
      <c r="N799" s="47" t="s">
        <v>70</v>
      </c>
      <c r="O799" s="52" t="s">
        <v>44</v>
      </c>
      <c r="P799" s="53" t="n">
        <v>88</v>
      </c>
      <c r="Q799" s="54" t="n">
        <v>42522</v>
      </c>
      <c r="R799" s="54" t="n">
        <v>42582</v>
      </c>
      <c r="S799" s="55" t="n">
        <v>257</v>
      </c>
      <c r="T799" s="56" t="n">
        <v>1682</v>
      </c>
      <c r="U799" s="57" t="n">
        <v>42583</v>
      </c>
      <c r="V799" s="58" t="n">
        <v>42643</v>
      </c>
      <c r="W799" s="59" t="n">
        <v>121</v>
      </c>
      <c r="X799" s="60" t="n">
        <v>1123</v>
      </c>
      <c r="Y799" s="61" t="n">
        <v>42644</v>
      </c>
      <c r="Z799" s="62" t="n">
        <v>42689</v>
      </c>
      <c r="AA799" s="63" t="n">
        <v>0.25</v>
      </c>
      <c r="AB799" s="64" t="n">
        <v>1500</v>
      </c>
      <c r="AC799" s="65" t="n">
        <v>556500</v>
      </c>
      <c r="AD799" s="66" t="n">
        <v>139125</v>
      </c>
      <c r="AE799" s="67" t="n">
        <v>0.08</v>
      </c>
      <c r="AF799" s="68" t="n">
        <v>11130</v>
      </c>
      <c r="AG799" s="69" t="n">
        <v>0.92</v>
      </c>
      <c r="AH799" s="70" t="n">
        <v>127995</v>
      </c>
      <c r="AI799" s="71" t="s">
        <v>45</v>
      </c>
    </row>
    <row r="800" customFormat="false" ht="15.75" hidden="false" customHeight="false" outlineLevel="0" collapsed="false">
      <c r="A800" s="45" t="n">
        <v>794</v>
      </c>
      <c r="B800" s="45" t="s">
        <v>379</v>
      </c>
      <c r="C800" s="45" t="n">
        <v>21077</v>
      </c>
      <c r="D800" s="46" t="s">
        <v>549</v>
      </c>
      <c r="E800" s="47" t="s">
        <v>410</v>
      </c>
      <c r="F800" s="48" t="n">
        <v>21032</v>
      </c>
      <c r="G800" s="47" t="n">
        <v>52128</v>
      </c>
      <c r="H800" s="46" t="s">
        <v>411</v>
      </c>
      <c r="I800" s="49" t="n">
        <v>-97.5268222222222</v>
      </c>
      <c r="J800" s="49" t="n">
        <v>20.0248555555556</v>
      </c>
      <c r="K800" s="50" t="n">
        <v>-973136.56</v>
      </c>
      <c r="L800" s="50" t="n">
        <v>200129.48</v>
      </c>
      <c r="M800" s="51" t="n">
        <v>117</v>
      </c>
      <c r="N800" s="47" t="s">
        <v>70</v>
      </c>
      <c r="O800" s="52" t="s">
        <v>44</v>
      </c>
      <c r="P800" s="53" t="n">
        <v>88</v>
      </c>
      <c r="Q800" s="54" t="n">
        <v>42522</v>
      </c>
      <c r="R800" s="54" t="n">
        <v>42582</v>
      </c>
      <c r="S800" s="55" t="n">
        <v>257</v>
      </c>
      <c r="T800" s="56" t="n">
        <v>1682</v>
      </c>
      <c r="U800" s="57" t="n">
        <v>42583</v>
      </c>
      <c r="V800" s="58" t="n">
        <v>42643</v>
      </c>
      <c r="W800" s="59" t="n">
        <v>121</v>
      </c>
      <c r="X800" s="60" t="n">
        <v>1123</v>
      </c>
      <c r="Y800" s="61" t="n">
        <v>42644</v>
      </c>
      <c r="Z800" s="62" t="n">
        <v>42689</v>
      </c>
      <c r="AA800" s="63" t="n">
        <v>0.25</v>
      </c>
      <c r="AB800" s="64" t="n">
        <v>1500</v>
      </c>
      <c r="AC800" s="65" t="n">
        <v>175500</v>
      </c>
      <c r="AD800" s="66" t="n">
        <v>43875</v>
      </c>
      <c r="AE800" s="67" t="n">
        <v>0.08</v>
      </c>
      <c r="AF800" s="68" t="n">
        <v>3510</v>
      </c>
      <c r="AG800" s="69" t="n">
        <v>0.92</v>
      </c>
      <c r="AH800" s="70" t="n">
        <v>40365</v>
      </c>
      <c r="AI800" s="71" t="s">
        <v>45</v>
      </c>
    </row>
    <row r="801" customFormat="false" ht="15.75" hidden="false" customHeight="false" outlineLevel="0" collapsed="false">
      <c r="A801" s="45" t="n">
        <v>795</v>
      </c>
      <c r="B801" s="45" t="s">
        <v>379</v>
      </c>
      <c r="C801" s="45" t="n">
        <v>21078</v>
      </c>
      <c r="D801" s="46" t="s">
        <v>550</v>
      </c>
      <c r="E801" s="47" t="s">
        <v>410</v>
      </c>
      <c r="F801" s="48" t="n">
        <v>21032</v>
      </c>
      <c r="G801" s="47" t="n">
        <v>52128</v>
      </c>
      <c r="H801" s="46" t="s">
        <v>411</v>
      </c>
      <c r="I801" s="49" t="n">
        <v>-97.5268222222222</v>
      </c>
      <c r="J801" s="49" t="n">
        <v>20.0248555555556</v>
      </c>
      <c r="K801" s="50" t="n">
        <v>-973136.56</v>
      </c>
      <c r="L801" s="50" t="n">
        <v>200129.48</v>
      </c>
      <c r="M801" s="51" t="n">
        <v>305.05</v>
      </c>
      <c r="N801" s="47" t="s">
        <v>70</v>
      </c>
      <c r="O801" s="52" t="s">
        <v>44</v>
      </c>
      <c r="P801" s="53" t="n">
        <v>88</v>
      </c>
      <c r="Q801" s="54" t="n">
        <v>42522</v>
      </c>
      <c r="R801" s="54" t="n">
        <v>42582</v>
      </c>
      <c r="S801" s="55" t="n">
        <v>257</v>
      </c>
      <c r="T801" s="56" t="n">
        <v>1682</v>
      </c>
      <c r="U801" s="57" t="n">
        <v>42583</v>
      </c>
      <c r="V801" s="58" t="n">
        <v>42643</v>
      </c>
      <c r="W801" s="59" t="n">
        <v>121</v>
      </c>
      <c r="X801" s="60" t="n">
        <v>1123</v>
      </c>
      <c r="Y801" s="61" t="n">
        <v>42644</v>
      </c>
      <c r="Z801" s="62" t="n">
        <v>42689</v>
      </c>
      <c r="AA801" s="63" t="n">
        <v>0.25</v>
      </c>
      <c r="AB801" s="64" t="n">
        <v>1500</v>
      </c>
      <c r="AC801" s="65" t="n">
        <v>457575</v>
      </c>
      <c r="AD801" s="66" t="n">
        <v>114393.75</v>
      </c>
      <c r="AE801" s="67" t="n">
        <v>0.08</v>
      </c>
      <c r="AF801" s="68" t="n">
        <v>9151.5</v>
      </c>
      <c r="AG801" s="69" t="n">
        <v>0.92</v>
      </c>
      <c r="AH801" s="70" t="n">
        <v>105242.25</v>
      </c>
      <c r="AI801" s="71" t="s">
        <v>45</v>
      </c>
    </row>
    <row r="802" customFormat="false" ht="15.75" hidden="false" customHeight="false" outlineLevel="0" collapsed="false">
      <c r="A802" s="45" t="n">
        <v>796</v>
      </c>
      <c r="B802" s="45" t="s">
        <v>379</v>
      </c>
      <c r="C802" s="45" t="n">
        <v>21084</v>
      </c>
      <c r="D802" s="46" t="s">
        <v>268</v>
      </c>
      <c r="E802" s="47" t="s">
        <v>410</v>
      </c>
      <c r="F802" s="48" t="n">
        <v>21032</v>
      </c>
      <c r="G802" s="47" t="n">
        <v>52128</v>
      </c>
      <c r="H802" s="46" t="s">
        <v>411</v>
      </c>
      <c r="I802" s="49" t="n">
        <v>-97.5268222222222</v>
      </c>
      <c r="J802" s="49" t="n">
        <v>20.0248555555556</v>
      </c>
      <c r="K802" s="50" t="n">
        <v>-973136.56</v>
      </c>
      <c r="L802" s="50" t="n">
        <v>200129.48</v>
      </c>
      <c r="M802" s="51" t="n">
        <v>179</v>
      </c>
      <c r="N802" s="47" t="s">
        <v>70</v>
      </c>
      <c r="O802" s="52" t="s">
        <v>44</v>
      </c>
      <c r="P802" s="53" t="n">
        <v>88</v>
      </c>
      <c r="Q802" s="54" t="n">
        <v>42522</v>
      </c>
      <c r="R802" s="54" t="n">
        <v>42582</v>
      </c>
      <c r="S802" s="55" t="n">
        <v>257</v>
      </c>
      <c r="T802" s="56" t="n">
        <v>1682</v>
      </c>
      <c r="U802" s="57" t="n">
        <v>42583</v>
      </c>
      <c r="V802" s="58" t="n">
        <v>42643</v>
      </c>
      <c r="W802" s="59" t="n">
        <v>121</v>
      </c>
      <c r="X802" s="60" t="n">
        <v>1123</v>
      </c>
      <c r="Y802" s="61" t="n">
        <v>42644</v>
      </c>
      <c r="Z802" s="62" t="n">
        <v>42689</v>
      </c>
      <c r="AA802" s="63" t="n">
        <v>0.25</v>
      </c>
      <c r="AB802" s="64" t="n">
        <v>1500</v>
      </c>
      <c r="AC802" s="65" t="n">
        <v>268500</v>
      </c>
      <c r="AD802" s="66" t="n">
        <v>67125</v>
      </c>
      <c r="AE802" s="67" t="n">
        <v>0.08</v>
      </c>
      <c r="AF802" s="68" t="n">
        <v>5370</v>
      </c>
      <c r="AG802" s="69" t="n">
        <v>0.92</v>
      </c>
      <c r="AH802" s="70" t="n">
        <v>61755</v>
      </c>
      <c r="AI802" s="71" t="s">
        <v>45</v>
      </c>
    </row>
    <row r="803" customFormat="false" ht="15.75" hidden="false" customHeight="false" outlineLevel="0" collapsed="false">
      <c r="A803" s="45" t="n">
        <v>797</v>
      </c>
      <c r="B803" s="45" t="s">
        <v>379</v>
      </c>
      <c r="C803" s="45" t="n">
        <v>21088</v>
      </c>
      <c r="D803" s="46" t="s">
        <v>526</v>
      </c>
      <c r="E803" s="47" t="s">
        <v>410</v>
      </c>
      <c r="F803" s="48" t="n">
        <v>21032</v>
      </c>
      <c r="G803" s="47" t="n">
        <v>52128</v>
      </c>
      <c r="H803" s="46" t="s">
        <v>411</v>
      </c>
      <c r="I803" s="49" t="n">
        <v>-97.5268222222222</v>
      </c>
      <c r="J803" s="49" t="n">
        <v>20.0248555555556</v>
      </c>
      <c r="K803" s="50" t="n">
        <v>-973136.56</v>
      </c>
      <c r="L803" s="50" t="n">
        <v>200129.48</v>
      </c>
      <c r="M803" s="51" t="n">
        <v>99</v>
      </c>
      <c r="N803" s="47" t="s">
        <v>70</v>
      </c>
      <c r="O803" s="52" t="s">
        <v>44</v>
      </c>
      <c r="P803" s="53" t="n">
        <v>88</v>
      </c>
      <c r="Q803" s="54" t="n">
        <v>42522</v>
      </c>
      <c r="R803" s="54" t="n">
        <v>42582</v>
      </c>
      <c r="S803" s="55" t="n">
        <v>257</v>
      </c>
      <c r="T803" s="56" t="n">
        <v>1682</v>
      </c>
      <c r="U803" s="57" t="n">
        <v>42583</v>
      </c>
      <c r="V803" s="58" t="n">
        <v>42643</v>
      </c>
      <c r="W803" s="59" t="n">
        <v>121</v>
      </c>
      <c r="X803" s="60" t="n">
        <v>1123</v>
      </c>
      <c r="Y803" s="61" t="n">
        <v>42644</v>
      </c>
      <c r="Z803" s="62" t="n">
        <v>42689</v>
      </c>
      <c r="AA803" s="63" t="n">
        <v>0.25</v>
      </c>
      <c r="AB803" s="64" t="n">
        <v>1500</v>
      </c>
      <c r="AC803" s="65" t="n">
        <v>148500</v>
      </c>
      <c r="AD803" s="66" t="n">
        <v>37125</v>
      </c>
      <c r="AE803" s="67" t="n">
        <v>0.08</v>
      </c>
      <c r="AF803" s="68" t="n">
        <v>2970</v>
      </c>
      <c r="AG803" s="69" t="n">
        <v>0.92</v>
      </c>
      <c r="AH803" s="70" t="n">
        <v>34155</v>
      </c>
      <c r="AI803" s="71" t="s">
        <v>76</v>
      </c>
    </row>
    <row r="804" customFormat="false" ht="15.75" hidden="false" customHeight="false" outlineLevel="0" collapsed="false">
      <c r="A804" s="45" t="n">
        <v>798</v>
      </c>
      <c r="B804" s="45" t="s">
        <v>379</v>
      </c>
      <c r="C804" s="45" t="n">
        <v>21101</v>
      </c>
      <c r="D804" s="46" t="s">
        <v>527</v>
      </c>
      <c r="E804" s="47" t="s">
        <v>410</v>
      </c>
      <c r="F804" s="48" t="n">
        <v>21032</v>
      </c>
      <c r="G804" s="47" t="n">
        <v>52128</v>
      </c>
      <c r="H804" s="46" t="s">
        <v>411</v>
      </c>
      <c r="I804" s="49" t="n">
        <v>-97.5268222222222</v>
      </c>
      <c r="J804" s="49" t="n">
        <v>20.0248555555556</v>
      </c>
      <c r="K804" s="50" t="n">
        <v>-973136.56</v>
      </c>
      <c r="L804" s="50" t="n">
        <v>200129.48</v>
      </c>
      <c r="M804" s="51" t="n">
        <v>228</v>
      </c>
      <c r="N804" s="47" t="s">
        <v>70</v>
      </c>
      <c r="O804" s="52" t="s">
        <v>44</v>
      </c>
      <c r="P804" s="53" t="n">
        <v>88</v>
      </c>
      <c r="Q804" s="54" t="n">
        <v>42522</v>
      </c>
      <c r="R804" s="54" t="n">
        <v>42582</v>
      </c>
      <c r="S804" s="55" t="n">
        <v>257</v>
      </c>
      <c r="T804" s="56" t="n">
        <v>1682</v>
      </c>
      <c r="U804" s="57" t="n">
        <v>42583</v>
      </c>
      <c r="V804" s="58" t="n">
        <v>42643</v>
      </c>
      <c r="W804" s="59" t="n">
        <v>121</v>
      </c>
      <c r="X804" s="60" t="n">
        <v>1123</v>
      </c>
      <c r="Y804" s="61" t="n">
        <v>42644</v>
      </c>
      <c r="Z804" s="62" t="n">
        <v>42689</v>
      </c>
      <c r="AA804" s="63" t="n">
        <v>0.25</v>
      </c>
      <c r="AB804" s="64" t="n">
        <v>1500</v>
      </c>
      <c r="AC804" s="65" t="n">
        <v>342000</v>
      </c>
      <c r="AD804" s="66" t="n">
        <v>85500</v>
      </c>
      <c r="AE804" s="67" t="n">
        <v>0.08</v>
      </c>
      <c r="AF804" s="68" t="n">
        <v>6840</v>
      </c>
      <c r="AG804" s="69" t="n">
        <v>0.92</v>
      </c>
      <c r="AH804" s="70" t="n">
        <v>78660</v>
      </c>
      <c r="AI804" s="71" t="s">
        <v>76</v>
      </c>
    </row>
    <row r="805" customFormat="false" ht="15.75" hidden="false" customHeight="false" outlineLevel="0" collapsed="false">
      <c r="A805" s="45" t="n">
        <v>799</v>
      </c>
      <c r="B805" s="45" t="s">
        <v>379</v>
      </c>
      <c r="C805" s="45" t="n">
        <v>21107</v>
      </c>
      <c r="D805" s="46" t="s">
        <v>551</v>
      </c>
      <c r="E805" s="47" t="s">
        <v>410</v>
      </c>
      <c r="F805" s="48" t="n">
        <v>21032</v>
      </c>
      <c r="G805" s="47" t="n">
        <v>52128</v>
      </c>
      <c r="H805" s="46" t="s">
        <v>411</v>
      </c>
      <c r="I805" s="49" t="n">
        <v>-97.5268222222222</v>
      </c>
      <c r="J805" s="49" t="n">
        <v>20.0248555555556</v>
      </c>
      <c r="K805" s="50" t="n">
        <v>-973136.56</v>
      </c>
      <c r="L805" s="50" t="n">
        <v>200129.48</v>
      </c>
      <c r="M805" s="51" t="n">
        <v>456</v>
      </c>
      <c r="N805" s="47" t="s">
        <v>70</v>
      </c>
      <c r="O805" s="52" t="s">
        <v>44</v>
      </c>
      <c r="P805" s="53" t="n">
        <v>88</v>
      </c>
      <c r="Q805" s="54" t="n">
        <v>42522</v>
      </c>
      <c r="R805" s="54" t="n">
        <v>42582</v>
      </c>
      <c r="S805" s="55" t="n">
        <v>257</v>
      </c>
      <c r="T805" s="56" t="n">
        <v>1682</v>
      </c>
      <c r="U805" s="57" t="n">
        <v>42583</v>
      </c>
      <c r="V805" s="58" t="n">
        <v>42643</v>
      </c>
      <c r="W805" s="59" t="n">
        <v>121</v>
      </c>
      <c r="X805" s="60" t="n">
        <v>1123</v>
      </c>
      <c r="Y805" s="61" t="n">
        <v>42644</v>
      </c>
      <c r="Z805" s="62" t="n">
        <v>42689</v>
      </c>
      <c r="AA805" s="63" t="n">
        <v>0.25</v>
      </c>
      <c r="AB805" s="64" t="n">
        <v>1500</v>
      </c>
      <c r="AC805" s="65" t="n">
        <v>684000</v>
      </c>
      <c r="AD805" s="66" t="n">
        <v>171000</v>
      </c>
      <c r="AE805" s="67" t="n">
        <v>0.08</v>
      </c>
      <c r="AF805" s="68" t="n">
        <v>13680</v>
      </c>
      <c r="AG805" s="69" t="n">
        <v>0.92</v>
      </c>
      <c r="AH805" s="70" t="n">
        <v>157320</v>
      </c>
      <c r="AI805" s="71" t="s">
        <v>45</v>
      </c>
    </row>
    <row r="806" customFormat="false" ht="15.75" hidden="false" customHeight="false" outlineLevel="0" collapsed="false">
      <c r="A806" s="45" t="n">
        <v>800</v>
      </c>
      <c r="B806" s="45" t="s">
        <v>379</v>
      </c>
      <c r="C806" s="45" t="n">
        <v>21158</v>
      </c>
      <c r="D806" s="46" t="s">
        <v>552</v>
      </c>
      <c r="E806" s="47" t="s">
        <v>410</v>
      </c>
      <c r="F806" s="48" t="n">
        <v>21032</v>
      </c>
      <c r="G806" s="47" t="n">
        <v>52128</v>
      </c>
      <c r="H806" s="46" t="s">
        <v>411</v>
      </c>
      <c r="I806" s="49" t="n">
        <v>-97.5268222222222</v>
      </c>
      <c r="J806" s="49" t="n">
        <v>20.0248555555556</v>
      </c>
      <c r="K806" s="50" t="n">
        <v>-973136.56</v>
      </c>
      <c r="L806" s="50" t="n">
        <v>200129.48</v>
      </c>
      <c r="M806" s="51" t="n">
        <v>100</v>
      </c>
      <c r="N806" s="47" t="s">
        <v>70</v>
      </c>
      <c r="O806" s="52" t="s">
        <v>44</v>
      </c>
      <c r="P806" s="53" t="n">
        <v>88</v>
      </c>
      <c r="Q806" s="54" t="n">
        <v>42522</v>
      </c>
      <c r="R806" s="54" t="n">
        <v>42582</v>
      </c>
      <c r="S806" s="55" t="n">
        <v>257</v>
      </c>
      <c r="T806" s="56" t="n">
        <v>1682</v>
      </c>
      <c r="U806" s="57" t="n">
        <v>42583</v>
      </c>
      <c r="V806" s="58" t="n">
        <v>42643</v>
      </c>
      <c r="W806" s="59" t="n">
        <v>121</v>
      </c>
      <c r="X806" s="60" t="n">
        <v>1123</v>
      </c>
      <c r="Y806" s="61" t="n">
        <v>42644</v>
      </c>
      <c r="Z806" s="62" t="n">
        <v>42689</v>
      </c>
      <c r="AA806" s="63" t="n">
        <v>0.25</v>
      </c>
      <c r="AB806" s="64" t="n">
        <v>1500</v>
      </c>
      <c r="AC806" s="65" t="n">
        <v>150000</v>
      </c>
      <c r="AD806" s="66" t="n">
        <v>37500</v>
      </c>
      <c r="AE806" s="67" t="n">
        <v>0.08</v>
      </c>
      <c r="AF806" s="68" t="n">
        <v>3000</v>
      </c>
      <c r="AG806" s="69" t="n">
        <v>0.92</v>
      </c>
      <c r="AH806" s="70" t="n">
        <v>34500</v>
      </c>
      <c r="AI806" s="71" t="s">
        <v>76</v>
      </c>
    </row>
    <row r="807" customFormat="false" ht="15.75" hidden="false" customHeight="false" outlineLevel="0" collapsed="false">
      <c r="A807" s="45" t="n">
        <v>801</v>
      </c>
      <c r="B807" s="45" t="s">
        <v>379</v>
      </c>
      <c r="C807" s="45" t="n">
        <v>21172</v>
      </c>
      <c r="D807" s="46" t="s">
        <v>469</v>
      </c>
      <c r="E807" s="47" t="s">
        <v>410</v>
      </c>
      <c r="F807" s="48" t="n">
        <v>21032</v>
      </c>
      <c r="G807" s="47" t="n">
        <v>52128</v>
      </c>
      <c r="H807" s="46" t="s">
        <v>411</v>
      </c>
      <c r="I807" s="49" t="n">
        <v>-97.5268222222222</v>
      </c>
      <c r="J807" s="49" t="n">
        <v>20.0248555555556</v>
      </c>
      <c r="K807" s="50" t="n">
        <v>-973136.56</v>
      </c>
      <c r="L807" s="50" t="n">
        <v>200129.48</v>
      </c>
      <c r="M807" s="51" t="n">
        <v>36</v>
      </c>
      <c r="N807" s="47" t="s">
        <v>70</v>
      </c>
      <c r="O807" s="52" t="s">
        <v>44</v>
      </c>
      <c r="P807" s="53" t="n">
        <v>88</v>
      </c>
      <c r="Q807" s="54" t="n">
        <v>42522</v>
      </c>
      <c r="R807" s="54" t="n">
        <v>42582</v>
      </c>
      <c r="S807" s="55" t="n">
        <v>257</v>
      </c>
      <c r="T807" s="56" t="n">
        <v>1682</v>
      </c>
      <c r="U807" s="57" t="n">
        <v>42583</v>
      </c>
      <c r="V807" s="58" t="n">
        <v>42643</v>
      </c>
      <c r="W807" s="59" t="n">
        <v>121</v>
      </c>
      <c r="X807" s="60" t="n">
        <v>1123</v>
      </c>
      <c r="Y807" s="61" t="n">
        <v>42644</v>
      </c>
      <c r="Z807" s="62" t="n">
        <v>42689</v>
      </c>
      <c r="AA807" s="63" t="n">
        <v>0.25</v>
      </c>
      <c r="AB807" s="64" t="n">
        <v>1500</v>
      </c>
      <c r="AC807" s="65" t="n">
        <v>54000</v>
      </c>
      <c r="AD807" s="66" t="n">
        <v>13500</v>
      </c>
      <c r="AE807" s="67" t="n">
        <v>0.08</v>
      </c>
      <c r="AF807" s="68" t="n">
        <v>1080</v>
      </c>
      <c r="AG807" s="69" t="n">
        <v>0.92</v>
      </c>
      <c r="AH807" s="70" t="n">
        <v>12420</v>
      </c>
      <c r="AI807" s="71" t="s">
        <v>76</v>
      </c>
    </row>
    <row r="808" customFormat="false" ht="15.75" hidden="false" customHeight="false" outlineLevel="0" collapsed="false">
      <c r="A808" s="45" t="n">
        <v>802</v>
      </c>
      <c r="B808" s="45" t="s">
        <v>379</v>
      </c>
      <c r="C808" s="45" t="n">
        <v>21173</v>
      </c>
      <c r="D808" s="46" t="s">
        <v>516</v>
      </c>
      <c r="E808" s="47" t="s">
        <v>410</v>
      </c>
      <c r="F808" s="48" t="n">
        <v>21032</v>
      </c>
      <c r="G808" s="47" t="n">
        <v>52128</v>
      </c>
      <c r="H808" s="46" t="s">
        <v>411</v>
      </c>
      <c r="I808" s="49" t="n">
        <v>-97.5268222222222</v>
      </c>
      <c r="J808" s="49" t="n">
        <v>20.0248555555556</v>
      </c>
      <c r="K808" s="50" t="n">
        <v>-973136.56</v>
      </c>
      <c r="L808" s="50" t="n">
        <v>200129.48</v>
      </c>
      <c r="M808" s="51" t="n">
        <v>91</v>
      </c>
      <c r="N808" s="47" t="s">
        <v>70</v>
      </c>
      <c r="O808" s="52" t="s">
        <v>44</v>
      </c>
      <c r="P808" s="53" t="n">
        <v>88</v>
      </c>
      <c r="Q808" s="54" t="n">
        <v>42522</v>
      </c>
      <c r="R808" s="54" t="n">
        <v>42582</v>
      </c>
      <c r="S808" s="55" t="n">
        <v>257</v>
      </c>
      <c r="T808" s="56" t="n">
        <v>1682</v>
      </c>
      <c r="U808" s="57" t="n">
        <v>42583</v>
      </c>
      <c r="V808" s="58" t="n">
        <v>42643</v>
      </c>
      <c r="W808" s="59" t="n">
        <v>121</v>
      </c>
      <c r="X808" s="60" t="n">
        <v>1123</v>
      </c>
      <c r="Y808" s="61" t="n">
        <v>42644</v>
      </c>
      <c r="Z808" s="62" t="n">
        <v>42689</v>
      </c>
      <c r="AA808" s="63" t="n">
        <v>0.25</v>
      </c>
      <c r="AB808" s="64" t="n">
        <v>1500</v>
      </c>
      <c r="AC808" s="65" t="n">
        <v>136500</v>
      </c>
      <c r="AD808" s="66" t="n">
        <v>34125</v>
      </c>
      <c r="AE808" s="67" t="n">
        <v>0.18</v>
      </c>
      <c r="AF808" s="68" t="n">
        <v>6142.5</v>
      </c>
      <c r="AG808" s="69" t="n">
        <v>0.82</v>
      </c>
      <c r="AH808" s="70" t="n">
        <v>27982.5</v>
      </c>
      <c r="AI808" s="71" t="s">
        <v>50</v>
      </c>
    </row>
    <row r="809" customFormat="false" ht="15.75" hidden="false" customHeight="false" outlineLevel="0" collapsed="false">
      <c r="A809" s="45" t="n">
        <v>803</v>
      </c>
      <c r="B809" s="45" t="s">
        <v>379</v>
      </c>
      <c r="C809" s="45" t="n">
        <v>21186</v>
      </c>
      <c r="D809" s="46" t="s">
        <v>406</v>
      </c>
      <c r="E809" s="47" t="s">
        <v>410</v>
      </c>
      <c r="F809" s="48" t="n">
        <v>21032</v>
      </c>
      <c r="G809" s="47" t="n">
        <v>52128</v>
      </c>
      <c r="H809" s="46" t="s">
        <v>411</v>
      </c>
      <c r="I809" s="49" t="n">
        <v>-97.5268222222222</v>
      </c>
      <c r="J809" s="49" t="n">
        <v>20.0248555555556</v>
      </c>
      <c r="K809" s="50" t="n">
        <v>-973136.56</v>
      </c>
      <c r="L809" s="50" t="n">
        <v>200129.48</v>
      </c>
      <c r="M809" s="51" t="n">
        <v>300</v>
      </c>
      <c r="N809" s="47" t="s">
        <v>70</v>
      </c>
      <c r="O809" s="52" t="s">
        <v>44</v>
      </c>
      <c r="P809" s="53" t="n">
        <v>88</v>
      </c>
      <c r="Q809" s="54" t="n">
        <v>42522</v>
      </c>
      <c r="R809" s="54" t="n">
        <v>42582</v>
      </c>
      <c r="S809" s="55" t="n">
        <v>257</v>
      </c>
      <c r="T809" s="56" t="n">
        <v>1682</v>
      </c>
      <c r="U809" s="57" t="n">
        <v>42583</v>
      </c>
      <c r="V809" s="58" t="n">
        <v>42643</v>
      </c>
      <c r="W809" s="59" t="n">
        <v>121</v>
      </c>
      <c r="X809" s="60" t="n">
        <v>1123</v>
      </c>
      <c r="Y809" s="61" t="n">
        <v>42644</v>
      </c>
      <c r="Z809" s="62" t="n">
        <v>42689</v>
      </c>
      <c r="AA809" s="63" t="n">
        <v>0.25</v>
      </c>
      <c r="AB809" s="64" t="n">
        <v>1500</v>
      </c>
      <c r="AC809" s="65" t="n">
        <v>450000</v>
      </c>
      <c r="AD809" s="66" t="n">
        <v>112500</v>
      </c>
      <c r="AE809" s="67" t="n">
        <v>0.18</v>
      </c>
      <c r="AF809" s="68" t="n">
        <v>20250</v>
      </c>
      <c r="AG809" s="69" t="n">
        <v>0.82</v>
      </c>
      <c r="AH809" s="70" t="n">
        <v>92250</v>
      </c>
      <c r="AI809" s="71" t="s">
        <v>50</v>
      </c>
    </row>
    <row r="810" customFormat="false" ht="15.75" hidden="false" customHeight="false" outlineLevel="0" collapsed="false">
      <c r="A810" s="45" t="n">
        <v>804</v>
      </c>
      <c r="B810" s="45" t="s">
        <v>379</v>
      </c>
      <c r="C810" s="45" t="n">
        <v>21192</v>
      </c>
      <c r="D810" s="46" t="s">
        <v>528</v>
      </c>
      <c r="E810" s="47" t="s">
        <v>410</v>
      </c>
      <c r="F810" s="48" t="n">
        <v>21032</v>
      </c>
      <c r="G810" s="47" t="n">
        <v>52128</v>
      </c>
      <c r="H810" s="46" t="s">
        <v>411</v>
      </c>
      <c r="I810" s="49" t="n">
        <v>-97.5268222222222</v>
      </c>
      <c r="J810" s="49" t="n">
        <v>20.0248555555556</v>
      </c>
      <c r="K810" s="50" t="n">
        <v>-973136.56</v>
      </c>
      <c r="L810" s="50" t="n">
        <v>200129.48</v>
      </c>
      <c r="M810" s="51" t="n">
        <v>130.74</v>
      </c>
      <c r="N810" s="47" t="s">
        <v>70</v>
      </c>
      <c r="O810" s="52" t="s">
        <v>44</v>
      </c>
      <c r="P810" s="53" t="n">
        <v>88</v>
      </c>
      <c r="Q810" s="54" t="n">
        <v>42522</v>
      </c>
      <c r="R810" s="54" t="n">
        <v>42582</v>
      </c>
      <c r="S810" s="55" t="n">
        <v>257</v>
      </c>
      <c r="T810" s="56" t="n">
        <v>1682</v>
      </c>
      <c r="U810" s="57" t="n">
        <v>42583</v>
      </c>
      <c r="V810" s="58" t="n">
        <v>42643</v>
      </c>
      <c r="W810" s="59" t="n">
        <v>121</v>
      </c>
      <c r="X810" s="60" t="n">
        <v>1123</v>
      </c>
      <c r="Y810" s="61" t="n">
        <v>42644</v>
      </c>
      <c r="Z810" s="62" t="n">
        <v>42689</v>
      </c>
      <c r="AA810" s="63" t="n">
        <v>0.25</v>
      </c>
      <c r="AB810" s="64" t="n">
        <v>1500</v>
      </c>
      <c r="AC810" s="65" t="n">
        <v>196110</v>
      </c>
      <c r="AD810" s="66" t="n">
        <v>49027.5</v>
      </c>
      <c r="AE810" s="67" t="n">
        <v>0.08</v>
      </c>
      <c r="AF810" s="68" t="n">
        <v>3922.2</v>
      </c>
      <c r="AG810" s="69" t="n">
        <v>0.92</v>
      </c>
      <c r="AH810" s="70" t="n">
        <v>45105.3</v>
      </c>
      <c r="AI810" s="71" t="s">
        <v>76</v>
      </c>
    </row>
    <row r="811" customFormat="false" ht="15.75" hidden="false" customHeight="false" outlineLevel="0" collapsed="false">
      <c r="A811" s="45" t="n">
        <v>805</v>
      </c>
      <c r="B811" s="45" t="s">
        <v>379</v>
      </c>
      <c r="C811" s="45" t="n">
        <v>21200</v>
      </c>
      <c r="D811" s="46" t="s">
        <v>529</v>
      </c>
      <c r="E811" s="47" t="s">
        <v>410</v>
      </c>
      <c r="F811" s="48" t="n">
        <v>21032</v>
      </c>
      <c r="G811" s="47" t="n">
        <v>52128</v>
      </c>
      <c r="H811" s="46" t="s">
        <v>411</v>
      </c>
      <c r="I811" s="49" t="n">
        <v>-97.5268222222222</v>
      </c>
      <c r="J811" s="49" t="n">
        <v>20.0248555555556</v>
      </c>
      <c r="K811" s="50" t="n">
        <v>-973136.56</v>
      </c>
      <c r="L811" s="50" t="n">
        <v>200129.48</v>
      </c>
      <c r="M811" s="51" t="n">
        <v>87</v>
      </c>
      <c r="N811" s="47" t="s">
        <v>70</v>
      </c>
      <c r="O811" s="52" t="s">
        <v>44</v>
      </c>
      <c r="P811" s="53" t="n">
        <v>88</v>
      </c>
      <c r="Q811" s="54" t="n">
        <v>42522</v>
      </c>
      <c r="R811" s="54" t="n">
        <v>42582</v>
      </c>
      <c r="S811" s="55" t="n">
        <v>257</v>
      </c>
      <c r="T811" s="56" t="n">
        <v>1682</v>
      </c>
      <c r="U811" s="57" t="n">
        <v>42583</v>
      </c>
      <c r="V811" s="58" t="n">
        <v>42643</v>
      </c>
      <c r="W811" s="59" t="n">
        <v>121</v>
      </c>
      <c r="X811" s="60" t="n">
        <v>1123</v>
      </c>
      <c r="Y811" s="61" t="n">
        <v>42644</v>
      </c>
      <c r="Z811" s="62" t="n">
        <v>42689</v>
      </c>
      <c r="AA811" s="63" t="n">
        <v>0.25</v>
      </c>
      <c r="AB811" s="64" t="n">
        <v>1500</v>
      </c>
      <c r="AC811" s="65" t="n">
        <v>130500</v>
      </c>
      <c r="AD811" s="66" t="n">
        <v>32625</v>
      </c>
      <c r="AE811" s="67" t="n">
        <v>0.08</v>
      </c>
      <c r="AF811" s="68" t="n">
        <v>2610</v>
      </c>
      <c r="AG811" s="69" t="n">
        <v>0.92</v>
      </c>
      <c r="AH811" s="70" t="n">
        <v>30015</v>
      </c>
      <c r="AI811" s="71" t="s">
        <v>76</v>
      </c>
    </row>
    <row r="812" customFormat="false" ht="15.75" hidden="false" customHeight="false" outlineLevel="0" collapsed="false">
      <c r="A812" s="45" t="n">
        <v>806</v>
      </c>
      <c r="B812" s="45" t="s">
        <v>379</v>
      </c>
      <c r="C812" s="45" t="n">
        <v>21202</v>
      </c>
      <c r="D812" s="46" t="s">
        <v>530</v>
      </c>
      <c r="E812" s="47" t="s">
        <v>410</v>
      </c>
      <c r="F812" s="48" t="n">
        <v>21032</v>
      </c>
      <c r="G812" s="47" t="n">
        <v>52128</v>
      </c>
      <c r="H812" s="46" t="s">
        <v>411</v>
      </c>
      <c r="I812" s="49" t="n">
        <v>-97.5268222222222</v>
      </c>
      <c r="J812" s="49" t="n">
        <v>20.0248555555556</v>
      </c>
      <c r="K812" s="50" t="n">
        <v>-973136.56</v>
      </c>
      <c r="L812" s="50" t="n">
        <v>200129.48</v>
      </c>
      <c r="M812" s="51" t="n">
        <v>414</v>
      </c>
      <c r="N812" s="47" t="s">
        <v>70</v>
      </c>
      <c r="O812" s="52" t="s">
        <v>44</v>
      </c>
      <c r="P812" s="53" t="n">
        <v>88</v>
      </c>
      <c r="Q812" s="54" t="n">
        <v>42522</v>
      </c>
      <c r="R812" s="54" t="n">
        <v>42582</v>
      </c>
      <c r="S812" s="55" t="n">
        <v>257</v>
      </c>
      <c r="T812" s="56" t="n">
        <v>1682</v>
      </c>
      <c r="U812" s="57" t="n">
        <v>42583</v>
      </c>
      <c r="V812" s="58" t="n">
        <v>42643</v>
      </c>
      <c r="W812" s="59" t="n">
        <v>121</v>
      </c>
      <c r="X812" s="60" t="n">
        <v>1123</v>
      </c>
      <c r="Y812" s="61" t="n">
        <v>42644</v>
      </c>
      <c r="Z812" s="62" t="n">
        <v>42689</v>
      </c>
      <c r="AA812" s="63" t="n">
        <v>0.25</v>
      </c>
      <c r="AB812" s="64" t="n">
        <v>1500</v>
      </c>
      <c r="AC812" s="65" t="n">
        <v>621000</v>
      </c>
      <c r="AD812" s="66" t="n">
        <v>155250</v>
      </c>
      <c r="AE812" s="67" t="n">
        <v>0.08</v>
      </c>
      <c r="AF812" s="68" t="n">
        <v>12420</v>
      </c>
      <c r="AG812" s="69" t="n">
        <v>0.92</v>
      </c>
      <c r="AH812" s="70" t="n">
        <v>142830</v>
      </c>
      <c r="AI812" s="71" t="s">
        <v>45</v>
      </c>
    </row>
    <row r="813" customFormat="false" ht="15.75" hidden="false" customHeight="false" outlineLevel="0" collapsed="false">
      <c r="A813" s="45" t="n">
        <v>807</v>
      </c>
      <c r="B813" s="45" t="s">
        <v>379</v>
      </c>
      <c r="C813" s="45" t="n">
        <v>21204</v>
      </c>
      <c r="D813" s="46" t="s">
        <v>517</v>
      </c>
      <c r="E813" s="47" t="s">
        <v>410</v>
      </c>
      <c r="F813" s="48" t="n">
        <v>21032</v>
      </c>
      <c r="G813" s="47" t="n">
        <v>52128</v>
      </c>
      <c r="H813" s="46" t="s">
        <v>411</v>
      </c>
      <c r="I813" s="49" t="n">
        <v>-97.5268222222222</v>
      </c>
      <c r="J813" s="49" t="n">
        <v>20.0248555555556</v>
      </c>
      <c r="K813" s="50" t="n">
        <v>-973136.56</v>
      </c>
      <c r="L813" s="50" t="n">
        <v>200129.48</v>
      </c>
      <c r="M813" s="51" t="n">
        <v>319</v>
      </c>
      <c r="N813" s="47" t="s">
        <v>70</v>
      </c>
      <c r="O813" s="52" t="s">
        <v>44</v>
      </c>
      <c r="P813" s="53" t="n">
        <v>88</v>
      </c>
      <c r="Q813" s="54" t="n">
        <v>42522</v>
      </c>
      <c r="R813" s="54" t="n">
        <v>42582</v>
      </c>
      <c r="S813" s="55" t="n">
        <v>257</v>
      </c>
      <c r="T813" s="56" t="n">
        <v>1682</v>
      </c>
      <c r="U813" s="57" t="n">
        <v>42583</v>
      </c>
      <c r="V813" s="58" t="n">
        <v>42643</v>
      </c>
      <c r="W813" s="59" t="n">
        <v>121</v>
      </c>
      <c r="X813" s="60" t="n">
        <v>1123</v>
      </c>
      <c r="Y813" s="61" t="n">
        <v>42644</v>
      </c>
      <c r="Z813" s="62" t="n">
        <v>42689</v>
      </c>
      <c r="AA813" s="63" t="n">
        <v>0.25</v>
      </c>
      <c r="AB813" s="64" t="n">
        <v>1500</v>
      </c>
      <c r="AC813" s="65" t="n">
        <v>478500</v>
      </c>
      <c r="AD813" s="66" t="n">
        <v>119625</v>
      </c>
      <c r="AE813" s="67" t="n">
        <v>0.18</v>
      </c>
      <c r="AF813" s="68" t="n">
        <v>21532.5</v>
      </c>
      <c r="AG813" s="69" t="n">
        <v>0.82</v>
      </c>
      <c r="AH813" s="70" t="n">
        <v>98092.5</v>
      </c>
      <c r="AI813" s="71" t="s">
        <v>50</v>
      </c>
    </row>
    <row r="814" customFormat="false" ht="15.75" hidden="false" customHeight="false" outlineLevel="0" collapsed="false">
      <c r="A814" s="45" t="n">
        <v>808</v>
      </c>
      <c r="B814" s="45" t="s">
        <v>379</v>
      </c>
      <c r="C814" s="45" t="n">
        <v>21207</v>
      </c>
      <c r="D814" s="46" t="s">
        <v>518</v>
      </c>
      <c r="E814" s="47" t="s">
        <v>410</v>
      </c>
      <c r="F814" s="48" t="n">
        <v>21032</v>
      </c>
      <c r="G814" s="47" t="n">
        <v>52128</v>
      </c>
      <c r="H814" s="46" t="s">
        <v>411</v>
      </c>
      <c r="I814" s="49" t="n">
        <v>-97.5268222222222</v>
      </c>
      <c r="J814" s="49" t="n">
        <v>20.0248555555556</v>
      </c>
      <c r="K814" s="50" t="n">
        <v>-973136.56</v>
      </c>
      <c r="L814" s="50" t="n">
        <v>200129.48</v>
      </c>
      <c r="M814" s="51" t="n">
        <v>785</v>
      </c>
      <c r="N814" s="47" t="s">
        <v>70</v>
      </c>
      <c r="O814" s="52" t="s">
        <v>44</v>
      </c>
      <c r="P814" s="53" t="n">
        <v>88</v>
      </c>
      <c r="Q814" s="54" t="n">
        <v>42522</v>
      </c>
      <c r="R814" s="54" t="n">
        <v>42582</v>
      </c>
      <c r="S814" s="55" t="n">
        <v>257</v>
      </c>
      <c r="T814" s="56" t="n">
        <v>1682</v>
      </c>
      <c r="U814" s="57" t="n">
        <v>42583</v>
      </c>
      <c r="V814" s="58" t="n">
        <v>42643</v>
      </c>
      <c r="W814" s="59" t="n">
        <v>121</v>
      </c>
      <c r="X814" s="60" t="n">
        <v>1123</v>
      </c>
      <c r="Y814" s="61" t="n">
        <v>42644</v>
      </c>
      <c r="Z814" s="62" t="n">
        <v>42689</v>
      </c>
      <c r="AA814" s="63" t="n">
        <v>0.25</v>
      </c>
      <c r="AB814" s="64" t="n">
        <v>1500</v>
      </c>
      <c r="AC814" s="65" t="n">
        <v>1177500</v>
      </c>
      <c r="AD814" s="66" t="n">
        <v>294375</v>
      </c>
      <c r="AE814" s="67" t="n">
        <v>0.18</v>
      </c>
      <c r="AF814" s="68" t="n">
        <v>52987.5</v>
      </c>
      <c r="AG814" s="69" t="n">
        <v>0.82</v>
      </c>
      <c r="AH814" s="70" t="n">
        <v>241387.5</v>
      </c>
      <c r="AI814" s="71" t="s">
        <v>50</v>
      </c>
    </row>
    <row r="815" customFormat="false" ht="15.75" hidden="false" customHeight="false" outlineLevel="0" collapsed="false">
      <c r="A815" s="45" t="n">
        <v>809</v>
      </c>
      <c r="B815" s="45" t="s">
        <v>379</v>
      </c>
      <c r="C815" s="45" t="n">
        <v>21210</v>
      </c>
      <c r="D815" s="46" t="s">
        <v>553</v>
      </c>
      <c r="E815" s="47" t="s">
        <v>410</v>
      </c>
      <c r="F815" s="48" t="n">
        <v>21032</v>
      </c>
      <c r="G815" s="47" t="n">
        <v>52128</v>
      </c>
      <c r="H815" s="46" t="s">
        <v>411</v>
      </c>
      <c r="I815" s="49" t="n">
        <v>-97.5268222222222</v>
      </c>
      <c r="J815" s="49" t="n">
        <v>20.0248555555556</v>
      </c>
      <c r="K815" s="50" t="n">
        <v>-973136.56</v>
      </c>
      <c r="L815" s="50" t="n">
        <v>200129.48</v>
      </c>
      <c r="M815" s="51" t="n">
        <v>467</v>
      </c>
      <c r="N815" s="47" t="s">
        <v>70</v>
      </c>
      <c r="O815" s="52" t="s">
        <v>44</v>
      </c>
      <c r="P815" s="53" t="n">
        <v>88</v>
      </c>
      <c r="Q815" s="54" t="n">
        <v>42522</v>
      </c>
      <c r="R815" s="54" t="n">
        <v>42582</v>
      </c>
      <c r="S815" s="55" t="n">
        <v>257</v>
      </c>
      <c r="T815" s="56" t="n">
        <v>1682</v>
      </c>
      <c r="U815" s="57" t="n">
        <v>42583</v>
      </c>
      <c r="V815" s="58" t="n">
        <v>42643</v>
      </c>
      <c r="W815" s="59" t="n">
        <v>121</v>
      </c>
      <c r="X815" s="60" t="n">
        <v>1123</v>
      </c>
      <c r="Y815" s="61" t="n">
        <v>42644</v>
      </c>
      <c r="Z815" s="62" t="n">
        <v>42689</v>
      </c>
      <c r="AA815" s="63" t="n">
        <v>0.25</v>
      </c>
      <c r="AB815" s="64" t="n">
        <v>1500</v>
      </c>
      <c r="AC815" s="65" t="n">
        <v>700500</v>
      </c>
      <c r="AD815" s="66" t="n">
        <v>175125</v>
      </c>
      <c r="AE815" s="67" t="n">
        <v>0.07</v>
      </c>
      <c r="AF815" s="68" t="n">
        <v>12258.75</v>
      </c>
      <c r="AG815" s="69" t="n">
        <v>0.93</v>
      </c>
      <c r="AH815" s="70" t="n">
        <v>162866.25</v>
      </c>
      <c r="AI815" s="71" t="s">
        <v>76</v>
      </c>
    </row>
    <row r="816" customFormat="false" ht="15.75" hidden="false" customHeight="false" outlineLevel="0" collapsed="false">
      <c r="A816" s="45" t="n">
        <v>810</v>
      </c>
      <c r="B816" s="45" t="s">
        <v>379</v>
      </c>
      <c r="C816" s="45" t="n">
        <v>21215</v>
      </c>
      <c r="D816" s="46" t="s">
        <v>554</v>
      </c>
      <c r="E816" s="47" t="s">
        <v>410</v>
      </c>
      <c r="F816" s="48" t="n">
        <v>21032</v>
      </c>
      <c r="G816" s="47" t="n">
        <v>52128</v>
      </c>
      <c r="H816" s="46" t="s">
        <v>411</v>
      </c>
      <c r="I816" s="49" t="n">
        <v>-97.5268222222222</v>
      </c>
      <c r="J816" s="49" t="n">
        <v>20.0248555555556</v>
      </c>
      <c r="K816" s="50" t="n">
        <v>-973136.56</v>
      </c>
      <c r="L816" s="50" t="n">
        <v>200129.48</v>
      </c>
      <c r="M816" s="51" t="n">
        <v>224</v>
      </c>
      <c r="N816" s="47" t="s">
        <v>70</v>
      </c>
      <c r="O816" s="52" t="s">
        <v>44</v>
      </c>
      <c r="P816" s="53" t="n">
        <v>88</v>
      </c>
      <c r="Q816" s="54" t="n">
        <v>42522</v>
      </c>
      <c r="R816" s="54" t="n">
        <v>42582</v>
      </c>
      <c r="S816" s="55" t="n">
        <v>257</v>
      </c>
      <c r="T816" s="56" t="n">
        <v>1682</v>
      </c>
      <c r="U816" s="57" t="n">
        <v>42583</v>
      </c>
      <c r="V816" s="58" t="n">
        <v>42643</v>
      </c>
      <c r="W816" s="59" t="n">
        <v>121</v>
      </c>
      <c r="X816" s="60" t="n">
        <v>1123</v>
      </c>
      <c r="Y816" s="61" t="n">
        <v>42644</v>
      </c>
      <c r="Z816" s="62" t="n">
        <v>42689</v>
      </c>
      <c r="AA816" s="63" t="n">
        <v>0.25</v>
      </c>
      <c r="AB816" s="64" t="n">
        <v>1500</v>
      </c>
      <c r="AC816" s="65" t="n">
        <v>336000</v>
      </c>
      <c r="AD816" s="66" t="n">
        <v>84000</v>
      </c>
      <c r="AE816" s="67" t="n">
        <v>0.08</v>
      </c>
      <c r="AF816" s="68" t="n">
        <v>6720</v>
      </c>
      <c r="AG816" s="69" t="n">
        <v>0.92</v>
      </c>
      <c r="AH816" s="70" t="n">
        <v>77280</v>
      </c>
      <c r="AI816" s="71" t="s">
        <v>76</v>
      </c>
    </row>
    <row r="817" customFormat="false" ht="15.75" hidden="false" customHeight="false" outlineLevel="0" collapsed="false">
      <c r="A817" s="45" t="n">
        <v>811</v>
      </c>
      <c r="B817" s="45" t="s">
        <v>379</v>
      </c>
      <c r="C817" s="45" t="n">
        <v>21080</v>
      </c>
      <c r="D817" s="46" t="s">
        <v>521</v>
      </c>
      <c r="E817" s="47" t="s">
        <v>412</v>
      </c>
      <c r="F817" s="48" t="n">
        <v>21142</v>
      </c>
      <c r="G817" s="47" t="n">
        <v>52130</v>
      </c>
      <c r="H817" s="46" t="s">
        <v>249</v>
      </c>
      <c r="I817" s="49" t="n">
        <v>-97.6758333333333</v>
      </c>
      <c r="J817" s="49" t="n">
        <v>20.5102777777778</v>
      </c>
      <c r="K817" s="50" t="n">
        <v>-974033</v>
      </c>
      <c r="L817" s="50" t="n">
        <v>203037</v>
      </c>
      <c r="M817" s="51" t="n">
        <v>135</v>
      </c>
      <c r="N817" s="47" t="s">
        <v>70</v>
      </c>
      <c r="O817" s="52" t="s">
        <v>44</v>
      </c>
      <c r="P817" s="53" t="n">
        <v>67</v>
      </c>
      <c r="Q817" s="54" t="n">
        <v>42522</v>
      </c>
      <c r="R817" s="54" t="n">
        <v>42582</v>
      </c>
      <c r="S817" s="55" t="n">
        <v>175</v>
      </c>
      <c r="T817" s="56" t="n">
        <v>835</v>
      </c>
      <c r="U817" s="57" t="n">
        <v>42583</v>
      </c>
      <c r="V817" s="58" t="n">
        <v>42643</v>
      </c>
      <c r="W817" s="59" t="n">
        <v>26</v>
      </c>
      <c r="X817" s="60" t="n">
        <v>1165</v>
      </c>
      <c r="Y817" s="61" t="n">
        <v>42644</v>
      </c>
      <c r="Z817" s="62" t="n">
        <v>42689</v>
      </c>
      <c r="AA817" s="63" t="n">
        <v>0.25</v>
      </c>
      <c r="AB817" s="64" t="n">
        <v>1500</v>
      </c>
      <c r="AC817" s="65" t="n">
        <v>202500</v>
      </c>
      <c r="AD817" s="66" t="n">
        <v>50625</v>
      </c>
      <c r="AE817" s="67" t="n">
        <v>0.08</v>
      </c>
      <c r="AF817" s="68" t="n">
        <v>4050</v>
      </c>
      <c r="AG817" s="69" t="n">
        <v>0.92</v>
      </c>
      <c r="AH817" s="70" t="n">
        <v>46575</v>
      </c>
      <c r="AI817" s="71" t="s">
        <v>45</v>
      </c>
    </row>
    <row r="818" customFormat="false" ht="15.75" hidden="false" customHeight="false" outlineLevel="0" collapsed="false">
      <c r="A818" s="45" t="n">
        <v>812</v>
      </c>
      <c r="B818" s="45" t="s">
        <v>379</v>
      </c>
      <c r="C818" s="45" t="n">
        <v>21029</v>
      </c>
      <c r="D818" s="46" t="s">
        <v>522</v>
      </c>
      <c r="E818" s="47" t="s">
        <v>412</v>
      </c>
      <c r="F818" s="48" t="n">
        <v>21142</v>
      </c>
      <c r="G818" s="47" t="n">
        <v>52130</v>
      </c>
      <c r="H818" s="46" t="s">
        <v>249</v>
      </c>
      <c r="I818" s="49" t="n">
        <v>-97.6758333333333</v>
      </c>
      <c r="J818" s="49" t="n">
        <v>20.5102777777778</v>
      </c>
      <c r="K818" s="50" t="n">
        <v>-974033</v>
      </c>
      <c r="L818" s="50" t="n">
        <v>203037</v>
      </c>
      <c r="M818" s="51" t="n">
        <v>85</v>
      </c>
      <c r="N818" s="47" t="s">
        <v>70</v>
      </c>
      <c r="O818" s="52" t="s">
        <v>44</v>
      </c>
      <c r="P818" s="53" t="n">
        <v>67</v>
      </c>
      <c r="Q818" s="54" t="n">
        <v>42522</v>
      </c>
      <c r="R818" s="54" t="n">
        <v>42582</v>
      </c>
      <c r="S818" s="55" t="n">
        <v>175</v>
      </c>
      <c r="T818" s="56" t="n">
        <v>835</v>
      </c>
      <c r="U818" s="57" t="n">
        <v>42583</v>
      </c>
      <c r="V818" s="58" t="n">
        <v>42643</v>
      </c>
      <c r="W818" s="59" t="n">
        <v>26</v>
      </c>
      <c r="X818" s="60" t="n">
        <v>1165</v>
      </c>
      <c r="Y818" s="61" t="n">
        <v>42644</v>
      </c>
      <c r="Z818" s="62" t="n">
        <v>42689</v>
      </c>
      <c r="AA818" s="63" t="n">
        <v>0.25</v>
      </c>
      <c r="AB818" s="64" t="n">
        <v>1500</v>
      </c>
      <c r="AC818" s="65" t="n">
        <v>127500</v>
      </c>
      <c r="AD818" s="66" t="n">
        <v>31875</v>
      </c>
      <c r="AE818" s="67" t="n">
        <v>0.08</v>
      </c>
      <c r="AF818" s="68" t="n">
        <v>2550</v>
      </c>
      <c r="AG818" s="69" t="n">
        <v>0.92</v>
      </c>
      <c r="AH818" s="70" t="n">
        <v>29325</v>
      </c>
      <c r="AI818" s="71" t="s">
        <v>76</v>
      </c>
    </row>
    <row r="819" customFormat="false" ht="15.75" hidden="false" customHeight="false" outlineLevel="0" collapsed="false">
      <c r="A819" s="45" t="n">
        <v>813</v>
      </c>
      <c r="B819" s="45" t="s">
        <v>379</v>
      </c>
      <c r="C819" s="45" t="n">
        <v>21043</v>
      </c>
      <c r="D819" s="46" t="s">
        <v>523</v>
      </c>
      <c r="E819" s="47" t="s">
        <v>412</v>
      </c>
      <c r="F819" s="48" t="n">
        <v>21142</v>
      </c>
      <c r="G819" s="47" t="n">
        <v>52130</v>
      </c>
      <c r="H819" s="46" t="s">
        <v>249</v>
      </c>
      <c r="I819" s="49" t="n">
        <v>-97.6758333333333</v>
      </c>
      <c r="J819" s="49" t="n">
        <v>20.5102777777778</v>
      </c>
      <c r="K819" s="50" t="n">
        <v>-974033</v>
      </c>
      <c r="L819" s="50" t="n">
        <v>203037</v>
      </c>
      <c r="M819" s="51" t="n">
        <v>290</v>
      </c>
      <c r="N819" s="47" t="s">
        <v>70</v>
      </c>
      <c r="O819" s="52" t="s">
        <v>44</v>
      </c>
      <c r="P819" s="53" t="n">
        <v>67</v>
      </c>
      <c r="Q819" s="54" t="n">
        <v>42522</v>
      </c>
      <c r="R819" s="54" t="n">
        <v>42582</v>
      </c>
      <c r="S819" s="55" t="n">
        <v>175</v>
      </c>
      <c r="T819" s="56" t="n">
        <v>835</v>
      </c>
      <c r="U819" s="57" t="n">
        <v>42583</v>
      </c>
      <c r="V819" s="58" t="n">
        <v>42643</v>
      </c>
      <c r="W819" s="59" t="n">
        <v>26</v>
      </c>
      <c r="X819" s="60" t="n">
        <v>1165</v>
      </c>
      <c r="Y819" s="61" t="n">
        <v>42644</v>
      </c>
      <c r="Z819" s="62" t="n">
        <v>42689</v>
      </c>
      <c r="AA819" s="63" t="n">
        <v>0.25</v>
      </c>
      <c r="AB819" s="64" t="n">
        <v>1500</v>
      </c>
      <c r="AC819" s="65" t="n">
        <v>435000</v>
      </c>
      <c r="AD819" s="66" t="n">
        <v>108750</v>
      </c>
      <c r="AE819" s="67" t="n">
        <v>0.08</v>
      </c>
      <c r="AF819" s="68" t="n">
        <v>8700</v>
      </c>
      <c r="AG819" s="69" t="n">
        <v>0.92</v>
      </c>
      <c r="AH819" s="70" t="n">
        <v>100050</v>
      </c>
      <c r="AI819" s="71" t="s">
        <v>45</v>
      </c>
    </row>
    <row r="820" customFormat="false" ht="15.75" hidden="false" customHeight="false" outlineLevel="0" collapsed="false">
      <c r="A820" s="45" t="n">
        <v>814</v>
      </c>
      <c r="B820" s="45" t="s">
        <v>379</v>
      </c>
      <c r="C820" s="45" t="n">
        <v>21064</v>
      </c>
      <c r="D820" s="46" t="s">
        <v>479</v>
      </c>
      <c r="E820" s="47" t="s">
        <v>412</v>
      </c>
      <c r="F820" s="48" t="n">
        <v>21142</v>
      </c>
      <c r="G820" s="47" t="n">
        <v>52130</v>
      </c>
      <c r="H820" s="46" t="s">
        <v>249</v>
      </c>
      <c r="I820" s="49" t="n">
        <v>-97.6758333333333</v>
      </c>
      <c r="J820" s="49" t="n">
        <v>20.5102777777778</v>
      </c>
      <c r="K820" s="50" t="n">
        <v>-974033</v>
      </c>
      <c r="L820" s="50" t="n">
        <v>203037</v>
      </c>
      <c r="M820" s="51" t="n">
        <v>106.17</v>
      </c>
      <c r="N820" s="47" t="s">
        <v>70</v>
      </c>
      <c r="O820" s="52" t="s">
        <v>44</v>
      </c>
      <c r="P820" s="53" t="n">
        <v>67</v>
      </c>
      <c r="Q820" s="54" t="n">
        <v>42522</v>
      </c>
      <c r="R820" s="54" t="n">
        <v>42582</v>
      </c>
      <c r="S820" s="55" t="n">
        <v>175</v>
      </c>
      <c r="T820" s="56" t="n">
        <v>835</v>
      </c>
      <c r="U820" s="57" t="n">
        <v>42583</v>
      </c>
      <c r="V820" s="58" t="n">
        <v>42643</v>
      </c>
      <c r="W820" s="59" t="n">
        <v>26</v>
      </c>
      <c r="X820" s="60" t="n">
        <v>1165</v>
      </c>
      <c r="Y820" s="61" t="n">
        <v>42644</v>
      </c>
      <c r="Z820" s="62" t="n">
        <v>42689</v>
      </c>
      <c r="AA820" s="63" t="n">
        <v>0.25</v>
      </c>
      <c r="AB820" s="64" t="n">
        <v>1500</v>
      </c>
      <c r="AC820" s="65" t="n">
        <v>159255</v>
      </c>
      <c r="AD820" s="66" t="n">
        <v>39813.75</v>
      </c>
      <c r="AE820" s="67" t="n">
        <v>0.08</v>
      </c>
      <c r="AF820" s="68" t="n">
        <v>3185.1</v>
      </c>
      <c r="AG820" s="69" t="n">
        <v>0.92</v>
      </c>
      <c r="AH820" s="70" t="n">
        <v>36628.65</v>
      </c>
      <c r="AI820" s="71" t="s">
        <v>76</v>
      </c>
    </row>
    <row r="821" customFormat="false" ht="15.75" hidden="false" customHeight="false" outlineLevel="0" collapsed="false">
      <c r="A821" s="45" t="n">
        <v>815</v>
      </c>
      <c r="B821" s="45" t="s">
        <v>379</v>
      </c>
      <c r="C821" s="45" t="n">
        <v>21072</v>
      </c>
      <c r="D821" s="46" t="s">
        <v>524</v>
      </c>
      <c r="E821" s="47" t="s">
        <v>412</v>
      </c>
      <c r="F821" s="48" t="n">
        <v>21142</v>
      </c>
      <c r="G821" s="47" t="n">
        <v>52130</v>
      </c>
      <c r="H821" s="46" t="s">
        <v>249</v>
      </c>
      <c r="I821" s="49" t="n">
        <v>-97.6758333333333</v>
      </c>
      <c r="J821" s="49" t="n">
        <v>20.5102777777778</v>
      </c>
      <c r="K821" s="50" t="n">
        <v>-974033</v>
      </c>
      <c r="L821" s="50" t="n">
        <v>203037</v>
      </c>
      <c r="M821" s="51" t="n">
        <v>271</v>
      </c>
      <c r="N821" s="47" t="s">
        <v>70</v>
      </c>
      <c r="O821" s="52" t="s">
        <v>44</v>
      </c>
      <c r="P821" s="53" t="n">
        <v>67</v>
      </c>
      <c r="Q821" s="54" t="n">
        <v>42522</v>
      </c>
      <c r="R821" s="54" t="n">
        <v>42582</v>
      </c>
      <c r="S821" s="55" t="n">
        <v>175</v>
      </c>
      <c r="T821" s="56" t="n">
        <v>835</v>
      </c>
      <c r="U821" s="57" t="n">
        <v>42583</v>
      </c>
      <c r="V821" s="58" t="n">
        <v>42643</v>
      </c>
      <c r="W821" s="59" t="n">
        <v>26</v>
      </c>
      <c r="X821" s="60" t="n">
        <v>1165</v>
      </c>
      <c r="Y821" s="61" t="n">
        <v>42644</v>
      </c>
      <c r="Z821" s="62" t="n">
        <v>42689</v>
      </c>
      <c r="AA821" s="63" t="n">
        <v>0.25</v>
      </c>
      <c r="AB821" s="64" t="n">
        <v>1500</v>
      </c>
      <c r="AC821" s="65" t="n">
        <v>406500</v>
      </c>
      <c r="AD821" s="66" t="n">
        <v>101625</v>
      </c>
      <c r="AE821" s="67" t="n">
        <v>0.08</v>
      </c>
      <c r="AF821" s="68" t="n">
        <v>8130</v>
      </c>
      <c r="AG821" s="69" t="n">
        <v>0.92</v>
      </c>
      <c r="AH821" s="70" t="n">
        <v>93495</v>
      </c>
      <c r="AI821" s="71" t="s">
        <v>45</v>
      </c>
    </row>
    <row r="822" customFormat="false" ht="15.75" hidden="false" customHeight="false" outlineLevel="0" collapsed="false">
      <c r="A822" s="45" t="n">
        <v>816</v>
      </c>
      <c r="B822" s="45" t="s">
        <v>379</v>
      </c>
      <c r="C822" s="45" t="n">
        <v>21077</v>
      </c>
      <c r="D822" s="46" t="s">
        <v>549</v>
      </c>
      <c r="E822" s="47" t="s">
        <v>412</v>
      </c>
      <c r="F822" s="48" t="n">
        <v>21142</v>
      </c>
      <c r="G822" s="47" t="n">
        <v>52130</v>
      </c>
      <c r="H822" s="46" t="s">
        <v>249</v>
      </c>
      <c r="I822" s="49" t="n">
        <v>-97.6758333333333</v>
      </c>
      <c r="J822" s="49" t="n">
        <v>20.5102777777778</v>
      </c>
      <c r="K822" s="50" t="n">
        <v>-974033</v>
      </c>
      <c r="L822" s="50" t="n">
        <v>203037</v>
      </c>
      <c r="M822" s="51" t="n">
        <v>100</v>
      </c>
      <c r="N822" s="47" t="s">
        <v>70</v>
      </c>
      <c r="O822" s="52" t="s">
        <v>44</v>
      </c>
      <c r="P822" s="53" t="n">
        <v>67</v>
      </c>
      <c r="Q822" s="54" t="n">
        <v>42522</v>
      </c>
      <c r="R822" s="54" t="n">
        <v>42582</v>
      </c>
      <c r="S822" s="55" t="n">
        <v>175</v>
      </c>
      <c r="T822" s="56" t="n">
        <v>835</v>
      </c>
      <c r="U822" s="57" t="n">
        <v>42583</v>
      </c>
      <c r="V822" s="58" t="n">
        <v>42643</v>
      </c>
      <c r="W822" s="59" t="n">
        <v>26</v>
      </c>
      <c r="X822" s="60" t="n">
        <v>1165</v>
      </c>
      <c r="Y822" s="61" t="n">
        <v>42644</v>
      </c>
      <c r="Z822" s="62" t="n">
        <v>42689</v>
      </c>
      <c r="AA822" s="63" t="n">
        <v>0.25</v>
      </c>
      <c r="AB822" s="64" t="n">
        <v>1500</v>
      </c>
      <c r="AC822" s="65" t="n">
        <v>150000</v>
      </c>
      <c r="AD822" s="66" t="n">
        <v>37500</v>
      </c>
      <c r="AE822" s="67" t="n">
        <v>0.08</v>
      </c>
      <c r="AF822" s="68" t="n">
        <v>3000</v>
      </c>
      <c r="AG822" s="69" t="n">
        <v>0.92</v>
      </c>
      <c r="AH822" s="70" t="n">
        <v>34500</v>
      </c>
      <c r="AI822" s="71" t="s">
        <v>45</v>
      </c>
    </row>
    <row r="823" customFormat="false" ht="15.75" hidden="false" customHeight="false" outlineLevel="0" collapsed="false">
      <c r="A823" s="45" t="n">
        <v>817</v>
      </c>
      <c r="B823" s="45" t="s">
        <v>379</v>
      </c>
      <c r="C823" s="45" t="n">
        <v>21078</v>
      </c>
      <c r="D823" s="46" t="s">
        <v>550</v>
      </c>
      <c r="E823" s="47" t="s">
        <v>412</v>
      </c>
      <c r="F823" s="48" t="n">
        <v>21142</v>
      </c>
      <c r="G823" s="47" t="n">
        <v>52130</v>
      </c>
      <c r="H823" s="46" t="s">
        <v>249</v>
      </c>
      <c r="I823" s="49" t="n">
        <v>-97.6758333333333</v>
      </c>
      <c r="J823" s="49" t="n">
        <v>20.5102777777778</v>
      </c>
      <c r="K823" s="50" t="n">
        <v>-974033</v>
      </c>
      <c r="L823" s="50" t="n">
        <v>203037</v>
      </c>
      <c r="M823" s="51" t="n">
        <v>18</v>
      </c>
      <c r="N823" s="47" t="s">
        <v>70</v>
      </c>
      <c r="O823" s="52" t="s">
        <v>44</v>
      </c>
      <c r="P823" s="53" t="n">
        <v>67</v>
      </c>
      <c r="Q823" s="54" t="n">
        <v>42522</v>
      </c>
      <c r="R823" s="54" t="n">
        <v>42582</v>
      </c>
      <c r="S823" s="55" t="n">
        <v>175</v>
      </c>
      <c r="T823" s="56" t="n">
        <v>835</v>
      </c>
      <c r="U823" s="57" t="n">
        <v>42583</v>
      </c>
      <c r="V823" s="58" t="n">
        <v>42643</v>
      </c>
      <c r="W823" s="59" t="n">
        <v>26</v>
      </c>
      <c r="X823" s="60" t="n">
        <v>1165</v>
      </c>
      <c r="Y823" s="61" t="n">
        <v>42644</v>
      </c>
      <c r="Z823" s="62" t="n">
        <v>42689</v>
      </c>
      <c r="AA823" s="63" t="n">
        <v>0.25</v>
      </c>
      <c r="AB823" s="64" t="n">
        <v>1500</v>
      </c>
      <c r="AC823" s="65" t="n">
        <v>27000</v>
      </c>
      <c r="AD823" s="66" t="n">
        <v>6750</v>
      </c>
      <c r="AE823" s="67" t="n">
        <v>0.08</v>
      </c>
      <c r="AF823" s="68" t="n">
        <v>540</v>
      </c>
      <c r="AG823" s="69" t="n">
        <v>0.92</v>
      </c>
      <c r="AH823" s="70" t="n">
        <v>6210</v>
      </c>
      <c r="AI823" s="71" t="s">
        <v>45</v>
      </c>
    </row>
    <row r="824" customFormat="false" ht="15.75" hidden="false" customHeight="false" outlineLevel="0" collapsed="false">
      <c r="A824" s="45" t="n">
        <v>818</v>
      </c>
      <c r="B824" s="45" t="s">
        <v>379</v>
      </c>
      <c r="C824" s="45" t="n">
        <v>21084</v>
      </c>
      <c r="D824" s="46" t="s">
        <v>268</v>
      </c>
      <c r="E824" s="47" t="s">
        <v>412</v>
      </c>
      <c r="F824" s="48" t="n">
        <v>21142</v>
      </c>
      <c r="G824" s="47" t="n">
        <v>52130</v>
      </c>
      <c r="H824" s="46" t="s">
        <v>249</v>
      </c>
      <c r="I824" s="49" t="n">
        <v>-97.6758333333333</v>
      </c>
      <c r="J824" s="49" t="n">
        <v>20.5102777777778</v>
      </c>
      <c r="K824" s="50" t="n">
        <v>-974033</v>
      </c>
      <c r="L824" s="50" t="n">
        <v>203037</v>
      </c>
      <c r="M824" s="51" t="n">
        <v>100</v>
      </c>
      <c r="N824" s="47" t="s">
        <v>70</v>
      </c>
      <c r="O824" s="52" t="s">
        <v>44</v>
      </c>
      <c r="P824" s="53" t="n">
        <v>67</v>
      </c>
      <c r="Q824" s="54" t="n">
        <v>42522</v>
      </c>
      <c r="R824" s="54" t="n">
        <v>42582</v>
      </c>
      <c r="S824" s="55" t="n">
        <v>175</v>
      </c>
      <c r="T824" s="56" t="n">
        <v>835</v>
      </c>
      <c r="U824" s="57" t="n">
        <v>42583</v>
      </c>
      <c r="V824" s="58" t="n">
        <v>42643</v>
      </c>
      <c r="W824" s="59" t="n">
        <v>26</v>
      </c>
      <c r="X824" s="60" t="n">
        <v>1165</v>
      </c>
      <c r="Y824" s="61" t="n">
        <v>42644</v>
      </c>
      <c r="Z824" s="62" t="n">
        <v>42689</v>
      </c>
      <c r="AA824" s="63" t="n">
        <v>0.25</v>
      </c>
      <c r="AB824" s="64" t="n">
        <v>1500</v>
      </c>
      <c r="AC824" s="65" t="n">
        <v>150000</v>
      </c>
      <c r="AD824" s="66" t="n">
        <v>37500</v>
      </c>
      <c r="AE824" s="67" t="n">
        <v>0.08</v>
      </c>
      <c r="AF824" s="68" t="n">
        <v>3000</v>
      </c>
      <c r="AG824" s="69" t="n">
        <v>0.92</v>
      </c>
      <c r="AH824" s="70" t="n">
        <v>34500</v>
      </c>
      <c r="AI824" s="71" t="s">
        <v>45</v>
      </c>
    </row>
    <row r="825" customFormat="false" ht="15.75" hidden="false" customHeight="false" outlineLevel="0" collapsed="false">
      <c r="A825" s="45" t="n">
        <v>819</v>
      </c>
      <c r="B825" s="45" t="s">
        <v>379</v>
      </c>
      <c r="C825" s="45" t="n">
        <v>21088</v>
      </c>
      <c r="D825" s="46" t="s">
        <v>526</v>
      </c>
      <c r="E825" s="47" t="s">
        <v>412</v>
      </c>
      <c r="F825" s="48" t="n">
        <v>21142</v>
      </c>
      <c r="G825" s="47" t="n">
        <v>52130</v>
      </c>
      <c r="H825" s="46" t="s">
        <v>249</v>
      </c>
      <c r="I825" s="49" t="n">
        <v>-97.6758333333333</v>
      </c>
      <c r="J825" s="49" t="n">
        <v>20.5102777777778</v>
      </c>
      <c r="K825" s="50" t="n">
        <v>-974033</v>
      </c>
      <c r="L825" s="50" t="n">
        <v>203037</v>
      </c>
      <c r="M825" s="51" t="n">
        <v>23</v>
      </c>
      <c r="N825" s="47" t="s">
        <v>70</v>
      </c>
      <c r="O825" s="52" t="s">
        <v>44</v>
      </c>
      <c r="P825" s="53" t="n">
        <v>67</v>
      </c>
      <c r="Q825" s="54" t="n">
        <v>42522</v>
      </c>
      <c r="R825" s="54" t="n">
        <v>42582</v>
      </c>
      <c r="S825" s="55" t="n">
        <v>175</v>
      </c>
      <c r="T825" s="56" t="n">
        <v>835</v>
      </c>
      <c r="U825" s="57" t="n">
        <v>42583</v>
      </c>
      <c r="V825" s="58" t="n">
        <v>42643</v>
      </c>
      <c r="W825" s="59" t="n">
        <v>26</v>
      </c>
      <c r="X825" s="60" t="n">
        <v>1165</v>
      </c>
      <c r="Y825" s="61" t="n">
        <v>42644</v>
      </c>
      <c r="Z825" s="62" t="n">
        <v>42689</v>
      </c>
      <c r="AA825" s="63" t="n">
        <v>0.25</v>
      </c>
      <c r="AB825" s="64" t="n">
        <v>1500</v>
      </c>
      <c r="AC825" s="65" t="n">
        <v>34500</v>
      </c>
      <c r="AD825" s="66" t="n">
        <v>8625</v>
      </c>
      <c r="AE825" s="67" t="n">
        <v>0.08</v>
      </c>
      <c r="AF825" s="68" t="n">
        <v>690</v>
      </c>
      <c r="AG825" s="69" t="n">
        <v>0.92</v>
      </c>
      <c r="AH825" s="70" t="n">
        <v>7935</v>
      </c>
      <c r="AI825" s="71" t="s">
        <v>76</v>
      </c>
    </row>
    <row r="826" customFormat="false" ht="15.75" hidden="false" customHeight="false" outlineLevel="0" collapsed="false">
      <c r="A826" s="45" t="n">
        <v>820</v>
      </c>
      <c r="B826" s="45" t="s">
        <v>379</v>
      </c>
      <c r="C826" s="45" t="n">
        <v>21089</v>
      </c>
      <c r="D826" s="46" t="s">
        <v>514</v>
      </c>
      <c r="E826" s="47" t="s">
        <v>412</v>
      </c>
      <c r="F826" s="48" t="n">
        <v>21142</v>
      </c>
      <c r="G826" s="47" t="n">
        <v>52130</v>
      </c>
      <c r="H826" s="46" t="s">
        <v>249</v>
      </c>
      <c r="I826" s="49" t="n">
        <v>-97.6758333333333</v>
      </c>
      <c r="J826" s="49" t="n">
        <v>20.5102777777778</v>
      </c>
      <c r="K826" s="50" t="n">
        <v>-974033</v>
      </c>
      <c r="L826" s="50" t="n">
        <v>203037</v>
      </c>
      <c r="M826" s="51" t="n">
        <v>60.44</v>
      </c>
      <c r="N826" s="47" t="s">
        <v>70</v>
      </c>
      <c r="O826" s="52" t="s">
        <v>44</v>
      </c>
      <c r="P826" s="53" t="n">
        <v>67</v>
      </c>
      <c r="Q826" s="54" t="n">
        <v>42522</v>
      </c>
      <c r="R826" s="54" t="n">
        <v>42582</v>
      </c>
      <c r="S826" s="55" t="n">
        <v>175</v>
      </c>
      <c r="T826" s="56" t="n">
        <v>835</v>
      </c>
      <c r="U826" s="57" t="n">
        <v>42583</v>
      </c>
      <c r="V826" s="58" t="n">
        <v>42643</v>
      </c>
      <c r="W826" s="59" t="n">
        <v>26</v>
      </c>
      <c r="X826" s="60" t="n">
        <v>1165</v>
      </c>
      <c r="Y826" s="61" t="n">
        <v>42644</v>
      </c>
      <c r="Z826" s="62" t="n">
        <v>42689</v>
      </c>
      <c r="AA826" s="63" t="n">
        <v>0.25</v>
      </c>
      <c r="AB826" s="64" t="n">
        <v>1500</v>
      </c>
      <c r="AC826" s="65" t="n">
        <v>90660</v>
      </c>
      <c r="AD826" s="66" t="n">
        <v>22665</v>
      </c>
      <c r="AE826" s="67" t="n">
        <v>0.08</v>
      </c>
      <c r="AF826" s="68" t="n">
        <v>1813.2</v>
      </c>
      <c r="AG826" s="69" t="n">
        <v>0.92</v>
      </c>
      <c r="AH826" s="70" t="n">
        <v>20851.8</v>
      </c>
      <c r="AI826" s="71" t="s">
        <v>45</v>
      </c>
    </row>
    <row r="827" customFormat="false" ht="15.75" hidden="false" customHeight="false" outlineLevel="0" collapsed="false">
      <c r="A827" s="45" t="n">
        <v>821</v>
      </c>
      <c r="B827" s="45" t="s">
        <v>379</v>
      </c>
      <c r="C827" s="45" t="n">
        <v>21101</v>
      </c>
      <c r="D827" s="46" t="s">
        <v>527</v>
      </c>
      <c r="E827" s="47" t="s">
        <v>412</v>
      </c>
      <c r="F827" s="48" t="n">
        <v>21142</v>
      </c>
      <c r="G827" s="47" t="n">
        <v>52130</v>
      </c>
      <c r="H827" s="46" t="s">
        <v>249</v>
      </c>
      <c r="I827" s="49" t="n">
        <v>-97.6758333333333</v>
      </c>
      <c r="J827" s="49" t="n">
        <v>20.5102777777778</v>
      </c>
      <c r="K827" s="50" t="n">
        <v>-974033</v>
      </c>
      <c r="L827" s="50" t="n">
        <v>203037</v>
      </c>
      <c r="M827" s="51" t="n">
        <v>227</v>
      </c>
      <c r="N827" s="47" t="s">
        <v>70</v>
      </c>
      <c r="O827" s="52" t="s">
        <v>44</v>
      </c>
      <c r="P827" s="53" t="n">
        <v>67</v>
      </c>
      <c r="Q827" s="54" t="n">
        <v>42522</v>
      </c>
      <c r="R827" s="54" t="n">
        <v>42582</v>
      </c>
      <c r="S827" s="55" t="n">
        <v>175</v>
      </c>
      <c r="T827" s="56" t="n">
        <v>835</v>
      </c>
      <c r="U827" s="57" t="n">
        <v>42583</v>
      </c>
      <c r="V827" s="58" t="n">
        <v>42643</v>
      </c>
      <c r="W827" s="59" t="n">
        <v>26</v>
      </c>
      <c r="X827" s="60" t="n">
        <v>1165</v>
      </c>
      <c r="Y827" s="61" t="n">
        <v>42644</v>
      </c>
      <c r="Z827" s="62" t="n">
        <v>42689</v>
      </c>
      <c r="AA827" s="63" t="n">
        <v>0.25</v>
      </c>
      <c r="AB827" s="64" t="n">
        <v>1500</v>
      </c>
      <c r="AC827" s="65" t="n">
        <v>340500</v>
      </c>
      <c r="AD827" s="66" t="n">
        <v>85125</v>
      </c>
      <c r="AE827" s="67" t="n">
        <v>0.08</v>
      </c>
      <c r="AF827" s="68" t="n">
        <v>6810</v>
      </c>
      <c r="AG827" s="69" t="n">
        <v>0.92</v>
      </c>
      <c r="AH827" s="70" t="n">
        <v>78315</v>
      </c>
      <c r="AI827" s="71" t="s">
        <v>76</v>
      </c>
    </row>
    <row r="828" customFormat="false" ht="15.75" hidden="false" customHeight="false" outlineLevel="0" collapsed="false">
      <c r="A828" s="45" t="n">
        <v>822</v>
      </c>
      <c r="B828" s="45" t="s">
        <v>379</v>
      </c>
      <c r="C828" s="45" t="n">
        <v>21107</v>
      </c>
      <c r="D828" s="46" t="s">
        <v>551</v>
      </c>
      <c r="E828" s="47" t="s">
        <v>412</v>
      </c>
      <c r="F828" s="48" t="n">
        <v>21142</v>
      </c>
      <c r="G828" s="47" t="n">
        <v>52130</v>
      </c>
      <c r="H828" s="46" t="s">
        <v>249</v>
      </c>
      <c r="I828" s="49" t="n">
        <v>-97.6758333333333</v>
      </c>
      <c r="J828" s="49" t="n">
        <v>20.5102777777778</v>
      </c>
      <c r="K828" s="50" t="n">
        <v>-974033</v>
      </c>
      <c r="L828" s="50" t="n">
        <v>203037</v>
      </c>
      <c r="M828" s="51" t="n">
        <v>224</v>
      </c>
      <c r="N828" s="47" t="s">
        <v>70</v>
      </c>
      <c r="O828" s="52" t="s">
        <v>44</v>
      </c>
      <c r="P828" s="53" t="n">
        <v>67</v>
      </c>
      <c r="Q828" s="54" t="n">
        <v>42522</v>
      </c>
      <c r="R828" s="54" t="n">
        <v>42582</v>
      </c>
      <c r="S828" s="55" t="n">
        <v>175</v>
      </c>
      <c r="T828" s="56" t="n">
        <v>835</v>
      </c>
      <c r="U828" s="57" t="n">
        <v>42583</v>
      </c>
      <c r="V828" s="58" t="n">
        <v>42643</v>
      </c>
      <c r="W828" s="59" t="n">
        <v>26</v>
      </c>
      <c r="X828" s="60" t="n">
        <v>1165</v>
      </c>
      <c r="Y828" s="61" t="n">
        <v>42644</v>
      </c>
      <c r="Z828" s="62" t="n">
        <v>42689</v>
      </c>
      <c r="AA828" s="63" t="n">
        <v>0.25</v>
      </c>
      <c r="AB828" s="64" t="n">
        <v>1500</v>
      </c>
      <c r="AC828" s="65" t="n">
        <v>336000</v>
      </c>
      <c r="AD828" s="66" t="n">
        <v>84000</v>
      </c>
      <c r="AE828" s="67" t="n">
        <v>0.08</v>
      </c>
      <c r="AF828" s="68" t="n">
        <v>6720</v>
      </c>
      <c r="AG828" s="69" t="n">
        <v>0.92</v>
      </c>
      <c r="AH828" s="70" t="n">
        <v>77280</v>
      </c>
      <c r="AI828" s="71" t="s">
        <v>45</v>
      </c>
    </row>
    <row r="829" customFormat="false" ht="15.75" hidden="false" customHeight="false" outlineLevel="0" collapsed="false">
      <c r="A829" s="45" t="n">
        <v>823</v>
      </c>
      <c r="B829" s="45" t="s">
        <v>379</v>
      </c>
      <c r="C829" s="45" t="n">
        <v>21111</v>
      </c>
      <c r="D829" s="46" t="s">
        <v>555</v>
      </c>
      <c r="E829" s="47" t="s">
        <v>412</v>
      </c>
      <c r="F829" s="48" t="n">
        <v>21142</v>
      </c>
      <c r="G829" s="47" t="n">
        <v>52130</v>
      </c>
      <c r="H829" s="46" t="s">
        <v>249</v>
      </c>
      <c r="I829" s="49" t="n">
        <v>-97.6758333333333</v>
      </c>
      <c r="J829" s="49" t="n">
        <v>20.5102777777778</v>
      </c>
      <c r="K829" s="50" t="n">
        <v>-974033</v>
      </c>
      <c r="L829" s="50" t="n">
        <v>203037</v>
      </c>
      <c r="M829" s="51" t="n">
        <v>247.82</v>
      </c>
      <c r="N829" s="47" t="s">
        <v>70</v>
      </c>
      <c r="O829" s="52" t="s">
        <v>44</v>
      </c>
      <c r="P829" s="53" t="n">
        <v>67</v>
      </c>
      <c r="Q829" s="54" t="n">
        <v>42522</v>
      </c>
      <c r="R829" s="54" t="n">
        <v>42582</v>
      </c>
      <c r="S829" s="55" t="n">
        <v>175</v>
      </c>
      <c r="T829" s="56" t="n">
        <v>835</v>
      </c>
      <c r="U829" s="57" t="n">
        <v>42583</v>
      </c>
      <c r="V829" s="58" t="n">
        <v>42643</v>
      </c>
      <c r="W829" s="59" t="n">
        <v>26</v>
      </c>
      <c r="X829" s="60" t="n">
        <v>1165</v>
      </c>
      <c r="Y829" s="61" t="n">
        <v>42644</v>
      </c>
      <c r="Z829" s="62" t="n">
        <v>42689</v>
      </c>
      <c r="AA829" s="63" t="n">
        <v>0.25</v>
      </c>
      <c r="AB829" s="64" t="n">
        <v>1500</v>
      </c>
      <c r="AC829" s="65" t="n">
        <v>371730</v>
      </c>
      <c r="AD829" s="66" t="n">
        <v>92932.5</v>
      </c>
      <c r="AE829" s="67" t="n">
        <v>0.08</v>
      </c>
      <c r="AF829" s="68" t="n">
        <v>7434.6</v>
      </c>
      <c r="AG829" s="69" t="n">
        <v>0.92</v>
      </c>
      <c r="AH829" s="70" t="n">
        <v>85497.9</v>
      </c>
      <c r="AI829" s="71" t="s">
        <v>45</v>
      </c>
    </row>
    <row r="830" customFormat="false" ht="15.75" hidden="false" customHeight="false" outlineLevel="0" collapsed="false">
      <c r="A830" s="45" t="n">
        <v>824</v>
      </c>
      <c r="B830" s="45" t="s">
        <v>379</v>
      </c>
      <c r="C830" s="45" t="n">
        <v>21158</v>
      </c>
      <c r="D830" s="46" t="s">
        <v>552</v>
      </c>
      <c r="E830" s="47" t="s">
        <v>412</v>
      </c>
      <c r="F830" s="48" t="n">
        <v>21142</v>
      </c>
      <c r="G830" s="47" t="n">
        <v>52130</v>
      </c>
      <c r="H830" s="46" t="s">
        <v>249</v>
      </c>
      <c r="I830" s="49" t="n">
        <v>-97.6758333333333</v>
      </c>
      <c r="J830" s="49" t="n">
        <v>20.5102777777778</v>
      </c>
      <c r="K830" s="50" t="n">
        <v>-974033</v>
      </c>
      <c r="L830" s="50" t="n">
        <v>203037</v>
      </c>
      <c r="M830" s="51" t="n">
        <v>220</v>
      </c>
      <c r="N830" s="47" t="s">
        <v>70</v>
      </c>
      <c r="O830" s="52" t="s">
        <v>44</v>
      </c>
      <c r="P830" s="53" t="n">
        <v>67</v>
      </c>
      <c r="Q830" s="54" t="n">
        <v>42522</v>
      </c>
      <c r="R830" s="54" t="n">
        <v>42582</v>
      </c>
      <c r="S830" s="55" t="n">
        <v>175</v>
      </c>
      <c r="T830" s="56" t="n">
        <v>835</v>
      </c>
      <c r="U830" s="57" t="n">
        <v>42583</v>
      </c>
      <c r="V830" s="58" t="n">
        <v>42643</v>
      </c>
      <c r="W830" s="59" t="n">
        <v>26</v>
      </c>
      <c r="X830" s="60" t="n">
        <v>1165</v>
      </c>
      <c r="Y830" s="61" t="n">
        <v>42644</v>
      </c>
      <c r="Z830" s="62" t="n">
        <v>42689</v>
      </c>
      <c r="AA830" s="63" t="n">
        <v>0.25</v>
      </c>
      <c r="AB830" s="64" t="n">
        <v>1500</v>
      </c>
      <c r="AC830" s="65" t="n">
        <v>330000</v>
      </c>
      <c r="AD830" s="66" t="n">
        <v>82500</v>
      </c>
      <c r="AE830" s="67" t="n">
        <v>0.08</v>
      </c>
      <c r="AF830" s="68" t="n">
        <v>6600</v>
      </c>
      <c r="AG830" s="69" t="n">
        <v>0.92</v>
      </c>
      <c r="AH830" s="70" t="n">
        <v>75900</v>
      </c>
      <c r="AI830" s="71" t="s">
        <v>76</v>
      </c>
    </row>
    <row r="831" customFormat="false" ht="15.75" hidden="false" customHeight="false" outlineLevel="0" collapsed="false">
      <c r="A831" s="45" t="n">
        <v>825</v>
      </c>
      <c r="B831" s="45" t="s">
        <v>379</v>
      </c>
      <c r="C831" s="45" t="n">
        <v>21186</v>
      </c>
      <c r="D831" s="46" t="s">
        <v>406</v>
      </c>
      <c r="E831" s="47" t="s">
        <v>412</v>
      </c>
      <c r="F831" s="48" t="n">
        <v>21142</v>
      </c>
      <c r="G831" s="47" t="n">
        <v>52130</v>
      </c>
      <c r="H831" s="46" t="s">
        <v>249</v>
      </c>
      <c r="I831" s="49" t="n">
        <v>-97.6758333333333</v>
      </c>
      <c r="J831" s="49" t="n">
        <v>20.5102777777778</v>
      </c>
      <c r="K831" s="50" t="n">
        <v>-974033</v>
      </c>
      <c r="L831" s="50" t="n">
        <v>203037</v>
      </c>
      <c r="M831" s="51" t="n">
        <v>200</v>
      </c>
      <c r="N831" s="47" t="s">
        <v>70</v>
      </c>
      <c r="O831" s="52" t="s">
        <v>44</v>
      </c>
      <c r="P831" s="53" t="n">
        <v>67</v>
      </c>
      <c r="Q831" s="54" t="n">
        <v>42522</v>
      </c>
      <c r="R831" s="54" t="n">
        <v>42582</v>
      </c>
      <c r="S831" s="55" t="n">
        <v>175</v>
      </c>
      <c r="T831" s="56" t="n">
        <v>835</v>
      </c>
      <c r="U831" s="57" t="n">
        <v>42583</v>
      </c>
      <c r="V831" s="58" t="n">
        <v>42643</v>
      </c>
      <c r="W831" s="59" t="n">
        <v>26</v>
      </c>
      <c r="X831" s="60" t="n">
        <v>1165</v>
      </c>
      <c r="Y831" s="61" t="n">
        <v>42644</v>
      </c>
      <c r="Z831" s="62" t="n">
        <v>42689</v>
      </c>
      <c r="AA831" s="63" t="n">
        <v>0.25</v>
      </c>
      <c r="AB831" s="64" t="n">
        <v>1500</v>
      </c>
      <c r="AC831" s="65" t="n">
        <v>300000</v>
      </c>
      <c r="AD831" s="66" t="n">
        <v>75000</v>
      </c>
      <c r="AE831" s="67" t="n">
        <v>0.18</v>
      </c>
      <c r="AF831" s="68" t="n">
        <v>13500</v>
      </c>
      <c r="AG831" s="69" t="n">
        <v>0.82</v>
      </c>
      <c r="AH831" s="70" t="n">
        <v>61500</v>
      </c>
      <c r="AI831" s="71" t="s">
        <v>50</v>
      </c>
    </row>
    <row r="832" customFormat="false" ht="15.75" hidden="false" customHeight="false" outlineLevel="0" collapsed="false">
      <c r="A832" s="45" t="n">
        <v>826</v>
      </c>
      <c r="B832" s="45" t="s">
        <v>379</v>
      </c>
      <c r="C832" s="45" t="n">
        <v>21192</v>
      </c>
      <c r="D832" s="46" t="s">
        <v>528</v>
      </c>
      <c r="E832" s="47" t="s">
        <v>412</v>
      </c>
      <c r="F832" s="48" t="n">
        <v>21142</v>
      </c>
      <c r="G832" s="47" t="n">
        <v>52130</v>
      </c>
      <c r="H832" s="46" t="s">
        <v>249</v>
      </c>
      <c r="I832" s="49" t="n">
        <v>-97.6758333333333</v>
      </c>
      <c r="J832" s="49" t="n">
        <v>20.5102777777778</v>
      </c>
      <c r="K832" s="50" t="n">
        <v>-974033</v>
      </c>
      <c r="L832" s="50" t="n">
        <v>203037</v>
      </c>
      <c r="M832" s="51" t="n">
        <v>210</v>
      </c>
      <c r="N832" s="47" t="s">
        <v>70</v>
      </c>
      <c r="O832" s="52" t="s">
        <v>44</v>
      </c>
      <c r="P832" s="53" t="n">
        <v>67</v>
      </c>
      <c r="Q832" s="54" t="n">
        <v>42522</v>
      </c>
      <c r="R832" s="54" t="n">
        <v>42582</v>
      </c>
      <c r="S832" s="55" t="n">
        <v>175</v>
      </c>
      <c r="T832" s="56" t="n">
        <v>835</v>
      </c>
      <c r="U832" s="57" t="n">
        <v>42583</v>
      </c>
      <c r="V832" s="58" t="n">
        <v>42643</v>
      </c>
      <c r="W832" s="59" t="n">
        <v>26</v>
      </c>
      <c r="X832" s="60" t="n">
        <v>1165</v>
      </c>
      <c r="Y832" s="61" t="n">
        <v>42644</v>
      </c>
      <c r="Z832" s="62" t="n">
        <v>42689</v>
      </c>
      <c r="AA832" s="63" t="n">
        <v>0.25</v>
      </c>
      <c r="AB832" s="64" t="n">
        <v>1500</v>
      </c>
      <c r="AC832" s="65" t="n">
        <v>315000</v>
      </c>
      <c r="AD832" s="66" t="n">
        <v>78750</v>
      </c>
      <c r="AE832" s="67" t="n">
        <v>0.08</v>
      </c>
      <c r="AF832" s="68" t="n">
        <v>6300</v>
      </c>
      <c r="AG832" s="69" t="n">
        <v>0.92</v>
      </c>
      <c r="AH832" s="70" t="n">
        <v>72450</v>
      </c>
      <c r="AI832" s="71" t="s">
        <v>76</v>
      </c>
    </row>
    <row r="833" customFormat="false" ht="15.75" hidden="false" customHeight="false" outlineLevel="0" collapsed="false">
      <c r="A833" s="45" t="n">
        <v>827</v>
      </c>
      <c r="B833" s="45" t="s">
        <v>379</v>
      </c>
      <c r="C833" s="45" t="n">
        <v>21202</v>
      </c>
      <c r="D833" s="46" t="s">
        <v>530</v>
      </c>
      <c r="E833" s="47" t="s">
        <v>412</v>
      </c>
      <c r="F833" s="48" t="n">
        <v>21142</v>
      </c>
      <c r="G833" s="47" t="n">
        <v>52130</v>
      </c>
      <c r="H833" s="46" t="s">
        <v>249</v>
      </c>
      <c r="I833" s="49" t="n">
        <v>-97.6758333333333</v>
      </c>
      <c r="J833" s="49" t="n">
        <v>20.5102777777778</v>
      </c>
      <c r="K833" s="50" t="n">
        <v>-974033</v>
      </c>
      <c r="L833" s="50" t="n">
        <v>203037</v>
      </c>
      <c r="M833" s="51" t="n">
        <v>146</v>
      </c>
      <c r="N833" s="47" t="s">
        <v>70</v>
      </c>
      <c r="O833" s="52" t="s">
        <v>44</v>
      </c>
      <c r="P833" s="53" t="n">
        <v>67</v>
      </c>
      <c r="Q833" s="54" t="n">
        <v>42522</v>
      </c>
      <c r="R833" s="54" t="n">
        <v>42582</v>
      </c>
      <c r="S833" s="55" t="n">
        <v>175</v>
      </c>
      <c r="T833" s="56" t="n">
        <v>835</v>
      </c>
      <c r="U833" s="57" t="n">
        <v>42583</v>
      </c>
      <c r="V833" s="58" t="n">
        <v>42643</v>
      </c>
      <c r="W833" s="59" t="n">
        <v>26</v>
      </c>
      <c r="X833" s="60" t="n">
        <v>1165</v>
      </c>
      <c r="Y833" s="61" t="n">
        <v>42644</v>
      </c>
      <c r="Z833" s="62" t="n">
        <v>42689</v>
      </c>
      <c r="AA833" s="63" t="n">
        <v>0.25</v>
      </c>
      <c r="AB833" s="64" t="n">
        <v>1500</v>
      </c>
      <c r="AC833" s="65" t="n">
        <v>219000</v>
      </c>
      <c r="AD833" s="66" t="n">
        <v>54750</v>
      </c>
      <c r="AE833" s="67" t="n">
        <v>0.08</v>
      </c>
      <c r="AF833" s="68" t="n">
        <v>4380</v>
      </c>
      <c r="AG833" s="69" t="n">
        <v>0.92</v>
      </c>
      <c r="AH833" s="70" t="n">
        <v>50370</v>
      </c>
      <c r="AI833" s="71" t="s">
        <v>45</v>
      </c>
    </row>
    <row r="834" customFormat="false" ht="15.75" hidden="false" customHeight="false" outlineLevel="0" collapsed="false">
      <c r="A834" s="45" t="n">
        <v>828</v>
      </c>
      <c r="B834" s="45" t="s">
        <v>379</v>
      </c>
      <c r="C834" s="45" t="n">
        <v>21204</v>
      </c>
      <c r="D834" s="46" t="s">
        <v>517</v>
      </c>
      <c r="E834" s="47" t="s">
        <v>412</v>
      </c>
      <c r="F834" s="48" t="n">
        <v>21142</v>
      </c>
      <c r="G834" s="47" t="n">
        <v>52130</v>
      </c>
      <c r="H834" s="46" t="s">
        <v>249</v>
      </c>
      <c r="I834" s="49" t="n">
        <v>-97.6758333333333</v>
      </c>
      <c r="J834" s="49" t="n">
        <v>20.5102777777778</v>
      </c>
      <c r="K834" s="50" t="n">
        <v>-974033</v>
      </c>
      <c r="L834" s="50" t="n">
        <v>203037</v>
      </c>
      <c r="M834" s="51" t="n">
        <v>30</v>
      </c>
      <c r="N834" s="47" t="s">
        <v>70</v>
      </c>
      <c r="O834" s="52" t="s">
        <v>44</v>
      </c>
      <c r="P834" s="53" t="n">
        <v>67</v>
      </c>
      <c r="Q834" s="54" t="n">
        <v>42522</v>
      </c>
      <c r="R834" s="54" t="n">
        <v>42582</v>
      </c>
      <c r="S834" s="55" t="n">
        <v>175</v>
      </c>
      <c r="T834" s="56" t="n">
        <v>835</v>
      </c>
      <c r="U834" s="57" t="n">
        <v>42583</v>
      </c>
      <c r="V834" s="58" t="n">
        <v>42643</v>
      </c>
      <c r="W834" s="59" t="n">
        <v>26</v>
      </c>
      <c r="X834" s="60" t="n">
        <v>1165</v>
      </c>
      <c r="Y834" s="61" t="n">
        <v>42644</v>
      </c>
      <c r="Z834" s="62" t="n">
        <v>42689</v>
      </c>
      <c r="AA834" s="63" t="n">
        <v>0.25</v>
      </c>
      <c r="AB834" s="64" t="n">
        <v>1500</v>
      </c>
      <c r="AC834" s="65" t="n">
        <v>45000</v>
      </c>
      <c r="AD834" s="66" t="n">
        <v>11250</v>
      </c>
      <c r="AE834" s="67" t="n">
        <v>0.18</v>
      </c>
      <c r="AF834" s="68" t="n">
        <v>2025</v>
      </c>
      <c r="AG834" s="69" t="n">
        <v>0.82</v>
      </c>
      <c r="AH834" s="70" t="n">
        <v>9225</v>
      </c>
      <c r="AI834" s="71" t="s">
        <v>50</v>
      </c>
    </row>
    <row r="835" customFormat="false" ht="15.75" hidden="false" customHeight="false" outlineLevel="0" collapsed="false">
      <c r="A835" s="45" t="n">
        <v>829</v>
      </c>
      <c r="B835" s="45" t="s">
        <v>379</v>
      </c>
      <c r="C835" s="45" t="n">
        <v>21207</v>
      </c>
      <c r="D835" s="46" t="s">
        <v>518</v>
      </c>
      <c r="E835" s="47" t="s">
        <v>412</v>
      </c>
      <c r="F835" s="48" t="n">
        <v>21142</v>
      </c>
      <c r="G835" s="47" t="n">
        <v>52130</v>
      </c>
      <c r="H835" s="46" t="s">
        <v>249</v>
      </c>
      <c r="I835" s="49" t="n">
        <v>-97.6758333333333</v>
      </c>
      <c r="J835" s="49" t="n">
        <v>20.5102777777778</v>
      </c>
      <c r="K835" s="50" t="n">
        <v>-974033</v>
      </c>
      <c r="L835" s="50" t="n">
        <v>203037</v>
      </c>
      <c r="M835" s="51" t="n">
        <v>22</v>
      </c>
      <c r="N835" s="47" t="s">
        <v>70</v>
      </c>
      <c r="O835" s="52" t="s">
        <v>44</v>
      </c>
      <c r="P835" s="53" t="n">
        <v>67</v>
      </c>
      <c r="Q835" s="54" t="n">
        <v>42522</v>
      </c>
      <c r="R835" s="54" t="n">
        <v>42582</v>
      </c>
      <c r="S835" s="55" t="n">
        <v>175</v>
      </c>
      <c r="T835" s="56" t="n">
        <v>835</v>
      </c>
      <c r="U835" s="57" t="n">
        <v>42583</v>
      </c>
      <c r="V835" s="58" t="n">
        <v>42643</v>
      </c>
      <c r="W835" s="59" t="n">
        <v>26</v>
      </c>
      <c r="X835" s="60" t="n">
        <v>1165</v>
      </c>
      <c r="Y835" s="61" t="n">
        <v>42644</v>
      </c>
      <c r="Z835" s="62" t="n">
        <v>42689</v>
      </c>
      <c r="AA835" s="63" t="n">
        <v>0.25</v>
      </c>
      <c r="AB835" s="64" t="n">
        <v>1500</v>
      </c>
      <c r="AC835" s="65" t="n">
        <v>33000</v>
      </c>
      <c r="AD835" s="66" t="n">
        <v>8250</v>
      </c>
      <c r="AE835" s="67" t="n">
        <v>0.18</v>
      </c>
      <c r="AF835" s="68" t="n">
        <v>1485</v>
      </c>
      <c r="AG835" s="69" t="n">
        <v>0.82</v>
      </c>
      <c r="AH835" s="70" t="n">
        <v>6765</v>
      </c>
      <c r="AI835" s="71" t="s">
        <v>50</v>
      </c>
    </row>
    <row r="836" customFormat="false" ht="15.75" hidden="false" customHeight="false" outlineLevel="0" collapsed="false">
      <c r="A836" s="45" t="n">
        <v>830</v>
      </c>
      <c r="B836" s="45" t="s">
        <v>379</v>
      </c>
      <c r="C836" s="45" t="n">
        <v>21210</v>
      </c>
      <c r="D836" s="46" t="s">
        <v>553</v>
      </c>
      <c r="E836" s="47" t="s">
        <v>412</v>
      </c>
      <c r="F836" s="48" t="n">
        <v>21142</v>
      </c>
      <c r="G836" s="47" t="n">
        <v>52130</v>
      </c>
      <c r="H836" s="46" t="s">
        <v>249</v>
      </c>
      <c r="I836" s="49" t="n">
        <v>-97.6758333333333</v>
      </c>
      <c r="J836" s="49" t="n">
        <v>20.5102777777778</v>
      </c>
      <c r="K836" s="50" t="n">
        <v>-974033</v>
      </c>
      <c r="L836" s="50" t="n">
        <v>203037</v>
      </c>
      <c r="M836" s="51" t="n">
        <v>184</v>
      </c>
      <c r="N836" s="47" t="s">
        <v>70</v>
      </c>
      <c r="O836" s="52" t="s">
        <v>44</v>
      </c>
      <c r="P836" s="53" t="n">
        <v>67</v>
      </c>
      <c r="Q836" s="54" t="n">
        <v>42522</v>
      </c>
      <c r="R836" s="54" t="n">
        <v>42582</v>
      </c>
      <c r="S836" s="55" t="n">
        <v>175</v>
      </c>
      <c r="T836" s="56" t="n">
        <v>835</v>
      </c>
      <c r="U836" s="57" t="n">
        <v>42583</v>
      </c>
      <c r="V836" s="58" t="n">
        <v>42643</v>
      </c>
      <c r="W836" s="59" t="n">
        <v>26</v>
      </c>
      <c r="X836" s="60" t="n">
        <v>1165</v>
      </c>
      <c r="Y836" s="61" t="n">
        <v>42644</v>
      </c>
      <c r="Z836" s="62" t="n">
        <v>42689</v>
      </c>
      <c r="AA836" s="63" t="n">
        <v>0.25</v>
      </c>
      <c r="AB836" s="64" t="n">
        <v>1500</v>
      </c>
      <c r="AC836" s="65" t="n">
        <v>276000</v>
      </c>
      <c r="AD836" s="66" t="n">
        <v>69000</v>
      </c>
      <c r="AE836" s="67" t="n">
        <v>0.07</v>
      </c>
      <c r="AF836" s="68" t="n">
        <v>4830</v>
      </c>
      <c r="AG836" s="69" t="n">
        <v>0.93</v>
      </c>
      <c r="AH836" s="70" t="n">
        <v>64170</v>
      </c>
      <c r="AI836" s="71" t="s">
        <v>76</v>
      </c>
    </row>
    <row r="837" customFormat="false" ht="15.75" hidden="false" customHeight="false" outlineLevel="0" collapsed="false">
      <c r="A837" s="45" t="n">
        <v>831</v>
      </c>
      <c r="B837" s="45" t="s">
        <v>379</v>
      </c>
      <c r="C837" s="45" t="n">
        <v>21216</v>
      </c>
      <c r="D837" s="46" t="s">
        <v>556</v>
      </c>
      <c r="E837" s="47" t="s">
        <v>412</v>
      </c>
      <c r="F837" s="48" t="n">
        <v>21142</v>
      </c>
      <c r="G837" s="47" t="n">
        <v>52130</v>
      </c>
      <c r="H837" s="46" t="s">
        <v>249</v>
      </c>
      <c r="I837" s="49" t="n">
        <v>-97.6758333333333</v>
      </c>
      <c r="J837" s="49" t="n">
        <v>20.5102777777778</v>
      </c>
      <c r="K837" s="50" t="n">
        <v>-974033</v>
      </c>
      <c r="L837" s="50" t="n">
        <v>203037</v>
      </c>
      <c r="M837" s="51" t="n">
        <v>76</v>
      </c>
      <c r="N837" s="47" t="s">
        <v>70</v>
      </c>
      <c r="O837" s="52" t="s">
        <v>44</v>
      </c>
      <c r="P837" s="53" t="n">
        <v>67</v>
      </c>
      <c r="Q837" s="54" t="n">
        <v>42522</v>
      </c>
      <c r="R837" s="54" t="n">
        <v>42582</v>
      </c>
      <c r="S837" s="55" t="n">
        <v>175</v>
      </c>
      <c r="T837" s="56" t="n">
        <v>835</v>
      </c>
      <c r="U837" s="57" t="n">
        <v>42583</v>
      </c>
      <c r="V837" s="58" t="n">
        <v>42643</v>
      </c>
      <c r="W837" s="59" t="n">
        <v>26</v>
      </c>
      <c r="X837" s="60" t="n">
        <v>1165</v>
      </c>
      <c r="Y837" s="61" t="n">
        <v>42644</v>
      </c>
      <c r="Z837" s="62" t="n">
        <v>42689</v>
      </c>
      <c r="AA837" s="63" t="n">
        <v>0.25</v>
      </c>
      <c r="AB837" s="64" t="n">
        <v>1500</v>
      </c>
      <c r="AC837" s="65" t="n">
        <v>114000</v>
      </c>
      <c r="AD837" s="66" t="n">
        <v>28500</v>
      </c>
      <c r="AE837" s="67" t="n">
        <v>0.08</v>
      </c>
      <c r="AF837" s="68" t="n">
        <v>2280</v>
      </c>
      <c r="AG837" s="69" t="n">
        <v>0.92</v>
      </c>
      <c r="AH837" s="70" t="n">
        <v>26220</v>
      </c>
      <c r="AI837" s="71" t="s">
        <v>76</v>
      </c>
    </row>
    <row r="838" customFormat="false" ht="15.75" hidden="false" customHeight="false" outlineLevel="0" collapsed="false">
      <c r="A838" s="45" t="n">
        <v>832</v>
      </c>
      <c r="B838" s="45" t="s">
        <v>379</v>
      </c>
      <c r="C838" s="45" t="n">
        <v>21001</v>
      </c>
      <c r="D838" s="46" t="s">
        <v>415</v>
      </c>
      <c r="E838" s="47" t="s">
        <v>414</v>
      </c>
      <c r="F838" s="48" t="n">
        <v>21136</v>
      </c>
      <c r="G838" s="47" t="n">
        <v>52143</v>
      </c>
      <c r="H838" s="46" t="s">
        <v>415</v>
      </c>
      <c r="I838" s="49" t="n">
        <v>-97.9511111111111</v>
      </c>
      <c r="J838" s="49" t="n">
        <v>19.1033333333333</v>
      </c>
      <c r="K838" s="50" t="n">
        <v>-975704</v>
      </c>
      <c r="L838" s="50" t="n">
        <v>190612</v>
      </c>
      <c r="M838" s="51" t="n">
        <v>3028</v>
      </c>
      <c r="N838" s="47" t="s">
        <v>70</v>
      </c>
      <c r="O838" s="52" t="s">
        <v>44</v>
      </c>
      <c r="P838" s="53"/>
      <c r="Q838" s="54"/>
      <c r="R838" s="54"/>
      <c r="S838" s="55" t="n">
        <v>168</v>
      </c>
      <c r="T838" s="56" t="n">
        <v>519</v>
      </c>
      <c r="U838" s="57" t="n">
        <v>42505</v>
      </c>
      <c r="V838" s="58" t="n">
        <v>42582</v>
      </c>
      <c r="W838" s="59" t="n">
        <v>128</v>
      </c>
      <c r="X838" s="60" t="n">
        <v>581</v>
      </c>
      <c r="Y838" s="61" t="n">
        <v>42583</v>
      </c>
      <c r="Z838" s="62" t="n">
        <v>42648</v>
      </c>
      <c r="AA838" s="63" t="n">
        <v>0.25</v>
      </c>
      <c r="AB838" s="64" t="n">
        <v>1500</v>
      </c>
      <c r="AC838" s="65" t="n">
        <v>4542000</v>
      </c>
      <c r="AD838" s="66" t="n">
        <v>1135500</v>
      </c>
      <c r="AE838" s="67" t="n">
        <v>0.18</v>
      </c>
      <c r="AF838" s="68" t="n">
        <v>204390</v>
      </c>
      <c r="AG838" s="69" t="n">
        <v>0.82</v>
      </c>
      <c r="AH838" s="70" t="n">
        <v>931110</v>
      </c>
      <c r="AI838" s="71" t="s">
        <v>50</v>
      </c>
    </row>
    <row r="839" customFormat="false" ht="15.75" hidden="false" customHeight="false" outlineLevel="0" collapsed="false">
      <c r="A839" s="45" t="n">
        <v>833</v>
      </c>
      <c r="B839" s="45" t="s">
        <v>379</v>
      </c>
      <c r="C839" s="45" t="n">
        <v>21004</v>
      </c>
      <c r="D839" s="46" t="s">
        <v>557</v>
      </c>
      <c r="E839" s="47" t="s">
        <v>414</v>
      </c>
      <c r="F839" s="48" t="n">
        <v>21136</v>
      </c>
      <c r="G839" s="47" t="n">
        <v>52143</v>
      </c>
      <c r="H839" s="46" t="s">
        <v>415</v>
      </c>
      <c r="I839" s="49" t="n">
        <v>-97.9511111111111</v>
      </c>
      <c r="J839" s="49" t="n">
        <v>19.1033333333333</v>
      </c>
      <c r="K839" s="50" t="n">
        <v>-975704</v>
      </c>
      <c r="L839" s="50" t="n">
        <v>190612</v>
      </c>
      <c r="M839" s="51" t="n">
        <v>1436</v>
      </c>
      <c r="N839" s="47" t="s">
        <v>70</v>
      </c>
      <c r="O839" s="52" t="s">
        <v>44</v>
      </c>
      <c r="P839" s="53"/>
      <c r="Q839" s="54"/>
      <c r="R839" s="54"/>
      <c r="S839" s="55" t="n">
        <v>168</v>
      </c>
      <c r="T839" s="56" t="n">
        <v>519</v>
      </c>
      <c r="U839" s="57" t="n">
        <v>42505</v>
      </c>
      <c r="V839" s="58" t="n">
        <v>42582</v>
      </c>
      <c r="W839" s="59" t="n">
        <v>128</v>
      </c>
      <c r="X839" s="60" t="n">
        <v>581</v>
      </c>
      <c r="Y839" s="61" t="n">
        <v>42583</v>
      </c>
      <c r="Z839" s="62" t="n">
        <v>42648</v>
      </c>
      <c r="AA839" s="63" t="n">
        <v>0.25</v>
      </c>
      <c r="AB839" s="64" t="n">
        <v>1500</v>
      </c>
      <c r="AC839" s="65" t="n">
        <v>2154000</v>
      </c>
      <c r="AD839" s="66" t="n">
        <v>538500</v>
      </c>
      <c r="AE839" s="67" t="n">
        <v>0.18</v>
      </c>
      <c r="AF839" s="68" t="n">
        <v>96930</v>
      </c>
      <c r="AG839" s="69" t="n">
        <v>0.82</v>
      </c>
      <c r="AH839" s="70" t="n">
        <v>441570</v>
      </c>
      <c r="AI839" s="71" t="s">
        <v>50</v>
      </c>
    </row>
    <row r="840" customFormat="false" ht="15.75" hidden="false" customHeight="false" outlineLevel="0" collapsed="false">
      <c r="A840" s="45" t="n">
        <v>834</v>
      </c>
      <c r="B840" s="45" t="s">
        <v>379</v>
      </c>
      <c r="C840" s="45" t="n">
        <v>21015</v>
      </c>
      <c r="D840" s="46" t="s">
        <v>429</v>
      </c>
      <c r="E840" s="47" t="s">
        <v>414</v>
      </c>
      <c r="F840" s="48" t="n">
        <v>21136</v>
      </c>
      <c r="G840" s="47" t="n">
        <v>52143</v>
      </c>
      <c r="H840" s="46" t="s">
        <v>415</v>
      </c>
      <c r="I840" s="49" t="n">
        <v>-97.9511111111111</v>
      </c>
      <c r="J840" s="49" t="n">
        <v>19.1033333333333</v>
      </c>
      <c r="K840" s="50" t="n">
        <v>-975704</v>
      </c>
      <c r="L840" s="50" t="n">
        <v>190612</v>
      </c>
      <c r="M840" s="51" t="n">
        <v>1441</v>
      </c>
      <c r="N840" s="47" t="s">
        <v>70</v>
      </c>
      <c r="O840" s="52" t="s">
        <v>44</v>
      </c>
      <c r="P840" s="53"/>
      <c r="Q840" s="54"/>
      <c r="R840" s="54"/>
      <c r="S840" s="55" t="n">
        <v>168</v>
      </c>
      <c r="T840" s="56" t="n">
        <v>519</v>
      </c>
      <c r="U840" s="57" t="n">
        <v>42505</v>
      </c>
      <c r="V840" s="58" t="n">
        <v>42582</v>
      </c>
      <c r="W840" s="59" t="n">
        <v>128</v>
      </c>
      <c r="X840" s="60" t="n">
        <v>581</v>
      </c>
      <c r="Y840" s="61" t="n">
        <v>42583</v>
      </c>
      <c r="Z840" s="62" t="n">
        <v>42648</v>
      </c>
      <c r="AA840" s="63" t="n">
        <v>0.25</v>
      </c>
      <c r="AB840" s="64" t="n">
        <v>1500</v>
      </c>
      <c r="AC840" s="65" t="n">
        <v>2161500</v>
      </c>
      <c r="AD840" s="66" t="n">
        <v>540375</v>
      </c>
      <c r="AE840" s="67" t="n">
        <v>0.18</v>
      </c>
      <c r="AF840" s="68" t="n">
        <v>97267.5</v>
      </c>
      <c r="AG840" s="69" t="n">
        <v>0.82</v>
      </c>
      <c r="AH840" s="70" t="n">
        <v>443107.5</v>
      </c>
      <c r="AI840" s="71" t="s">
        <v>196</v>
      </c>
    </row>
    <row r="841" customFormat="false" ht="15.75" hidden="false" customHeight="false" outlineLevel="0" collapsed="false">
      <c r="A841" s="45" t="n">
        <v>835</v>
      </c>
      <c r="B841" s="45" t="s">
        <v>379</v>
      </c>
      <c r="C841" s="45" t="n">
        <v>21038</v>
      </c>
      <c r="D841" s="46" t="s">
        <v>558</v>
      </c>
      <c r="E841" s="47" t="s">
        <v>414</v>
      </c>
      <c r="F841" s="48" t="n">
        <v>21136</v>
      </c>
      <c r="G841" s="47" t="n">
        <v>52143</v>
      </c>
      <c r="H841" s="46" t="s">
        <v>415</v>
      </c>
      <c r="I841" s="49" t="n">
        <v>-97.9511111111111</v>
      </c>
      <c r="J841" s="49" t="n">
        <v>19.1033333333333</v>
      </c>
      <c r="K841" s="50" t="n">
        <v>-975704</v>
      </c>
      <c r="L841" s="50" t="n">
        <v>190612</v>
      </c>
      <c r="M841" s="51" t="n">
        <v>54.5</v>
      </c>
      <c r="N841" s="47" t="s">
        <v>70</v>
      </c>
      <c r="O841" s="52" t="s">
        <v>44</v>
      </c>
      <c r="P841" s="53"/>
      <c r="Q841" s="54"/>
      <c r="R841" s="54"/>
      <c r="S841" s="55" t="n">
        <v>168</v>
      </c>
      <c r="T841" s="56" t="n">
        <v>519</v>
      </c>
      <c r="U841" s="57" t="n">
        <v>42505</v>
      </c>
      <c r="V841" s="58" t="n">
        <v>42582</v>
      </c>
      <c r="W841" s="59" t="n">
        <v>128</v>
      </c>
      <c r="X841" s="60" t="n">
        <v>581</v>
      </c>
      <c r="Y841" s="61" t="n">
        <v>42583</v>
      </c>
      <c r="Z841" s="62" t="n">
        <v>42648</v>
      </c>
      <c r="AA841" s="63" t="n">
        <v>0.25</v>
      </c>
      <c r="AB841" s="64" t="n">
        <v>1500</v>
      </c>
      <c r="AC841" s="65" t="n">
        <v>81750</v>
      </c>
      <c r="AD841" s="66" t="n">
        <v>20437.5</v>
      </c>
      <c r="AE841" s="67" t="n">
        <v>0.18</v>
      </c>
      <c r="AF841" s="68" t="n">
        <v>3678.75</v>
      </c>
      <c r="AG841" s="69" t="n">
        <v>0.82</v>
      </c>
      <c r="AH841" s="70" t="n">
        <v>16758.75</v>
      </c>
      <c r="AI841" s="71" t="s">
        <v>50</v>
      </c>
    </row>
    <row r="842" customFormat="false" ht="15.75" hidden="false" customHeight="false" outlineLevel="0" collapsed="false">
      <c r="A842" s="45" t="n">
        <v>836</v>
      </c>
      <c r="B842" s="45" t="s">
        <v>379</v>
      </c>
      <c r="C842" s="45" t="n">
        <v>21040</v>
      </c>
      <c r="D842" s="46" t="s">
        <v>434</v>
      </c>
      <c r="E842" s="47" t="s">
        <v>414</v>
      </c>
      <c r="F842" s="48" t="n">
        <v>21136</v>
      </c>
      <c r="G842" s="47" t="n">
        <v>52143</v>
      </c>
      <c r="H842" s="46" t="s">
        <v>415</v>
      </c>
      <c r="I842" s="49" t="n">
        <v>-97.9511111111111</v>
      </c>
      <c r="J842" s="49" t="n">
        <v>19.1033333333333</v>
      </c>
      <c r="K842" s="50" t="n">
        <v>-975704</v>
      </c>
      <c r="L842" s="50" t="n">
        <v>190612</v>
      </c>
      <c r="M842" s="51" t="n">
        <v>1746.73</v>
      </c>
      <c r="N842" s="47" t="s">
        <v>70</v>
      </c>
      <c r="O842" s="52" t="s">
        <v>44</v>
      </c>
      <c r="P842" s="53"/>
      <c r="Q842" s="54"/>
      <c r="R842" s="54"/>
      <c r="S842" s="55" t="n">
        <v>168</v>
      </c>
      <c r="T842" s="56" t="n">
        <v>519</v>
      </c>
      <c r="U842" s="57" t="n">
        <v>42505</v>
      </c>
      <c r="V842" s="58" t="n">
        <v>42582</v>
      </c>
      <c r="W842" s="59" t="n">
        <v>128</v>
      </c>
      <c r="X842" s="60" t="n">
        <v>581</v>
      </c>
      <c r="Y842" s="61" t="n">
        <v>42583</v>
      </c>
      <c r="Z842" s="62" t="n">
        <v>42648</v>
      </c>
      <c r="AA842" s="63" t="n">
        <v>0.25</v>
      </c>
      <c r="AB842" s="64" t="n">
        <v>1500</v>
      </c>
      <c r="AC842" s="65" t="n">
        <v>2620095</v>
      </c>
      <c r="AD842" s="66" t="n">
        <v>655023.75</v>
      </c>
      <c r="AE842" s="67" t="n">
        <v>0.18</v>
      </c>
      <c r="AF842" s="68" t="n">
        <v>117904.275</v>
      </c>
      <c r="AG842" s="69" t="n">
        <v>0.82</v>
      </c>
      <c r="AH842" s="70" t="n">
        <v>537119.475</v>
      </c>
      <c r="AI842" s="71" t="s">
        <v>50</v>
      </c>
    </row>
    <row r="843" customFormat="false" ht="15.75" hidden="false" customHeight="false" outlineLevel="0" collapsed="false">
      <c r="A843" s="45" t="n">
        <v>837</v>
      </c>
      <c r="B843" s="45" t="s">
        <v>379</v>
      </c>
      <c r="C843" s="45" t="n">
        <v>21118</v>
      </c>
      <c r="D843" s="46" t="s">
        <v>559</v>
      </c>
      <c r="E843" s="47" t="s">
        <v>414</v>
      </c>
      <c r="F843" s="48" t="n">
        <v>21136</v>
      </c>
      <c r="G843" s="47" t="n">
        <v>52143</v>
      </c>
      <c r="H843" s="46" t="s">
        <v>415</v>
      </c>
      <c r="I843" s="49" t="n">
        <v>-97.9511111111111</v>
      </c>
      <c r="J843" s="49" t="n">
        <v>19.1033333333333</v>
      </c>
      <c r="K843" s="50" t="n">
        <v>-975704</v>
      </c>
      <c r="L843" s="50" t="n">
        <v>190612</v>
      </c>
      <c r="M843" s="51" t="n">
        <v>204.69</v>
      </c>
      <c r="N843" s="47" t="s">
        <v>70</v>
      </c>
      <c r="O843" s="52" t="s">
        <v>44</v>
      </c>
      <c r="P843" s="53"/>
      <c r="Q843" s="54"/>
      <c r="R843" s="54"/>
      <c r="S843" s="55" t="n">
        <v>168</v>
      </c>
      <c r="T843" s="56" t="n">
        <v>519</v>
      </c>
      <c r="U843" s="57" t="n">
        <v>42505</v>
      </c>
      <c r="V843" s="58" t="n">
        <v>42582</v>
      </c>
      <c r="W843" s="59" t="n">
        <v>128</v>
      </c>
      <c r="X843" s="60" t="n">
        <v>581</v>
      </c>
      <c r="Y843" s="61" t="n">
        <v>42583</v>
      </c>
      <c r="Z843" s="62" t="n">
        <v>42648</v>
      </c>
      <c r="AA843" s="63" t="n">
        <v>0.25</v>
      </c>
      <c r="AB843" s="64" t="n">
        <v>1500</v>
      </c>
      <c r="AC843" s="65" t="n">
        <v>307035</v>
      </c>
      <c r="AD843" s="66" t="n">
        <v>76758.75</v>
      </c>
      <c r="AE843" s="67" t="n">
        <v>0.18</v>
      </c>
      <c r="AF843" s="68" t="n">
        <v>13816.575</v>
      </c>
      <c r="AG843" s="69" t="n">
        <v>0.82</v>
      </c>
      <c r="AH843" s="70" t="n">
        <v>62942.175</v>
      </c>
      <c r="AI843" s="71" t="s">
        <v>50</v>
      </c>
    </row>
    <row r="844" customFormat="false" ht="15.75" hidden="false" customHeight="false" outlineLevel="0" collapsed="false">
      <c r="A844" s="45" t="n">
        <v>838</v>
      </c>
      <c r="B844" s="45" t="s">
        <v>379</v>
      </c>
      <c r="C844" s="45" t="n">
        <v>21097</v>
      </c>
      <c r="D844" s="46" t="s">
        <v>560</v>
      </c>
      <c r="E844" s="47" t="s">
        <v>414</v>
      </c>
      <c r="F844" s="48" t="n">
        <v>21136</v>
      </c>
      <c r="G844" s="47" t="n">
        <v>52143</v>
      </c>
      <c r="H844" s="46" t="s">
        <v>415</v>
      </c>
      <c r="I844" s="49" t="n">
        <v>-97.9511111111111</v>
      </c>
      <c r="J844" s="49" t="n">
        <v>19.1033333333333</v>
      </c>
      <c r="K844" s="50" t="n">
        <v>-975704</v>
      </c>
      <c r="L844" s="50" t="n">
        <v>190612</v>
      </c>
      <c r="M844" s="51" t="n">
        <v>105</v>
      </c>
      <c r="N844" s="47" t="s">
        <v>70</v>
      </c>
      <c r="O844" s="52" t="s">
        <v>44</v>
      </c>
      <c r="P844" s="53"/>
      <c r="Q844" s="54"/>
      <c r="R844" s="54"/>
      <c r="S844" s="55" t="n">
        <v>168</v>
      </c>
      <c r="T844" s="56" t="n">
        <v>519</v>
      </c>
      <c r="U844" s="57" t="n">
        <v>42505</v>
      </c>
      <c r="V844" s="58" t="n">
        <v>42582</v>
      </c>
      <c r="W844" s="59" t="n">
        <v>128</v>
      </c>
      <c r="X844" s="60" t="n">
        <v>581</v>
      </c>
      <c r="Y844" s="61" t="n">
        <v>42583</v>
      </c>
      <c r="Z844" s="62" t="n">
        <v>42648</v>
      </c>
      <c r="AA844" s="63" t="n">
        <v>0.25</v>
      </c>
      <c r="AB844" s="64" t="n">
        <v>1500</v>
      </c>
      <c r="AC844" s="65" t="n">
        <v>157500</v>
      </c>
      <c r="AD844" s="66" t="n">
        <v>39375</v>
      </c>
      <c r="AE844" s="67" t="n">
        <v>0.18</v>
      </c>
      <c r="AF844" s="68" t="n">
        <v>7087.5</v>
      </c>
      <c r="AG844" s="69" t="n">
        <v>0.82</v>
      </c>
      <c r="AH844" s="70" t="n">
        <v>32287.5</v>
      </c>
      <c r="AI844" s="71" t="s">
        <v>50</v>
      </c>
    </row>
    <row r="845" customFormat="false" ht="15.75" hidden="false" customHeight="false" outlineLevel="0" collapsed="false">
      <c r="A845" s="45" t="n">
        <v>839</v>
      </c>
      <c r="B845" s="45" t="s">
        <v>379</v>
      </c>
      <c r="C845" s="45" t="n">
        <v>21104</v>
      </c>
      <c r="D845" s="46" t="s">
        <v>413</v>
      </c>
      <c r="E845" s="47" t="s">
        <v>414</v>
      </c>
      <c r="F845" s="48" t="n">
        <v>21136</v>
      </c>
      <c r="G845" s="47" t="n">
        <v>52143</v>
      </c>
      <c r="H845" s="46" t="s">
        <v>415</v>
      </c>
      <c r="I845" s="49" t="n">
        <v>-97.9511111111111</v>
      </c>
      <c r="J845" s="49" t="n">
        <v>19.1033333333333</v>
      </c>
      <c r="K845" s="50" t="n">
        <v>-975704</v>
      </c>
      <c r="L845" s="50" t="n">
        <v>190612</v>
      </c>
      <c r="M845" s="51" t="n">
        <v>1603</v>
      </c>
      <c r="N845" s="47" t="s">
        <v>70</v>
      </c>
      <c r="O845" s="52" t="s">
        <v>44</v>
      </c>
      <c r="P845" s="53"/>
      <c r="Q845" s="54"/>
      <c r="R845" s="54"/>
      <c r="S845" s="55" t="n">
        <v>168</v>
      </c>
      <c r="T845" s="56" t="n">
        <v>519</v>
      </c>
      <c r="U845" s="57" t="n">
        <v>42505</v>
      </c>
      <c r="V845" s="58" t="n">
        <v>42582</v>
      </c>
      <c r="W845" s="59" t="n">
        <v>128</v>
      </c>
      <c r="X845" s="60" t="n">
        <v>581</v>
      </c>
      <c r="Y845" s="61" t="n">
        <v>42583</v>
      </c>
      <c r="Z845" s="62" t="n">
        <v>42648</v>
      </c>
      <c r="AA845" s="63" t="n">
        <v>0.25</v>
      </c>
      <c r="AB845" s="64" t="n">
        <v>1500</v>
      </c>
      <c r="AC845" s="65" t="n">
        <v>2404500</v>
      </c>
      <c r="AD845" s="66" t="n">
        <v>601125</v>
      </c>
      <c r="AE845" s="67" t="n">
        <v>0.18</v>
      </c>
      <c r="AF845" s="68" t="n">
        <v>108202.5</v>
      </c>
      <c r="AG845" s="69" t="n">
        <v>0.82</v>
      </c>
      <c r="AH845" s="70" t="n">
        <v>492922.5</v>
      </c>
      <c r="AI845" s="71" t="s">
        <v>50</v>
      </c>
    </row>
    <row r="846" customFormat="false" ht="15.75" hidden="false" customHeight="false" outlineLevel="0" collapsed="false">
      <c r="A846" s="45" t="n">
        <v>840</v>
      </c>
      <c r="B846" s="45" t="s">
        <v>379</v>
      </c>
      <c r="C846" s="45" t="n">
        <v>21114</v>
      </c>
      <c r="D846" s="46" t="s">
        <v>379</v>
      </c>
      <c r="E846" s="47" t="s">
        <v>414</v>
      </c>
      <c r="F846" s="48" t="n">
        <v>21136</v>
      </c>
      <c r="G846" s="47" t="n">
        <v>52143</v>
      </c>
      <c r="H846" s="46" t="s">
        <v>415</v>
      </c>
      <c r="I846" s="49" t="n">
        <v>-97.9511111111111</v>
      </c>
      <c r="J846" s="49" t="n">
        <v>19.1033333333333</v>
      </c>
      <c r="K846" s="50" t="n">
        <v>-975704</v>
      </c>
      <c r="L846" s="50" t="n">
        <v>190612</v>
      </c>
      <c r="M846" s="51" t="n">
        <v>1409</v>
      </c>
      <c r="N846" s="47" t="s">
        <v>70</v>
      </c>
      <c r="O846" s="52" t="s">
        <v>44</v>
      </c>
      <c r="P846" s="53"/>
      <c r="Q846" s="54"/>
      <c r="R846" s="54"/>
      <c r="S846" s="55" t="n">
        <v>168</v>
      </c>
      <c r="T846" s="56" t="n">
        <v>519</v>
      </c>
      <c r="U846" s="57" t="n">
        <v>42505</v>
      </c>
      <c r="V846" s="58" t="n">
        <v>42582</v>
      </c>
      <c r="W846" s="59" t="n">
        <v>128</v>
      </c>
      <c r="X846" s="60" t="n">
        <v>581</v>
      </c>
      <c r="Y846" s="61" t="n">
        <v>42583</v>
      </c>
      <c r="Z846" s="62" t="n">
        <v>42648</v>
      </c>
      <c r="AA846" s="63" t="n">
        <v>0.25</v>
      </c>
      <c r="AB846" s="64" t="n">
        <v>1500</v>
      </c>
      <c r="AC846" s="65" t="n">
        <v>2113500</v>
      </c>
      <c r="AD846" s="66" t="n">
        <v>528375</v>
      </c>
      <c r="AE846" s="67" t="n">
        <v>0.18</v>
      </c>
      <c r="AF846" s="68" t="n">
        <v>95107.5</v>
      </c>
      <c r="AG846" s="69" t="n">
        <v>0.82</v>
      </c>
      <c r="AH846" s="70" t="n">
        <v>433267.5</v>
      </c>
      <c r="AI846" s="71" t="s">
        <v>210</v>
      </c>
    </row>
    <row r="847" customFormat="false" ht="15.75" hidden="false" customHeight="false" outlineLevel="0" collapsed="false">
      <c r="A847" s="45" t="n">
        <v>841</v>
      </c>
      <c r="B847" s="45" t="s">
        <v>379</v>
      </c>
      <c r="C847" s="45" t="n">
        <v>21151</v>
      </c>
      <c r="D847" s="46" t="s">
        <v>561</v>
      </c>
      <c r="E847" s="47" t="s">
        <v>414</v>
      </c>
      <c r="F847" s="48" t="n">
        <v>21136</v>
      </c>
      <c r="G847" s="47" t="n">
        <v>52143</v>
      </c>
      <c r="H847" s="46" t="s">
        <v>415</v>
      </c>
      <c r="I847" s="49" t="n">
        <v>-97.9511111111111</v>
      </c>
      <c r="J847" s="49" t="n">
        <v>19.1033333333333</v>
      </c>
      <c r="K847" s="50" t="n">
        <v>-975704</v>
      </c>
      <c r="L847" s="50" t="n">
        <v>190612</v>
      </c>
      <c r="M847" s="51" t="n">
        <v>150</v>
      </c>
      <c r="N847" s="47" t="s">
        <v>70</v>
      </c>
      <c r="O847" s="52" t="s">
        <v>44</v>
      </c>
      <c r="P847" s="53"/>
      <c r="Q847" s="54"/>
      <c r="R847" s="54"/>
      <c r="S847" s="55" t="n">
        <v>168</v>
      </c>
      <c r="T847" s="56" t="n">
        <v>519</v>
      </c>
      <c r="U847" s="57" t="n">
        <v>42505</v>
      </c>
      <c r="V847" s="58" t="n">
        <v>42582</v>
      </c>
      <c r="W847" s="59" t="n">
        <v>128</v>
      </c>
      <c r="X847" s="60" t="n">
        <v>581</v>
      </c>
      <c r="Y847" s="61" t="n">
        <v>42583</v>
      </c>
      <c r="Z847" s="62" t="n">
        <v>42648</v>
      </c>
      <c r="AA847" s="63" t="n">
        <v>0.25</v>
      </c>
      <c r="AB847" s="64" t="n">
        <v>1500</v>
      </c>
      <c r="AC847" s="65" t="n">
        <v>225000</v>
      </c>
      <c r="AD847" s="66" t="n">
        <v>56250</v>
      </c>
      <c r="AE847" s="67" t="n">
        <v>0.18</v>
      </c>
      <c r="AF847" s="68" t="n">
        <v>10125</v>
      </c>
      <c r="AG847" s="69" t="n">
        <v>0.82</v>
      </c>
      <c r="AH847" s="70" t="n">
        <v>46125</v>
      </c>
      <c r="AI847" s="71" t="s">
        <v>50</v>
      </c>
    </row>
    <row r="848" customFormat="false" ht="15.75" hidden="false" customHeight="false" outlineLevel="0" collapsed="false">
      <c r="A848" s="45" t="n">
        <v>842</v>
      </c>
      <c r="B848" s="45" t="s">
        <v>379</v>
      </c>
      <c r="C848" s="45" t="n">
        <v>21152</v>
      </c>
      <c r="D848" s="46" t="s">
        <v>416</v>
      </c>
      <c r="E848" s="47" t="s">
        <v>414</v>
      </c>
      <c r="F848" s="48" t="n">
        <v>21136</v>
      </c>
      <c r="G848" s="47" t="n">
        <v>52143</v>
      </c>
      <c r="H848" s="46" t="s">
        <v>415</v>
      </c>
      <c r="I848" s="49" t="n">
        <v>-97.9511111111111</v>
      </c>
      <c r="J848" s="49" t="n">
        <v>19.1033333333333</v>
      </c>
      <c r="K848" s="50" t="n">
        <v>-975704</v>
      </c>
      <c r="L848" s="50" t="n">
        <v>190612</v>
      </c>
      <c r="M848" s="51" t="n">
        <v>1377</v>
      </c>
      <c r="N848" s="47" t="s">
        <v>70</v>
      </c>
      <c r="O848" s="52" t="s">
        <v>44</v>
      </c>
      <c r="P848" s="53"/>
      <c r="Q848" s="54"/>
      <c r="R848" s="54"/>
      <c r="S848" s="55" t="n">
        <v>168</v>
      </c>
      <c r="T848" s="56" t="n">
        <v>519</v>
      </c>
      <c r="U848" s="57" t="n">
        <v>42505</v>
      </c>
      <c r="V848" s="58" t="n">
        <v>42582</v>
      </c>
      <c r="W848" s="59" t="n">
        <v>128</v>
      </c>
      <c r="X848" s="60" t="n">
        <v>581</v>
      </c>
      <c r="Y848" s="61" t="n">
        <v>42583</v>
      </c>
      <c r="Z848" s="62" t="n">
        <v>42648</v>
      </c>
      <c r="AA848" s="63" t="n">
        <v>0.25</v>
      </c>
      <c r="AB848" s="64" t="n">
        <v>1500</v>
      </c>
      <c r="AC848" s="65" t="n">
        <v>2065500</v>
      </c>
      <c r="AD848" s="66" t="n">
        <v>516375</v>
      </c>
      <c r="AE848" s="67" t="n">
        <v>0.18</v>
      </c>
      <c r="AF848" s="68" t="n">
        <v>92947.5</v>
      </c>
      <c r="AG848" s="69" t="n">
        <v>0.82</v>
      </c>
      <c r="AH848" s="70" t="n">
        <v>423427.5</v>
      </c>
      <c r="AI848" s="71" t="s">
        <v>50</v>
      </c>
    </row>
    <row r="849" customFormat="false" ht="15.75" hidden="false" customHeight="false" outlineLevel="0" collapsed="false">
      <c r="A849" s="45" t="n">
        <v>843</v>
      </c>
      <c r="B849" s="45" t="s">
        <v>379</v>
      </c>
      <c r="C849" s="45" t="n">
        <v>21153</v>
      </c>
      <c r="D849" s="46" t="s">
        <v>562</v>
      </c>
      <c r="E849" s="47" t="s">
        <v>414</v>
      </c>
      <c r="F849" s="48" t="n">
        <v>21136</v>
      </c>
      <c r="G849" s="47" t="n">
        <v>52143</v>
      </c>
      <c r="H849" s="46" t="s">
        <v>415</v>
      </c>
      <c r="I849" s="49" t="n">
        <v>-97.9511111111111</v>
      </c>
      <c r="J849" s="49" t="n">
        <v>19.1033333333333</v>
      </c>
      <c r="K849" s="50" t="n">
        <v>-975704</v>
      </c>
      <c r="L849" s="50" t="n">
        <v>190612</v>
      </c>
      <c r="M849" s="51" t="n">
        <v>705.51</v>
      </c>
      <c r="N849" s="47" t="s">
        <v>70</v>
      </c>
      <c r="O849" s="52" t="s">
        <v>44</v>
      </c>
      <c r="P849" s="53"/>
      <c r="Q849" s="54"/>
      <c r="R849" s="54"/>
      <c r="S849" s="55" t="n">
        <v>168</v>
      </c>
      <c r="T849" s="56" t="n">
        <v>519</v>
      </c>
      <c r="U849" s="57" t="n">
        <v>42505</v>
      </c>
      <c r="V849" s="58" t="n">
        <v>42582</v>
      </c>
      <c r="W849" s="59" t="n">
        <v>128</v>
      </c>
      <c r="X849" s="60" t="n">
        <v>581</v>
      </c>
      <c r="Y849" s="61" t="n">
        <v>42583</v>
      </c>
      <c r="Z849" s="62" t="n">
        <v>42648</v>
      </c>
      <c r="AA849" s="63" t="n">
        <v>0.25</v>
      </c>
      <c r="AB849" s="64" t="n">
        <v>1500</v>
      </c>
      <c r="AC849" s="65" t="n">
        <v>1058265</v>
      </c>
      <c r="AD849" s="66" t="n">
        <v>264566.25</v>
      </c>
      <c r="AE849" s="67" t="n">
        <v>0.18</v>
      </c>
      <c r="AF849" s="68" t="n">
        <v>47621.925</v>
      </c>
      <c r="AG849" s="69" t="n">
        <v>0.82</v>
      </c>
      <c r="AH849" s="70" t="n">
        <v>216944.325</v>
      </c>
      <c r="AI849" s="71" t="s">
        <v>50</v>
      </c>
    </row>
    <row r="850" customFormat="false" ht="15.75" hidden="false" customHeight="false" outlineLevel="0" collapsed="false">
      <c r="A850" s="45" t="n">
        <v>844</v>
      </c>
      <c r="B850" s="45" t="s">
        <v>379</v>
      </c>
      <c r="C850" s="45" t="n">
        <v>21163</v>
      </c>
      <c r="D850" s="46" t="s">
        <v>458</v>
      </c>
      <c r="E850" s="47" t="s">
        <v>414</v>
      </c>
      <c r="F850" s="48" t="n">
        <v>21136</v>
      </c>
      <c r="G850" s="47" t="n">
        <v>52143</v>
      </c>
      <c r="H850" s="46" t="s">
        <v>415</v>
      </c>
      <c r="I850" s="49" t="n">
        <v>-97.9511111111111</v>
      </c>
      <c r="J850" s="49" t="n">
        <v>19.1033333333333</v>
      </c>
      <c r="K850" s="50" t="n">
        <v>-975704</v>
      </c>
      <c r="L850" s="50" t="n">
        <v>190612</v>
      </c>
      <c r="M850" s="51" t="n">
        <v>630</v>
      </c>
      <c r="N850" s="47" t="s">
        <v>70</v>
      </c>
      <c r="O850" s="52" t="s">
        <v>44</v>
      </c>
      <c r="P850" s="53"/>
      <c r="Q850" s="54"/>
      <c r="R850" s="54"/>
      <c r="S850" s="55" t="n">
        <v>168</v>
      </c>
      <c r="T850" s="56" t="n">
        <v>519</v>
      </c>
      <c r="U850" s="57" t="n">
        <v>42505</v>
      </c>
      <c r="V850" s="58" t="n">
        <v>42582</v>
      </c>
      <c r="W850" s="59" t="n">
        <v>128</v>
      </c>
      <c r="X850" s="60" t="n">
        <v>581</v>
      </c>
      <c r="Y850" s="61" t="n">
        <v>42583</v>
      </c>
      <c r="Z850" s="62" t="n">
        <v>42648</v>
      </c>
      <c r="AA850" s="63" t="n">
        <v>0.25</v>
      </c>
      <c r="AB850" s="64" t="n">
        <v>1500</v>
      </c>
      <c r="AC850" s="65" t="n">
        <v>945000</v>
      </c>
      <c r="AD850" s="66" t="n">
        <v>236250</v>
      </c>
      <c r="AE850" s="67" t="n">
        <v>0.18</v>
      </c>
      <c r="AF850" s="68" t="n">
        <v>42525</v>
      </c>
      <c r="AG850" s="69" t="n">
        <v>0.82</v>
      </c>
      <c r="AH850" s="70" t="n">
        <v>193725</v>
      </c>
      <c r="AI850" s="71" t="s">
        <v>50</v>
      </c>
    </row>
    <row r="851" customFormat="false" ht="15.75" hidden="false" customHeight="false" outlineLevel="0" collapsed="false">
      <c r="A851" s="45" t="n">
        <v>845</v>
      </c>
      <c r="B851" s="45" t="s">
        <v>379</v>
      </c>
      <c r="C851" s="45" t="n">
        <v>21164</v>
      </c>
      <c r="D851" s="46" t="s">
        <v>563</v>
      </c>
      <c r="E851" s="47" t="s">
        <v>414</v>
      </c>
      <c r="F851" s="48" t="n">
        <v>21136</v>
      </c>
      <c r="G851" s="47" t="n">
        <v>52143</v>
      </c>
      <c r="H851" s="46" t="s">
        <v>415</v>
      </c>
      <c r="I851" s="49" t="n">
        <v>-97.9511111111111</v>
      </c>
      <c r="J851" s="49" t="n">
        <v>19.1033333333333</v>
      </c>
      <c r="K851" s="50" t="n">
        <v>-975704</v>
      </c>
      <c r="L851" s="50" t="n">
        <v>190612</v>
      </c>
      <c r="M851" s="51" t="n">
        <v>3616.7</v>
      </c>
      <c r="N851" s="47" t="s">
        <v>70</v>
      </c>
      <c r="O851" s="52" t="s">
        <v>44</v>
      </c>
      <c r="P851" s="53"/>
      <c r="Q851" s="54"/>
      <c r="R851" s="54"/>
      <c r="S851" s="55" t="n">
        <v>168</v>
      </c>
      <c r="T851" s="56" t="n">
        <v>519</v>
      </c>
      <c r="U851" s="57" t="n">
        <v>42505</v>
      </c>
      <c r="V851" s="58" t="n">
        <v>42582</v>
      </c>
      <c r="W851" s="59" t="n">
        <v>128</v>
      </c>
      <c r="X851" s="60" t="n">
        <v>581</v>
      </c>
      <c r="Y851" s="61" t="n">
        <v>42583</v>
      </c>
      <c r="Z851" s="62" t="n">
        <v>42648</v>
      </c>
      <c r="AA851" s="63" t="n">
        <v>0.25</v>
      </c>
      <c r="AB851" s="64" t="n">
        <v>1500</v>
      </c>
      <c r="AC851" s="65" t="n">
        <v>5425050</v>
      </c>
      <c r="AD851" s="66" t="n">
        <v>1356262.5</v>
      </c>
      <c r="AE851" s="67" t="n">
        <v>0.18</v>
      </c>
      <c r="AF851" s="68" t="n">
        <v>244127.25</v>
      </c>
      <c r="AG851" s="69" t="n">
        <v>0.82</v>
      </c>
      <c r="AH851" s="70" t="n">
        <v>1112135.25</v>
      </c>
      <c r="AI851" s="71" t="s">
        <v>50</v>
      </c>
    </row>
    <row r="852" customFormat="false" ht="15.75" hidden="false" customHeight="false" outlineLevel="0" collapsed="false">
      <c r="A852" s="45" t="n">
        <v>846</v>
      </c>
      <c r="B852" s="45" t="s">
        <v>379</v>
      </c>
      <c r="C852" s="45" t="n">
        <v>21016</v>
      </c>
      <c r="D852" s="46" t="s">
        <v>417</v>
      </c>
      <c r="E852" s="47" t="s">
        <v>418</v>
      </c>
      <c r="F852" s="48" t="n">
        <v>21140</v>
      </c>
      <c r="G852" s="47" t="n">
        <v>52144</v>
      </c>
      <c r="H852" s="46" t="s">
        <v>419</v>
      </c>
      <c r="I852" s="49" t="n">
        <v>-98.0505333333333</v>
      </c>
      <c r="J852" s="49" t="n">
        <v>19.7436388888889</v>
      </c>
      <c r="K852" s="50" t="n">
        <v>-980301.92</v>
      </c>
      <c r="L852" s="50" t="n">
        <v>194437.1</v>
      </c>
      <c r="M852" s="51" t="n">
        <v>1019.01</v>
      </c>
      <c r="N852" s="47" t="s">
        <v>70</v>
      </c>
      <c r="O852" s="52" t="s">
        <v>44</v>
      </c>
      <c r="P852" s="53"/>
      <c r="Q852" s="54"/>
      <c r="R852" s="54"/>
      <c r="S852" s="55" t="n">
        <v>91</v>
      </c>
      <c r="T852" s="56" t="n">
        <v>417</v>
      </c>
      <c r="U852" s="57" t="n">
        <v>42505</v>
      </c>
      <c r="V852" s="58" t="n">
        <v>42582</v>
      </c>
      <c r="W852" s="59" t="n">
        <v>82</v>
      </c>
      <c r="X852" s="60" t="n">
        <v>581</v>
      </c>
      <c r="Y852" s="61" t="n">
        <v>42583</v>
      </c>
      <c r="Z852" s="62" t="n">
        <v>42648</v>
      </c>
      <c r="AA852" s="63" t="n">
        <v>0.25</v>
      </c>
      <c r="AB852" s="64" t="n">
        <v>1500</v>
      </c>
      <c r="AC852" s="65" t="n">
        <v>1528515</v>
      </c>
      <c r="AD852" s="66" t="n">
        <v>382128.75</v>
      </c>
      <c r="AE852" s="67" t="n">
        <v>0.08</v>
      </c>
      <c r="AF852" s="68" t="n">
        <v>30570.3</v>
      </c>
      <c r="AG852" s="69" t="n">
        <v>0.92</v>
      </c>
      <c r="AH852" s="70" t="n">
        <v>351558.45</v>
      </c>
      <c r="AI852" s="71" t="s">
        <v>76</v>
      </c>
    </row>
    <row r="853" customFormat="false" ht="15.75" hidden="false" customHeight="false" outlineLevel="0" collapsed="false">
      <c r="A853" s="45" t="n">
        <v>847</v>
      </c>
      <c r="B853" s="45" t="s">
        <v>379</v>
      </c>
      <c r="C853" s="45" t="n">
        <v>21053</v>
      </c>
      <c r="D853" s="46" t="s">
        <v>419</v>
      </c>
      <c r="E853" s="47" t="s">
        <v>418</v>
      </c>
      <c r="F853" s="48" t="n">
        <v>21140</v>
      </c>
      <c r="G853" s="47" t="n">
        <v>52144</v>
      </c>
      <c r="H853" s="46" t="s">
        <v>419</v>
      </c>
      <c r="I853" s="49" t="n">
        <v>-98.0505333333333</v>
      </c>
      <c r="J853" s="49" t="n">
        <v>19.7436388888889</v>
      </c>
      <c r="K853" s="50" t="n">
        <v>-980301.92</v>
      </c>
      <c r="L853" s="50" t="n">
        <v>194437.1</v>
      </c>
      <c r="M853" s="51" t="n">
        <v>5081</v>
      </c>
      <c r="N853" s="47" t="s">
        <v>70</v>
      </c>
      <c r="O853" s="52" t="s">
        <v>44</v>
      </c>
      <c r="P853" s="53"/>
      <c r="Q853" s="54"/>
      <c r="R853" s="54"/>
      <c r="S853" s="55" t="n">
        <v>91</v>
      </c>
      <c r="T853" s="56" t="n">
        <v>417</v>
      </c>
      <c r="U853" s="57" t="n">
        <v>42505</v>
      </c>
      <c r="V853" s="58" t="n">
        <v>42582</v>
      </c>
      <c r="W853" s="59" t="n">
        <v>82</v>
      </c>
      <c r="X853" s="60" t="n">
        <v>581</v>
      </c>
      <c r="Y853" s="61" t="n">
        <v>42583</v>
      </c>
      <c r="Z853" s="62" t="n">
        <v>42648</v>
      </c>
      <c r="AA853" s="63" t="n">
        <v>0.25</v>
      </c>
      <c r="AB853" s="64" t="n">
        <v>1500</v>
      </c>
      <c r="AC853" s="65" t="n">
        <v>7621500</v>
      </c>
      <c r="AD853" s="66" t="n">
        <v>1905375</v>
      </c>
      <c r="AE853" s="67" t="n">
        <v>0.18</v>
      </c>
      <c r="AF853" s="68" t="n">
        <v>342967.5</v>
      </c>
      <c r="AG853" s="69" t="n">
        <v>0.82</v>
      </c>
      <c r="AH853" s="70" t="n">
        <v>1562407.5</v>
      </c>
      <c r="AI853" s="71" t="s">
        <v>50</v>
      </c>
    </row>
    <row r="854" customFormat="false" ht="15.75" hidden="false" customHeight="false" outlineLevel="0" collapsed="false">
      <c r="A854" s="45" t="n">
        <v>848</v>
      </c>
      <c r="B854" s="45" t="s">
        <v>379</v>
      </c>
      <c r="C854" s="45" t="n">
        <v>21083</v>
      </c>
      <c r="D854" s="46" t="s">
        <v>384</v>
      </c>
      <c r="E854" s="47" t="s">
        <v>418</v>
      </c>
      <c r="F854" s="48" t="n">
        <v>21140</v>
      </c>
      <c r="G854" s="47" t="n">
        <v>52144</v>
      </c>
      <c r="H854" s="46" t="s">
        <v>419</v>
      </c>
      <c r="I854" s="49" t="n">
        <v>-98.0505333333333</v>
      </c>
      <c r="J854" s="49" t="n">
        <v>19.7436388888889</v>
      </c>
      <c r="K854" s="50" t="n">
        <v>-980301.92</v>
      </c>
      <c r="L854" s="50" t="n">
        <v>194437.1</v>
      </c>
      <c r="M854" s="51" t="n">
        <v>1095</v>
      </c>
      <c r="N854" s="47" t="s">
        <v>70</v>
      </c>
      <c r="O854" s="52" t="s">
        <v>44</v>
      </c>
      <c r="P854" s="53"/>
      <c r="Q854" s="54"/>
      <c r="R854" s="54"/>
      <c r="S854" s="55" t="n">
        <v>91</v>
      </c>
      <c r="T854" s="56" t="n">
        <v>417</v>
      </c>
      <c r="U854" s="57" t="n">
        <v>42505</v>
      </c>
      <c r="V854" s="58" t="n">
        <v>42582</v>
      </c>
      <c r="W854" s="59" t="n">
        <v>82</v>
      </c>
      <c r="X854" s="60" t="n">
        <v>581</v>
      </c>
      <c r="Y854" s="61" t="n">
        <v>42583</v>
      </c>
      <c r="Z854" s="62" t="n">
        <v>42648</v>
      </c>
      <c r="AA854" s="63" t="n">
        <v>0.25</v>
      </c>
      <c r="AB854" s="64" t="n">
        <v>1500</v>
      </c>
      <c r="AC854" s="65" t="n">
        <v>1642500</v>
      </c>
      <c r="AD854" s="66" t="n">
        <v>410625</v>
      </c>
      <c r="AE854" s="67" t="n">
        <v>0.07</v>
      </c>
      <c r="AF854" s="68" t="n">
        <v>28743.75</v>
      </c>
      <c r="AG854" s="69" t="n">
        <v>0.93</v>
      </c>
      <c r="AH854" s="70" t="n">
        <v>381881.25</v>
      </c>
      <c r="AI854" s="71" t="s">
        <v>76</v>
      </c>
    </row>
    <row r="855" customFormat="false" ht="15.75" hidden="false" customHeight="false" outlineLevel="0" collapsed="false">
      <c r="A855" s="45" t="n">
        <v>849</v>
      </c>
      <c r="B855" s="45" t="s">
        <v>379</v>
      </c>
      <c r="C855" s="45" t="n">
        <v>21167</v>
      </c>
      <c r="D855" s="46" t="s">
        <v>564</v>
      </c>
      <c r="E855" s="47" t="s">
        <v>418</v>
      </c>
      <c r="F855" s="48" t="n">
        <v>21140</v>
      </c>
      <c r="G855" s="47" t="n">
        <v>52144</v>
      </c>
      <c r="H855" s="46" t="s">
        <v>419</v>
      </c>
      <c r="I855" s="49" t="n">
        <v>-98.0505333333333</v>
      </c>
      <c r="J855" s="49" t="n">
        <v>19.7436388888889</v>
      </c>
      <c r="K855" s="50" t="n">
        <v>-980301.92</v>
      </c>
      <c r="L855" s="50" t="n">
        <v>194437.1</v>
      </c>
      <c r="M855" s="51" t="n">
        <v>61</v>
      </c>
      <c r="N855" s="47" t="s">
        <v>70</v>
      </c>
      <c r="O855" s="52" t="s">
        <v>44</v>
      </c>
      <c r="P855" s="53"/>
      <c r="Q855" s="54"/>
      <c r="R855" s="54"/>
      <c r="S855" s="55" t="n">
        <v>91</v>
      </c>
      <c r="T855" s="56" t="n">
        <v>417</v>
      </c>
      <c r="U855" s="57" t="n">
        <v>42505</v>
      </c>
      <c r="V855" s="58" t="n">
        <v>42582</v>
      </c>
      <c r="W855" s="59" t="n">
        <v>82</v>
      </c>
      <c r="X855" s="60" t="n">
        <v>581</v>
      </c>
      <c r="Y855" s="61" t="n">
        <v>42583</v>
      </c>
      <c r="Z855" s="62" t="n">
        <v>42648</v>
      </c>
      <c r="AA855" s="63" t="n">
        <v>0.25</v>
      </c>
      <c r="AB855" s="64" t="n">
        <v>1500</v>
      </c>
      <c r="AC855" s="65" t="n">
        <v>91500</v>
      </c>
      <c r="AD855" s="66" t="n">
        <v>22875</v>
      </c>
      <c r="AE855" s="67" t="n">
        <v>0.08</v>
      </c>
      <c r="AF855" s="68" t="n">
        <v>1830</v>
      </c>
      <c r="AG855" s="69" t="n">
        <v>0.92</v>
      </c>
      <c r="AH855" s="70" t="n">
        <v>21045</v>
      </c>
      <c r="AI855" s="71" t="s">
        <v>45</v>
      </c>
    </row>
    <row r="856" customFormat="false" ht="15.75" hidden="false" customHeight="false" outlineLevel="0" collapsed="false">
      <c r="A856" s="45" t="n">
        <v>850</v>
      </c>
      <c r="B856" s="45" t="s">
        <v>379</v>
      </c>
      <c r="C856" s="45" t="n">
        <v>21172</v>
      </c>
      <c r="D856" s="46" t="s">
        <v>469</v>
      </c>
      <c r="E856" s="47" t="s">
        <v>418</v>
      </c>
      <c r="F856" s="48" t="n">
        <v>21140</v>
      </c>
      <c r="G856" s="47" t="n">
        <v>52144</v>
      </c>
      <c r="H856" s="46" t="s">
        <v>419</v>
      </c>
      <c r="I856" s="49" t="n">
        <v>-98.0505333333333</v>
      </c>
      <c r="J856" s="49" t="n">
        <v>19.7436388888889</v>
      </c>
      <c r="K856" s="50" t="n">
        <v>-980301.92</v>
      </c>
      <c r="L856" s="50" t="n">
        <v>194437.1</v>
      </c>
      <c r="M856" s="51" t="n">
        <v>233</v>
      </c>
      <c r="N856" s="47" t="s">
        <v>70</v>
      </c>
      <c r="O856" s="52" t="s">
        <v>44</v>
      </c>
      <c r="P856" s="53"/>
      <c r="Q856" s="54"/>
      <c r="R856" s="54"/>
      <c r="S856" s="55" t="n">
        <v>91</v>
      </c>
      <c r="T856" s="56" t="n">
        <v>417</v>
      </c>
      <c r="U856" s="57" t="n">
        <v>42505</v>
      </c>
      <c r="V856" s="58" t="n">
        <v>42582</v>
      </c>
      <c r="W856" s="59" t="n">
        <v>82</v>
      </c>
      <c r="X856" s="60" t="n">
        <v>581</v>
      </c>
      <c r="Y856" s="61" t="n">
        <v>42583</v>
      </c>
      <c r="Z856" s="62" t="n">
        <v>42648</v>
      </c>
      <c r="AA856" s="63" t="n">
        <v>0.25</v>
      </c>
      <c r="AB856" s="64" t="n">
        <v>1500</v>
      </c>
      <c r="AC856" s="65" t="n">
        <v>349500</v>
      </c>
      <c r="AD856" s="66" t="n">
        <v>87375</v>
      </c>
      <c r="AE856" s="67" t="n">
        <v>0.08</v>
      </c>
      <c r="AF856" s="68" t="n">
        <v>6990</v>
      </c>
      <c r="AG856" s="69" t="n">
        <v>0.92</v>
      </c>
      <c r="AH856" s="70" t="n">
        <v>80385</v>
      </c>
      <c r="AI856" s="71" t="s">
        <v>76</v>
      </c>
    </row>
    <row r="857" customFormat="false" ht="15.75" hidden="false" customHeight="false" outlineLevel="0" collapsed="false">
      <c r="A857" s="45" t="n">
        <v>851</v>
      </c>
      <c r="B857" s="45" t="s">
        <v>379</v>
      </c>
      <c r="C857" s="45" t="n">
        <v>21208</v>
      </c>
      <c r="D857" s="46" t="s">
        <v>402</v>
      </c>
      <c r="E857" s="47" t="s">
        <v>418</v>
      </c>
      <c r="F857" s="48" t="n">
        <v>21140</v>
      </c>
      <c r="G857" s="47" t="n">
        <v>52144</v>
      </c>
      <c r="H857" s="46" t="s">
        <v>419</v>
      </c>
      <c r="I857" s="49" t="n">
        <v>-98.0505333333333</v>
      </c>
      <c r="J857" s="49" t="n">
        <v>19.7436388888889</v>
      </c>
      <c r="K857" s="50" t="n">
        <v>-980301.92</v>
      </c>
      <c r="L857" s="50" t="n">
        <v>194437.1</v>
      </c>
      <c r="M857" s="51" t="n">
        <v>4745</v>
      </c>
      <c r="N857" s="47" t="s">
        <v>70</v>
      </c>
      <c r="O857" s="52" t="s">
        <v>44</v>
      </c>
      <c r="P857" s="53"/>
      <c r="Q857" s="54"/>
      <c r="R857" s="54"/>
      <c r="S857" s="55" t="n">
        <v>91</v>
      </c>
      <c r="T857" s="56" t="n">
        <v>417</v>
      </c>
      <c r="U857" s="57" t="n">
        <v>42505</v>
      </c>
      <c r="V857" s="58" t="n">
        <v>42582</v>
      </c>
      <c r="W857" s="59" t="n">
        <v>82</v>
      </c>
      <c r="X857" s="60" t="n">
        <v>581</v>
      </c>
      <c r="Y857" s="61" t="n">
        <v>42583</v>
      </c>
      <c r="Z857" s="62" t="n">
        <v>42648</v>
      </c>
      <c r="AA857" s="63" t="n">
        <v>0.25</v>
      </c>
      <c r="AB857" s="64" t="n">
        <v>1500</v>
      </c>
      <c r="AC857" s="65" t="n">
        <v>7117500</v>
      </c>
      <c r="AD857" s="66" t="n">
        <v>1779375</v>
      </c>
      <c r="AE857" s="67" t="n">
        <v>0.18</v>
      </c>
      <c r="AF857" s="68" t="n">
        <v>320287.5</v>
      </c>
      <c r="AG857" s="69" t="n">
        <v>0.82</v>
      </c>
      <c r="AH857" s="70" t="n">
        <v>1459087.5</v>
      </c>
      <c r="AI857" s="71" t="s">
        <v>50</v>
      </c>
    </row>
    <row r="858" customFormat="false" ht="15.75" hidden="false" customHeight="false" outlineLevel="0" collapsed="false">
      <c r="A858" s="45" t="n">
        <v>852</v>
      </c>
      <c r="B858" s="45" t="s">
        <v>379</v>
      </c>
      <c r="C858" s="45" t="n">
        <v>21003</v>
      </c>
      <c r="D858" s="46" t="s">
        <v>535</v>
      </c>
      <c r="E858" s="47" t="s">
        <v>471</v>
      </c>
      <c r="F858" s="48" t="n">
        <v>21003</v>
      </c>
      <c r="G858" s="47" t="n">
        <v>52152</v>
      </c>
      <c r="H858" s="46" t="s">
        <v>472</v>
      </c>
      <c r="I858" s="49" t="n">
        <v>-98.055</v>
      </c>
      <c r="J858" s="49" t="n">
        <v>18.2772222222222</v>
      </c>
      <c r="K858" s="50" t="n">
        <v>-980318</v>
      </c>
      <c r="L858" s="50" t="n">
        <v>181638</v>
      </c>
      <c r="M858" s="51" t="n">
        <v>3789</v>
      </c>
      <c r="N858" s="47" t="s">
        <v>70</v>
      </c>
      <c r="O858" s="52" t="s">
        <v>44</v>
      </c>
      <c r="P858" s="53" t="n">
        <v>62</v>
      </c>
      <c r="Q858" s="54" t="n">
        <v>42531</v>
      </c>
      <c r="R858" s="54" t="n">
        <v>42576</v>
      </c>
      <c r="S858" s="55" t="n">
        <v>88</v>
      </c>
      <c r="T858" s="56" t="n">
        <v>508</v>
      </c>
      <c r="U858" s="57" t="n">
        <v>42577</v>
      </c>
      <c r="V858" s="58" t="n">
        <v>42628</v>
      </c>
      <c r="W858" s="59" t="n">
        <v>40</v>
      </c>
      <c r="X858" s="60" t="n">
        <v>553</v>
      </c>
      <c r="Y858" s="61" t="n">
        <v>42629</v>
      </c>
      <c r="Z858" s="62" t="n">
        <v>42674</v>
      </c>
      <c r="AA858" s="63" t="n">
        <v>0.25</v>
      </c>
      <c r="AB858" s="64" t="n">
        <v>1500</v>
      </c>
      <c r="AC858" s="65" t="n">
        <v>5683500</v>
      </c>
      <c r="AD858" s="66" t="n">
        <v>1420875</v>
      </c>
      <c r="AE858" s="67" t="n">
        <v>0.17</v>
      </c>
      <c r="AF858" s="68" t="n">
        <v>241548.75</v>
      </c>
      <c r="AG858" s="69" t="n">
        <v>0.83</v>
      </c>
      <c r="AH858" s="70" t="n">
        <v>1179326.25</v>
      </c>
      <c r="AI858" s="71" t="s">
        <v>50</v>
      </c>
    </row>
    <row r="859" customFormat="false" ht="15.75" hidden="false" customHeight="false" outlineLevel="0" collapsed="false">
      <c r="A859" s="45" t="n">
        <v>853</v>
      </c>
      <c r="B859" s="45" t="s">
        <v>379</v>
      </c>
      <c r="C859" s="45" t="n">
        <v>21009</v>
      </c>
      <c r="D859" s="46" t="s">
        <v>537</v>
      </c>
      <c r="E859" s="47" t="s">
        <v>471</v>
      </c>
      <c r="F859" s="48" t="n">
        <v>21003</v>
      </c>
      <c r="G859" s="47" t="n">
        <v>52152</v>
      </c>
      <c r="H859" s="46" t="s">
        <v>472</v>
      </c>
      <c r="I859" s="49" t="n">
        <v>-98.055</v>
      </c>
      <c r="J859" s="49" t="n">
        <v>18.2772222222222</v>
      </c>
      <c r="K859" s="50" t="n">
        <v>-980318</v>
      </c>
      <c r="L859" s="50" t="n">
        <v>181638</v>
      </c>
      <c r="M859" s="51" t="n">
        <v>152</v>
      </c>
      <c r="N859" s="47" t="s">
        <v>70</v>
      </c>
      <c r="O859" s="52" t="s">
        <v>44</v>
      </c>
      <c r="P859" s="53" t="n">
        <v>62</v>
      </c>
      <c r="Q859" s="54" t="n">
        <v>42531</v>
      </c>
      <c r="R859" s="54" t="n">
        <v>42576</v>
      </c>
      <c r="S859" s="55" t="n">
        <v>88</v>
      </c>
      <c r="T859" s="56" t="n">
        <v>508</v>
      </c>
      <c r="U859" s="57" t="n">
        <v>42577</v>
      </c>
      <c r="V859" s="58" t="n">
        <v>42628</v>
      </c>
      <c r="W859" s="59" t="n">
        <v>40</v>
      </c>
      <c r="X859" s="60" t="n">
        <v>553</v>
      </c>
      <c r="Y859" s="61" t="n">
        <v>42629</v>
      </c>
      <c r="Z859" s="62" t="n">
        <v>42674</v>
      </c>
      <c r="AA859" s="63" t="n">
        <v>0.25</v>
      </c>
      <c r="AB859" s="64" t="n">
        <v>1500</v>
      </c>
      <c r="AC859" s="65" t="n">
        <v>228000</v>
      </c>
      <c r="AD859" s="66" t="n">
        <v>57000</v>
      </c>
      <c r="AE859" s="67" t="n">
        <v>0.18</v>
      </c>
      <c r="AF859" s="68" t="n">
        <v>10260</v>
      </c>
      <c r="AG859" s="69" t="n">
        <v>0.82</v>
      </c>
      <c r="AH859" s="70" t="n">
        <v>46740</v>
      </c>
      <c r="AI859" s="71" t="s">
        <v>50</v>
      </c>
    </row>
    <row r="860" customFormat="false" ht="15.75" hidden="false" customHeight="false" outlineLevel="0" collapsed="false">
      <c r="A860" s="45" t="n">
        <v>854</v>
      </c>
      <c r="B860" s="45" t="s">
        <v>379</v>
      </c>
      <c r="C860" s="45" t="n">
        <v>21059</v>
      </c>
      <c r="D860" s="46" t="s">
        <v>538</v>
      </c>
      <c r="E860" s="47" t="s">
        <v>471</v>
      </c>
      <c r="F860" s="48" t="n">
        <v>21003</v>
      </c>
      <c r="G860" s="47" t="n">
        <v>52152</v>
      </c>
      <c r="H860" s="46" t="s">
        <v>472</v>
      </c>
      <c r="I860" s="49" t="n">
        <v>-98.055</v>
      </c>
      <c r="J860" s="49" t="n">
        <v>18.2772222222222</v>
      </c>
      <c r="K860" s="50" t="n">
        <v>-980318</v>
      </c>
      <c r="L860" s="50" t="n">
        <v>181638</v>
      </c>
      <c r="M860" s="51" t="n">
        <v>40</v>
      </c>
      <c r="N860" s="47" t="s">
        <v>70</v>
      </c>
      <c r="O860" s="52" t="s">
        <v>44</v>
      </c>
      <c r="P860" s="53" t="n">
        <v>62</v>
      </c>
      <c r="Q860" s="54" t="n">
        <v>42531</v>
      </c>
      <c r="R860" s="54" t="n">
        <v>42576</v>
      </c>
      <c r="S860" s="55" t="n">
        <v>88</v>
      </c>
      <c r="T860" s="56" t="n">
        <v>508</v>
      </c>
      <c r="U860" s="57" t="n">
        <v>42577</v>
      </c>
      <c r="V860" s="58" t="n">
        <v>42628</v>
      </c>
      <c r="W860" s="59" t="n">
        <v>40</v>
      </c>
      <c r="X860" s="60" t="n">
        <v>553</v>
      </c>
      <c r="Y860" s="61" t="n">
        <v>42629</v>
      </c>
      <c r="Z860" s="62" t="n">
        <v>42674</v>
      </c>
      <c r="AA860" s="63" t="n">
        <v>0.25</v>
      </c>
      <c r="AB860" s="64" t="n">
        <v>1500</v>
      </c>
      <c r="AC860" s="65" t="n">
        <v>60000</v>
      </c>
      <c r="AD860" s="66" t="n">
        <v>15000</v>
      </c>
      <c r="AE860" s="67" t="n">
        <v>0.18</v>
      </c>
      <c r="AF860" s="68" t="n">
        <v>2700</v>
      </c>
      <c r="AG860" s="69" t="n">
        <v>0.82</v>
      </c>
      <c r="AH860" s="70" t="n">
        <v>12300</v>
      </c>
      <c r="AI860" s="71" t="s">
        <v>50</v>
      </c>
    </row>
    <row r="861" customFormat="false" ht="15.75" hidden="false" customHeight="false" outlineLevel="0" collapsed="false">
      <c r="A861" s="45" t="n">
        <v>855</v>
      </c>
      <c r="B861" s="45" t="s">
        <v>379</v>
      </c>
      <c r="C861" s="45" t="n">
        <v>21066</v>
      </c>
      <c r="D861" s="46" t="s">
        <v>539</v>
      </c>
      <c r="E861" s="47" t="s">
        <v>471</v>
      </c>
      <c r="F861" s="48" t="n">
        <v>21003</v>
      </c>
      <c r="G861" s="47" t="n">
        <v>52152</v>
      </c>
      <c r="H861" s="46" t="s">
        <v>472</v>
      </c>
      <c r="I861" s="49" t="n">
        <v>-98.055</v>
      </c>
      <c r="J861" s="49" t="n">
        <v>18.2772222222222</v>
      </c>
      <c r="K861" s="50" t="n">
        <v>-980318</v>
      </c>
      <c r="L861" s="50" t="n">
        <v>181638</v>
      </c>
      <c r="M861" s="51" t="n">
        <v>2816.12</v>
      </c>
      <c r="N861" s="47" t="s">
        <v>70</v>
      </c>
      <c r="O861" s="52" t="s">
        <v>44</v>
      </c>
      <c r="P861" s="53" t="n">
        <v>62</v>
      </c>
      <c r="Q861" s="54" t="n">
        <v>42531</v>
      </c>
      <c r="R861" s="54" t="n">
        <v>42576</v>
      </c>
      <c r="S861" s="55" t="n">
        <v>88</v>
      </c>
      <c r="T861" s="56" t="n">
        <v>508</v>
      </c>
      <c r="U861" s="57" t="n">
        <v>42577</v>
      </c>
      <c r="V861" s="58" t="n">
        <v>42628</v>
      </c>
      <c r="W861" s="59" t="n">
        <v>40</v>
      </c>
      <c r="X861" s="60" t="n">
        <v>553</v>
      </c>
      <c r="Y861" s="61" t="n">
        <v>42629</v>
      </c>
      <c r="Z861" s="62" t="n">
        <v>42674</v>
      </c>
      <c r="AA861" s="63" t="n">
        <v>0.25</v>
      </c>
      <c r="AB861" s="64" t="n">
        <v>1500</v>
      </c>
      <c r="AC861" s="65" t="n">
        <v>4224180</v>
      </c>
      <c r="AD861" s="66" t="n">
        <v>1056045</v>
      </c>
      <c r="AE861" s="67" t="n">
        <v>0.08</v>
      </c>
      <c r="AF861" s="68" t="n">
        <v>84483.6</v>
      </c>
      <c r="AG861" s="69" t="n">
        <v>0.92</v>
      </c>
      <c r="AH861" s="70" t="n">
        <v>971561.4</v>
      </c>
      <c r="AI861" s="71" t="s">
        <v>76</v>
      </c>
    </row>
    <row r="862" customFormat="false" ht="15.75" hidden="false" customHeight="false" outlineLevel="0" collapsed="false">
      <c r="A862" s="45" t="n">
        <v>856</v>
      </c>
      <c r="B862" s="45" t="s">
        <v>379</v>
      </c>
      <c r="C862" s="45" t="n">
        <v>21112</v>
      </c>
      <c r="D862" s="46" t="s">
        <v>565</v>
      </c>
      <c r="E862" s="47" t="s">
        <v>471</v>
      </c>
      <c r="F862" s="48" t="n">
        <v>21003</v>
      </c>
      <c r="G862" s="47" t="n">
        <v>52152</v>
      </c>
      <c r="H862" s="46" t="s">
        <v>472</v>
      </c>
      <c r="I862" s="49" t="n">
        <v>-98.055</v>
      </c>
      <c r="J862" s="49" t="n">
        <v>18.2772222222222</v>
      </c>
      <c r="K862" s="50" t="n">
        <v>-980318</v>
      </c>
      <c r="L862" s="50" t="n">
        <v>181638</v>
      </c>
      <c r="M862" s="51" t="n">
        <v>1681</v>
      </c>
      <c r="N862" s="47" t="s">
        <v>70</v>
      </c>
      <c r="O862" s="52" t="s">
        <v>44</v>
      </c>
      <c r="P862" s="53" t="n">
        <v>62</v>
      </c>
      <c r="Q862" s="54" t="n">
        <v>42531</v>
      </c>
      <c r="R862" s="54" t="n">
        <v>42576</v>
      </c>
      <c r="S862" s="55" t="n">
        <v>88</v>
      </c>
      <c r="T862" s="56" t="n">
        <v>508</v>
      </c>
      <c r="U862" s="57" t="n">
        <v>42577</v>
      </c>
      <c r="V862" s="58" t="n">
        <v>42628</v>
      </c>
      <c r="W862" s="59" t="n">
        <v>40</v>
      </c>
      <c r="X862" s="60" t="n">
        <v>553</v>
      </c>
      <c r="Y862" s="61" t="n">
        <v>42629</v>
      </c>
      <c r="Z862" s="62" t="n">
        <v>42674</v>
      </c>
      <c r="AA862" s="63" t="n">
        <v>0.25</v>
      </c>
      <c r="AB862" s="64" t="n">
        <v>1500</v>
      </c>
      <c r="AC862" s="65" t="n">
        <v>2521500</v>
      </c>
      <c r="AD862" s="66" t="n">
        <v>630375</v>
      </c>
      <c r="AE862" s="67" t="n">
        <v>0.07</v>
      </c>
      <c r="AF862" s="68" t="n">
        <v>44126.25</v>
      </c>
      <c r="AG862" s="69" t="n">
        <v>0.93</v>
      </c>
      <c r="AH862" s="70" t="n">
        <v>586248.75</v>
      </c>
      <c r="AI862" s="71" t="s">
        <v>76</v>
      </c>
    </row>
    <row r="863" customFormat="false" ht="15.75" hidden="false" customHeight="false" outlineLevel="0" collapsed="false">
      <c r="A863" s="45" t="n">
        <v>857</v>
      </c>
      <c r="B863" s="45" t="s">
        <v>379</v>
      </c>
      <c r="C863" s="45" t="n">
        <v>21113</v>
      </c>
      <c r="D863" s="46" t="s">
        <v>491</v>
      </c>
      <c r="E863" s="47" t="s">
        <v>471</v>
      </c>
      <c r="F863" s="48" t="n">
        <v>21003</v>
      </c>
      <c r="G863" s="47" t="n">
        <v>52152</v>
      </c>
      <c r="H863" s="46" t="s">
        <v>472</v>
      </c>
      <c r="I863" s="49" t="n">
        <v>-98.055</v>
      </c>
      <c r="J863" s="49" t="n">
        <v>18.2772222222222</v>
      </c>
      <c r="K863" s="50" t="n">
        <v>-980318</v>
      </c>
      <c r="L863" s="50" t="n">
        <v>181638</v>
      </c>
      <c r="M863" s="51" t="n">
        <v>928</v>
      </c>
      <c r="N863" s="47" t="s">
        <v>70</v>
      </c>
      <c r="O863" s="52" t="s">
        <v>44</v>
      </c>
      <c r="P863" s="53" t="n">
        <v>62</v>
      </c>
      <c r="Q863" s="54" t="n">
        <v>42531</v>
      </c>
      <c r="R863" s="54" t="n">
        <v>42576</v>
      </c>
      <c r="S863" s="55" t="n">
        <v>88</v>
      </c>
      <c r="T863" s="56" t="n">
        <v>508</v>
      </c>
      <c r="U863" s="57" t="n">
        <v>42577</v>
      </c>
      <c r="V863" s="58" t="n">
        <v>42628</v>
      </c>
      <c r="W863" s="59" t="n">
        <v>40</v>
      </c>
      <c r="X863" s="60" t="n">
        <v>553</v>
      </c>
      <c r="Y863" s="61" t="n">
        <v>42629</v>
      </c>
      <c r="Z863" s="62" t="n">
        <v>42674</v>
      </c>
      <c r="AA863" s="63" t="n">
        <v>0.25</v>
      </c>
      <c r="AB863" s="64" t="n">
        <v>1500</v>
      </c>
      <c r="AC863" s="65" t="n">
        <v>1392000</v>
      </c>
      <c r="AD863" s="66" t="n">
        <v>348000</v>
      </c>
      <c r="AE863" s="67" t="n">
        <v>0.18</v>
      </c>
      <c r="AF863" s="68" t="n">
        <v>62640</v>
      </c>
      <c r="AG863" s="69" t="n">
        <v>0.82</v>
      </c>
      <c r="AH863" s="70" t="n">
        <v>285360</v>
      </c>
      <c r="AI863" s="71" t="s">
        <v>50</v>
      </c>
    </row>
    <row r="864" customFormat="false" ht="15.75" hidden="false" customHeight="false" outlineLevel="0" collapsed="false">
      <c r="A864" s="45" t="n">
        <v>858</v>
      </c>
      <c r="B864" s="45" t="s">
        <v>379</v>
      </c>
      <c r="C864" s="45" t="n">
        <v>21127</v>
      </c>
      <c r="D864" s="46" t="s">
        <v>566</v>
      </c>
      <c r="E864" s="47" t="s">
        <v>471</v>
      </c>
      <c r="F864" s="48" t="n">
        <v>21003</v>
      </c>
      <c r="G864" s="47" t="n">
        <v>52152</v>
      </c>
      <c r="H864" s="46" t="s">
        <v>472</v>
      </c>
      <c r="I864" s="49" t="n">
        <v>-98.055</v>
      </c>
      <c r="J864" s="49" t="n">
        <v>18.2772222222222</v>
      </c>
      <c r="K864" s="50" t="n">
        <v>-980318</v>
      </c>
      <c r="L864" s="50" t="n">
        <v>181638</v>
      </c>
      <c r="M864" s="51" t="n">
        <v>915</v>
      </c>
      <c r="N864" s="47" t="s">
        <v>70</v>
      </c>
      <c r="O864" s="52" t="s">
        <v>44</v>
      </c>
      <c r="P864" s="53" t="n">
        <v>62</v>
      </c>
      <c r="Q864" s="54" t="n">
        <v>42531</v>
      </c>
      <c r="R864" s="54" t="n">
        <v>42576</v>
      </c>
      <c r="S864" s="55" t="n">
        <v>88</v>
      </c>
      <c r="T864" s="56" t="n">
        <v>508</v>
      </c>
      <c r="U864" s="57" t="n">
        <v>42577</v>
      </c>
      <c r="V864" s="58" t="n">
        <v>42628</v>
      </c>
      <c r="W864" s="59" t="n">
        <v>40</v>
      </c>
      <c r="X864" s="60" t="n">
        <v>553</v>
      </c>
      <c r="Y864" s="61" t="n">
        <v>42629</v>
      </c>
      <c r="Z864" s="62" t="n">
        <v>42674</v>
      </c>
      <c r="AA864" s="63" t="n">
        <v>0.25</v>
      </c>
      <c r="AB864" s="64" t="n">
        <v>1500</v>
      </c>
      <c r="AC864" s="65" t="n">
        <v>1372500</v>
      </c>
      <c r="AD864" s="66" t="n">
        <v>343125</v>
      </c>
      <c r="AE864" s="67" t="n">
        <v>0.08</v>
      </c>
      <c r="AF864" s="68" t="n">
        <v>27450</v>
      </c>
      <c r="AG864" s="69" t="n">
        <v>0.92</v>
      </c>
      <c r="AH864" s="70" t="n">
        <v>315675</v>
      </c>
      <c r="AI864" s="71" t="s">
        <v>76</v>
      </c>
    </row>
    <row r="865" customFormat="false" ht="15.75" hidden="false" customHeight="false" outlineLevel="0" collapsed="false">
      <c r="A865" s="45" t="n">
        <v>859</v>
      </c>
      <c r="B865" s="45" t="s">
        <v>379</v>
      </c>
      <c r="C865" s="45" t="n">
        <v>21139</v>
      </c>
      <c r="D865" s="46" t="s">
        <v>540</v>
      </c>
      <c r="E865" s="47" t="s">
        <v>471</v>
      </c>
      <c r="F865" s="48" t="n">
        <v>21003</v>
      </c>
      <c r="G865" s="47" t="n">
        <v>52152</v>
      </c>
      <c r="H865" s="46" t="s">
        <v>472</v>
      </c>
      <c r="I865" s="49" t="n">
        <v>-98.055</v>
      </c>
      <c r="J865" s="49" t="n">
        <v>18.2772222222222</v>
      </c>
      <c r="K865" s="50" t="n">
        <v>-980318</v>
      </c>
      <c r="L865" s="50" t="n">
        <v>181638</v>
      </c>
      <c r="M865" s="51" t="n">
        <v>165.4</v>
      </c>
      <c r="N865" s="47" t="s">
        <v>70</v>
      </c>
      <c r="O865" s="52" t="s">
        <v>44</v>
      </c>
      <c r="P865" s="53" t="n">
        <v>62</v>
      </c>
      <c r="Q865" s="54" t="n">
        <v>42531</v>
      </c>
      <c r="R865" s="54" t="n">
        <v>42576</v>
      </c>
      <c r="S865" s="55" t="n">
        <v>88</v>
      </c>
      <c r="T865" s="56" t="n">
        <v>508</v>
      </c>
      <c r="U865" s="57" t="n">
        <v>42577</v>
      </c>
      <c r="V865" s="58" t="n">
        <v>42628</v>
      </c>
      <c r="W865" s="59" t="n">
        <v>40</v>
      </c>
      <c r="X865" s="60" t="n">
        <v>553</v>
      </c>
      <c r="Y865" s="61" t="n">
        <v>42629</v>
      </c>
      <c r="Z865" s="62" t="n">
        <v>42674</v>
      </c>
      <c r="AA865" s="63" t="n">
        <v>0.25</v>
      </c>
      <c r="AB865" s="64" t="n">
        <v>1500</v>
      </c>
      <c r="AC865" s="65" t="n">
        <v>248100</v>
      </c>
      <c r="AD865" s="66" t="n">
        <v>62025</v>
      </c>
      <c r="AE865" s="67" t="n">
        <v>0.18</v>
      </c>
      <c r="AF865" s="68" t="n">
        <v>11164.5</v>
      </c>
      <c r="AG865" s="69" t="n">
        <v>0.82</v>
      </c>
      <c r="AH865" s="70" t="n">
        <v>50860.5</v>
      </c>
      <c r="AI865" s="71" t="s">
        <v>50</v>
      </c>
    </row>
    <row r="866" customFormat="false" ht="15.75" hidden="false" customHeight="false" outlineLevel="0" collapsed="false">
      <c r="A866" s="45" t="n">
        <v>860</v>
      </c>
      <c r="B866" s="45" t="s">
        <v>379</v>
      </c>
      <c r="C866" s="45" t="n">
        <v>21141</v>
      </c>
      <c r="D866" s="46" t="s">
        <v>567</v>
      </c>
      <c r="E866" s="47" t="s">
        <v>471</v>
      </c>
      <c r="F866" s="48" t="n">
        <v>21003</v>
      </c>
      <c r="G866" s="47" t="n">
        <v>52152</v>
      </c>
      <c r="H866" s="46" t="s">
        <v>472</v>
      </c>
      <c r="I866" s="49" t="n">
        <v>-98.055</v>
      </c>
      <c r="J866" s="49" t="n">
        <v>18.2772222222222</v>
      </c>
      <c r="K866" s="50" t="n">
        <v>-980318</v>
      </c>
      <c r="L866" s="50" t="n">
        <v>181638</v>
      </c>
      <c r="M866" s="51" t="n">
        <v>1112</v>
      </c>
      <c r="N866" s="47" t="s">
        <v>70</v>
      </c>
      <c r="O866" s="52" t="s">
        <v>44</v>
      </c>
      <c r="P866" s="53" t="n">
        <v>62</v>
      </c>
      <c r="Q866" s="54" t="n">
        <v>42531</v>
      </c>
      <c r="R866" s="54" t="n">
        <v>42576</v>
      </c>
      <c r="S866" s="55" t="n">
        <v>88</v>
      </c>
      <c r="T866" s="56" t="n">
        <v>508</v>
      </c>
      <c r="U866" s="57" t="n">
        <v>42577</v>
      </c>
      <c r="V866" s="58" t="n">
        <v>42628</v>
      </c>
      <c r="W866" s="59" t="n">
        <v>40</v>
      </c>
      <c r="X866" s="60" t="n">
        <v>553</v>
      </c>
      <c r="Y866" s="61" t="n">
        <v>42629</v>
      </c>
      <c r="Z866" s="62" t="n">
        <v>42674</v>
      </c>
      <c r="AA866" s="63" t="n">
        <v>0.25</v>
      </c>
      <c r="AB866" s="64" t="n">
        <v>1500</v>
      </c>
      <c r="AC866" s="65" t="n">
        <v>1668000</v>
      </c>
      <c r="AD866" s="66" t="n">
        <v>417000</v>
      </c>
      <c r="AE866" s="67" t="n">
        <v>0.18</v>
      </c>
      <c r="AF866" s="68" t="n">
        <v>75060</v>
      </c>
      <c r="AG866" s="69" t="n">
        <v>0.82</v>
      </c>
      <c r="AH866" s="70" t="n">
        <v>341940</v>
      </c>
      <c r="AI866" s="71" t="s">
        <v>50</v>
      </c>
    </row>
    <row r="867" customFormat="false" ht="15.75" hidden="false" customHeight="false" outlineLevel="0" collapsed="false">
      <c r="A867" s="45" t="n">
        <v>861</v>
      </c>
      <c r="B867" s="45" t="s">
        <v>379</v>
      </c>
      <c r="C867" s="45" t="n">
        <v>21147</v>
      </c>
      <c r="D867" s="46" t="s">
        <v>470</v>
      </c>
      <c r="E867" s="47" t="s">
        <v>471</v>
      </c>
      <c r="F867" s="48" t="n">
        <v>21003</v>
      </c>
      <c r="G867" s="47" t="n">
        <v>52152</v>
      </c>
      <c r="H867" s="46" t="s">
        <v>472</v>
      </c>
      <c r="I867" s="49" t="n">
        <v>-98.055</v>
      </c>
      <c r="J867" s="49" t="n">
        <v>18.2772222222222</v>
      </c>
      <c r="K867" s="50" t="n">
        <v>-980318</v>
      </c>
      <c r="L867" s="50" t="n">
        <v>181638</v>
      </c>
      <c r="M867" s="51" t="n">
        <v>652</v>
      </c>
      <c r="N867" s="47" t="s">
        <v>70</v>
      </c>
      <c r="O867" s="52" t="s">
        <v>44</v>
      </c>
      <c r="P867" s="53" t="n">
        <v>62</v>
      </c>
      <c r="Q867" s="54" t="n">
        <v>42531</v>
      </c>
      <c r="R867" s="54" t="n">
        <v>42576</v>
      </c>
      <c r="S867" s="55" t="n">
        <v>88</v>
      </c>
      <c r="T867" s="56" t="n">
        <v>508</v>
      </c>
      <c r="U867" s="57" t="n">
        <v>42577</v>
      </c>
      <c r="V867" s="58" t="n">
        <v>42628</v>
      </c>
      <c r="W867" s="59" t="n">
        <v>40</v>
      </c>
      <c r="X867" s="60" t="n">
        <v>553</v>
      </c>
      <c r="Y867" s="61" t="n">
        <v>42629</v>
      </c>
      <c r="Z867" s="62" t="n">
        <v>42674</v>
      </c>
      <c r="AA867" s="63" t="n">
        <v>0.25</v>
      </c>
      <c r="AB867" s="64" t="n">
        <v>1500</v>
      </c>
      <c r="AC867" s="65" t="n">
        <v>978000</v>
      </c>
      <c r="AD867" s="66" t="n">
        <v>244500</v>
      </c>
      <c r="AE867" s="67" t="n">
        <v>0.08</v>
      </c>
      <c r="AF867" s="68" t="n">
        <v>19560</v>
      </c>
      <c r="AG867" s="69" t="n">
        <v>0.92</v>
      </c>
      <c r="AH867" s="70" t="n">
        <v>224940</v>
      </c>
      <c r="AI867" s="71" t="s">
        <v>76</v>
      </c>
    </row>
    <row r="868" customFormat="false" ht="15.75" hidden="false" customHeight="false" outlineLevel="0" collapsed="false">
      <c r="A868" s="45" t="n">
        <v>862</v>
      </c>
      <c r="B868" s="45" t="s">
        <v>379</v>
      </c>
      <c r="C868" s="45" t="n">
        <v>21157</v>
      </c>
      <c r="D868" s="46" t="s">
        <v>541</v>
      </c>
      <c r="E868" s="47" t="s">
        <v>471</v>
      </c>
      <c r="F868" s="48" t="n">
        <v>21003</v>
      </c>
      <c r="G868" s="47" t="n">
        <v>52152</v>
      </c>
      <c r="H868" s="46" t="s">
        <v>472</v>
      </c>
      <c r="I868" s="49" t="n">
        <v>-98.055</v>
      </c>
      <c r="J868" s="49" t="n">
        <v>18.2772222222222</v>
      </c>
      <c r="K868" s="50" t="n">
        <v>-980318</v>
      </c>
      <c r="L868" s="50" t="n">
        <v>181638</v>
      </c>
      <c r="M868" s="51" t="n">
        <v>218</v>
      </c>
      <c r="N868" s="47" t="s">
        <v>70</v>
      </c>
      <c r="O868" s="52" t="s">
        <v>44</v>
      </c>
      <c r="P868" s="53" t="n">
        <v>62</v>
      </c>
      <c r="Q868" s="54" t="n">
        <v>42531</v>
      </c>
      <c r="R868" s="54" t="n">
        <v>42576</v>
      </c>
      <c r="S868" s="55" t="n">
        <v>88</v>
      </c>
      <c r="T868" s="56" t="n">
        <v>508</v>
      </c>
      <c r="U868" s="57" t="n">
        <v>42577</v>
      </c>
      <c r="V868" s="58" t="n">
        <v>42628</v>
      </c>
      <c r="W868" s="59" t="n">
        <v>40</v>
      </c>
      <c r="X868" s="60" t="n">
        <v>553</v>
      </c>
      <c r="Y868" s="61" t="n">
        <v>42629</v>
      </c>
      <c r="Z868" s="62" t="n">
        <v>42674</v>
      </c>
      <c r="AA868" s="63" t="n">
        <v>0.25</v>
      </c>
      <c r="AB868" s="64" t="n">
        <v>1500</v>
      </c>
      <c r="AC868" s="65" t="n">
        <v>327000</v>
      </c>
      <c r="AD868" s="66" t="n">
        <v>81750</v>
      </c>
      <c r="AE868" s="67" t="n">
        <v>0.17</v>
      </c>
      <c r="AF868" s="68" t="n">
        <v>13897.5</v>
      </c>
      <c r="AG868" s="69" t="n">
        <v>0.83</v>
      </c>
      <c r="AH868" s="70" t="n">
        <v>67852.5</v>
      </c>
      <c r="AI868" s="71" t="s">
        <v>50</v>
      </c>
    </row>
    <row r="869" customFormat="false" ht="15.75" hidden="false" customHeight="false" outlineLevel="0" collapsed="false">
      <c r="A869" s="45" t="n">
        <v>863</v>
      </c>
      <c r="B869" s="45" t="s">
        <v>379</v>
      </c>
      <c r="C869" s="45" t="n">
        <v>21169</v>
      </c>
      <c r="D869" s="46" t="s">
        <v>473</v>
      </c>
      <c r="E869" s="47" t="s">
        <v>471</v>
      </c>
      <c r="F869" s="48" t="n">
        <v>21003</v>
      </c>
      <c r="G869" s="47" t="n">
        <v>52152</v>
      </c>
      <c r="H869" s="46" t="s">
        <v>472</v>
      </c>
      <c r="I869" s="49" t="n">
        <v>-98.055</v>
      </c>
      <c r="J869" s="49" t="n">
        <v>18.2772222222222</v>
      </c>
      <c r="K869" s="50" t="n">
        <v>-980318</v>
      </c>
      <c r="L869" s="50" t="n">
        <v>181638</v>
      </c>
      <c r="M869" s="51" t="n">
        <v>52</v>
      </c>
      <c r="N869" s="47" t="s">
        <v>70</v>
      </c>
      <c r="O869" s="52" t="s">
        <v>44</v>
      </c>
      <c r="P869" s="53" t="n">
        <v>62</v>
      </c>
      <c r="Q869" s="54" t="n">
        <v>42531</v>
      </c>
      <c r="R869" s="54" t="n">
        <v>42576</v>
      </c>
      <c r="S869" s="55" t="n">
        <v>88</v>
      </c>
      <c r="T869" s="56" t="n">
        <v>508</v>
      </c>
      <c r="U869" s="57" t="n">
        <v>42577</v>
      </c>
      <c r="V869" s="58" t="n">
        <v>42628</v>
      </c>
      <c r="W869" s="59" t="n">
        <v>40</v>
      </c>
      <c r="X869" s="60" t="n">
        <v>553</v>
      </c>
      <c r="Y869" s="61" t="n">
        <v>42629</v>
      </c>
      <c r="Z869" s="62" t="n">
        <v>42674</v>
      </c>
      <c r="AA869" s="63" t="n">
        <v>0.25</v>
      </c>
      <c r="AB869" s="64" t="n">
        <v>1500</v>
      </c>
      <c r="AC869" s="65" t="n">
        <v>78000</v>
      </c>
      <c r="AD869" s="66" t="n">
        <v>19500</v>
      </c>
      <c r="AE869" s="67" t="n">
        <v>0.07</v>
      </c>
      <c r="AF869" s="68" t="n">
        <v>1365</v>
      </c>
      <c r="AG869" s="69" t="n">
        <v>0.93</v>
      </c>
      <c r="AH869" s="70" t="n">
        <v>18135</v>
      </c>
      <c r="AI869" s="71" t="s">
        <v>76</v>
      </c>
    </row>
    <row r="870" customFormat="false" ht="15.75" hidden="false" customHeight="false" outlineLevel="0" collapsed="false">
      <c r="A870" s="45" t="n">
        <v>864</v>
      </c>
      <c r="B870" s="45" t="s">
        <v>379</v>
      </c>
      <c r="C870" s="45" t="n">
        <v>21190</v>
      </c>
      <c r="D870" s="46" t="s">
        <v>568</v>
      </c>
      <c r="E870" s="47" t="s">
        <v>471</v>
      </c>
      <c r="F870" s="48" t="n">
        <v>21003</v>
      </c>
      <c r="G870" s="47" t="n">
        <v>52152</v>
      </c>
      <c r="H870" s="46" t="s">
        <v>472</v>
      </c>
      <c r="I870" s="49" t="n">
        <v>-98.055</v>
      </c>
      <c r="J870" s="49" t="n">
        <v>18.2772222222222</v>
      </c>
      <c r="K870" s="50" t="n">
        <v>-980318</v>
      </c>
      <c r="L870" s="50" t="n">
        <v>181638</v>
      </c>
      <c r="M870" s="51" t="n">
        <v>13</v>
      </c>
      <c r="N870" s="47" t="s">
        <v>70</v>
      </c>
      <c r="O870" s="52" t="s">
        <v>44</v>
      </c>
      <c r="P870" s="53" t="n">
        <v>62</v>
      </c>
      <c r="Q870" s="54" t="n">
        <v>42531</v>
      </c>
      <c r="R870" s="54" t="n">
        <v>42576</v>
      </c>
      <c r="S870" s="55" t="n">
        <v>88</v>
      </c>
      <c r="T870" s="56" t="n">
        <v>508</v>
      </c>
      <c r="U870" s="57" t="n">
        <v>42577</v>
      </c>
      <c r="V870" s="58" t="n">
        <v>42628</v>
      </c>
      <c r="W870" s="59" t="n">
        <v>40</v>
      </c>
      <c r="X870" s="60" t="n">
        <v>553</v>
      </c>
      <c r="Y870" s="61" t="n">
        <v>42629</v>
      </c>
      <c r="Z870" s="62" t="n">
        <v>42674</v>
      </c>
      <c r="AA870" s="63" t="n">
        <v>0.25</v>
      </c>
      <c r="AB870" s="64" t="n">
        <v>1500</v>
      </c>
      <c r="AC870" s="65" t="n">
        <v>19500</v>
      </c>
      <c r="AD870" s="66" t="n">
        <v>4875</v>
      </c>
      <c r="AE870" s="67" t="n">
        <v>0.18</v>
      </c>
      <c r="AF870" s="68" t="n">
        <v>877.5</v>
      </c>
      <c r="AG870" s="69" t="n">
        <v>0.82</v>
      </c>
      <c r="AH870" s="70" t="n">
        <v>3997.5</v>
      </c>
      <c r="AI870" s="71" t="s">
        <v>50</v>
      </c>
    </row>
    <row r="871" customFormat="false" ht="15.75" hidden="false" customHeight="false" outlineLevel="0" collapsed="false">
      <c r="A871" s="45" t="n">
        <v>865</v>
      </c>
      <c r="B871" s="45" t="s">
        <v>379</v>
      </c>
      <c r="C871" s="45" t="n">
        <v>21196</v>
      </c>
      <c r="D871" s="46" t="s">
        <v>569</v>
      </c>
      <c r="E871" s="47" t="s">
        <v>471</v>
      </c>
      <c r="F871" s="48" t="n">
        <v>21003</v>
      </c>
      <c r="G871" s="47" t="n">
        <v>52152</v>
      </c>
      <c r="H871" s="46" t="s">
        <v>472</v>
      </c>
      <c r="I871" s="49" t="n">
        <v>-98.055</v>
      </c>
      <c r="J871" s="49" t="n">
        <v>18.2772222222222</v>
      </c>
      <c r="K871" s="50" t="n">
        <v>-980318</v>
      </c>
      <c r="L871" s="50" t="n">
        <v>181638</v>
      </c>
      <c r="M871" s="51" t="n">
        <v>229</v>
      </c>
      <c r="N871" s="47" t="s">
        <v>70</v>
      </c>
      <c r="O871" s="52" t="s">
        <v>44</v>
      </c>
      <c r="P871" s="53" t="n">
        <v>62</v>
      </c>
      <c r="Q871" s="54" t="n">
        <v>42531</v>
      </c>
      <c r="R871" s="54" t="n">
        <v>42576</v>
      </c>
      <c r="S871" s="55" t="n">
        <v>88</v>
      </c>
      <c r="T871" s="56" t="n">
        <v>508</v>
      </c>
      <c r="U871" s="57" t="n">
        <v>42577</v>
      </c>
      <c r="V871" s="58" t="n">
        <v>42628</v>
      </c>
      <c r="W871" s="59" t="n">
        <v>40</v>
      </c>
      <c r="X871" s="60" t="n">
        <v>553</v>
      </c>
      <c r="Y871" s="61" t="n">
        <v>42629</v>
      </c>
      <c r="Z871" s="62" t="n">
        <v>42674</v>
      </c>
      <c r="AA871" s="63" t="n">
        <v>0.25</v>
      </c>
      <c r="AB871" s="64" t="n">
        <v>1500</v>
      </c>
      <c r="AC871" s="65" t="n">
        <v>343500</v>
      </c>
      <c r="AD871" s="66" t="n">
        <v>85875</v>
      </c>
      <c r="AE871" s="67" t="n">
        <v>0.18</v>
      </c>
      <c r="AF871" s="68" t="n">
        <v>15457.5</v>
      </c>
      <c r="AG871" s="69" t="n">
        <v>0.82</v>
      </c>
      <c r="AH871" s="70" t="n">
        <v>70417.5</v>
      </c>
      <c r="AI871" s="71" t="s">
        <v>50</v>
      </c>
    </row>
    <row r="872" customFormat="false" ht="15.75" hidden="false" customHeight="false" outlineLevel="0" collapsed="false">
      <c r="A872" s="45" t="n">
        <v>866</v>
      </c>
      <c r="B872" s="45" t="s">
        <v>379</v>
      </c>
      <c r="C872" s="45" t="n">
        <v>21050</v>
      </c>
      <c r="D872" s="46" t="s">
        <v>570</v>
      </c>
      <c r="E872" s="47" t="s">
        <v>571</v>
      </c>
      <c r="F872" s="48" t="n">
        <v>21067</v>
      </c>
      <c r="G872" s="47" t="n">
        <v>52158</v>
      </c>
      <c r="H872" s="46" t="s">
        <v>572</v>
      </c>
      <c r="I872" s="49" t="n">
        <v>-97.1057388888889</v>
      </c>
      <c r="J872" s="49" t="n">
        <v>19.2967638888889</v>
      </c>
      <c r="K872" s="50" t="n">
        <v>-970620.66</v>
      </c>
      <c r="L872" s="50" t="n">
        <v>191748.35</v>
      </c>
      <c r="M872" s="51" t="n">
        <v>2000</v>
      </c>
      <c r="N872" s="47" t="s">
        <v>70</v>
      </c>
      <c r="O872" s="52" t="s">
        <v>44</v>
      </c>
      <c r="P872" s="53"/>
      <c r="Q872" s="54"/>
      <c r="R872" s="54"/>
      <c r="S872" s="55" t="n">
        <v>194</v>
      </c>
      <c r="T872" s="56" t="n">
        <v>947</v>
      </c>
      <c r="U872" s="57" t="n">
        <v>42505</v>
      </c>
      <c r="V872" s="58" t="n">
        <v>42582</v>
      </c>
      <c r="W872" s="59" t="n">
        <v>203</v>
      </c>
      <c r="X872" s="60" t="n">
        <v>1275</v>
      </c>
      <c r="Y872" s="61" t="n">
        <v>42583</v>
      </c>
      <c r="Z872" s="62" t="n">
        <v>42648</v>
      </c>
      <c r="AA872" s="63" t="n">
        <v>0.25</v>
      </c>
      <c r="AB872" s="64" t="n">
        <v>1500</v>
      </c>
      <c r="AC872" s="65" t="n">
        <v>3000000</v>
      </c>
      <c r="AD872" s="66" t="n">
        <v>750000</v>
      </c>
      <c r="AE872" s="67" t="n">
        <v>0.08</v>
      </c>
      <c r="AF872" s="68" t="n">
        <v>60000</v>
      </c>
      <c r="AG872" s="69" t="n">
        <v>0.92</v>
      </c>
      <c r="AH872" s="70" t="n">
        <v>690000</v>
      </c>
      <c r="AI872" s="71" t="s">
        <v>45</v>
      </c>
    </row>
    <row r="873" customFormat="false" ht="15.75" hidden="false" customHeight="false" outlineLevel="0" collapsed="false">
      <c r="A873" s="45" t="n">
        <v>867</v>
      </c>
      <c r="B873" s="45" t="s">
        <v>379</v>
      </c>
      <c r="C873" s="45" t="n">
        <v>21058</v>
      </c>
      <c r="D873" s="46" t="s">
        <v>573</v>
      </c>
      <c r="E873" s="47" t="s">
        <v>571</v>
      </c>
      <c r="F873" s="48" t="n">
        <v>21067</v>
      </c>
      <c r="G873" s="47" t="n">
        <v>52158</v>
      </c>
      <c r="H873" s="46" t="s">
        <v>572</v>
      </c>
      <c r="I873" s="49" t="n">
        <v>-97.1057388888889</v>
      </c>
      <c r="J873" s="49" t="n">
        <v>19.2967638888889</v>
      </c>
      <c r="K873" s="50" t="n">
        <v>-970620.66</v>
      </c>
      <c r="L873" s="50" t="n">
        <v>191748.35</v>
      </c>
      <c r="M873" s="51" t="n">
        <v>3500</v>
      </c>
      <c r="N873" s="47" t="s">
        <v>70</v>
      </c>
      <c r="O873" s="52" t="s">
        <v>44</v>
      </c>
      <c r="P873" s="53"/>
      <c r="Q873" s="54"/>
      <c r="R873" s="54"/>
      <c r="S873" s="55" t="n">
        <v>194</v>
      </c>
      <c r="T873" s="56" t="n">
        <v>947</v>
      </c>
      <c r="U873" s="57" t="n">
        <v>42505</v>
      </c>
      <c r="V873" s="58" t="n">
        <v>42582</v>
      </c>
      <c r="W873" s="59" t="n">
        <v>203</v>
      </c>
      <c r="X873" s="60" t="n">
        <v>1275</v>
      </c>
      <c r="Y873" s="61" t="n">
        <v>42583</v>
      </c>
      <c r="Z873" s="62" t="n">
        <v>42648</v>
      </c>
      <c r="AA873" s="63" t="n">
        <v>0.25</v>
      </c>
      <c r="AB873" s="64" t="n">
        <v>1500</v>
      </c>
      <c r="AC873" s="65" t="n">
        <v>5250000</v>
      </c>
      <c r="AD873" s="66" t="n">
        <v>1312500</v>
      </c>
      <c r="AE873" s="67" t="n">
        <v>0.08</v>
      </c>
      <c r="AF873" s="68" t="n">
        <v>105000</v>
      </c>
      <c r="AG873" s="69" t="n">
        <v>0.92</v>
      </c>
      <c r="AH873" s="70" t="n">
        <v>1207500</v>
      </c>
      <c r="AI873" s="71" t="s">
        <v>45</v>
      </c>
    </row>
    <row r="874" customFormat="false" ht="15.75" hidden="false" customHeight="false" outlineLevel="0" collapsed="false">
      <c r="A874" s="45" t="n">
        <v>868</v>
      </c>
      <c r="B874" s="45" t="s">
        <v>379</v>
      </c>
      <c r="C874" s="45" t="n">
        <v>21067</v>
      </c>
      <c r="D874" s="46" t="s">
        <v>574</v>
      </c>
      <c r="E874" s="47" t="s">
        <v>571</v>
      </c>
      <c r="F874" s="48" t="n">
        <v>21067</v>
      </c>
      <c r="G874" s="47" t="n">
        <v>52158</v>
      </c>
      <c r="H874" s="46" t="s">
        <v>572</v>
      </c>
      <c r="I874" s="49" t="n">
        <v>-97.1057388888889</v>
      </c>
      <c r="J874" s="49" t="n">
        <v>19.2967638888889</v>
      </c>
      <c r="K874" s="50" t="n">
        <v>-970620.66</v>
      </c>
      <c r="L874" s="50" t="n">
        <v>191748.35</v>
      </c>
      <c r="M874" s="51" t="n">
        <v>303</v>
      </c>
      <c r="N874" s="47" t="s">
        <v>70</v>
      </c>
      <c r="O874" s="52" t="s">
        <v>44</v>
      </c>
      <c r="P874" s="53"/>
      <c r="Q874" s="54"/>
      <c r="R874" s="54"/>
      <c r="S874" s="55" t="n">
        <v>194</v>
      </c>
      <c r="T874" s="56" t="n">
        <v>947</v>
      </c>
      <c r="U874" s="57" t="n">
        <v>42505</v>
      </c>
      <c r="V874" s="58" t="n">
        <v>42582</v>
      </c>
      <c r="W874" s="59" t="n">
        <v>203</v>
      </c>
      <c r="X874" s="60" t="n">
        <v>1275</v>
      </c>
      <c r="Y874" s="61" t="n">
        <v>42583</v>
      </c>
      <c r="Z874" s="62" t="n">
        <v>42648</v>
      </c>
      <c r="AA874" s="63" t="n">
        <v>0.25</v>
      </c>
      <c r="AB874" s="64" t="n">
        <v>1500</v>
      </c>
      <c r="AC874" s="65" t="n">
        <v>454500</v>
      </c>
      <c r="AD874" s="66" t="n">
        <v>113625</v>
      </c>
      <c r="AE874" s="67" t="n">
        <v>0.18</v>
      </c>
      <c r="AF874" s="68" t="n">
        <v>20452.5</v>
      </c>
      <c r="AG874" s="69" t="n">
        <v>0.82</v>
      </c>
      <c r="AH874" s="70" t="n">
        <v>93172.5</v>
      </c>
      <c r="AI874" s="71" t="s">
        <v>50</v>
      </c>
    </row>
    <row r="875" customFormat="false" ht="15.75" hidden="false" customHeight="false" outlineLevel="0" collapsed="false">
      <c r="A875" s="45" t="n">
        <v>869</v>
      </c>
      <c r="B875" s="45" t="s">
        <v>379</v>
      </c>
      <c r="C875" s="45" t="n">
        <v>21093</v>
      </c>
      <c r="D875" s="46" t="s">
        <v>575</v>
      </c>
      <c r="E875" s="47" t="s">
        <v>571</v>
      </c>
      <c r="F875" s="48" t="n">
        <v>21067</v>
      </c>
      <c r="G875" s="47" t="n">
        <v>52158</v>
      </c>
      <c r="H875" s="46" t="s">
        <v>572</v>
      </c>
      <c r="I875" s="49" t="n">
        <v>-97.1057388888889</v>
      </c>
      <c r="J875" s="49" t="n">
        <v>19.2967638888889</v>
      </c>
      <c r="K875" s="50" t="n">
        <v>-970620.66</v>
      </c>
      <c r="L875" s="50" t="n">
        <v>191748.35</v>
      </c>
      <c r="M875" s="51" t="n">
        <v>1599</v>
      </c>
      <c r="N875" s="47" t="s">
        <v>70</v>
      </c>
      <c r="O875" s="52" t="s">
        <v>44</v>
      </c>
      <c r="P875" s="53"/>
      <c r="Q875" s="54"/>
      <c r="R875" s="54"/>
      <c r="S875" s="55" t="n">
        <v>194</v>
      </c>
      <c r="T875" s="56" t="n">
        <v>947</v>
      </c>
      <c r="U875" s="57" t="n">
        <v>42505</v>
      </c>
      <c r="V875" s="58" t="n">
        <v>42582</v>
      </c>
      <c r="W875" s="59" t="n">
        <v>203</v>
      </c>
      <c r="X875" s="60" t="n">
        <v>1275</v>
      </c>
      <c r="Y875" s="61" t="n">
        <v>42583</v>
      </c>
      <c r="Z875" s="62" t="n">
        <v>42648</v>
      </c>
      <c r="AA875" s="63" t="n">
        <v>0.25</v>
      </c>
      <c r="AB875" s="64" t="n">
        <v>1500</v>
      </c>
      <c r="AC875" s="65" t="n">
        <v>2398500</v>
      </c>
      <c r="AD875" s="66" t="n">
        <v>599625</v>
      </c>
      <c r="AE875" s="67" t="n">
        <v>0.08</v>
      </c>
      <c r="AF875" s="68" t="n">
        <v>47970</v>
      </c>
      <c r="AG875" s="69" t="n">
        <v>0.92</v>
      </c>
      <c r="AH875" s="70" t="n">
        <v>551655</v>
      </c>
      <c r="AI875" s="71" t="s">
        <v>76</v>
      </c>
    </row>
    <row r="876" customFormat="false" ht="15.75" hidden="false" customHeight="false" outlineLevel="0" collapsed="false">
      <c r="A876" s="45" t="n">
        <v>870</v>
      </c>
      <c r="B876" s="45" t="s">
        <v>379</v>
      </c>
      <c r="C876" s="45" t="n">
        <v>21116</v>
      </c>
      <c r="D876" s="46" t="s">
        <v>572</v>
      </c>
      <c r="E876" s="47" t="s">
        <v>571</v>
      </c>
      <c r="F876" s="48" t="n">
        <v>21067</v>
      </c>
      <c r="G876" s="47" t="n">
        <v>52158</v>
      </c>
      <c r="H876" s="46" t="s">
        <v>572</v>
      </c>
      <c r="I876" s="49" t="n">
        <v>-97.1057388888889</v>
      </c>
      <c r="J876" s="49" t="n">
        <v>19.2967638888889</v>
      </c>
      <c r="K876" s="50" t="n">
        <v>-970620.66</v>
      </c>
      <c r="L876" s="50" t="n">
        <v>191748.35</v>
      </c>
      <c r="M876" s="51" t="n">
        <v>1200</v>
      </c>
      <c r="N876" s="47" t="s">
        <v>70</v>
      </c>
      <c r="O876" s="52" t="s">
        <v>44</v>
      </c>
      <c r="P876" s="53"/>
      <c r="Q876" s="54"/>
      <c r="R876" s="54"/>
      <c r="S876" s="55" t="n">
        <v>194</v>
      </c>
      <c r="T876" s="56" t="n">
        <v>947</v>
      </c>
      <c r="U876" s="57" t="n">
        <v>42505</v>
      </c>
      <c r="V876" s="58" t="n">
        <v>42582</v>
      </c>
      <c r="W876" s="59" t="n">
        <v>203</v>
      </c>
      <c r="X876" s="60" t="n">
        <v>1275</v>
      </c>
      <c r="Y876" s="61" t="n">
        <v>42583</v>
      </c>
      <c r="Z876" s="62" t="n">
        <v>42648</v>
      </c>
      <c r="AA876" s="63" t="n">
        <v>0.25</v>
      </c>
      <c r="AB876" s="64" t="n">
        <v>1500</v>
      </c>
      <c r="AC876" s="65" t="n">
        <v>1800000</v>
      </c>
      <c r="AD876" s="66" t="n">
        <v>450000</v>
      </c>
      <c r="AE876" s="67" t="n">
        <v>0.08</v>
      </c>
      <c r="AF876" s="68" t="n">
        <v>36000</v>
      </c>
      <c r="AG876" s="69" t="n">
        <v>0.92</v>
      </c>
      <c r="AH876" s="70" t="n">
        <v>414000</v>
      </c>
      <c r="AI876" s="71" t="s">
        <v>45</v>
      </c>
    </row>
    <row r="877" customFormat="false" ht="15.75" hidden="false" customHeight="false" outlineLevel="0" collapsed="false">
      <c r="A877" s="45" t="n">
        <v>871</v>
      </c>
      <c r="B877" s="45" t="s">
        <v>379</v>
      </c>
      <c r="C877" s="45" t="n">
        <v>21179</v>
      </c>
      <c r="D877" s="46" t="s">
        <v>398</v>
      </c>
      <c r="E877" s="47" t="s">
        <v>571</v>
      </c>
      <c r="F877" s="48" t="n">
        <v>21067</v>
      </c>
      <c r="G877" s="47" t="n">
        <v>52158</v>
      </c>
      <c r="H877" s="46" t="s">
        <v>572</v>
      </c>
      <c r="I877" s="49" t="n">
        <v>-97.1057388888889</v>
      </c>
      <c r="J877" s="49" t="n">
        <v>19.2967638888889</v>
      </c>
      <c r="K877" s="50" t="n">
        <v>-970620.66</v>
      </c>
      <c r="L877" s="50" t="n">
        <v>191748.35</v>
      </c>
      <c r="M877" s="51" t="n">
        <v>70</v>
      </c>
      <c r="N877" s="47" t="s">
        <v>70</v>
      </c>
      <c r="O877" s="52" t="s">
        <v>44</v>
      </c>
      <c r="P877" s="53"/>
      <c r="Q877" s="54"/>
      <c r="R877" s="54"/>
      <c r="S877" s="55" t="n">
        <v>194</v>
      </c>
      <c r="T877" s="56" t="n">
        <v>947</v>
      </c>
      <c r="U877" s="57" t="n">
        <v>42505</v>
      </c>
      <c r="V877" s="58" t="n">
        <v>42582</v>
      </c>
      <c r="W877" s="59" t="n">
        <v>203</v>
      </c>
      <c r="X877" s="60" t="n">
        <v>1275</v>
      </c>
      <c r="Y877" s="61" t="n">
        <v>42583</v>
      </c>
      <c r="Z877" s="62" t="n">
        <v>42648</v>
      </c>
      <c r="AA877" s="63" t="n">
        <v>0.25</v>
      </c>
      <c r="AB877" s="64" t="n">
        <v>1500</v>
      </c>
      <c r="AC877" s="65" t="n">
        <v>105000</v>
      </c>
      <c r="AD877" s="66" t="n">
        <v>26250</v>
      </c>
      <c r="AE877" s="67" t="n">
        <v>0.17</v>
      </c>
      <c r="AF877" s="68" t="n">
        <v>4462.5</v>
      </c>
      <c r="AG877" s="69" t="n">
        <v>0.83</v>
      </c>
      <c r="AH877" s="70" t="n">
        <v>21787.5</v>
      </c>
      <c r="AI877" s="71" t="s">
        <v>50</v>
      </c>
    </row>
    <row r="878" customFormat="false" ht="15.75" hidden="false" customHeight="false" outlineLevel="0" collapsed="false">
      <c r="A878" s="45" t="n">
        <v>872</v>
      </c>
      <c r="B878" s="45" t="s">
        <v>379</v>
      </c>
      <c r="C878" s="45" t="n">
        <v>21034</v>
      </c>
      <c r="D878" s="46" t="s">
        <v>433</v>
      </c>
      <c r="E878" s="47" t="s">
        <v>474</v>
      </c>
      <c r="F878" s="48" t="n">
        <v>29030</v>
      </c>
      <c r="G878" s="47" t="n">
        <v>52902</v>
      </c>
      <c r="H878" s="46" t="s">
        <v>475</v>
      </c>
      <c r="I878" s="49" t="n">
        <v>-98.2386111111111</v>
      </c>
      <c r="J878" s="49" t="n">
        <v>19.3166666666667</v>
      </c>
      <c r="K878" s="50" t="n">
        <v>-981419</v>
      </c>
      <c r="L878" s="50" t="n">
        <v>191900</v>
      </c>
      <c r="M878" s="51" t="n">
        <v>74</v>
      </c>
      <c r="N878" s="47" t="s">
        <v>70</v>
      </c>
      <c r="O878" s="52" t="s">
        <v>44</v>
      </c>
      <c r="P878" s="53"/>
      <c r="Q878" s="54"/>
      <c r="R878" s="54"/>
      <c r="S878" s="55" t="n">
        <v>168</v>
      </c>
      <c r="T878" s="56" t="n">
        <v>519</v>
      </c>
      <c r="U878" s="57" t="n">
        <v>42505</v>
      </c>
      <c r="V878" s="58" t="n">
        <v>42582</v>
      </c>
      <c r="W878" s="59" t="n">
        <v>128</v>
      </c>
      <c r="X878" s="60" t="n">
        <v>581</v>
      </c>
      <c r="Y878" s="61" t="n">
        <v>42583</v>
      </c>
      <c r="Z878" s="62" t="n">
        <v>42648</v>
      </c>
      <c r="AA878" s="63" t="n">
        <v>0.25</v>
      </c>
      <c r="AB878" s="64" t="n">
        <v>1500</v>
      </c>
      <c r="AC878" s="65" t="n">
        <v>111000</v>
      </c>
      <c r="AD878" s="66" t="n">
        <v>27750</v>
      </c>
      <c r="AE878" s="67" t="n">
        <v>0.18</v>
      </c>
      <c r="AF878" s="68" t="n">
        <v>4995</v>
      </c>
      <c r="AG878" s="69" t="n">
        <v>0.82</v>
      </c>
      <c r="AH878" s="70" t="n">
        <v>22755</v>
      </c>
      <c r="AI878" s="71" t="s">
        <v>50</v>
      </c>
    </row>
    <row r="879" customFormat="false" ht="15.75" hidden="false" customHeight="false" outlineLevel="0" collapsed="false">
      <c r="A879" s="45" t="n">
        <v>873</v>
      </c>
      <c r="B879" s="45" t="s">
        <v>379</v>
      </c>
      <c r="C879" s="45" t="n">
        <v>21041</v>
      </c>
      <c r="D879" s="46" t="s">
        <v>435</v>
      </c>
      <c r="E879" s="47" t="s">
        <v>474</v>
      </c>
      <c r="F879" s="48" t="n">
        <v>29030</v>
      </c>
      <c r="G879" s="47" t="n">
        <v>52902</v>
      </c>
      <c r="H879" s="46" t="s">
        <v>475</v>
      </c>
      <c r="I879" s="49" t="n">
        <v>-98.2386111111111</v>
      </c>
      <c r="J879" s="49" t="n">
        <v>19.3166666666667</v>
      </c>
      <c r="K879" s="50" t="n">
        <v>-981419</v>
      </c>
      <c r="L879" s="50" t="n">
        <v>191900</v>
      </c>
      <c r="M879" s="51" t="n">
        <v>100</v>
      </c>
      <c r="N879" s="47" t="s">
        <v>70</v>
      </c>
      <c r="O879" s="52" t="s">
        <v>44</v>
      </c>
      <c r="P879" s="53"/>
      <c r="Q879" s="54"/>
      <c r="R879" s="54"/>
      <c r="S879" s="55" t="n">
        <v>168</v>
      </c>
      <c r="T879" s="56" t="n">
        <v>519</v>
      </c>
      <c r="U879" s="57" t="n">
        <v>42505</v>
      </c>
      <c r="V879" s="58" t="n">
        <v>42582</v>
      </c>
      <c r="W879" s="59" t="n">
        <v>128</v>
      </c>
      <c r="X879" s="60" t="n">
        <v>581</v>
      </c>
      <c r="Y879" s="61" t="n">
        <v>42583</v>
      </c>
      <c r="Z879" s="62" t="n">
        <v>42648</v>
      </c>
      <c r="AA879" s="63" t="n">
        <v>0.25</v>
      </c>
      <c r="AB879" s="64" t="n">
        <v>1500</v>
      </c>
      <c r="AC879" s="65" t="n">
        <v>150000</v>
      </c>
      <c r="AD879" s="66" t="n">
        <v>37500</v>
      </c>
      <c r="AE879" s="67" t="n">
        <v>0.18</v>
      </c>
      <c r="AF879" s="68" t="n">
        <v>6750</v>
      </c>
      <c r="AG879" s="69" t="n">
        <v>0.82</v>
      </c>
      <c r="AH879" s="70" t="n">
        <v>30750</v>
      </c>
      <c r="AI879" s="71" t="s">
        <v>210</v>
      </c>
    </row>
    <row r="880" customFormat="false" ht="15.75" hidden="false" customHeight="false" outlineLevel="0" collapsed="false">
      <c r="A880" s="45" t="n">
        <v>874</v>
      </c>
      <c r="B880" s="45" t="s">
        <v>379</v>
      </c>
      <c r="C880" s="45" t="n">
        <v>21074</v>
      </c>
      <c r="D880" s="46" t="s">
        <v>464</v>
      </c>
      <c r="E880" s="47" t="s">
        <v>474</v>
      </c>
      <c r="F880" s="48" t="n">
        <v>29030</v>
      </c>
      <c r="G880" s="47" t="n">
        <v>52902</v>
      </c>
      <c r="H880" s="46" t="s">
        <v>475</v>
      </c>
      <c r="I880" s="49" t="n">
        <v>-98.2386111111111</v>
      </c>
      <c r="J880" s="49" t="n">
        <v>19.3166666666667</v>
      </c>
      <c r="K880" s="50" t="n">
        <v>-981419</v>
      </c>
      <c r="L880" s="50" t="n">
        <v>191900</v>
      </c>
      <c r="M880" s="51" t="n">
        <v>91</v>
      </c>
      <c r="N880" s="47" t="s">
        <v>70</v>
      </c>
      <c r="O880" s="52" t="s">
        <v>44</v>
      </c>
      <c r="P880" s="53"/>
      <c r="Q880" s="54"/>
      <c r="R880" s="54"/>
      <c r="S880" s="55" t="n">
        <v>168</v>
      </c>
      <c r="T880" s="56" t="n">
        <v>519</v>
      </c>
      <c r="U880" s="57" t="n">
        <v>42505</v>
      </c>
      <c r="V880" s="58" t="n">
        <v>42582</v>
      </c>
      <c r="W880" s="59" t="n">
        <v>128</v>
      </c>
      <c r="X880" s="60" t="n">
        <v>581</v>
      </c>
      <c r="Y880" s="61" t="n">
        <v>42583</v>
      </c>
      <c r="Z880" s="62" t="n">
        <v>42648</v>
      </c>
      <c r="AA880" s="63" t="n">
        <v>0.25</v>
      </c>
      <c r="AB880" s="64" t="n">
        <v>1500</v>
      </c>
      <c r="AC880" s="65" t="n">
        <v>136500</v>
      </c>
      <c r="AD880" s="66" t="n">
        <v>34125</v>
      </c>
      <c r="AE880" s="67" t="n">
        <v>0.18</v>
      </c>
      <c r="AF880" s="68" t="n">
        <v>6142.5</v>
      </c>
      <c r="AG880" s="69" t="n">
        <v>0.82</v>
      </c>
      <c r="AH880" s="70" t="n">
        <v>27982.5</v>
      </c>
      <c r="AI880" s="71" t="s">
        <v>196</v>
      </c>
    </row>
    <row r="881" customFormat="false" ht="15.75" hidden="false" customHeight="false" outlineLevel="0" collapsed="false">
      <c r="A881" s="45" t="n">
        <v>875</v>
      </c>
      <c r="B881" s="45" t="s">
        <v>379</v>
      </c>
      <c r="C881" s="45" t="n">
        <v>21132</v>
      </c>
      <c r="D881" s="46" t="s">
        <v>466</v>
      </c>
      <c r="E881" s="47" t="s">
        <v>474</v>
      </c>
      <c r="F881" s="48" t="n">
        <v>29030</v>
      </c>
      <c r="G881" s="47" t="n">
        <v>52902</v>
      </c>
      <c r="H881" s="46" t="s">
        <v>475</v>
      </c>
      <c r="I881" s="49" t="n">
        <v>-98.2386111111111</v>
      </c>
      <c r="J881" s="49" t="n">
        <v>19.3166666666667</v>
      </c>
      <c r="K881" s="50" t="n">
        <v>-981419</v>
      </c>
      <c r="L881" s="50" t="n">
        <v>191900</v>
      </c>
      <c r="M881" s="51" t="n">
        <v>675</v>
      </c>
      <c r="N881" s="47" t="s">
        <v>70</v>
      </c>
      <c r="O881" s="52" t="s">
        <v>44</v>
      </c>
      <c r="P881" s="53"/>
      <c r="Q881" s="54"/>
      <c r="R881" s="54"/>
      <c r="S881" s="55" t="n">
        <v>168</v>
      </c>
      <c r="T881" s="56" t="n">
        <v>519</v>
      </c>
      <c r="U881" s="57" t="n">
        <v>42505</v>
      </c>
      <c r="V881" s="58" t="n">
        <v>42582</v>
      </c>
      <c r="W881" s="59" t="n">
        <v>128</v>
      </c>
      <c r="X881" s="60" t="n">
        <v>581</v>
      </c>
      <c r="Y881" s="61" t="n">
        <v>42583</v>
      </c>
      <c r="Z881" s="62" t="n">
        <v>42648</v>
      </c>
      <c r="AA881" s="63" t="n">
        <v>0.25</v>
      </c>
      <c r="AB881" s="64" t="n">
        <v>1500</v>
      </c>
      <c r="AC881" s="65" t="n">
        <v>1012500</v>
      </c>
      <c r="AD881" s="66" t="n">
        <v>253125</v>
      </c>
      <c r="AE881" s="67" t="n">
        <v>0.18</v>
      </c>
      <c r="AF881" s="68" t="n">
        <v>45562.5</v>
      </c>
      <c r="AG881" s="69" t="n">
        <v>0.82</v>
      </c>
      <c r="AH881" s="70" t="n">
        <v>207562.5</v>
      </c>
      <c r="AI881" s="71" t="s">
        <v>196</v>
      </c>
    </row>
    <row r="882" customFormat="false" ht="15.75" hidden="false" customHeight="false" outlineLevel="0" collapsed="false">
      <c r="A882" s="45" t="n">
        <v>876</v>
      </c>
      <c r="B882" s="45" t="s">
        <v>379</v>
      </c>
      <c r="C882" s="45" t="n">
        <v>21136</v>
      </c>
      <c r="D882" s="46" t="s">
        <v>547</v>
      </c>
      <c r="E882" s="47" t="s">
        <v>474</v>
      </c>
      <c r="F882" s="48" t="n">
        <v>29030</v>
      </c>
      <c r="G882" s="47" t="n">
        <v>52902</v>
      </c>
      <c r="H882" s="46" t="s">
        <v>475</v>
      </c>
      <c r="I882" s="49" t="n">
        <v>-98.2386111111111</v>
      </c>
      <c r="J882" s="49" t="n">
        <v>19.3166666666667</v>
      </c>
      <c r="K882" s="50" t="n">
        <v>-981419</v>
      </c>
      <c r="L882" s="50" t="n">
        <v>191900</v>
      </c>
      <c r="M882" s="51" t="n">
        <v>97</v>
      </c>
      <c r="N882" s="47" t="s">
        <v>70</v>
      </c>
      <c r="O882" s="52" t="s">
        <v>44</v>
      </c>
      <c r="P882" s="53"/>
      <c r="Q882" s="54"/>
      <c r="R882" s="54"/>
      <c r="S882" s="55" t="n">
        <v>168</v>
      </c>
      <c r="T882" s="56" t="n">
        <v>519</v>
      </c>
      <c r="U882" s="57" t="n">
        <v>42505</v>
      </c>
      <c r="V882" s="58" t="n">
        <v>42582</v>
      </c>
      <c r="W882" s="59" t="n">
        <v>128</v>
      </c>
      <c r="X882" s="60" t="n">
        <v>581</v>
      </c>
      <c r="Y882" s="61" t="n">
        <v>42583</v>
      </c>
      <c r="Z882" s="62" t="n">
        <v>42648</v>
      </c>
      <c r="AA882" s="63" t="n">
        <v>0.25</v>
      </c>
      <c r="AB882" s="64" t="n">
        <v>1500</v>
      </c>
      <c r="AC882" s="65" t="n">
        <v>145500</v>
      </c>
      <c r="AD882" s="66" t="n">
        <v>36375</v>
      </c>
      <c r="AE882" s="67" t="n">
        <v>0.18</v>
      </c>
      <c r="AF882" s="68" t="n">
        <v>6547.5</v>
      </c>
      <c r="AG882" s="69" t="n">
        <v>0.82</v>
      </c>
      <c r="AH882" s="70" t="n">
        <v>29827.5</v>
      </c>
      <c r="AI882" s="71" t="s">
        <v>210</v>
      </c>
    </row>
    <row r="883" customFormat="false" ht="15.75" hidden="false" customHeight="false" outlineLevel="0" collapsed="false">
      <c r="A883" s="45" t="n">
        <v>877</v>
      </c>
      <c r="B883" s="45" t="s">
        <v>379</v>
      </c>
      <c r="C883" s="45" t="n">
        <v>21181</v>
      </c>
      <c r="D883" s="46" t="s">
        <v>444</v>
      </c>
      <c r="E883" s="47" t="s">
        <v>474</v>
      </c>
      <c r="F883" s="48" t="n">
        <v>29030</v>
      </c>
      <c r="G883" s="47" t="n">
        <v>52902</v>
      </c>
      <c r="H883" s="46" t="s">
        <v>475</v>
      </c>
      <c r="I883" s="49" t="n">
        <v>-98.2386111111111</v>
      </c>
      <c r="J883" s="49" t="n">
        <v>19.3166666666667</v>
      </c>
      <c r="K883" s="50" t="n">
        <v>-981419</v>
      </c>
      <c r="L883" s="50" t="n">
        <v>191900</v>
      </c>
      <c r="M883" s="51" t="n">
        <v>129</v>
      </c>
      <c r="N883" s="47" t="s">
        <v>70</v>
      </c>
      <c r="O883" s="52" t="s">
        <v>44</v>
      </c>
      <c r="P883" s="53"/>
      <c r="Q883" s="54"/>
      <c r="R883" s="54"/>
      <c r="S883" s="55" t="n">
        <v>168</v>
      </c>
      <c r="T883" s="56" t="n">
        <v>519</v>
      </c>
      <c r="U883" s="57" t="n">
        <v>42505</v>
      </c>
      <c r="V883" s="58" t="n">
        <v>42582</v>
      </c>
      <c r="W883" s="59" t="n">
        <v>128</v>
      </c>
      <c r="X883" s="60" t="n">
        <v>581</v>
      </c>
      <c r="Y883" s="61" t="n">
        <v>42583</v>
      </c>
      <c r="Z883" s="62" t="n">
        <v>42648</v>
      </c>
      <c r="AA883" s="63" t="n">
        <v>0.25</v>
      </c>
      <c r="AB883" s="64" t="n">
        <v>1500</v>
      </c>
      <c r="AC883" s="65" t="n">
        <v>193500</v>
      </c>
      <c r="AD883" s="66" t="n">
        <v>48375</v>
      </c>
      <c r="AE883" s="67" t="n">
        <v>0.18</v>
      </c>
      <c r="AF883" s="68" t="n">
        <v>8707.5</v>
      </c>
      <c r="AG883" s="69" t="n">
        <v>0.82</v>
      </c>
      <c r="AH883" s="70" t="n">
        <v>39667.5</v>
      </c>
      <c r="AI883" s="71" t="s">
        <v>50</v>
      </c>
    </row>
    <row r="884" customFormat="false" ht="15.75" hidden="false" customHeight="false" outlineLevel="0" collapsed="false">
      <c r="A884" s="45" t="n">
        <v>878</v>
      </c>
      <c r="B884" s="45" t="s">
        <v>379</v>
      </c>
      <c r="C884" s="45" t="n">
        <v>21001</v>
      </c>
      <c r="D884" s="46" t="s">
        <v>415</v>
      </c>
      <c r="E884" s="47" t="s">
        <v>420</v>
      </c>
      <c r="F884" s="48" t="n">
        <v>29011</v>
      </c>
      <c r="G884" s="47" t="n">
        <v>52907</v>
      </c>
      <c r="H884" s="46" t="s">
        <v>421</v>
      </c>
      <c r="I884" s="49" t="n">
        <v>-97.9111111111111</v>
      </c>
      <c r="J884" s="49" t="n">
        <v>19.3158333333333</v>
      </c>
      <c r="K884" s="50" t="n">
        <v>-975440</v>
      </c>
      <c r="L884" s="50" t="n">
        <v>191857</v>
      </c>
      <c r="M884" s="51" t="n">
        <v>595</v>
      </c>
      <c r="N884" s="47" t="s">
        <v>70</v>
      </c>
      <c r="O884" s="52" t="s">
        <v>44</v>
      </c>
      <c r="P884" s="53"/>
      <c r="Q884" s="54"/>
      <c r="R884" s="54"/>
      <c r="S884" s="55" t="n">
        <v>91</v>
      </c>
      <c r="T884" s="56" t="n">
        <v>417</v>
      </c>
      <c r="U884" s="57" t="n">
        <v>42505</v>
      </c>
      <c r="V884" s="58" t="n">
        <v>42582</v>
      </c>
      <c r="W884" s="59" t="n">
        <v>82</v>
      </c>
      <c r="X884" s="60" t="n">
        <v>581</v>
      </c>
      <c r="Y884" s="61" t="n">
        <v>42583</v>
      </c>
      <c r="Z884" s="62" t="n">
        <v>42648</v>
      </c>
      <c r="AA884" s="63" t="n">
        <v>0.25</v>
      </c>
      <c r="AB884" s="64" t="n">
        <v>1500</v>
      </c>
      <c r="AC884" s="65" t="n">
        <v>892500</v>
      </c>
      <c r="AD884" s="66" t="n">
        <v>223125</v>
      </c>
      <c r="AE884" s="67" t="n">
        <v>0.18</v>
      </c>
      <c r="AF884" s="68" t="n">
        <v>40162.5</v>
      </c>
      <c r="AG884" s="69" t="n">
        <v>0.82</v>
      </c>
      <c r="AH884" s="70" t="n">
        <v>182962.5</v>
      </c>
      <c r="AI884" s="71" t="s">
        <v>50</v>
      </c>
    </row>
    <row r="885" customFormat="false" ht="15.75" hidden="false" customHeight="false" outlineLevel="0" collapsed="false">
      <c r="A885" s="45" t="n">
        <v>879</v>
      </c>
      <c r="B885" s="45" t="s">
        <v>379</v>
      </c>
      <c r="C885" s="45" t="n">
        <v>21083</v>
      </c>
      <c r="D885" s="46" t="s">
        <v>384</v>
      </c>
      <c r="E885" s="47" t="s">
        <v>420</v>
      </c>
      <c r="F885" s="48" t="n">
        <v>29011</v>
      </c>
      <c r="G885" s="47" t="n">
        <v>52907</v>
      </c>
      <c r="H885" s="46" t="s">
        <v>421</v>
      </c>
      <c r="I885" s="49" t="n">
        <v>-97.9111111111111</v>
      </c>
      <c r="J885" s="49" t="n">
        <v>19.3158333333333</v>
      </c>
      <c r="K885" s="50" t="n">
        <v>-975440</v>
      </c>
      <c r="L885" s="50" t="n">
        <v>191857</v>
      </c>
      <c r="M885" s="51" t="n">
        <v>38</v>
      </c>
      <c r="N885" s="47" t="s">
        <v>70</v>
      </c>
      <c r="O885" s="52" t="s">
        <v>44</v>
      </c>
      <c r="P885" s="53"/>
      <c r="Q885" s="54"/>
      <c r="R885" s="54"/>
      <c r="S885" s="55" t="n">
        <v>91</v>
      </c>
      <c r="T885" s="56" t="n">
        <v>417</v>
      </c>
      <c r="U885" s="57" t="n">
        <v>42505</v>
      </c>
      <c r="V885" s="58" t="n">
        <v>42582</v>
      </c>
      <c r="W885" s="59" t="n">
        <v>82</v>
      </c>
      <c r="X885" s="60" t="n">
        <v>581</v>
      </c>
      <c r="Y885" s="61" t="n">
        <v>42583</v>
      </c>
      <c r="Z885" s="62" t="n">
        <v>42648</v>
      </c>
      <c r="AA885" s="63" t="n">
        <v>0.25</v>
      </c>
      <c r="AB885" s="64" t="n">
        <v>1500</v>
      </c>
      <c r="AC885" s="65" t="n">
        <v>57000</v>
      </c>
      <c r="AD885" s="66" t="n">
        <v>14250</v>
      </c>
      <c r="AE885" s="67" t="n">
        <v>0.07</v>
      </c>
      <c r="AF885" s="68" t="n">
        <v>997.499999999999</v>
      </c>
      <c r="AG885" s="69" t="n">
        <v>0.93</v>
      </c>
      <c r="AH885" s="70" t="n">
        <v>13252.5</v>
      </c>
      <c r="AI885" s="71" t="s">
        <v>76</v>
      </c>
    </row>
    <row r="886" customFormat="false" ht="15.75" hidden="false" customHeight="false" outlineLevel="0" collapsed="false">
      <c r="A886" s="45" t="n">
        <v>880</v>
      </c>
      <c r="B886" s="45" t="s">
        <v>379</v>
      </c>
      <c r="C886" s="45" t="n">
        <v>21104</v>
      </c>
      <c r="D886" s="46" t="s">
        <v>413</v>
      </c>
      <c r="E886" s="47" t="s">
        <v>420</v>
      </c>
      <c r="F886" s="48" t="n">
        <v>29011</v>
      </c>
      <c r="G886" s="47" t="n">
        <v>52907</v>
      </c>
      <c r="H886" s="46" t="s">
        <v>421</v>
      </c>
      <c r="I886" s="49" t="n">
        <v>-97.9111111111111</v>
      </c>
      <c r="J886" s="49" t="n">
        <v>19.3158333333333</v>
      </c>
      <c r="K886" s="50" t="n">
        <v>-975440</v>
      </c>
      <c r="L886" s="50" t="n">
        <v>191857</v>
      </c>
      <c r="M886" s="51" t="n">
        <v>1844</v>
      </c>
      <c r="N886" s="47" t="s">
        <v>70</v>
      </c>
      <c r="O886" s="52" t="s">
        <v>44</v>
      </c>
      <c r="P886" s="53"/>
      <c r="Q886" s="54"/>
      <c r="R886" s="54"/>
      <c r="S886" s="55" t="n">
        <v>91</v>
      </c>
      <c r="T886" s="56" t="n">
        <v>417</v>
      </c>
      <c r="U886" s="57" t="n">
        <v>42505</v>
      </c>
      <c r="V886" s="58" t="n">
        <v>42582</v>
      </c>
      <c r="W886" s="59" t="n">
        <v>82</v>
      </c>
      <c r="X886" s="60" t="n">
        <v>581</v>
      </c>
      <c r="Y886" s="61" t="n">
        <v>42583</v>
      </c>
      <c r="Z886" s="62" t="n">
        <v>42648</v>
      </c>
      <c r="AA886" s="63" t="n">
        <v>0.25</v>
      </c>
      <c r="AB886" s="64" t="n">
        <v>1500</v>
      </c>
      <c r="AC886" s="65" t="n">
        <v>2766000</v>
      </c>
      <c r="AD886" s="66" t="n">
        <v>691500</v>
      </c>
      <c r="AE886" s="67" t="n">
        <v>0.18</v>
      </c>
      <c r="AF886" s="68" t="n">
        <v>124470</v>
      </c>
      <c r="AG886" s="69" t="n">
        <v>0.82</v>
      </c>
      <c r="AH886" s="70" t="n">
        <v>567030</v>
      </c>
      <c r="AI886" s="71" t="s">
        <v>50</v>
      </c>
    </row>
    <row r="887" customFormat="false" ht="15.75" hidden="false" customHeight="false" outlineLevel="0" collapsed="false">
      <c r="A887" s="45" t="n">
        <v>881</v>
      </c>
      <c r="B887" s="45" t="s">
        <v>379</v>
      </c>
      <c r="C887" s="45" t="n">
        <v>21117</v>
      </c>
      <c r="D887" s="46" t="s">
        <v>422</v>
      </c>
      <c r="E887" s="47" t="s">
        <v>420</v>
      </c>
      <c r="F887" s="48" t="n">
        <v>29011</v>
      </c>
      <c r="G887" s="47" t="n">
        <v>52907</v>
      </c>
      <c r="H887" s="46" t="s">
        <v>421</v>
      </c>
      <c r="I887" s="49" t="n">
        <v>-97.9111111111111</v>
      </c>
      <c r="J887" s="49" t="n">
        <v>19.3158333333333</v>
      </c>
      <c r="K887" s="50" t="n">
        <v>-975440</v>
      </c>
      <c r="L887" s="50" t="n">
        <v>191857</v>
      </c>
      <c r="M887" s="51" t="n">
        <v>296</v>
      </c>
      <c r="N887" s="47" t="s">
        <v>70</v>
      </c>
      <c r="O887" s="52" t="s">
        <v>44</v>
      </c>
      <c r="P887" s="53"/>
      <c r="Q887" s="54"/>
      <c r="R887" s="54"/>
      <c r="S887" s="55" t="n">
        <v>91</v>
      </c>
      <c r="T887" s="56" t="n">
        <v>417</v>
      </c>
      <c r="U887" s="57" t="n">
        <v>42505</v>
      </c>
      <c r="V887" s="58" t="n">
        <v>42582</v>
      </c>
      <c r="W887" s="59" t="n">
        <v>82</v>
      </c>
      <c r="X887" s="60" t="n">
        <v>581</v>
      </c>
      <c r="Y887" s="61" t="n">
        <v>42583</v>
      </c>
      <c r="Z887" s="62" t="n">
        <v>42648</v>
      </c>
      <c r="AA887" s="63" t="n">
        <v>0.25</v>
      </c>
      <c r="AB887" s="64" t="n">
        <v>1500</v>
      </c>
      <c r="AC887" s="65" t="n">
        <v>444000</v>
      </c>
      <c r="AD887" s="66" t="n">
        <v>111000</v>
      </c>
      <c r="AE887" s="67" t="n">
        <v>0.18</v>
      </c>
      <c r="AF887" s="68" t="n">
        <v>19980</v>
      </c>
      <c r="AG887" s="69" t="n">
        <v>0.82</v>
      </c>
      <c r="AH887" s="70" t="n">
        <v>91020</v>
      </c>
      <c r="AI887" s="71" t="s">
        <v>196</v>
      </c>
    </row>
    <row r="888" customFormat="false" ht="15.75" hidden="false" customHeight="false" outlineLevel="0" collapsed="false">
      <c r="A888" s="45" t="n">
        <v>882</v>
      </c>
      <c r="B888" s="45" t="s">
        <v>379</v>
      </c>
      <c r="C888" s="45" t="n">
        <v>21128</v>
      </c>
      <c r="D888" s="46" t="s">
        <v>387</v>
      </c>
      <c r="E888" s="47" t="s">
        <v>420</v>
      </c>
      <c r="F888" s="48" t="n">
        <v>29011</v>
      </c>
      <c r="G888" s="47" t="n">
        <v>52907</v>
      </c>
      <c r="H888" s="46" t="s">
        <v>421</v>
      </c>
      <c r="I888" s="49" t="n">
        <v>-97.9111111111111</v>
      </c>
      <c r="J888" s="49" t="n">
        <v>19.3158333333333</v>
      </c>
      <c r="K888" s="50" t="n">
        <v>-975440</v>
      </c>
      <c r="L888" s="50" t="n">
        <v>191857</v>
      </c>
      <c r="M888" s="51" t="n">
        <v>795.27</v>
      </c>
      <c r="N888" s="47" t="s">
        <v>70</v>
      </c>
      <c r="O888" s="52" t="s">
        <v>44</v>
      </c>
      <c r="P888" s="53"/>
      <c r="Q888" s="54"/>
      <c r="R888" s="54"/>
      <c r="S888" s="55" t="n">
        <v>91</v>
      </c>
      <c r="T888" s="56" t="n">
        <v>417</v>
      </c>
      <c r="U888" s="57" t="n">
        <v>42505</v>
      </c>
      <c r="V888" s="58" t="n">
        <v>42582</v>
      </c>
      <c r="W888" s="59" t="n">
        <v>82</v>
      </c>
      <c r="X888" s="60" t="n">
        <v>581</v>
      </c>
      <c r="Y888" s="61" t="n">
        <v>42583</v>
      </c>
      <c r="Z888" s="62" t="n">
        <v>42648</v>
      </c>
      <c r="AA888" s="63" t="n">
        <v>0.25</v>
      </c>
      <c r="AB888" s="64" t="n">
        <v>1500</v>
      </c>
      <c r="AC888" s="65" t="n">
        <v>1192905</v>
      </c>
      <c r="AD888" s="66" t="n">
        <v>298226.25</v>
      </c>
      <c r="AE888" s="67" t="n">
        <v>0.18</v>
      </c>
      <c r="AF888" s="68" t="n">
        <v>53680.725</v>
      </c>
      <c r="AG888" s="69" t="n">
        <v>0.82</v>
      </c>
      <c r="AH888" s="70" t="n">
        <v>244545.525</v>
      </c>
      <c r="AI888" s="71" t="s">
        <v>50</v>
      </c>
    </row>
    <row r="889" customFormat="false" ht="15.75" hidden="false" customHeight="false" outlineLevel="0" collapsed="false">
      <c r="A889" s="45" t="n">
        <v>883</v>
      </c>
      <c r="B889" s="45" t="s">
        <v>379</v>
      </c>
      <c r="C889" s="45" t="n">
        <v>21163</v>
      </c>
      <c r="D889" s="46" t="s">
        <v>458</v>
      </c>
      <c r="E889" s="47" t="s">
        <v>420</v>
      </c>
      <c r="F889" s="48" t="n">
        <v>29011</v>
      </c>
      <c r="G889" s="47" t="n">
        <v>52907</v>
      </c>
      <c r="H889" s="46" t="s">
        <v>421</v>
      </c>
      <c r="I889" s="49" t="n">
        <v>-97.9111111111111</v>
      </c>
      <c r="J889" s="49" t="n">
        <v>19.3158333333333</v>
      </c>
      <c r="K889" s="50" t="n">
        <v>-975440</v>
      </c>
      <c r="L889" s="50" t="n">
        <v>191857</v>
      </c>
      <c r="M889" s="51" t="n">
        <v>167</v>
      </c>
      <c r="N889" s="47" t="s">
        <v>70</v>
      </c>
      <c r="O889" s="52" t="s">
        <v>44</v>
      </c>
      <c r="P889" s="53"/>
      <c r="Q889" s="54"/>
      <c r="R889" s="54"/>
      <c r="S889" s="55" t="n">
        <v>91</v>
      </c>
      <c r="T889" s="56" t="n">
        <v>417</v>
      </c>
      <c r="U889" s="57" t="n">
        <v>42505</v>
      </c>
      <c r="V889" s="58" t="n">
        <v>42582</v>
      </c>
      <c r="W889" s="59" t="n">
        <v>82</v>
      </c>
      <c r="X889" s="60" t="n">
        <v>581</v>
      </c>
      <c r="Y889" s="61" t="n">
        <v>42583</v>
      </c>
      <c r="Z889" s="62" t="n">
        <v>42648</v>
      </c>
      <c r="AA889" s="63" t="n">
        <v>0.25</v>
      </c>
      <c r="AB889" s="64" t="n">
        <v>1500</v>
      </c>
      <c r="AC889" s="65" t="n">
        <v>250500</v>
      </c>
      <c r="AD889" s="66" t="n">
        <v>62625</v>
      </c>
      <c r="AE889" s="67" t="n">
        <v>0.18</v>
      </c>
      <c r="AF889" s="68" t="n">
        <v>11272.5</v>
      </c>
      <c r="AG889" s="69" t="n">
        <v>0.82</v>
      </c>
      <c r="AH889" s="70" t="n">
        <v>51352.5</v>
      </c>
      <c r="AI889" s="71" t="s">
        <v>50</v>
      </c>
    </row>
    <row r="890" customFormat="false" ht="15.75" hidden="false" customHeight="false" outlineLevel="0" collapsed="false">
      <c r="A890" s="45" t="n">
        <v>884</v>
      </c>
      <c r="B890" s="45" t="s">
        <v>379</v>
      </c>
      <c r="C890" s="45" t="n">
        <v>21180</v>
      </c>
      <c r="D890" s="46" t="s">
        <v>476</v>
      </c>
      <c r="E890" s="47" t="s">
        <v>477</v>
      </c>
      <c r="F890" s="48" t="n">
        <v>29035</v>
      </c>
      <c r="G890" s="47" t="n">
        <v>52908</v>
      </c>
      <c r="H890" s="46" t="s">
        <v>478</v>
      </c>
      <c r="I890" s="49" t="n">
        <v>-98.5638888888889</v>
      </c>
      <c r="J890" s="49" t="n">
        <v>19.5861111111111</v>
      </c>
      <c r="K890" s="50" t="n">
        <v>-983350</v>
      </c>
      <c r="L890" s="50" t="n">
        <v>193510</v>
      </c>
      <c r="M890" s="51" t="n">
        <v>506.07</v>
      </c>
      <c r="N890" s="47" t="s">
        <v>70</v>
      </c>
      <c r="O890" s="52" t="s">
        <v>44</v>
      </c>
      <c r="P890" s="53"/>
      <c r="Q890" s="54"/>
      <c r="R890" s="54"/>
      <c r="S890" s="55" t="n">
        <v>91</v>
      </c>
      <c r="T890" s="56" t="n">
        <v>417</v>
      </c>
      <c r="U890" s="57" t="n">
        <v>42505</v>
      </c>
      <c r="V890" s="58" t="n">
        <v>42582</v>
      </c>
      <c r="W890" s="59" t="n">
        <v>82</v>
      </c>
      <c r="X890" s="60" t="n">
        <v>581</v>
      </c>
      <c r="Y890" s="61" t="n">
        <v>42583</v>
      </c>
      <c r="Z890" s="62" t="n">
        <v>42648</v>
      </c>
      <c r="AA890" s="63" t="n">
        <v>0.25</v>
      </c>
      <c r="AB890" s="64" t="n">
        <v>1500</v>
      </c>
      <c r="AC890" s="65" t="n">
        <v>759105</v>
      </c>
      <c r="AD890" s="66" t="n">
        <v>189776.25</v>
      </c>
      <c r="AE890" s="67" t="n">
        <v>0.18</v>
      </c>
      <c r="AF890" s="68" t="n">
        <v>34159.725</v>
      </c>
      <c r="AG890" s="69" t="n">
        <v>0.82</v>
      </c>
      <c r="AH890" s="70" t="n">
        <v>155616.525</v>
      </c>
      <c r="AI890" s="71" t="s">
        <v>50</v>
      </c>
    </row>
    <row r="891" customFormat="false" ht="15.75" hidden="false" customHeight="false" outlineLevel="0" collapsed="false">
      <c r="A891" s="45" t="n">
        <v>885</v>
      </c>
      <c r="B891" s="45" t="s">
        <v>379</v>
      </c>
      <c r="C891" s="45" t="n">
        <v>21053</v>
      </c>
      <c r="D891" s="46" t="s">
        <v>419</v>
      </c>
      <c r="E891" s="47" t="s">
        <v>423</v>
      </c>
      <c r="F891" s="48" t="n">
        <v>29003</v>
      </c>
      <c r="G891" s="47" t="n">
        <v>52910</v>
      </c>
      <c r="H891" s="46" t="s">
        <v>424</v>
      </c>
      <c r="I891" s="49" t="n">
        <v>-98.1999888888889</v>
      </c>
      <c r="J891" s="49" t="n">
        <v>19.5545416666667</v>
      </c>
      <c r="K891" s="50" t="n">
        <v>-981159.96</v>
      </c>
      <c r="L891" s="50" t="n">
        <v>193316.35</v>
      </c>
      <c r="M891" s="51" t="n">
        <v>258</v>
      </c>
      <c r="N891" s="47" t="s">
        <v>70</v>
      </c>
      <c r="O891" s="52" t="s">
        <v>44</v>
      </c>
      <c r="P891" s="53"/>
      <c r="Q891" s="54"/>
      <c r="R891" s="54"/>
      <c r="S891" s="55" t="n">
        <v>91</v>
      </c>
      <c r="T891" s="56" t="n">
        <v>417</v>
      </c>
      <c r="U891" s="57" t="n">
        <v>42505</v>
      </c>
      <c r="V891" s="58" t="n">
        <v>42582</v>
      </c>
      <c r="W891" s="59" t="n">
        <v>82</v>
      </c>
      <c r="X891" s="60" t="n">
        <v>581</v>
      </c>
      <c r="Y891" s="61" t="n">
        <v>42583</v>
      </c>
      <c r="Z891" s="62" t="n">
        <v>42648</v>
      </c>
      <c r="AA891" s="63" t="n">
        <v>0.25</v>
      </c>
      <c r="AB891" s="64" t="n">
        <v>1500</v>
      </c>
      <c r="AC891" s="65" t="n">
        <v>387000</v>
      </c>
      <c r="AD891" s="66" t="n">
        <v>96750</v>
      </c>
      <c r="AE891" s="67" t="n">
        <v>0.18</v>
      </c>
      <c r="AF891" s="68" t="n">
        <v>17415</v>
      </c>
      <c r="AG891" s="69" t="n">
        <v>0.82</v>
      </c>
      <c r="AH891" s="70" t="n">
        <v>79335</v>
      </c>
      <c r="AI891" s="71" t="s">
        <v>50</v>
      </c>
    </row>
    <row r="892" customFormat="false" ht="15.75" hidden="false" customHeight="false" outlineLevel="0" collapsed="false">
      <c r="A892" s="45" t="n">
        <v>886</v>
      </c>
      <c r="B892" s="45" t="s">
        <v>379</v>
      </c>
      <c r="C892" s="45" t="n">
        <v>21081</v>
      </c>
      <c r="D892" s="46" t="s">
        <v>490</v>
      </c>
      <c r="E892" s="47" t="s">
        <v>487</v>
      </c>
      <c r="F892" s="48" t="n">
        <v>12199</v>
      </c>
      <c r="G892" s="47" t="n">
        <v>41260</v>
      </c>
      <c r="H892" s="46" t="s">
        <v>488</v>
      </c>
      <c r="I892" s="49" t="n">
        <v>-98.4883333333333</v>
      </c>
      <c r="J892" s="49" t="n">
        <v>17.9038888888889</v>
      </c>
      <c r="K892" s="50" t="n">
        <v>-982918</v>
      </c>
      <c r="L892" s="50" t="n">
        <v>175414</v>
      </c>
      <c r="M892" s="51" t="n">
        <v>19</v>
      </c>
      <c r="N892" s="47" t="s">
        <v>256</v>
      </c>
      <c r="O892" s="52" t="s">
        <v>44</v>
      </c>
      <c r="P892" s="53" t="n">
        <v>58</v>
      </c>
      <c r="Q892" s="54" t="n">
        <v>42522</v>
      </c>
      <c r="R892" s="54" t="n">
        <v>42566</v>
      </c>
      <c r="S892" s="55" t="n">
        <v>70</v>
      </c>
      <c r="T892" s="56" t="n">
        <v>561</v>
      </c>
      <c r="U892" s="57" t="n">
        <v>42567</v>
      </c>
      <c r="V892" s="58" t="n">
        <v>42613</v>
      </c>
      <c r="W892" s="59" t="n">
        <v>80</v>
      </c>
      <c r="X892" s="60" t="n">
        <v>501</v>
      </c>
      <c r="Y892" s="61" t="n">
        <v>42614</v>
      </c>
      <c r="Z892" s="62" t="n">
        <v>42674</v>
      </c>
      <c r="AA892" s="63" t="n">
        <v>0.25</v>
      </c>
      <c r="AB892" s="64" t="n">
        <v>1500</v>
      </c>
      <c r="AC892" s="65" t="n">
        <v>28500</v>
      </c>
      <c r="AD892" s="66" t="n">
        <v>7125</v>
      </c>
      <c r="AE892" s="67" t="n">
        <v>0.07</v>
      </c>
      <c r="AF892" s="68" t="n">
        <v>498.75</v>
      </c>
      <c r="AG892" s="69" t="n">
        <v>0.93</v>
      </c>
      <c r="AH892" s="70" t="n">
        <v>6626.25</v>
      </c>
      <c r="AI892" s="71" t="s">
        <v>76</v>
      </c>
    </row>
    <row r="893" customFormat="false" ht="15.75" hidden="false" customHeight="false" outlineLevel="0" collapsed="false">
      <c r="A893" s="45" t="n">
        <v>887</v>
      </c>
      <c r="B893" s="45" t="s">
        <v>379</v>
      </c>
      <c r="C893" s="45" t="n">
        <v>21005</v>
      </c>
      <c r="D893" s="46" t="s">
        <v>495</v>
      </c>
      <c r="E893" s="47" t="s">
        <v>426</v>
      </c>
      <c r="F893" s="48" t="n">
        <v>17028</v>
      </c>
      <c r="G893" s="47" t="n">
        <v>51723</v>
      </c>
      <c r="H893" s="46" t="s">
        <v>427</v>
      </c>
      <c r="I893" s="49" t="n">
        <v>-98.8</v>
      </c>
      <c r="J893" s="49" t="n">
        <v>18.7</v>
      </c>
      <c r="K893" s="50" t="n">
        <v>-984800</v>
      </c>
      <c r="L893" s="50" t="n">
        <v>184200</v>
      </c>
      <c r="M893" s="51" t="n">
        <v>511</v>
      </c>
      <c r="N893" s="47" t="s">
        <v>256</v>
      </c>
      <c r="O893" s="52" t="s">
        <v>44</v>
      </c>
      <c r="P893" s="53" t="n">
        <v>58</v>
      </c>
      <c r="Q893" s="54" t="n">
        <v>42522</v>
      </c>
      <c r="R893" s="54" t="n">
        <v>42566</v>
      </c>
      <c r="S893" s="55" t="n">
        <v>120</v>
      </c>
      <c r="T893" s="56" t="n">
        <v>653</v>
      </c>
      <c r="U893" s="57" t="n">
        <v>42567</v>
      </c>
      <c r="V893" s="58" t="n">
        <v>42613</v>
      </c>
      <c r="W893" s="59" t="n">
        <v>112</v>
      </c>
      <c r="X893" s="60" t="n">
        <v>627</v>
      </c>
      <c r="Y893" s="61" t="n">
        <v>42614</v>
      </c>
      <c r="Z893" s="62" t="n">
        <v>42674</v>
      </c>
      <c r="AA893" s="63" t="n">
        <v>0.25</v>
      </c>
      <c r="AB893" s="64" t="n">
        <v>1500</v>
      </c>
      <c r="AC893" s="65" t="n">
        <v>766500</v>
      </c>
      <c r="AD893" s="66" t="n">
        <v>191625</v>
      </c>
      <c r="AE893" s="67" t="n">
        <v>0.07</v>
      </c>
      <c r="AF893" s="68" t="n">
        <v>13413.75</v>
      </c>
      <c r="AG893" s="69" t="n">
        <v>0.93</v>
      </c>
      <c r="AH893" s="70" t="n">
        <v>178211.25</v>
      </c>
      <c r="AI893" s="71" t="s">
        <v>45</v>
      </c>
    </row>
    <row r="894" customFormat="false" ht="15.75" hidden="false" customHeight="false" outlineLevel="0" collapsed="false">
      <c r="A894" s="45" t="n">
        <v>888</v>
      </c>
      <c r="B894" s="45" t="s">
        <v>379</v>
      </c>
      <c r="C894" s="45" t="n">
        <v>21051</v>
      </c>
      <c r="D894" s="46" t="s">
        <v>454</v>
      </c>
      <c r="E894" s="47" t="s">
        <v>426</v>
      </c>
      <c r="F894" s="48" t="n">
        <v>17028</v>
      </c>
      <c r="G894" s="47" t="n">
        <v>51723</v>
      </c>
      <c r="H894" s="46" t="s">
        <v>427</v>
      </c>
      <c r="I894" s="49" t="n">
        <v>-98.8</v>
      </c>
      <c r="J894" s="49" t="n">
        <v>18.7</v>
      </c>
      <c r="K894" s="50" t="n">
        <v>-984800</v>
      </c>
      <c r="L894" s="50" t="n">
        <v>184200</v>
      </c>
      <c r="M894" s="51" t="n">
        <v>794</v>
      </c>
      <c r="N894" s="47" t="s">
        <v>256</v>
      </c>
      <c r="O894" s="52" t="s">
        <v>44</v>
      </c>
      <c r="P894" s="53" t="n">
        <v>58</v>
      </c>
      <c r="Q894" s="54" t="n">
        <v>42522</v>
      </c>
      <c r="R894" s="54" t="n">
        <v>42566</v>
      </c>
      <c r="S894" s="55" t="n">
        <v>120</v>
      </c>
      <c r="T894" s="56" t="n">
        <v>653</v>
      </c>
      <c r="U894" s="57" t="n">
        <v>42567</v>
      </c>
      <c r="V894" s="58" t="n">
        <v>42613</v>
      </c>
      <c r="W894" s="59" t="n">
        <v>112</v>
      </c>
      <c r="X894" s="60" t="n">
        <v>627</v>
      </c>
      <c r="Y894" s="61" t="n">
        <v>42614</v>
      </c>
      <c r="Z894" s="62" t="n">
        <v>42674</v>
      </c>
      <c r="AA894" s="63" t="n">
        <v>0.25</v>
      </c>
      <c r="AB894" s="64" t="n">
        <v>1500</v>
      </c>
      <c r="AC894" s="65" t="n">
        <v>1191000</v>
      </c>
      <c r="AD894" s="66" t="n">
        <v>297750</v>
      </c>
      <c r="AE894" s="67" t="n">
        <v>0.18</v>
      </c>
      <c r="AF894" s="68" t="n">
        <v>53595</v>
      </c>
      <c r="AG894" s="69" t="n">
        <v>0.82</v>
      </c>
      <c r="AH894" s="70" t="n">
        <v>244155</v>
      </c>
      <c r="AI894" s="71" t="s">
        <v>50</v>
      </c>
    </row>
    <row r="895" customFormat="false" ht="15.75" hidden="false" customHeight="false" outlineLevel="0" collapsed="false">
      <c r="A895" s="45" t="n">
        <v>889</v>
      </c>
      <c r="B895" s="45" t="s">
        <v>379</v>
      </c>
      <c r="C895" s="45" t="n">
        <v>21033</v>
      </c>
      <c r="D895" s="46" t="s">
        <v>496</v>
      </c>
      <c r="E895" s="47" t="s">
        <v>426</v>
      </c>
      <c r="F895" s="48" t="n">
        <v>17028</v>
      </c>
      <c r="G895" s="47" t="n">
        <v>51723</v>
      </c>
      <c r="H895" s="46" t="s">
        <v>427</v>
      </c>
      <c r="I895" s="49" t="n">
        <v>-98.8</v>
      </c>
      <c r="J895" s="49" t="n">
        <v>18.7</v>
      </c>
      <c r="K895" s="50" t="n">
        <v>-984800</v>
      </c>
      <c r="L895" s="50" t="n">
        <v>184200</v>
      </c>
      <c r="M895" s="51" t="n">
        <v>667</v>
      </c>
      <c r="N895" s="47" t="s">
        <v>256</v>
      </c>
      <c r="O895" s="52" t="s">
        <v>44</v>
      </c>
      <c r="P895" s="53" t="n">
        <v>58</v>
      </c>
      <c r="Q895" s="54" t="n">
        <v>42522</v>
      </c>
      <c r="R895" s="54" t="n">
        <v>42566</v>
      </c>
      <c r="S895" s="55" t="n">
        <v>120</v>
      </c>
      <c r="T895" s="56" t="n">
        <v>653</v>
      </c>
      <c r="U895" s="57" t="n">
        <v>42567</v>
      </c>
      <c r="V895" s="58" t="n">
        <v>42613</v>
      </c>
      <c r="W895" s="59" t="n">
        <v>112</v>
      </c>
      <c r="X895" s="60" t="n">
        <v>627</v>
      </c>
      <c r="Y895" s="61" t="n">
        <v>42614</v>
      </c>
      <c r="Z895" s="62" t="n">
        <v>42674</v>
      </c>
      <c r="AA895" s="63" t="n">
        <v>0.25</v>
      </c>
      <c r="AB895" s="64" t="n">
        <v>1500</v>
      </c>
      <c r="AC895" s="65" t="n">
        <v>1000500</v>
      </c>
      <c r="AD895" s="66" t="n">
        <v>250125</v>
      </c>
      <c r="AE895" s="67" t="n">
        <v>0.18</v>
      </c>
      <c r="AF895" s="68" t="n">
        <v>45022.5</v>
      </c>
      <c r="AG895" s="69" t="n">
        <v>0.82</v>
      </c>
      <c r="AH895" s="70" t="n">
        <v>205102.5</v>
      </c>
      <c r="AI895" s="71" t="s">
        <v>50</v>
      </c>
    </row>
    <row r="896" customFormat="false" ht="15.75" hidden="false" customHeight="false" outlineLevel="0" collapsed="false">
      <c r="A896" s="45" t="n">
        <v>890</v>
      </c>
      <c r="B896" s="45" t="s">
        <v>379</v>
      </c>
      <c r="C896" s="45" t="n">
        <v>21069</v>
      </c>
      <c r="D896" s="46" t="s">
        <v>425</v>
      </c>
      <c r="E896" s="47" t="s">
        <v>426</v>
      </c>
      <c r="F896" s="48" t="n">
        <v>17028</v>
      </c>
      <c r="G896" s="47" t="n">
        <v>51723</v>
      </c>
      <c r="H896" s="46" t="s">
        <v>427</v>
      </c>
      <c r="I896" s="49" t="n">
        <v>-98.8</v>
      </c>
      <c r="J896" s="49" t="n">
        <v>18.7</v>
      </c>
      <c r="K896" s="50" t="n">
        <v>-984800</v>
      </c>
      <c r="L896" s="50" t="n">
        <v>184200</v>
      </c>
      <c r="M896" s="51" t="n">
        <v>158</v>
      </c>
      <c r="N896" s="47" t="s">
        <v>256</v>
      </c>
      <c r="O896" s="52" t="s">
        <v>44</v>
      </c>
      <c r="P896" s="53" t="n">
        <v>58</v>
      </c>
      <c r="Q896" s="54" t="n">
        <v>42522</v>
      </c>
      <c r="R896" s="54" t="n">
        <v>42566</v>
      </c>
      <c r="S896" s="55" t="n">
        <v>120</v>
      </c>
      <c r="T896" s="56" t="n">
        <v>653</v>
      </c>
      <c r="U896" s="57" t="n">
        <v>42567</v>
      </c>
      <c r="V896" s="58" t="n">
        <v>42613</v>
      </c>
      <c r="W896" s="59" t="n">
        <v>112</v>
      </c>
      <c r="X896" s="60" t="n">
        <v>627</v>
      </c>
      <c r="Y896" s="61" t="n">
        <v>42614</v>
      </c>
      <c r="Z896" s="62" t="n">
        <v>42674</v>
      </c>
      <c r="AA896" s="63" t="n">
        <v>0.25</v>
      </c>
      <c r="AB896" s="64" t="n">
        <v>1500</v>
      </c>
      <c r="AC896" s="65" t="n">
        <v>237000</v>
      </c>
      <c r="AD896" s="66" t="n">
        <v>59250</v>
      </c>
      <c r="AE896" s="67" t="n">
        <v>0.08</v>
      </c>
      <c r="AF896" s="68" t="n">
        <v>4740</v>
      </c>
      <c r="AG896" s="69" t="n">
        <v>0.92</v>
      </c>
      <c r="AH896" s="70" t="n">
        <v>54510</v>
      </c>
      <c r="AI896" s="71" t="s">
        <v>76</v>
      </c>
    </row>
    <row r="897" customFormat="false" ht="15.75" hidden="false" customHeight="false" outlineLevel="0" collapsed="false">
      <c r="A897" s="45" t="n">
        <v>891</v>
      </c>
      <c r="B897" s="45" t="s">
        <v>379</v>
      </c>
      <c r="C897" s="45" t="n">
        <v>21160</v>
      </c>
      <c r="D897" s="46" t="s">
        <v>497</v>
      </c>
      <c r="E897" s="47" t="s">
        <v>426</v>
      </c>
      <c r="F897" s="48" t="n">
        <v>17028</v>
      </c>
      <c r="G897" s="47" t="n">
        <v>51723</v>
      </c>
      <c r="H897" s="46" t="s">
        <v>427</v>
      </c>
      <c r="I897" s="49" t="n">
        <v>-98.8</v>
      </c>
      <c r="J897" s="49" t="n">
        <v>18.7</v>
      </c>
      <c r="K897" s="50" t="n">
        <v>-984800</v>
      </c>
      <c r="L897" s="50" t="n">
        <v>184200</v>
      </c>
      <c r="M897" s="51" t="n">
        <v>76</v>
      </c>
      <c r="N897" s="47" t="s">
        <v>256</v>
      </c>
      <c r="O897" s="52" t="s">
        <v>44</v>
      </c>
      <c r="P897" s="53" t="n">
        <v>58</v>
      </c>
      <c r="Q897" s="54" t="n">
        <v>42522</v>
      </c>
      <c r="R897" s="54" t="n">
        <v>42566</v>
      </c>
      <c r="S897" s="55" t="n">
        <v>120</v>
      </c>
      <c r="T897" s="56" t="n">
        <v>653</v>
      </c>
      <c r="U897" s="57" t="n">
        <v>42567</v>
      </c>
      <c r="V897" s="58" t="n">
        <v>42613</v>
      </c>
      <c r="W897" s="59" t="n">
        <v>112</v>
      </c>
      <c r="X897" s="60" t="n">
        <v>627</v>
      </c>
      <c r="Y897" s="61" t="n">
        <v>42614</v>
      </c>
      <c r="Z897" s="62" t="n">
        <v>42674</v>
      </c>
      <c r="AA897" s="63" t="n">
        <v>0.25</v>
      </c>
      <c r="AB897" s="64" t="n">
        <v>1500</v>
      </c>
      <c r="AC897" s="65" t="n">
        <v>114000</v>
      </c>
      <c r="AD897" s="66" t="n">
        <v>28500</v>
      </c>
      <c r="AE897" s="67" t="n">
        <v>0.18</v>
      </c>
      <c r="AF897" s="68" t="n">
        <v>5130</v>
      </c>
      <c r="AG897" s="69" t="n">
        <v>0.82</v>
      </c>
      <c r="AH897" s="70" t="n">
        <v>23370</v>
      </c>
      <c r="AI897" s="71" t="s">
        <v>50</v>
      </c>
    </row>
    <row r="898" customFormat="false" ht="15.75" hidden="false" customHeight="false" outlineLevel="0" collapsed="false">
      <c r="A898" s="45" t="n">
        <v>892</v>
      </c>
      <c r="B898" s="45" t="s">
        <v>379</v>
      </c>
      <c r="C898" s="45" t="n">
        <v>21165</v>
      </c>
      <c r="D898" s="46" t="s">
        <v>498</v>
      </c>
      <c r="E898" s="47" t="s">
        <v>426</v>
      </c>
      <c r="F898" s="48" t="n">
        <v>17028</v>
      </c>
      <c r="G898" s="47" t="n">
        <v>51723</v>
      </c>
      <c r="H898" s="46" t="s">
        <v>427</v>
      </c>
      <c r="I898" s="49" t="n">
        <v>-98.8</v>
      </c>
      <c r="J898" s="49" t="n">
        <v>18.7</v>
      </c>
      <c r="K898" s="50" t="n">
        <v>-984800</v>
      </c>
      <c r="L898" s="50" t="n">
        <v>184200</v>
      </c>
      <c r="M898" s="51" t="n">
        <v>26</v>
      </c>
      <c r="N898" s="47" t="s">
        <v>256</v>
      </c>
      <c r="O898" s="52" t="s">
        <v>44</v>
      </c>
      <c r="P898" s="53" t="n">
        <v>58</v>
      </c>
      <c r="Q898" s="54" t="n">
        <v>42522</v>
      </c>
      <c r="R898" s="54" t="n">
        <v>42566</v>
      </c>
      <c r="S898" s="55" t="n">
        <v>120</v>
      </c>
      <c r="T898" s="56" t="n">
        <v>653</v>
      </c>
      <c r="U898" s="57" t="n">
        <v>42567</v>
      </c>
      <c r="V898" s="58" t="n">
        <v>42613</v>
      </c>
      <c r="W898" s="59" t="n">
        <v>112</v>
      </c>
      <c r="X898" s="60" t="n">
        <v>627</v>
      </c>
      <c r="Y898" s="61" t="n">
        <v>42614</v>
      </c>
      <c r="Z898" s="62" t="n">
        <v>42674</v>
      </c>
      <c r="AA898" s="63" t="n">
        <v>0.25</v>
      </c>
      <c r="AB898" s="64" t="n">
        <v>1500</v>
      </c>
      <c r="AC898" s="65" t="n">
        <v>39000</v>
      </c>
      <c r="AD898" s="66" t="n">
        <v>9750</v>
      </c>
      <c r="AE898" s="67" t="n">
        <v>0.07</v>
      </c>
      <c r="AF898" s="68" t="n">
        <v>682.5</v>
      </c>
      <c r="AG898" s="69" t="n">
        <v>0.93</v>
      </c>
      <c r="AH898" s="70" t="n">
        <v>9067.5</v>
      </c>
      <c r="AI898" s="71" t="s">
        <v>45</v>
      </c>
    </row>
    <row r="899" customFormat="false" ht="15.75" hidden="false" customHeight="false" outlineLevel="0" collapsed="false">
      <c r="A899" s="45" t="n">
        <v>893</v>
      </c>
      <c r="B899" s="45" t="s">
        <v>379</v>
      </c>
      <c r="C899" s="45" t="n">
        <v>21168</v>
      </c>
      <c r="D899" s="46" t="s">
        <v>428</v>
      </c>
      <c r="E899" s="47" t="s">
        <v>426</v>
      </c>
      <c r="F899" s="48" t="n">
        <v>17028</v>
      </c>
      <c r="G899" s="47" t="n">
        <v>51723</v>
      </c>
      <c r="H899" s="46" t="s">
        <v>427</v>
      </c>
      <c r="I899" s="49" t="n">
        <v>-98.8</v>
      </c>
      <c r="J899" s="49" t="n">
        <v>18.7</v>
      </c>
      <c r="K899" s="50" t="n">
        <v>-984800</v>
      </c>
      <c r="L899" s="50" t="n">
        <v>184200</v>
      </c>
      <c r="M899" s="51" t="n">
        <v>1454</v>
      </c>
      <c r="N899" s="47" t="s">
        <v>256</v>
      </c>
      <c r="O899" s="52" t="s">
        <v>44</v>
      </c>
      <c r="P899" s="53" t="n">
        <v>58</v>
      </c>
      <c r="Q899" s="54" t="n">
        <v>42522</v>
      </c>
      <c r="R899" s="54" t="n">
        <v>42566</v>
      </c>
      <c r="S899" s="55" t="n">
        <v>120</v>
      </c>
      <c r="T899" s="56" t="n">
        <v>653</v>
      </c>
      <c r="U899" s="57" t="n">
        <v>42567</v>
      </c>
      <c r="V899" s="58" t="n">
        <v>42613</v>
      </c>
      <c r="W899" s="59" t="n">
        <v>112</v>
      </c>
      <c r="X899" s="60" t="n">
        <v>627</v>
      </c>
      <c r="Y899" s="61" t="n">
        <v>42614</v>
      </c>
      <c r="Z899" s="62" t="n">
        <v>42674</v>
      </c>
      <c r="AA899" s="63" t="n">
        <v>0.25</v>
      </c>
      <c r="AB899" s="64" t="n">
        <v>1500</v>
      </c>
      <c r="AC899" s="65" t="n">
        <v>2181000</v>
      </c>
      <c r="AD899" s="66" t="n">
        <v>545250</v>
      </c>
      <c r="AE899" s="67" t="n">
        <v>0.08</v>
      </c>
      <c r="AF899" s="68" t="n">
        <v>43620</v>
      </c>
      <c r="AG899" s="69" t="n">
        <v>0.92</v>
      </c>
      <c r="AH899" s="70" t="n">
        <v>501630</v>
      </c>
      <c r="AI899" s="71" t="s">
        <v>76</v>
      </c>
    </row>
    <row r="900" customFormat="false" ht="15.75" hidden="false" customHeight="false" outlineLevel="0" collapsed="false">
      <c r="A900" s="45" t="n">
        <v>894</v>
      </c>
      <c r="B900" s="45" t="s">
        <v>379</v>
      </c>
      <c r="C900" s="45" t="n">
        <v>21019</v>
      </c>
      <c r="D900" s="46" t="s">
        <v>432</v>
      </c>
      <c r="E900" s="47" t="s">
        <v>430</v>
      </c>
      <c r="F900" s="48" t="n">
        <v>21034</v>
      </c>
      <c r="G900" s="47" t="n">
        <v>52102</v>
      </c>
      <c r="H900" s="46" t="s">
        <v>431</v>
      </c>
      <c r="I900" s="49" t="n">
        <v>-98.2755555555556</v>
      </c>
      <c r="J900" s="49" t="n">
        <v>18.9661111111111</v>
      </c>
      <c r="K900" s="50" t="n">
        <v>-981632</v>
      </c>
      <c r="L900" s="50" t="n">
        <v>185758</v>
      </c>
      <c r="M900" s="51" t="n">
        <v>12</v>
      </c>
      <c r="N900" s="47" t="s">
        <v>256</v>
      </c>
      <c r="O900" s="52" t="s">
        <v>44</v>
      </c>
      <c r="P900" s="53" t="n">
        <v>58</v>
      </c>
      <c r="Q900" s="54" t="n">
        <v>42522</v>
      </c>
      <c r="R900" s="54" t="n">
        <v>42566</v>
      </c>
      <c r="S900" s="55" t="n">
        <v>120</v>
      </c>
      <c r="T900" s="56" t="n">
        <v>561</v>
      </c>
      <c r="U900" s="57" t="n">
        <v>42567</v>
      </c>
      <c r="V900" s="58" t="n">
        <v>42613</v>
      </c>
      <c r="W900" s="59" t="n">
        <v>112</v>
      </c>
      <c r="X900" s="60" t="n">
        <v>501</v>
      </c>
      <c r="Y900" s="61" t="n">
        <v>42614</v>
      </c>
      <c r="Z900" s="62" t="n">
        <v>42674</v>
      </c>
      <c r="AA900" s="63" t="n">
        <v>0.25</v>
      </c>
      <c r="AB900" s="64" t="n">
        <v>1500</v>
      </c>
      <c r="AC900" s="65" t="n">
        <v>18000</v>
      </c>
      <c r="AD900" s="66" t="n">
        <v>4500</v>
      </c>
      <c r="AE900" s="67" t="n">
        <v>0.18</v>
      </c>
      <c r="AF900" s="68" t="n">
        <v>810</v>
      </c>
      <c r="AG900" s="69" t="n">
        <v>0.82</v>
      </c>
      <c r="AH900" s="70" t="n">
        <v>3690</v>
      </c>
      <c r="AI900" s="71" t="s">
        <v>196</v>
      </c>
    </row>
    <row r="901" customFormat="false" ht="15.75" hidden="false" customHeight="false" outlineLevel="0" collapsed="false">
      <c r="A901" s="45" t="n">
        <v>895</v>
      </c>
      <c r="B901" s="45" t="s">
        <v>379</v>
      </c>
      <c r="C901" s="45" t="n">
        <v>21121</v>
      </c>
      <c r="D901" s="46" t="s">
        <v>501</v>
      </c>
      <c r="E901" s="47" t="s">
        <v>430</v>
      </c>
      <c r="F901" s="48" t="n">
        <v>21034</v>
      </c>
      <c r="G901" s="47" t="n">
        <v>52102</v>
      </c>
      <c r="H901" s="46" t="s">
        <v>431</v>
      </c>
      <c r="I901" s="49" t="n">
        <v>-98.2755555555556</v>
      </c>
      <c r="J901" s="49" t="n">
        <v>18.9661111111111</v>
      </c>
      <c r="K901" s="50" t="n">
        <v>-981632</v>
      </c>
      <c r="L901" s="50" t="n">
        <v>185758</v>
      </c>
      <c r="M901" s="51" t="n">
        <v>5</v>
      </c>
      <c r="N901" s="47" t="s">
        <v>256</v>
      </c>
      <c r="O901" s="52" t="s">
        <v>44</v>
      </c>
      <c r="P901" s="53" t="n">
        <v>58</v>
      </c>
      <c r="Q901" s="54" t="n">
        <v>42522</v>
      </c>
      <c r="R901" s="54" t="n">
        <v>42566</v>
      </c>
      <c r="S901" s="55" t="n">
        <v>120</v>
      </c>
      <c r="T901" s="56" t="n">
        <v>561</v>
      </c>
      <c r="U901" s="57" t="n">
        <v>42567</v>
      </c>
      <c r="V901" s="58" t="n">
        <v>42613</v>
      </c>
      <c r="W901" s="59" t="n">
        <v>112</v>
      </c>
      <c r="X901" s="60" t="n">
        <v>501</v>
      </c>
      <c r="Y901" s="61" t="n">
        <v>42614</v>
      </c>
      <c r="Z901" s="62" t="n">
        <v>42674</v>
      </c>
      <c r="AA901" s="63" t="n">
        <v>0.25</v>
      </c>
      <c r="AB901" s="64" t="n">
        <v>1500</v>
      </c>
      <c r="AC901" s="65" t="n">
        <v>7500</v>
      </c>
      <c r="AD901" s="66" t="n">
        <v>1875</v>
      </c>
      <c r="AE901" s="67" t="n">
        <v>0.08</v>
      </c>
      <c r="AF901" s="68" t="n">
        <v>150</v>
      </c>
      <c r="AG901" s="69" t="n">
        <v>0.92</v>
      </c>
      <c r="AH901" s="70" t="n">
        <v>1725</v>
      </c>
      <c r="AI901" s="71" t="s">
        <v>76</v>
      </c>
    </row>
    <row r="902" customFormat="false" ht="15.75" hidden="false" customHeight="false" outlineLevel="0" collapsed="false">
      <c r="A902" s="45" t="n">
        <v>896</v>
      </c>
      <c r="B902" s="45" t="s">
        <v>379</v>
      </c>
      <c r="C902" s="45" t="n">
        <v>21159</v>
      </c>
      <c r="D902" s="46" t="s">
        <v>503</v>
      </c>
      <c r="E902" s="47" t="s">
        <v>430</v>
      </c>
      <c r="F902" s="48" t="n">
        <v>21034</v>
      </c>
      <c r="G902" s="47" t="n">
        <v>52102</v>
      </c>
      <c r="H902" s="46" t="s">
        <v>431</v>
      </c>
      <c r="I902" s="49" t="n">
        <v>-98.2755555555556</v>
      </c>
      <c r="J902" s="49" t="n">
        <v>18.9661111111111</v>
      </c>
      <c r="K902" s="50" t="n">
        <v>-981632</v>
      </c>
      <c r="L902" s="50" t="n">
        <v>185758</v>
      </c>
      <c r="M902" s="51" t="n">
        <v>24</v>
      </c>
      <c r="N902" s="47" t="s">
        <v>256</v>
      </c>
      <c r="O902" s="52" t="s">
        <v>44</v>
      </c>
      <c r="P902" s="53" t="n">
        <v>58</v>
      </c>
      <c r="Q902" s="54" t="n">
        <v>42522</v>
      </c>
      <c r="R902" s="54" t="n">
        <v>42566</v>
      </c>
      <c r="S902" s="55" t="n">
        <v>120</v>
      </c>
      <c r="T902" s="56" t="n">
        <v>561</v>
      </c>
      <c r="U902" s="57" t="n">
        <v>42567</v>
      </c>
      <c r="V902" s="58" t="n">
        <v>42613</v>
      </c>
      <c r="W902" s="59" t="n">
        <v>112</v>
      </c>
      <c r="X902" s="60" t="n">
        <v>501</v>
      </c>
      <c r="Y902" s="61" t="n">
        <v>42614</v>
      </c>
      <c r="Z902" s="62" t="n">
        <v>42674</v>
      </c>
      <c r="AA902" s="63" t="n">
        <v>0.25</v>
      </c>
      <c r="AB902" s="64" t="n">
        <v>1500</v>
      </c>
      <c r="AC902" s="65" t="n">
        <v>36000</v>
      </c>
      <c r="AD902" s="66" t="n">
        <v>9000</v>
      </c>
      <c r="AE902" s="67" t="n">
        <v>0.08</v>
      </c>
      <c r="AF902" s="68" t="n">
        <v>720</v>
      </c>
      <c r="AG902" s="69" t="n">
        <v>0.92</v>
      </c>
      <c r="AH902" s="70" t="n">
        <v>8280</v>
      </c>
      <c r="AI902" s="71" t="s">
        <v>45</v>
      </c>
    </row>
    <row r="903" customFormat="false" ht="15.75" hidden="false" customHeight="false" outlineLevel="0" collapsed="false">
      <c r="A903" s="45" t="n">
        <v>897</v>
      </c>
      <c r="B903" s="45" t="s">
        <v>379</v>
      </c>
      <c r="C903" s="45" t="n">
        <v>21047</v>
      </c>
      <c r="D903" s="46" t="s">
        <v>531</v>
      </c>
      <c r="E903" s="47" t="s">
        <v>453</v>
      </c>
      <c r="F903" s="48" t="n">
        <v>21024</v>
      </c>
      <c r="G903" s="47" t="n">
        <v>52121</v>
      </c>
      <c r="H903" s="46" t="s">
        <v>454</v>
      </c>
      <c r="I903" s="49" t="n">
        <v>-98.5791666666667</v>
      </c>
      <c r="J903" s="49" t="n">
        <v>18.5161111111111</v>
      </c>
      <c r="K903" s="50" t="n">
        <v>-983445</v>
      </c>
      <c r="L903" s="50" t="n">
        <v>183058</v>
      </c>
      <c r="M903" s="51" t="n">
        <v>349</v>
      </c>
      <c r="N903" s="47" t="s">
        <v>256</v>
      </c>
      <c r="O903" s="52" t="s">
        <v>44</v>
      </c>
      <c r="P903" s="53" t="n">
        <v>58</v>
      </c>
      <c r="Q903" s="54" t="n">
        <v>42522</v>
      </c>
      <c r="R903" s="54" t="n">
        <v>42566</v>
      </c>
      <c r="S903" s="55" t="n">
        <v>120</v>
      </c>
      <c r="T903" s="56" t="n">
        <v>653</v>
      </c>
      <c r="U903" s="57" t="n">
        <v>42567</v>
      </c>
      <c r="V903" s="58" t="n">
        <v>42613</v>
      </c>
      <c r="W903" s="59" t="n">
        <v>112</v>
      </c>
      <c r="X903" s="60" t="n">
        <v>627</v>
      </c>
      <c r="Y903" s="61" t="n">
        <v>42614</v>
      </c>
      <c r="Z903" s="62" t="n">
        <v>42674</v>
      </c>
      <c r="AA903" s="63" t="n">
        <v>0.25</v>
      </c>
      <c r="AB903" s="64" t="n">
        <v>1500</v>
      </c>
      <c r="AC903" s="65" t="n">
        <v>523500</v>
      </c>
      <c r="AD903" s="66" t="n">
        <v>130875</v>
      </c>
      <c r="AE903" s="67" t="n">
        <v>0.18</v>
      </c>
      <c r="AF903" s="68" t="n">
        <v>23557.5</v>
      </c>
      <c r="AG903" s="69" t="n">
        <v>0.82</v>
      </c>
      <c r="AH903" s="70" t="n">
        <v>107317.5</v>
      </c>
      <c r="AI903" s="71" t="s">
        <v>50</v>
      </c>
    </row>
    <row r="904" customFormat="false" ht="15.75" hidden="false" customHeight="false" outlineLevel="0" collapsed="false">
      <c r="A904" s="45" t="n">
        <v>898</v>
      </c>
      <c r="B904" s="45" t="s">
        <v>379</v>
      </c>
      <c r="C904" s="45" t="n">
        <v>21051</v>
      </c>
      <c r="D904" s="46" t="s">
        <v>454</v>
      </c>
      <c r="E904" s="47" t="s">
        <v>453</v>
      </c>
      <c r="F904" s="48" t="n">
        <v>21024</v>
      </c>
      <c r="G904" s="47" t="n">
        <v>52121</v>
      </c>
      <c r="H904" s="46" t="s">
        <v>454</v>
      </c>
      <c r="I904" s="49" t="n">
        <v>-98.5791666666667</v>
      </c>
      <c r="J904" s="49" t="n">
        <v>18.5161111111111</v>
      </c>
      <c r="K904" s="50" t="n">
        <v>-983445</v>
      </c>
      <c r="L904" s="50" t="n">
        <v>183058</v>
      </c>
      <c r="M904" s="51" t="n">
        <v>177</v>
      </c>
      <c r="N904" s="47" t="s">
        <v>256</v>
      </c>
      <c r="O904" s="52" t="s">
        <v>44</v>
      </c>
      <c r="P904" s="53" t="n">
        <v>58</v>
      </c>
      <c r="Q904" s="54" t="n">
        <v>42522</v>
      </c>
      <c r="R904" s="54" t="n">
        <v>42566</v>
      </c>
      <c r="S904" s="55" t="n">
        <v>120</v>
      </c>
      <c r="T904" s="56" t="n">
        <v>653</v>
      </c>
      <c r="U904" s="57" t="n">
        <v>42567</v>
      </c>
      <c r="V904" s="58" t="n">
        <v>42613</v>
      </c>
      <c r="W904" s="59" t="n">
        <v>112</v>
      </c>
      <c r="X904" s="60" t="n">
        <v>627</v>
      </c>
      <c r="Y904" s="61" t="n">
        <v>42614</v>
      </c>
      <c r="Z904" s="62" t="n">
        <v>42674</v>
      </c>
      <c r="AA904" s="63" t="n">
        <v>0.25</v>
      </c>
      <c r="AB904" s="64" t="n">
        <v>1500</v>
      </c>
      <c r="AC904" s="65" t="n">
        <v>265500</v>
      </c>
      <c r="AD904" s="66" t="n">
        <v>66375</v>
      </c>
      <c r="AE904" s="67" t="n">
        <v>0.18</v>
      </c>
      <c r="AF904" s="68" t="n">
        <v>11947.5</v>
      </c>
      <c r="AG904" s="69" t="n">
        <v>0.82</v>
      </c>
      <c r="AH904" s="70" t="n">
        <v>54427.5</v>
      </c>
      <c r="AI904" s="71" t="s">
        <v>50</v>
      </c>
    </row>
    <row r="905" customFormat="false" ht="15.75" hidden="false" customHeight="false" outlineLevel="0" collapsed="false">
      <c r="A905" s="45" t="n">
        <v>899</v>
      </c>
      <c r="B905" s="45" t="s">
        <v>379</v>
      </c>
      <c r="C905" s="45" t="n">
        <v>21069</v>
      </c>
      <c r="D905" s="46" t="s">
        <v>425</v>
      </c>
      <c r="E905" s="47" t="s">
        <v>453</v>
      </c>
      <c r="F905" s="48" t="n">
        <v>21024</v>
      </c>
      <c r="G905" s="47" t="n">
        <v>52121</v>
      </c>
      <c r="H905" s="46" t="s">
        <v>454</v>
      </c>
      <c r="I905" s="49" t="n">
        <v>-98.5791666666667</v>
      </c>
      <c r="J905" s="49" t="n">
        <v>18.5161111111111</v>
      </c>
      <c r="K905" s="50" t="n">
        <v>-983445</v>
      </c>
      <c r="L905" s="50" t="n">
        <v>183058</v>
      </c>
      <c r="M905" s="51" t="n">
        <v>785</v>
      </c>
      <c r="N905" s="47" t="s">
        <v>256</v>
      </c>
      <c r="O905" s="52" t="s">
        <v>44</v>
      </c>
      <c r="P905" s="53" t="n">
        <v>58</v>
      </c>
      <c r="Q905" s="54" t="n">
        <v>42522</v>
      </c>
      <c r="R905" s="54" t="n">
        <v>42566</v>
      </c>
      <c r="S905" s="55" t="n">
        <v>120</v>
      </c>
      <c r="T905" s="56" t="n">
        <v>653</v>
      </c>
      <c r="U905" s="57" t="n">
        <v>42567</v>
      </c>
      <c r="V905" s="58" t="n">
        <v>42613</v>
      </c>
      <c r="W905" s="59" t="n">
        <v>112</v>
      </c>
      <c r="X905" s="60" t="n">
        <v>627</v>
      </c>
      <c r="Y905" s="61" t="n">
        <v>42614</v>
      </c>
      <c r="Z905" s="62" t="n">
        <v>42674</v>
      </c>
      <c r="AA905" s="63" t="n">
        <v>0.25</v>
      </c>
      <c r="AB905" s="64" t="n">
        <v>1500</v>
      </c>
      <c r="AC905" s="65" t="n">
        <v>1177500</v>
      </c>
      <c r="AD905" s="66" t="n">
        <v>294375</v>
      </c>
      <c r="AE905" s="67" t="n">
        <v>0.08</v>
      </c>
      <c r="AF905" s="68" t="n">
        <v>23550</v>
      </c>
      <c r="AG905" s="69" t="n">
        <v>0.92</v>
      </c>
      <c r="AH905" s="70" t="n">
        <v>270825</v>
      </c>
      <c r="AI905" s="71" t="s">
        <v>76</v>
      </c>
    </row>
    <row r="906" customFormat="false" ht="15.75" hidden="false" customHeight="false" outlineLevel="0" collapsed="false">
      <c r="A906" s="45" t="n">
        <v>900</v>
      </c>
      <c r="B906" s="45" t="s">
        <v>379</v>
      </c>
      <c r="C906" s="45" t="n">
        <v>21073</v>
      </c>
      <c r="D906" s="46" t="s">
        <v>532</v>
      </c>
      <c r="E906" s="47" t="s">
        <v>453</v>
      </c>
      <c r="F906" s="48" t="n">
        <v>21024</v>
      </c>
      <c r="G906" s="47" t="n">
        <v>52121</v>
      </c>
      <c r="H906" s="46" t="s">
        <v>454</v>
      </c>
      <c r="I906" s="49" t="n">
        <v>-98.5791666666667</v>
      </c>
      <c r="J906" s="49" t="n">
        <v>18.5161111111111</v>
      </c>
      <c r="K906" s="50" t="n">
        <v>-983445</v>
      </c>
      <c r="L906" s="50" t="n">
        <v>183058</v>
      </c>
      <c r="M906" s="51" t="n">
        <v>333</v>
      </c>
      <c r="N906" s="47" t="s">
        <v>256</v>
      </c>
      <c r="O906" s="52" t="s">
        <v>44</v>
      </c>
      <c r="P906" s="53" t="n">
        <v>58</v>
      </c>
      <c r="Q906" s="54" t="n">
        <v>42522</v>
      </c>
      <c r="R906" s="54" t="n">
        <v>42566</v>
      </c>
      <c r="S906" s="55" t="n">
        <v>120</v>
      </c>
      <c r="T906" s="56" t="n">
        <v>653</v>
      </c>
      <c r="U906" s="57" t="n">
        <v>42567</v>
      </c>
      <c r="V906" s="58" t="n">
        <v>42613</v>
      </c>
      <c r="W906" s="59" t="n">
        <v>112</v>
      </c>
      <c r="X906" s="60" t="n">
        <v>627</v>
      </c>
      <c r="Y906" s="61" t="n">
        <v>42614</v>
      </c>
      <c r="Z906" s="62" t="n">
        <v>42674</v>
      </c>
      <c r="AA906" s="63" t="n">
        <v>0.25</v>
      </c>
      <c r="AB906" s="64" t="n">
        <v>1500</v>
      </c>
      <c r="AC906" s="65" t="n">
        <v>499500</v>
      </c>
      <c r="AD906" s="66" t="n">
        <v>124875</v>
      </c>
      <c r="AE906" s="67" t="n">
        <v>0.18</v>
      </c>
      <c r="AF906" s="68" t="n">
        <v>22477.5</v>
      </c>
      <c r="AG906" s="69" t="n">
        <v>0.82</v>
      </c>
      <c r="AH906" s="70" t="n">
        <v>102397.5</v>
      </c>
      <c r="AI906" s="71" t="s">
        <v>50</v>
      </c>
    </row>
    <row r="907" customFormat="false" ht="15.75" hidden="false" customHeight="false" outlineLevel="0" collapsed="false">
      <c r="A907" s="45" t="n">
        <v>901</v>
      </c>
      <c r="B907" s="45" t="s">
        <v>379</v>
      </c>
      <c r="C907" s="45" t="n">
        <v>21085</v>
      </c>
      <c r="D907" s="46" t="s">
        <v>533</v>
      </c>
      <c r="E907" s="47" t="s">
        <v>453</v>
      </c>
      <c r="F907" s="48" t="n">
        <v>21024</v>
      </c>
      <c r="G907" s="47" t="n">
        <v>52121</v>
      </c>
      <c r="H907" s="46" t="s">
        <v>454</v>
      </c>
      <c r="I907" s="49" t="n">
        <v>-98.5791666666667</v>
      </c>
      <c r="J907" s="49" t="n">
        <v>18.5161111111111</v>
      </c>
      <c r="K907" s="50" t="n">
        <v>-983445</v>
      </c>
      <c r="L907" s="50" t="n">
        <v>183058</v>
      </c>
      <c r="M907" s="51" t="n">
        <v>175.6</v>
      </c>
      <c r="N907" s="47" t="s">
        <v>256</v>
      </c>
      <c r="O907" s="52" t="s">
        <v>44</v>
      </c>
      <c r="P907" s="53" t="n">
        <v>58</v>
      </c>
      <c r="Q907" s="54" t="n">
        <v>42522</v>
      </c>
      <c r="R907" s="54" t="n">
        <v>42566</v>
      </c>
      <c r="S907" s="55" t="n">
        <v>120</v>
      </c>
      <c r="T907" s="56" t="n">
        <v>653</v>
      </c>
      <c r="U907" s="57" t="n">
        <v>42567</v>
      </c>
      <c r="V907" s="58" t="n">
        <v>42613</v>
      </c>
      <c r="W907" s="59" t="n">
        <v>112</v>
      </c>
      <c r="X907" s="60" t="n">
        <v>627</v>
      </c>
      <c r="Y907" s="61" t="n">
        <v>42614</v>
      </c>
      <c r="Z907" s="62" t="n">
        <v>42674</v>
      </c>
      <c r="AA907" s="63" t="n">
        <v>0.25</v>
      </c>
      <c r="AB907" s="64" t="n">
        <v>1500</v>
      </c>
      <c r="AC907" s="65" t="n">
        <v>263400</v>
      </c>
      <c r="AD907" s="66" t="n">
        <v>65850</v>
      </c>
      <c r="AE907" s="67" t="n">
        <v>0.18</v>
      </c>
      <c r="AF907" s="68" t="n">
        <v>11853</v>
      </c>
      <c r="AG907" s="69" t="n">
        <v>0.82</v>
      </c>
      <c r="AH907" s="70" t="n">
        <v>53997</v>
      </c>
      <c r="AI907" s="71" t="s">
        <v>50</v>
      </c>
    </row>
    <row r="908" customFormat="false" ht="15.75" hidden="false" customHeight="false" outlineLevel="0" collapsed="false">
      <c r="A908" s="45" t="n">
        <v>902</v>
      </c>
      <c r="B908" s="45" t="s">
        <v>379</v>
      </c>
      <c r="C908" s="45" t="n">
        <v>21168</v>
      </c>
      <c r="D908" s="46" t="s">
        <v>428</v>
      </c>
      <c r="E908" s="47" t="s">
        <v>453</v>
      </c>
      <c r="F908" s="48" t="n">
        <v>21024</v>
      </c>
      <c r="G908" s="47" t="n">
        <v>52121</v>
      </c>
      <c r="H908" s="46" t="s">
        <v>454</v>
      </c>
      <c r="I908" s="49" t="n">
        <v>-98.5791666666667</v>
      </c>
      <c r="J908" s="49" t="n">
        <v>18.5161111111111</v>
      </c>
      <c r="K908" s="50" t="n">
        <v>-983445</v>
      </c>
      <c r="L908" s="50" t="n">
        <v>183058</v>
      </c>
      <c r="M908" s="51" t="n">
        <v>944</v>
      </c>
      <c r="N908" s="47" t="s">
        <v>256</v>
      </c>
      <c r="O908" s="52" t="s">
        <v>44</v>
      </c>
      <c r="P908" s="53" t="n">
        <v>58</v>
      </c>
      <c r="Q908" s="54" t="n">
        <v>42522</v>
      </c>
      <c r="R908" s="54" t="n">
        <v>42566</v>
      </c>
      <c r="S908" s="55" t="n">
        <v>120</v>
      </c>
      <c r="T908" s="56" t="n">
        <v>653</v>
      </c>
      <c r="U908" s="57" t="n">
        <v>42567</v>
      </c>
      <c r="V908" s="58" t="n">
        <v>42613</v>
      </c>
      <c r="W908" s="59" t="n">
        <v>112</v>
      </c>
      <c r="X908" s="60" t="n">
        <v>627</v>
      </c>
      <c r="Y908" s="61" t="n">
        <v>42614</v>
      </c>
      <c r="Z908" s="62" t="n">
        <v>42674</v>
      </c>
      <c r="AA908" s="63" t="n">
        <v>0.25</v>
      </c>
      <c r="AB908" s="64" t="n">
        <v>1500</v>
      </c>
      <c r="AC908" s="65" t="n">
        <v>1416000</v>
      </c>
      <c r="AD908" s="66" t="n">
        <v>354000</v>
      </c>
      <c r="AE908" s="67" t="n">
        <v>0.08</v>
      </c>
      <c r="AF908" s="68" t="n">
        <v>28320</v>
      </c>
      <c r="AG908" s="69" t="n">
        <v>0.92</v>
      </c>
      <c r="AH908" s="70" t="n">
        <v>325680</v>
      </c>
      <c r="AI908" s="71" t="s">
        <v>76</v>
      </c>
    </row>
    <row r="909" customFormat="false" ht="15.75" hidden="false" customHeight="false" outlineLevel="0" collapsed="false">
      <c r="A909" s="45" t="n">
        <v>903</v>
      </c>
      <c r="B909" s="45" t="s">
        <v>379</v>
      </c>
      <c r="C909" s="45" t="n">
        <v>21176</v>
      </c>
      <c r="D909" s="46" t="s">
        <v>534</v>
      </c>
      <c r="E909" s="47" t="s">
        <v>453</v>
      </c>
      <c r="F909" s="48" t="n">
        <v>21024</v>
      </c>
      <c r="G909" s="47" t="n">
        <v>52121</v>
      </c>
      <c r="H909" s="46" t="s">
        <v>454</v>
      </c>
      <c r="I909" s="49" t="n">
        <v>-98.5791666666667</v>
      </c>
      <c r="J909" s="49" t="n">
        <v>18.5161111111111</v>
      </c>
      <c r="K909" s="50" t="n">
        <v>-983445</v>
      </c>
      <c r="L909" s="50" t="n">
        <v>183058</v>
      </c>
      <c r="M909" s="51" t="n">
        <v>86.5</v>
      </c>
      <c r="N909" s="47" t="s">
        <v>256</v>
      </c>
      <c r="O909" s="52" t="s">
        <v>44</v>
      </c>
      <c r="P909" s="53" t="n">
        <v>58</v>
      </c>
      <c r="Q909" s="54" t="n">
        <v>42522</v>
      </c>
      <c r="R909" s="54" t="n">
        <v>42566</v>
      </c>
      <c r="S909" s="55" t="n">
        <v>120</v>
      </c>
      <c r="T909" s="56" t="n">
        <v>653</v>
      </c>
      <c r="U909" s="57" t="n">
        <v>42567</v>
      </c>
      <c r="V909" s="58" t="n">
        <v>42613</v>
      </c>
      <c r="W909" s="59" t="n">
        <v>112</v>
      </c>
      <c r="X909" s="60" t="n">
        <v>627</v>
      </c>
      <c r="Y909" s="61" t="n">
        <v>42614</v>
      </c>
      <c r="Z909" s="62" t="n">
        <v>42674</v>
      </c>
      <c r="AA909" s="63" t="n">
        <v>0.25</v>
      </c>
      <c r="AB909" s="64" t="n">
        <v>1500</v>
      </c>
      <c r="AC909" s="65" t="n">
        <v>129750</v>
      </c>
      <c r="AD909" s="66" t="n">
        <v>32437.5</v>
      </c>
      <c r="AE909" s="67" t="n">
        <v>0.18</v>
      </c>
      <c r="AF909" s="68" t="n">
        <v>5838.75</v>
      </c>
      <c r="AG909" s="69" t="n">
        <v>0.82</v>
      </c>
      <c r="AH909" s="70" t="n">
        <v>26598.75</v>
      </c>
      <c r="AI909" s="71" t="s">
        <v>50</v>
      </c>
    </row>
    <row r="910" customFormat="false" ht="15.75" hidden="false" customHeight="false" outlineLevel="0" collapsed="false">
      <c r="A910" s="45" t="n">
        <v>904</v>
      </c>
      <c r="B910" s="45" t="s">
        <v>379</v>
      </c>
      <c r="C910" s="45" t="n">
        <v>21185</v>
      </c>
      <c r="D910" s="46" t="s">
        <v>455</v>
      </c>
      <c r="E910" s="47" t="s">
        <v>453</v>
      </c>
      <c r="F910" s="48" t="n">
        <v>21024</v>
      </c>
      <c r="G910" s="47" t="n">
        <v>52121</v>
      </c>
      <c r="H910" s="46" t="s">
        <v>454</v>
      </c>
      <c r="I910" s="49" t="n">
        <v>-98.5791666666667</v>
      </c>
      <c r="J910" s="49" t="n">
        <v>18.5161111111111</v>
      </c>
      <c r="K910" s="50" t="n">
        <v>-983445</v>
      </c>
      <c r="L910" s="50" t="n">
        <v>183058</v>
      </c>
      <c r="M910" s="51" t="n">
        <v>174</v>
      </c>
      <c r="N910" s="47" t="s">
        <v>256</v>
      </c>
      <c r="O910" s="52" t="s">
        <v>44</v>
      </c>
      <c r="P910" s="53" t="n">
        <v>58</v>
      </c>
      <c r="Q910" s="54" t="n">
        <v>42522</v>
      </c>
      <c r="R910" s="54" t="n">
        <v>42566</v>
      </c>
      <c r="S910" s="55" t="n">
        <v>120</v>
      </c>
      <c r="T910" s="56" t="n">
        <v>653</v>
      </c>
      <c r="U910" s="57" t="n">
        <v>42567</v>
      </c>
      <c r="V910" s="58" t="n">
        <v>42613</v>
      </c>
      <c r="W910" s="59" t="n">
        <v>112</v>
      </c>
      <c r="X910" s="60" t="n">
        <v>627</v>
      </c>
      <c r="Y910" s="61" t="n">
        <v>42614</v>
      </c>
      <c r="Z910" s="62" t="n">
        <v>42674</v>
      </c>
      <c r="AA910" s="63" t="n">
        <v>0.25</v>
      </c>
      <c r="AB910" s="64" t="n">
        <v>1500</v>
      </c>
      <c r="AC910" s="65" t="n">
        <v>261000</v>
      </c>
      <c r="AD910" s="66" t="n">
        <v>65250</v>
      </c>
      <c r="AE910" s="67" t="n">
        <v>0.18</v>
      </c>
      <c r="AF910" s="68" t="n">
        <v>11745</v>
      </c>
      <c r="AG910" s="69" t="n">
        <v>0.82</v>
      </c>
      <c r="AH910" s="70" t="n">
        <v>53505</v>
      </c>
      <c r="AI910" s="71" t="s">
        <v>50</v>
      </c>
    </row>
    <row r="911" customFormat="false" ht="15.75" hidden="false" customHeight="false" outlineLevel="0" collapsed="false">
      <c r="A911" s="45" t="n">
        <v>905</v>
      </c>
      <c r="B911" s="45" t="s">
        <v>379</v>
      </c>
      <c r="C911" s="45" t="n">
        <v>21009</v>
      </c>
      <c r="D911" s="46" t="s">
        <v>537</v>
      </c>
      <c r="E911" s="47" t="s">
        <v>536</v>
      </c>
      <c r="F911" s="48" t="n">
        <v>21063</v>
      </c>
      <c r="G911" s="47" t="n">
        <v>52124</v>
      </c>
      <c r="H911" s="46" t="s">
        <v>491</v>
      </c>
      <c r="I911" s="49" t="n">
        <v>-98.26</v>
      </c>
      <c r="J911" s="49" t="n">
        <v>18.1977777777778</v>
      </c>
      <c r="K911" s="50" t="n">
        <v>-981536</v>
      </c>
      <c r="L911" s="50" t="n">
        <v>181152</v>
      </c>
      <c r="M911" s="51" t="n">
        <v>45</v>
      </c>
      <c r="N911" s="47" t="s">
        <v>256</v>
      </c>
      <c r="O911" s="52" t="s">
        <v>44</v>
      </c>
      <c r="P911" s="53" t="n">
        <v>50</v>
      </c>
      <c r="Q911" s="54" t="n">
        <v>42522</v>
      </c>
      <c r="R911" s="54" t="n">
        <v>42566</v>
      </c>
      <c r="S911" s="55" t="n">
        <v>55</v>
      </c>
      <c r="T911" s="56" t="n">
        <v>653</v>
      </c>
      <c r="U911" s="57" t="n">
        <v>42567</v>
      </c>
      <c r="V911" s="58" t="n">
        <v>42613</v>
      </c>
      <c r="W911" s="59" t="n">
        <v>60</v>
      </c>
      <c r="X911" s="60" t="n">
        <v>627</v>
      </c>
      <c r="Y911" s="61" t="n">
        <v>42614</v>
      </c>
      <c r="Z911" s="62" t="n">
        <v>42674</v>
      </c>
      <c r="AA911" s="63" t="n">
        <v>0.25</v>
      </c>
      <c r="AB911" s="64" t="n">
        <v>1500</v>
      </c>
      <c r="AC911" s="65" t="n">
        <v>67500</v>
      </c>
      <c r="AD911" s="66" t="n">
        <v>16875</v>
      </c>
      <c r="AE911" s="67" t="n">
        <v>0.18</v>
      </c>
      <c r="AF911" s="68" t="n">
        <v>3037.5</v>
      </c>
      <c r="AG911" s="69" t="n">
        <v>0.82</v>
      </c>
      <c r="AH911" s="70" t="n">
        <v>13837.5</v>
      </c>
      <c r="AI911" s="71" t="s">
        <v>50</v>
      </c>
    </row>
    <row r="912" customFormat="false" ht="15.75" hidden="false" customHeight="false" outlineLevel="0" collapsed="false">
      <c r="A912" s="45" t="n">
        <v>906</v>
      </c>
      <c r="B912" s="45" t="s">
        <v>379</v>
      </c>
      <c r="C912" s="45" t="n">
        <v>21047</v>
      </c>
      <c r="D912" s="46" t="s">
        <v>531</v>
      </c>
      <c r="E912" s="47" t="s">
        <v>536</v>
      </c>
      <c r="F912" s="48" t="n">
        <v>21063</v>
      </c>
      <c r="G912" s="47" t="n">
        <v>52124</v>
      </c>
      <c r="H912" s="46" t="s">
        <v>491</v>
      </c>
      <c r="I912" s="49" t="n">
        <v>-98.26</v>
      </c>
      <c r="J912" s="49" t="n">
        <v>18.1977777777778</v>
      </c>
      <c r="K912" s="50" t="n">
        <v>-981536</v>
      </c>
      <c r="L912" s="50" t="n">
        <v>181152</v>
      </c>
      <c r="M912" s="51" t="n">
        <v>11</v>
      </c>
      <c r="N912" s="47" t="s">
        <v>256</v>
      </c>
      <c r="O912" s="52" t="s">
        <v>44</v>
      </c>
      <c r="P912" s="53" t="n">
        <v>50</v>
      </c>
      <c r="Q912" s="54" t="n">
        <v>42522</v>
      </c>
      <c r="R912" s="54" t="n">
        <v>42566</v>
      </c>
      <c r="S912" s="55" t="n">
        <v>55</v>
      </c>
      <c r="T912" s="56" t="n">
        <v>653</v>
      </c>
      <c r="U912" s="57" t="n">
        <v>42567</v>
      </c>
      <c r="V912" s="58" t="n">
        <v>42613</v>
      </c>
      <c r="W912" s="59" t="n">
        <v>60</v>
      </c>
      <c r="X912" s="60" t="n">
        <v>627</v>
      </c>
      <c r="Y912" s="61" t="n">
        <v>42614</v>
      </c>
      <c r="Z912" s="62" t="n">
        <v>42674</v>
      </c>
      <c r="AA912" s="63" t="n">
        <v>0.25</v>
      </c>
      <c r="AB912" s="64" t="n">
        <v>1500</v>
      </c>
      <c r="AC912" s="65" t="n">
        <v>16500</v>
      </c>
      <c r="AD912" s="66" t="n">
        <v>4125</v>
      </c>
      <c r="AE912" s="67" t="n">
        <v>0.18</v>
      </c>
      <c r="AF912" s="68" t="n">
        <v>742.5</v>
      </c>
      <c r="AG912" s="69" t="n">
        <v>0.82</v>
      </c>
      <c r="AH912" s="70" t="n">
        <v>3382.5</v>
      </c>
      <c r="AI912" s="71" t="s">
        <v>50</v>
      </c>
    </row>
    <row r="913" customFormat="false" ht="15.75" hidden="false" customHeight="false" outlineLevel="0" collapsed="false">
      <c r="A913" s="45" t="n">
        <v>907</v>
      </c>
      <c r="B913" s="45" t="s">
        <v>379</v>
      </c>
      <c r="C913" s="45" t="n">
        <v>21059</v>
      </c>
      <c r="D913" s="46" t="s">
        <v>538</v>
      </c>
      <c r="E913" s="47" t="s">
        <v>536</v>
      </c>
      <c r="F913" s="48" t="n">
        <v>21063</v>
      </c>
      <c r="G913" s="47" t="n">
        <v>52124</v>
      </c>
      <c r="H913" s="46" t="s">
        <v>491</v>
      </c>
      <c r="I913" s="49" t="n">
        <v>-98.26</v>
      </c>
      <c r="J913" s="49" t="n">
        <v>18.1977777777778</v>
      </c>
      <c r="K913" s="50" t="n">
        <v>-981536</v>
      </c>
      <c r="L913" s="50" t="n">
        <v>181152</v>
      </c>
      <c r="M913" s="51" t="n">
        <v>20</v>
      </c>
      <c r="N913" s="47" t="s">
        <v>256</v>
      </c>
      <c r="O913" s="52" t="s">
        <v>44</v>
      </c>
      <c r="P913" s="53" t="n">
        <v>50</v>
      </c>
      <c r="Q913" s="54" t="n">
        <v>42522</v>
      </c>
      <c r="R913" s="54" t="n">
        <v>42566</v>
      </c>
      <c r="S913" s="55" t="n">
        <v>55</v>
      </c>
      <c r="T913" s="56" t="n">
        <v>653</v>
      </c>
      <c r="U913" s="57" t="n">
        <v>42567</v>
      </c>
      <c r="V913" s="58" t="n">
        <v>42613</v>
      </c>
      <c r="W913" s="59" t="n">
        <v>60</v>
      </c>
      <c r="X913" s="60" t="n">
        <v>627</v>
      </c>
      <c r="Y913" s="61" t="n">
        <v>42614</v>
      </c>
      <c r="Z913" s="62" t="n">
        <v>42674</v>
      </c>
      <c r="AA913" s="63" t="n">
        <v>0.25</v>
      </c>
      <c r="AB913" s="64" t="n">
        <v>1500</v>
      </c>
      <c r="AC913" s="65" t="n">
        <v>30000</v>
      </c>
      <c r="AD913" s="66" t="n">
        <v>7500</v>
      </c>
      <c r="AE913" s="67" t="n">
        <v>0.18</v>
      </c>
      <c r="AF913" s="68" t="n">
        <v>1350</v>
      </c>
      <c r="AG913" s="69" t="n">
        <v>0.82</v>
      </c>
      <c r="AH913" s="70" t="n">
        <v>6150</v>
      </c>
      <c r="AI913" s="71" t="s">
        <v>50</v>
      </c>
    </row>
    <row r="914" customFormat="false" ht="15.75" hidden="false" customHeight="false" outlineLevel="0" collapsed="false">
      <c r="A914" s="45" t="n">
        <v>908</v>
      </c>
      <c r="B914" s="45" t="s">
        <v>379</v>
      </c>
      <c r="C914" s="45" t="n">
        <v>21157</v>
      </c>
      <c r="D914" s="46" t="s">
        <v>541</v>
      </c>
      <c r="E914" s="47" t="s">
        <v>536</v>
      </c>
      <c r="F914" s="48" t="n">
        <v>21063</v>
      </c>
      <c r="G914" s="47" t="n">
        <v>52124</v>
      </c>
      <c r="H914" s="46" t="s">
        <v>491</v>
      </c>
      <c r="I914" s="49" t="n">
        <v>-98.26</v>
      </c>
      <c r="J914" s="49" t="n">
        <v>18.1977777777778</v>
      </c>
      <c r="K914" s="50" t="n">
        <v>-981536</v>
      </c>
      <c r="L914" s="50" t="n">
        <v>181152</v>
      </c>
      <c r="M914" s="51" t="n">
        <v>77</v>
      </c>
      <c r="N914" s="47" t="s">
        <v>256</v>
      </c>
      <c r="O914" s="52" t="s">
        <v>44</v>
      </c>
      <c r="P914" s="53" t="n">
        <v>50</v>
      </c>
      <c r="Q914" s="54" t="n">
        <v>42522</v>
      </c>
      <c r="R914" s="54" t="n">
        <v>42566</v>
      </c>
      <c r="S914" s="55" t="n">
        <v>55</v>
      </c>
      <c r="T914" s="56" t="n">
        <v>653</v>
      </c>
      <c r="U914" s="57" t="n">
        <v>42567</v>
      </c>
      <c r="V914" s="58" t="n">
        <v>42613</v>
      </c>
      <c r="W914" s="59" t="n">
        <v>60</v>
      </c>
      <c r="X914" s="60" t="n">
        <v>627</v>
      </c>
      <c r="Y914" s="61" t="n">
        <v>42614</v>
      </c>
      <c r="Z914" s="62" t="n">
        <v>42674</v>
      </c>
      <c r="AA914" s="63" t="n">
        <v>0.25</v>
      </c>
      <c r="AB914" s="64" t="n">
        <v>1500</v>
      </c>
      <c r="AC914" s="65" t="n">
        <v>115500</v>
      </c>
      <c r="AD914" s="66" t="n">
        <v>28875</v>
      </c>
      <c r="AE914" s="67" t="n">
        <v>0.17</v>
      </c>
      <c r="AF914" s="68" t="n">
        <v>4908.75</v>
      </c>
      <c r="AG914" s="69" t="n">
        <v>0.83</v>
      </c>
      <c r="AH914" s="70" t="n">
        <v>23966.25</v>
      </c>
      <c r="AI914" s="71" t="s">
        <v>50</v>
      </c>
    </row>
    <row r="915" customFormat="false" ht="15.75" hidden="false" customHeight="false" outlineLevel="0" collapsed="false">
      <c r="A915" s="45" t="n">
        <v>909</v>
      </c>
      <c r="B915" s="45" t="s">
        <v>379</v>
      </c>
      <c r="C915" s="45" t="n">
        <v>21007</v>
      </c>
      <c r="D915" s="46" t="s">
        <v>542</v>
      </c>
      <c r="E915" s="47" t="s">
        <v>459</v>
      </c>
      <c r="F915" s="48" t="n">
        <v>21132</v>
      </c>
      <c r="G915" s="47" t="n">
        <v>52126</v>
      </c>
      <c r="H915" s="46" t="s">
        <v>460</v>
      </c>
      <c r="I915" s="49" t="n">
        <v>-98.4663888888889</v>
      </c>
      <c r="J915" s="49" t="n">
        <v>18.6108333333333</v>
      </c>
      <c r="K915" s="50" t="n">
        <v>-982759</v>
      </c>
      <c r="L915" s="50" t="n">
        <v>183639</v>
      </c>
      <c r="M915" s="51" t="n">
        <v>27</v>
      </c>
      <c r="N915" s="47" t="s">
        <v>256</v>
      </c>
      <c r="O915" s="52" t="s">
        <v>44</v>
      </c>
      <c r="P915" s="53" t="n">
        <v>50</v>
      </c>
      <c r="Q915" s="54" t="n">
        <v>42522</v>
      </c>
      <c r="R915" s="54" t="n">
        <v>42566</v>
      </c>
      <c r="S915" s="55" t="n">
        <v>55</v>
      </c>
      <c r="T915" s="56" t="n">
        <v>653</v>
      </c>
      <c r="U915" s="57" t="n">
        <v>42567</v>
      </c>
      <c r="V915" s="58" t="n">
        <v>42613</v>
      </c>
      <c r="W915" s="59" t="n">
        <v>60</v>
      </c>
      <c r="X915" s="60" t="n">
        <v>627</v>
      </c>
      <c r="Y915" s="61" t="n">
        <v>42614</v>
      </c>
      <c r="Z915" s="62" t="n">
        <v>42674</v>
      </c>
      <c r="AA915" s="63" t="n">
        <v>0.25</v>
      </c>
      <c r="AB915" s="64" t="n">
        <v>1500</v>
      </c>
      <c r="AC915" s="65" t="n">
        <v>40500</v>
      </c>
      <c r="AD915" s="66" t="n">
        <v>10125</v>
      </c>
      <c r="AE915" s="67" t="n">
        <v>0.08</v>
      </c>
      <c r="AF915" s="68" t="n">
        <v>810</v>
      </c>
      <c r="AG915" s="69" t="n">
        <v>0.92</v>
      </c>
      <c r="AH915" s="70" t="n">
        <v>9315</v>
      </c>
      <c r="AI915" s="71" t="s">
        <v>76</v>
      </c>
    </row>
    <row r="916" customFormat="false" ht="15.75" hidden="false" customHeight="false" outlineLevel="0" collapsed="false">
      <c r="A916" s="45" t="n">
        <v>910</v>
      </c>
      <c r="B916" s="45" t="s">
        <v>379</v>
      </c>
      <c r="C916" s="45" t="n">
        <v>21051</v>
      </c>
      <c r="D916" s="46" t="s">
        <v>454</v>
      </c>
      <c r="E916" s="47" t="s">
        <v>459</v>
      </c>
      <c r="F916" s="48" t="n">
        <v>21132</v>
      </c>
      <c r="G916" s="47" t="n">
        <v>52126</v>
      </c>
      <c r="H916" s="46" t="s">
        <v>460</v>
      </c>
      <c r="I916" s="49" t="n">
        <v>-98.4663888888889</v>
      </c>
      <c r="J916" s="49" t="n">
        <v>18.6108333333333</v>
      </c>
      <c r="K916" s="50" t="n">
        <v>-982759</v>
      </c>
      <c r="L916" s="50" t="n">
        <v>183639</v>
      </c>
      <c r="M916" s="51" t="n">
        <v>135</v>
      </c>
      <c r="N916" s="47" t="s">
        <v>256</v>
      </c>
      <c r="O916" s="52" t="s">
        <v>44</v>
      </c>
      <c r="P916" s="53" t="n">
        <v>50</v>
      </c>
      <c r="Q916" s="54" t="n">
        <v>42522</v>
      </c>
      <c r="R916" s="54" t="n">
        <v>42566</v>
      </c>
      <c r="S916" s="55" t="n">
        <v>55</v>
      </c>
      <c r="T916" s="56" t="n">
        <v>653</v>
      </c>
      <c r="U916" s="57" t="n">
        <v>42567</v>
      </c>
      <c r="V916" s="58" t="n">
        <v>42613</v>
      </c>
      <c r="W916" s="59" t="n">
        <v>60</v>
      </c>
      <c r="X916" s="60" t="n">
        <v>627</v>
      </c>
      <c r="Y916" s="61" t="n">
        <v>42614</v>
      </c>
      <c r="Z916" s="62" t="n">
        <v>42674</v>
      </c>
      <c r="AA916" s="63" t="n">
        <v>0.25</v>
      </c>
      <c r="AB916" s="64" t="n">
        <v>1500</v>
      </c>
      <c r="AC916" s="65" t="n">
        <v>202500</v>
      </c>
      <c r="AD916" s="66" t="n">
        <v>50625</v>
      </c>
      <c r="AE916" s="67" t="n">
        <v>0.18</v>
      </c>
      <c r="AF916" s="68" t="n">
        <v>9112.5</v>
      </c>
      <c r="AG916" s="69" t="n">
        <v>0.82</v>
      </c>
      <c r="AH916" s="70" t="n">
        <v>41512.5</v>
      </c>
      <c r="AI916" s="71" t="s">
        <v>50</v>
      </c>
    </row>
    <row r="917" customFormat="false" ht="15.75" hidden="false" customHeight="false" outlineLevel="0" collapsed="false">
      <c r="A917" s="45" t="n">
        <v>911</v>
      </c>
      <c r="B917" s="45" t="s">
        <v>379</v>
      </c>
      <c r="C917" s="45" t="n">
        <v>21062</v>
      </c>
      <c r="D917" s="46" t="s">
        <v>543</v>
      </c>
      <c r="E917" s="47" t="s">
        <v>459</v>
      </c>
      <c r="F917" s="48" t="n">
        <v>21132</v>
      </c>
      <c r="G917" s="47" t="n">
        <v>52126</v>
      </c>
      <c r="H917" s="46" t="s">
        <v>460</v>
      </c>
      <c r="I917" s="49" t="n">
        <v>-98.4663888888889</v>
      </c>
      <c r="J917" s="49" t="n">
        <v>18.6108333333333</v>
      </c>
      <c r="K917" s="50" t="n">
        <v>-982759</v>
      </c>
      <c r="L917" s="50" t="n">
        <v>183639</v>
      </c>
      <c r="M917" s="51" t="n">
        <v>75</v>
      </c>
      <c r="N917" s="47" t="s">
        <v>256</v>
      </c>
      <c r="O917" s="52" t="s">
        <v>44</v>
      </c>
      <c r="P917" s="53" t="n">
        <v>50</v>
      </c>
      <c r="Q917" s="54" t="n">
        <v>42522</v>
      </c>
      <c r="R917" s="54" t="n">
        <v>42566</v>
      </c>
      <c r="S917" s="55" t="n">
        <v>55</v>
      </c>
      <c r="T917" s="56" t="n">
        <v>653</v>
      </c>
      <c r="U917" s="57" t="n">
        <v>42567</v>
      </c>
      <c r="V917" s="58" t="n">
        <v>42613</v>
      </c>
      <c r="W917" s="59" t="n">
        <v>60</v>
      </c>
      <c r="X917" s="60" t="n">
        <v>627</v>
      </c>
      <c r="Y917" s="61" t="n">
        <v>42614</v>
      </c>
      <c r="Z917" s="62" t="n">
        <v>42674</v>
      </c>
      <c r="AA917" s="63" t="n">
        <v>0.25</v>
      </c>
      <c r="AB917" s="64" t="n">
        <v>1500</v>
      </c>
      <c r="AC917" s="65" t="n">
        <v>112500</v>
      </c>
      <c r="AD917" s="66" t="n">
        <v>28125</v>
      </c>
      <c r="AE917" s="67" t="n">
        <v>0.18</v>
      </c>
      <c r="AF917" s="68" t="n">
        <v>5062.5</v>
      </c>
      <c r="AG917" s="69" t="n">
        <v>0.82</v>
      </c>
      <c r="AH917" s="70" t="n">
        <v>23062.5</v>
      </c>
      <c r="AI917" s="71" t="s">
        <v>50</v>
      </c>
    </row>
    <row r="918" customFormat="false" ht="15.75" hidden="false" customHeight="false" outlineLevel="0" collapsed="false">
      <c r="A918" s="45" t="n">
        <v>912</v>
      </c>
      <c r="B918" s="45" t="s">
        <v>379</v>
      </c>
      <c r="C918" s="45" t="n">
        <v>21069</v>
      </c>
      <c r="D918" s="46" t="s">
        <v>425</v>
      </c>
      <c r="E918" s="47" t="s">
        <v>459</v>
      </c>
      <c r="F918" s="48" t="n">
        <v>21132</v>
      </c>
      <c r="G918" s="47" t="n">
        <v>52126</v>
      </c>
      <c r="H918" s="46" t="s">
        <v>460</v>
      </c>
      <c r="I918" s="49" t="n">
        <v>-98.4663888888889</v>
      </c>
      <c r="J918" s="49" t="n">
        <v>18.6108333333333</v>
      </c>
      <c r="K918" s="50" t="n">
        <v>-982759</v>
      </c>
      <c r="L918" s="50" t="n">
        <v>183639</v>
      </c>
      <c r="M918" s="51" t="n">
        <v>126</v>
      </c>
      <c r="N918" s="47" t="s">
        <v>256</v>
      </c>
      <c r="O918" s="52" t="s">
        <v>44</v>
      </c>
      <c r="P918" s="53" t="n">
        <v>50</v>
      </c>
      <c r="Q918" s="54" t="n">
        <v>42522</v>
      </c>
      <c r="R918" s="54" t="n">
        <v>42566</v>
      </c>
      <c r="S918" s="55" t="n">
        <v>55</v>
      </c>
      <c r="T918" s="56" t="n">
        <v>653</v>
      </c>
      <c r="U918" s="57" t="n">
        <v>42567</v>
      </c>
      <c r="V918" s="58" t="n">
        <v>42613</v>
      </c>
      <c r="W918" s="59" t="n">
        <v>60</v>
      </c>
      <c r="X918" s="60" t="n">
        <v>627</v>
      </c>
      <c r="Y918" s="61" t="n">
        <v>42614</v>
      </c>
      <c r="Z918" s="62" t="n">
        <v>42674</v>
      </c>
      <c r="AA918" s="63" t="n">
        <v>0.25</v>
      </c>
      <c r="AB918" s="64" t="n">
        <v>1500</v>
      </c>
      <c r="AC918" s="65" t="n">
        <v>189000</v>
      </c>
      <c r="AD918" s="66" t="n">
        <v>47250</v>
      </c>
      <c r="AE918" s="67" t="n">
        <v>0.08</v>
      </c>
      <c r="AF918" s="68" t="n">
        <v>3780</v>
      </c>
      <c r="AG918" s="69" t="n">
        <v>0.92</v>
      </c>
      <c r="AH918" s="70" t="n">
        <v>43470</v>
      </c>
      <c r="AI918" s="71" t="s">
        <v>76</v>
      </c>
    </row>
    <row r="919" customFormat="false" ht="15.75" hidden="false" customHeight="false" outlineLevel="0" collapsed="false">
      <c r="A919" s="45" t="n">
        <v>913</v>
      </c>
      <c r="B919" s="45" t="s">
        <v>379</v>
      </c>
      <c r="C919" s="45" t="n">
        <v>21085</v>
      </c>
      <c r="D919" s="46" t="s">
        <v>533</v>
      </c>
      <c r="E919" s="47" t="s">
        <v>459</v>
      </c>
      <c r="F919" s="48" t="n">
        <v>21132</v>
      </c>
      <c r="G919" s="47" t="n">
        <v>52126</v>
      </c>
      <c r="H919" s="46" t="s">
        <v>460</v>
      </c>
      <c r="I919" s="49" t="n">
        <v>-98.4663888888889</v>
      </c>
      <c r="J919" s="49" t="n">
        <v>18.6108333333333</v>
      </c>
      <c r="K919" s="50" t="n">
        <v>-982759</v>
      </c>
      <c r="L919" s="50" t="n">
        <v>183639</v>
      </c>
      <c r="M919" s="51" t="n">
        <v>260.4</v>
      </c>
      <c r="N919" s="47" t="s">
        <v>256</v>
      </c>
      <c r="O919" s="52" t="s">
        <v>44</v>
      </c>
      <c r="P919" s="53" t="n">
        <v>50</v>
      </c>
      <c r="Q919" s="54" t="n">
        <v>42522</v>
      </c>
      <c r="R919" s="54" t="n">
        <v>42566</v>
      </c>
      <c r="S919" s="55" t="n">
        <v>55</v>
      </c>
      <c r="T919" s="56" t="n">
        <v>653</v>
      </c>
      <c r="U919" s="57" t="n">
        <v>42567</v>
      </c>
      <c r="V919" s="58" t="n">
        <v>42613</v>
      </c>
      <c r="W919" s="59" t="n">
        <v>60</v>
      </c>
      <c r="X919" s="60" t="n">
        <v>627</v>
      </c>
      <c r="Y919" s="61" t="n">
        <v>42614</v>
      </c>
      <c r="Z919" s="62" t="n">
        <v>42674</v>
      </c>
      <c r="AA919" s="63" t="n">
        <v>0.25</v>
      </c>
      <c r="AB919" s="64" t="n">
        <v>1500</v>
      </c>
      <c r="AC919" s="65" t="n">
        <v>390600</v>
      </c>
      <c r="AD919" s="66" t="n">
        <v>97650</v>
      </c>
      <c r="AE919" s="67" t="n">
        <v>0.18</v>
      </c>
      <c r="AF919" s="68" t="n">
        <v>17577</v>
      </c>
      <c r="AG919" s="69" t="n">
        <v>0.82</v>
      </c>
      <c r="AH919" s="70" t="n">
        <v>80073</v>
      </c>
      <c r="AI919" s="71" t="s">
        <v>50</v>
      </c>
    </row>
    <row r="920" customFormat="false" ht="15.75" hidden="false" customHeight="false" outlineLevel="0" collapsed="false">
      <c r="A920" s="45" t="n">
        <v>914</v>
      </c>
      <c r="B920" s="45" t="s">
        <v>379</v>
      </c>
      <c r="C920" s="45" t="n">
        <v>21121</v>
      </c>
      <c r="D920" s="46" t="s">
        <v>501</v>
      </c>
      <c r="E920" s="47" t="s">
        <v>459</v>
      </c>
      <c r="F920" s="48" t="n">
        <v>21132</v>
      </c>
      <c r="G920" s="47" t="n">
        <v>52126</v>
      </c>
      <c r="H920" s="46" t="s">
        <v>460</v>
      </c>
      <c r="I920" s="49" t="n">
        <v>-98.4663888888889</v>
      </c>
      <c r="J920" s="49" t="n">
        <v>18.6108333333333</v>
      </c>
      <c r="K920" s="50" t="n">
        <v>-982759</v>
      </c>
      <c r="L920" s="50" t="n">
        <v>183639</v>
      </c>
      <c r="M920" s="51" t="n">
        <v>5.5</v>
      </c>
      <c r="N920" s="47" t="s">
        <v>256</v>
      </c>
      <c r="O920" s="52" t="s">
        <v>44</v>
      </c>
      <c r="P920" s="53" t="n">
        <v>50</v>
      </c>
      <c r="Q920" s="54" t="n">
        <v>42522</v>
      </c>
      <c r="R920" s="54" t="n">
        <v>42566</v>
      </c>
      <c r="S920" s="55" t="n">
        <v>55</v>
      </c>
      <c r="T920" s="56" t="n">
        <v>653</v>
      </c>
      <c r="U920" s="57" t="n">
        <v>42567</v>
      </c>
      <c r="V920" s="58" t="n">
        <v>42613</v>
      </c>
      <c r="W920" s="59" t="n">
        <v>60</v>
      </c>
      <c r="X920" s="60" t="n">
        <v>627</v>
      </c>
      <c r="Y920" s="61" t="n">
        <v>42614</v>
      </c>
      <c r="Z920" s="62" t="n">
        <v>42674</v>
      </c>
      <c r="AA920" s="63" t="n">
        <v>0.25</v>
      </c>
      <c r="AB920" s="64" t="n">
        <v>1500</v>
      </c>
      <c r="AC920" s="65" t="n">
        <v>8250</v>
      </c>
      <c r="AD920" s="66" t="n">
        <v>2062.5</v>
      </c>
      <c r="AE920" s="67" t="n">
        <v>0.08</v>
      </c>
      <c r="AF920" s="68" t="n">
        <v>165</v>
      </c>
      <c r="AG920" s="69" t="n">
        <v>0.92</v>
      </c>
      <c r="AH920" s="70" t="n">
        <v>1897.5</v>
      </c>
      <c r="AI920" s="71" t="s">
        <v>76</v>
      </c>
    </row>
    <row r="921" customFormat="false" ht="15.75" hidden="false" customHeight="false" outlineLevel="0" collapsed="false">
      <c r="A921" s="45" t="n">
        <v>915</v>
      </c>
      <c r="B921" s="45" t="s">
        <v>379</v>
      </c>
      <c r="C921" s="45" t="n">
        <v>21133</v>
      </c>
      <c r="D921" s="46" t="s">
        <v>544</v>
      </c>
      <c r="E921" s="47" t="s">
        <v>459</v>
      </c>
      <c r="F921" s="48" t="n">
        <v>21132</v>
      </c>
      <c r="G921" s="47" t="n">
        <v>52126</v>
      </c>
      <c r="H921" s="46" t="s">
        <v>460</v>
      </c>
      <c r="I921" s="49" t="n">
        <v>-98.4663888888889</v>
      </c>
      <c r="J921" s="49" t="n">
        <v>18.6108333333333</v>
      </c>
      <c r="K921" s="50" t="n">
        <v>-982759</v>
      </c>
      <c r="L921" s="50" t="n">
        <v>183639</v>
      </c>
      <c r="M921" s="51" t="n">
        <v>63</v>
      </c>
      <c r="N921" s="47" t="s">
        <v>256</v>
      </c>
      <c r="O921" s="52" t="s">
        <v>44</v>
      </c>
      <c r="P921" s="53" t="n">
        <v>50</v>
      </c>
      <c r="Q921" s="54" t="n">
        <v>42522</v>
      </c>
      <c r="R921" s="54" t="n">
        <v>42566</v>
      </c>
      <c r="S921" s="55" t="n">
        <v>55</v>
      </c>
      <c r="T921" s="56" t="n">
        <v>653</v>
      </c>
      <c r="U921" s="57" t="n">
        <v>42567</v>
      </c>
      <c r="V921" s="58" t="n">
        <v>42613</v>
      </c>
      <c r="W921" s="59" t="n">
        <v>60</v>
      </c>
      <c r="X921" s="60" t="n">
        <v>627</v>
      </c>
      <c r="Y921" s="61" t="n">
        <v>42614</v>
      </c>
      <c r="Z921" s="62" t="n">
        <v>42674</v>
      </c>
      <c r="AA921" s="63" t="n">
        <v>0.25</v>
      </c>
      <c r="AB921" s="64" t="n">
        <v>1500</v>
      </c>
      <c r="AC921" s="65" t="n">
        <v>94500</v>
      </c>
      <c r="AD921" s="66" t="n">
        <v>23625</v>
      </c>
      <c r="AE921" s="67" t="n">
        <v>0.18</v>
      </c>
      <c r="AF921" s="68" t="n">
        <v>4252.5</v>
      </c>
      <c r="AG921" s="69" t="n">
        <v>0.82</v>
      </c>
      <c r="AH921" s="70" t="n">
        <v>19372.5</v>
      </c>
      <c r="AI921" s="71" t="s">
        <v>50</v>
      </c>
    </row>
    <row r="922" customFormat="false" ht="15.75" hidden="false" customHeight="false" outlineLevel="0" collapsed="false">
      <c r="A922" s="45" t="n">
        <v>916</v>
      </c>
      <c r="B922" s="45" t="s">
        <v>379</v>
      </c>
      <c r="C922" s="45" t="n">
        <v>21159</v>
      </c>
      <c r="D922" s="46" t="s">
        <v>503</v>
      </c>
      <c r="E922" s="47" t="s">
        <v>459</v>
      </c>
      <c r="F922" s="48" t="n">
        <v>21132</v>
      </c>
      <c r="G922" s="47" t="n">
        <v>52126</v>
      </c>
      <c r="H922" s="46" t="s">
        <v>460</v>
      </c>
      <c r="I922" s="49" t="n">
        <v>-98.4663888888889</v>
      </c>
      <c r="J922" s="49" t="n">
        <v>18.6108333333333</v>
      </c>
      <c r="K922" s="50" t="n">
        <v>-982759</v>
      </c>
      <c r="L922" s="50" t="n">
        <v>183639</v>
      </c>
      <c r="M922" s="51" t="n">
        <v>12</v>
      </c>
      <c r="N922" s="47" t="s">
        <v>256</v>
      </c>
      <c r="O922" s="52" t="s">
        <v>44</v>
      </c>
      <c r="P922" s="53" t="n">
        <v>50</v>
      </c>
      <c r="Q922" s="54" t="n">
        <v>42522</v>
      </c>
      <c r="R922" s="54" t="n">
        <v>42566</v>
      </c>
      <c r="S922" s="55" t="n">
        <v>55</v>
      </c>
      <c r="T922" s="56" t="n">
        <v>653</v>
      </c>
      <c r="U922" s="57" t="n">
        <v>42567</v>
      </c>
      <c r="V922" s="58" t="n">
        <v>42613</v>
      </c>
      <c r="W922" s="59" t="n">
        <v>60</v>
      </c>
      <c r="X922" s="60" t="n">
        <v>627</v>
      </c>
      <c r="Y922" s="61" t="n">
        <v>42614</v>
      </c>
      <c r="Z922" s="62" t="n">
        <v>42674</v>
      </c>
      <c r="AA922" s="63" t="n">
        <v>0.25</v>
      </c>
      <c r="AB922" s="64" t="n">
        <v>1500</v>
      </c>
      <c r="AC922" s="65" t="n">
        <v>18000</v>
      </c>
      <c r="AD922" s="66" t="n">
        <v>4500</v>
      </c>
      <c r="AE922" s="67" t="n">
        <v>0.08</v>
      </c>
      <c r="AF922" s="68" t="n">
        <v>360</v>
      </c>
      <c r="AG922" s="69" t="n">
        <v>0.92</v>
      </c>
      <c r="AH922" s="70" t="n">
        <v>4140</v>
      </c>
      <c r="AI922" s="71" t="s">
        <v>45</v>
      </c>
    </row>
    <row r="923" customFormat="false" ht="15.75" hidden="false" customHeight="false" outlineLevel="0" collapsed="false">
      <c r="A923" s="45" t="n">
        <v>917</v>
      </c>
      <c r="B923" s="45" t="s">
        <v>379</v>
      </c>
      <c r="C923" s="45" t="n">
        <v>21165</v>
      </c>
      <c r="D923" s="46" t="s">
        <v>498</v>
      </c>
      <c r="E923" s="47" t="s">
        <v>459</v>
      </c>
      <c r="F923" s="48" t="n">
        <v>21132</v>
      </c>
      <c r="G923" s="47" t="n">
        <v>52126</v>
      </c>
      <c r="H923" s="46" t="s">
        <v>460</v>
      </c>
      <c r="I923" s="49" t="n">
        <v>-98.4663888888889</v>
      </c>
      <c r="J923" s="49" t="n">
        <v>18.6108333333333</v>
      </c>
      <c r="K923" s="50" t="n">
        <v>-982759</v>
      </c>
      <c r="L923" s="50" t="n">
        <v>183639</v>
      </c>
      <c r="M923" s="51" t="n">
        <v>26</v>
      </c>
      <c r="N923" s="47" t="s">
        <v>256</v>
      </c>
      <c r="O923" s="52" t="s">
        <v>44</v>
      </c>
      <c r="P923" s="53" t="n">
        <v>50</v>
      </c>
      <c r="Q923" s="54" t="n">
        <v>42522</v>
      </c>
      <c r="R923" s="54" t="n">
        <v>42566</v>
      </c>
      <c r="S923" s="55" t="n">
        <v>55</v>
      </c>
      <c r="T923" s="56" t="n">
        <v>653</v>
      </c>
      <c r="U923" s="57" t="n">
        <v>42567</v>
      </c>
      <c r="V923" s="58" t="n">
        <v>42613</v>
      </c>
      <c r="W923" s="59" t="n">
        <v>60</v>
      </c>
      <c r="X923" s="60" t="n">
        <v>627</v>
      </c>
      <c r="Y923" s="61" t="n">
        <v>42614</v>
      </c>
      <c r="Z923" s="62" t="n">
        <v>42674</v>
      </c>
      <c r="AA923" s="63" t="n">
        <v>0.25</v>
      </c>
      <c r="AB923" s="64" t="n">
        <v>1500</v>
      </c>
      <c r="AC923" s="65" t="n">
        <v>39000</v>
      </c>
      <c r="AD923" s="66" t="n">
        <v>9750</v>
      </c>
      <c r="AE923" s="67" t="n">
        <v>0.07</v>
      </c>
      <c r="AF923" s="68" t="n">
        <v>682.5</v>
      </c>
      <c r="AG923" s="69" t="n">
        <v>0.93</v>
      </c>
      <c r="AH923" s="70" t="n">
        <v>9067.5</v>
      </c>
      <c r="AI923" s="71" t="s">
        <v>45</v>
      </c>
    </row>
    <row r="924" customFormat="false" ht="15.75" hidden="false" customHeight="false" outlineLevel="0" collapsed="false">
      <c r="A924" s="45" t="n">
        <v>918</v>
      </c>
      <c r="B924" s="45" t="s">
        <v>379</v>
      </c>
      <c r="C924" s="45" t="n">
        <v>21166</v>
      </c>
      <c r="D924" s="46" t="s">
        <v>461</v>
      </c>
      <c r="E924" s="47" t="s">
        <v>459</v>
      </c>
      <c r="F924" s="48" t="n">
        <v>21132</v>
      </c>
      <c r="G924" s="47" t="n">
        <v>52126</v>
      </c>
      <c r="H924" s="46" t="s">
        <v>460</v>
      </c>
      <c r="I924" s="49" t="n">
        <v>-98.4663888888889</v>
      </c>
      <c r="J924" s="49" t="n">
        <v>18.6108333333333</v>
      </c>
      <c r="K924" s="50" t="n">
        <v>-982759</v>
      </c>
      <c r="L924" s="50" t="n">
        <v>183639</v>
      </c>
      <c r="M924" s="51" t="n">
        <v>217.5</v>
      </c>
      <c r="N924" s="47" t="s">
        <v>256</v>
      </c>
      <c r="O924" s="52" t="s">
        <v>44</v>
      </c>
      <c r="P924" s="53" t="n">
        <v>50</v>
      </c>
      <c r="Q924" s="54" t="n">
        <v>42522</v>
      </c>
      <c r="R924" s="54" t="n">
        <v>42566</v>
      </c>
      <c r="S924" s="55" t="n">
        <v>55</v>
      </c>
      <c r="T924" s="56" t="n">
        <v>653</v>
      </c>
      <c r="U924" s="57" t="n">
        <v>42567</v>
      </c>
      <c r="V924" s="58" t="n">
        <v>42613</v>
      </c>
      <c r="W924" s="59" t="n">
        <v>60</v>
      </c>
      <c r="X924" s="60" t="n">
        <v>627</v>
      </c>
      <c r="Y924" s="61" t="n">
        <v>42614</v>
      </c>
      <c r="Z924" s="62" t="n">
        <v>42674</v>
      </c>
      <c r="AA924" s="63" t="n">
        <v>0.25</v>
      </c>
      <c r="AB924" s="64" t="n">
        <v>1500</v>
      </c>
      <c r="AC924" s="65" t="n">
        <v>326250</v>
      </c>
      <c r="AD924" s="66" t="n">
        <v>81562.5</v>
      </c>
      <c r="AE924" s="67" t="n">
        <v>0.18</v>
      </c>
      <c r="AF924" s="68" t="n">
        <v>14681.25</v>
      </c>
      <c r="AG924" s="69" t="n">
        <v>0.82</v>
      </c>
      <c r="AH924" s="70" t="n">
        <v>66881.25</v>
      </c>
      <c r="AI924" s="71" t="s">
        <v>50</v>
      </c>
    </row>
    <row r="925" customFormat="false" ht="15.75" hidden="false" customHeight="false" outlineLevel="0" collapsed="false">
      <c r="A925" s="45" t="n">
        <v>919</v>
      </c>
      <c r="B925" s="45" t="s">
        <v>379</v>
      </c>
      <c r="C925" s="45" t="n">
        <v>21168</v>
      </c>
      <c r="D925" s="46" t="s">
        <v>428</v>
      </c>
      <c r="E925" s="47" t="s">
        <v>459</v>
      </c>
      <c r="F925" s="48" t="n">
        <v>21132</v>
      </c>
      <c r="G925" s="47" t="n">
        <v>52126</v>
      </c>
      <c r="H925" s="46" t="s">
        <v>460</v>
      </c>
      <c r="I925" s="49" t="n">
        <v>-98.4663888888889</v>
      </c>
      <c r="J925" s="49" t="n">
        <v>18.6108333333333</v>
      </c>
      <c r="K925" s="50" t="n">
        <v>-982759</v>
      </c>
      <c r="L925" s="50" t="n">
        <v>183639</v>
      </c>
      <c r="M925" s="51" t="n">
        <v>981</v>
      </c>
      <c r="N925" s="47" t="s">
        <v>256</v>
      </c>
      <c r="O925" s="52" t="s">
        <v>44</v>
      </c>
      <c r="P925" s="53" t="n">
        <v>50</v>
      </c>
      <c r="Q925" s="54" t="n">
        <v>42522</v>
      </c>
      <c r="R925" s="54" t="n">
        <v>42566</v>
      </c>
      <c r="S925" s="55" t="n">
        <v>55</v>
      </c>
      <c r="T925" s="56" t="n">
        <v>653</v>
      </c>
      <c r="U925" s="57" t="n">
        <v>42567</v>
      </c>
      <c r="V925" s="58" t="n">
        <v>42613</v>
      </c>
      <c r="W925" s="59" t="n">
        <v>60</v>
      </c>
      <c r="X925" s="60" t="n">
        <v>627</v>
      </c>
      <c r="Y925" s="61" t="n">
        <v>42614</v>
      </c>
      <c r="Z925" s="62" t="n">
        <v>42674</v>
      </c>
      <c r="AA925" s="63" t="n">
        <v>0.25</v>
      </c>
      <c r="AB925" s="64" t="n">
        <v>1500</v>
      </c>
      <c r="AC925" s="65" t="n">
        <v>1471500</v>
      </c>
      <c r="AD925" s="66" t="n">
        <v>367875</v>
      </c>
      <c r="AE925" s="67" t="n">
        <v>0.08</v>
      </c>
      <c r="AF925" s="68" t="n">
        <v>29430</v>
      </c>
      <c r="AG925" s="69" t="n">
        <v>0.92</v>
      </c>
      <c r="AH925" s="70" t="n">
        <v>338445</v>
      </c>
      <c r="AI925" s="71" t="s">
        <v>76</v>
      </c>
    </row>
    <row r="926" customFormat="false" ht="15.75" hidden="false" customHeight="false" outlineLevel="0" collapsed="false">
      <c r="A926" s="45" t="n">
        <v>920</v>
      </c>
      <c r="B926" s="45" t="s">
        <v>379</v>
      </c>
      <c r="C926" s="45" t="n">
        <v>21176</v>
      </c>
      <c r="D926" s="46" t="s">
        <v>534</v>
      </c>
      <c r="E926" s="47" t="s">
        <v>459</v>
      </c>
      <c r="F926" s="48" t="n">
        <v>21132</v>
      </c>
      <c r="G926" s="47" t="n">
        <v>52126</v>
      </c>
      <c r="H926" s="46" t="s">
        <v>460</v>
      </c>
      <c r="I926" s="49" t="n">
        <v>-98.4663888888889</v>
      </c>
      <c r="J926" s="49" t="n">
        <v>18.6108333333333</v>
      </c>
      <c r="K926" s="50" t="n">
        <v>-982759</v>
      </c>
      <c r="L926" s="50" t="n">
        <v>183639</v>
      </c>
      <c r="M926" s="51" t="n">
        <v>86.5</v>
      </c>
      <c r="N926" s="47" t="s">
        <v>256</v>
      </c>
      <c r="O926" s="52" t="s">
        <v>44</v>
      </c>
      <c r="P926" s="53" t="n">
        <v>50</v>
      </c>
      <c r="Q926" s="54" t="n">
        <v>42522</v>
      </c>
      <c r="R926" s="54" t="n">
        <v>42566</v>
      </c>
      <c r="S926" s="55" t="n">
        <v>55</v>
      </c>
      <c r="T926" s="56" t="n">
        <v>653</v>
      </c>
      <c r="U926" s="57" t="n">
        <v>42567</v>
      </c>
      <c r="V926" s="58" t="n">
        <v>42613</v>
      </c>
      <c r="W926" s="59" t="n">
        <v>60</v>
      </c>
      <c r="X926" s="60" t="n">
        <v>627</v>
      </c>
      <c r="Y926" s="61" t="n">
        <v>42614</v>
      </c>
      <c r="Z926" s="62" t="n">
        <v>42674</v>
      </c>
      <c r="AA926" s="63" t="n">
        <v>0.25</v>
      </c>
      <c r="AB926" s="64" t="n">
        <v>1500</v>
      </c>
      <c r="AC926" s="65" t="n">
        <v>129750</v>
      </c>
      <c r="AD926" s="66" t="n">
        <v>32437.5</v>
      </c>
      <c r="AE926" s="67" t="n">
        <v>0.18</v>
      </c>
      <c r="AF926" s="68" t="n">
        <v>5838.75</v>
      </c>
      <c r="AG926" s="69" t="n">
        <v>0.82</v>
      </c>
      <c r="AH926" s="70" t="n">
        <v>26598.75</v>
      </c>
      <c r="AI926" s="71" t="s">
        <v>50</v>
      </c>
    </row>
    <row r="927" customFormat="false" ht="15.75" hidden="false" customHeight="false" outlineLevel="0" collapsed="false">
      <c r="A927" s="45" t="n">
        <v>921</v>
      </c>
      <c r="B927" s="45" t="s">
        <v>379</v>
      </c>
      <c r="C927" s="45" t="n">
        <v>21185</v>
      </c>
      <c r="D927" s="46" t="s">
        <v>455</v>
      </c>
      <c r="E927" s="47" t="s">
        <v>459</v>
      </c>
      <c r="F927" s="48" t="n">
        <v>21132</v>
      </c>
      <c r="G927" s="47" t="n">
        <v>52126</v>
      </c>
      <c r="H927" s="46" t="s">
        <v>460</v>
      </c>
      <c r="I927" s="49" t="n">
        <v>-98.4663888888889</v>
      </c>
      <c r="J927" s="49" t="n">
        <v>18.6108333333333</v>
      </c>
      <c r="K927" s="50" t="n">
        <v>-982759</v>
      </c>
      <c r="L927" s="50" t="n">
        <v>183639</v>
      </c>
      <c r="M927" s="51" t="n">
        <v>434</v>
      </c>
      <c r="N927" s="47" t="s">
        <v>256</v>
      </c>
      <c r="O927" s="52" t="s">
        <v>44</v>
      </c>
      <c r="P927" s="53" t="n">
        <v>50</v>
      </c>
      <c r="Q927" s="54" t="n">
        <v>42522</v>
      </c>
      <c r="R927" s="54" t="n">
        <v>42566</v>
      </c>
      <c r="S927" s="55" t="n">
        <v>55</v>
      </c>
      <c r="T927" s="56" t="n">
        <v>653</v>
      </c>
      <c r="U927" s="57" t="n">
        <v>42567</v>
      </c>
      <c r="V927" s="58" t="n">
        <v>42613</v>
      </c>
      <c r="W927" s="59" t="n">
        <v>60</v>
      </c>
      <c r="X927" s="60" t="n">
        <v>627</v>
      </c>
      <c r="Y927" s="61" t="n">
        <v>42614</v>
      </c>
      <c r="Z927" s="62" t="n">
        <v>42674</v>
      </c>
      <c r="AA927" s="63" t="n">
        <v>0.25</v>
      </c>
      <c r="AB927" s="64" t="n">
        <v>1500</v>
      </c>
      <c r="AC927" s="65" t="n">
        <v>651000</v>
      </c>
      <c r="AD927" s="66" t="n">
        <v>162750</v>
      </c>
      <c r="AE927" s="67" t="n">
        <v>0.18</v>
      </c>
      <c r="AF927" s="68" t="n">
        <v>29295</v>
      </c>
      <c r="AG927" s="69" t="n">
        <v>0.82</v>
      </c>
      <c r="AH927" s="70" t="n">
        <v>133455</v>
      </c>
      <c r="AI927" s="71" t="s">
        <v>50</v>
      </c>
    </row>
    <row r="928" customFormat="false" ht="15.75" hidden="false" customHeight="false" outlineLevel="0" collapsed="false">
      <c r="A928" s="45" t="n">
        <v>922</v>
      </c>
      <c r="B928" s="45" t="s">
        <v>379</v>
      </c>
      <c r="C928" s="45" t="n">
        <v>21201</v>
      </c>
      <c r="D928" s="46" t="s">
        <v>545</v>
      </c>
      <c r="E928" s="47" t="s">
        <v>459</v>
      </c>
      <c r="F928" s="48" t="n">
        <v>21132</v>
      </c>
      <c r="G928" s="47" t="n">
        <v>52126</v>
      </c>
      <c r="H928" s="46" t="s">
        <v>460</v>
      </c>
      <c r="I928" s="49" t="n">
        <v>-98.4663888888889</v>
      </c>
      <c r="J928" s="49" t="n">
        <v>18.6108333333333</v>
      </c>
      <c r="K928" s="50" t="n">
        <v>-982759</v>
      </c>
      <c r="L928" s="50" t="n">
        <v>183639</v>
      </c>
      <c r="M928" s="51" t="n">
        <v>54</v>
      </c>
      <c r="N928" s="47" t="s">
        <v>256</v>
      </c>
      <c r="O928" s="52" t="s">
        <v>44</v>
      </c>
      <c r="P928" s="53" t="n">
        <v>50</v>
      </c>
      <c r="Q928" s="54" t="n">
        <v>42522</v>
      </c>
      <c r="R928" s="54" t="n">
        <v>42566</v>
      </c>
      <c r="S928" s="55" t="n">
        <v>55</v>
      </c>
      <c r="T928" s="56" t="n">
        <v>653</v>
      </c>
      <c r="U928" s="57" t="n">
        <v>42567</v>
      </c>
      <c r="V928" s="58" t="n">
        <v>42613</v>
      </c>
      <c r="W928" s="59" t="n">
        <v>60</v>
      </c>
      <c r="X928" s="60" t="n">
        <v>627</v>
      </c>
      <c r="Y928" s="61" t="n">
        <v>42614</v>
      </c>
      <c r="Z928" s="62" t="n">
        <v>42674</v>
      </c>
      <c r="AA928" s="63" t="n">
        <v>0.25</v>
      </c>
      <c r="AB928" s="64" t="n">
        <v>1500</v>
      </c>
      <c r="AC928" s="65" t="n">
        <v>81000</v>
      </c>
      <c r="AD928" s="66" t="n">
        <v>20250</v>
      </c>
      <c r="AE928" s="67" t="n">
        <v>0.18</v>
      </c>
      <c r="AF928" s="68" t="n">
        <v>3645</v>
      </c>
      <c r="AG928" s="69" t="n">
        <v>0.82</v>
      </c>
      <c r="AH928" s="70" t="n">
        <v>16605</v>
      </c>
      <c r="AI928" s="71" t="s">
        <v>50</v>
      </c>
    </row>
    <row r="929" customFormat="false" ht="15.75" hidden="false" customHeight="false" outlineLevel="0" collapsed="false">
      <c r="A929" s="45" t="n">
        <v>923</v>
      </c>
      <c r="B929" s="45" t="s">
        <v>379</v>
      </c>
      <c r="C929" s="45" t="n">
        <v>21009</v>
      </c>
      <c r="D929" s="46" t="s">
        <v>537</v>
      </c>
      <c r="E929" s="47" t="s">
        <v>471</v>
      </c>
      <c r="F929" s="48" t="n">
        <v>21003</v>
      </c>
      <c r="G929" s="47" t="n">
        <v>52152</v>
      </c>
      <c r="H929" s="46" t="s">
        <v>472</v>
      </c>
      <c r="I929" s="49" t="n">
        <v>-98.055</v>
      </c>
      <c r="J929" s="49" t="n">
        <v>18.2772222222222</v>
      </c>
      <c r="K929" s="50" t="n">
        <v>-980318</v>
      </c>
      <c r="L929" s="50" t="n">
        <v>181638</v>
      </c>
      <c r="M929" s="51" t="n">
        <v>45</v>
      </c>
      <c r="N929" s="47" t="s">
        <v>256</v>
      </c>
      <c r="O929" s="52" t="s">
        <v>44</v>
      </c>
      <c r="P929" s="53" t="n">
        <v>50</v>
      </c>
      <c r="Q929" s="54" t="n">
        <v>42522</v>
      </c>
      <c r="R929" s="54" t="n">
        <v>42566</v>
      </c>
      <c r="S929" s="55" t="n">
        <v>55</v>
      </c>
      <c r="T929" s="56" t="n">
        <v>403</v>
      </c>
      <c r="U929" s="57" t="n">
        <v>42567</v>
      </c>
      <c r="V929" s="58" t="n">
        <v>42613</v>
      </c>
      <c r="W929" s="59" t="n">
        <v>60</v>
      </c>
      <c r="X929" s="60" t="n">
        <v>299</v>
      </c>
      <c r="Y929" s="61" t="n">
        <v>42614</v>
      </c>
      <c r="Z929" s="62" t="n">
        <v>42674</v>
      </c>
      <c r="AA929" s="63" t="n">
        <v>0.25</v>
      </c>
      <c r="AB929" s="64" t="n">
        <v>1500</v>
      </c>
      <c r="AC929" s="65" t="n">
        <v>67500</v>
      </c>
      <c r="AD929" s="66" t="n">
        <v>16875</v>
      </c>
      <c r="AE929" s="67" t="n">
        <v>0.18</v>
      </c>
      <c r="AF929" s="68" t="n">
        <v>3037.5</v>
      </c>
      <c r="AG929" s="69" t="n">
        <v>0.82</v>
      </c>
      <c r="AH929" s="70" t="n">
        <v>13837.5</v>
      </c>
      <c r="AI929" s="71" t="s">
        <v>50</v>
      </c>
    </row>
    <row r="930" customFormat="false" ht="15.75" hidden="false" customHeight="false" outlineLevel="0" collapsed="false">
      <c r="A930" s="45" t="n">
        <v>924</v>
      </c>
      <c r="B930" s="45" t="s">
        <v>379</v>
      </c>
      <c r="C930" s="45" t="n">
        <v>21059</v>
      </c>
      <c r="D930" s="46" t="s">
        <v>538</v>
      </c>
      <c r="E930" s="47" t="s">
        <v>471</v>
      </c>
      <c r="F930" s="48" t="n">
        <v>21003</v>
      </c>
      <c r="G930" s="47" t="n">
        <v>52152</v>
      </c>
      <c r="H930" s="46" t="s">
        <v>472</v>
      </c>
      <c r="I930" s="49" t="n">
        <v>-98.055</v>
      </c>
      <c r="J930" s="49" t="n">
        <v>18.2772222222222</v>
      </c>
      <c r="K930" s="50" t="n">
        <v>-980318</v>
      </c>
      <c r="L930" s="50" t="n">
        <v>181638</v>
      </c>
      <c r="M930" s="51" t="n">
        <v>88.5</v>
      </c>
      <c r="N930" s="47" t="s">
        <v>256</v>
      </c>
      <c r="O930" s="52" t="s">
        <v>44</v>
      </c>
      <c r="P930" s="53" t="n">
        <v>50</v>
      </c>
      <c r="Q930" s="54" t="n">
        <v>42522</v>
      </c>
      <c r="R930" s="54" t="n">
        <v>42566</v>
      </c>
      <c r="S930" s="55" t="n">
        <v>55</v>
      </c>
      <c r="T930" s="56" t="n">
        <v>403</v>
      </c>
      <c r="U930" s="57" t="n">
        <v>42567</v>
      </c>
      <c r="V930" s="58" t="n">
        <v>42613</v>
      </c>
      <c r="W930" s="59" t="n">
        <v>60</v>
      </c>
      <c r="X930" s="60" t="n">
        <v>299</v>
      </c>
      <c r="Y930" s="61" t="n">
        <v>42614</v>
      </c>
      <c r="Z930" s="62" t="n">
        <v>42674</v>
      </c>
      <c r="AA930" s="63" t="n">
        <v>0.25</v>
      </c>
      <c r="AB930" s="64" t="n">
        <v>1500</v>
      </c>
      <c r="AC930" s="65" t="n">
        <v>132750</v>
      </c>
      <c r="AD930" s="66" t="n">
        <v>33187.5</v>
      </c>
      <c r="AE930" s="67" t="n">
        <v>0.18</v>
      </c>
      <c r="AF930" s="68" t="n">
        <v>5973.75</v>
      </c>
      <c r="AG930" s="69" t="n">
        <v>0.82</v>
      </c>
      <c r="AH930" s="70" t="n">
        <v>27213.75</v>
      </c>
      <c r="AI930" s="71" t="s">
        <v>50</v>
      </c>
    </row>
    <row r="931" customFormat="false" ht="15.75" hidden="false" customHeight="false" outlineLevel="0" collapsed="false">
      <c r="A931" s="45" t="n">
        <v>925</v>
      </c>
      <c r="B931" s="45" t="s">
        <v>576</v>
      </c>
      <c r="C931" s="45" t="n">
        <v>22001</v>
      </c>
      <c r="D931" s="46" t="s">
        <v>577</v>
      </c>
      <c r="E931" s="47" t="s">
        <v>578</v>
      </c>
      <c r="F931" s="48" t="n">
        <v>22028</v>
      </c>
      <c r="G931" s="47" t="n">
        <v>42204</v>
      </c>
      <c r="H931" s="46" t="s">
        <v>579</v>
      </c>
      <c r="I931" s="49" t="n">
        <v>-100.0725</v>
      </c>
      <c r="J931" s="49" t="n">
        <v>20.4183333333333</v>
      </c>
      <c r="K931" s="50" t="n">
        <v>-1000421</v>
      </c>
      <c r="L931" s="50" t="n">
        <v>202506</v>
      </c>
      <c r="M931" s="51" t="n">
        <v>5</v>
      </c>
      <c r="N931" s="47" t="s">
        <v>75</v>
      </c>
      <c r="O931" s="52" t="s">
        <v>44</v>
      </c>
      <c r="P931" s="53" t="n">
        <v>35</v>
      </c>
      <c r="Q931" s="54" t="n">
        <v>42522</v>
      </c>
      <c r="R931" s="54" t="n">
        <v>42582</v>
      </c>
      <c r="S931" s="55" t="n">
        <v>57</v>
      </c>
      <c r="T931" s="56" t="n">
        <v>368</v>
      </c>
      <c r="U931" s="57" t="n">
        <v>42583</v>
      </c>
      <c r="V931" s="58" t="n">
        <v>42633</v>
      </c>
      <c r="W931" s="59" t="n">
        <v>20</v>
      </c>
      <c r="X931" s="60" t="n">
        <v>407</v>
      </c>
      <c r="Y931" s="61" t="n">
        <v>42634</v>
      </c>
      <c r="Z931" s="62" t="n">
        <v>42689</v>
      </c>
      <c r="AA931" s="63" t="n">
        <v>0.215</v>
      </c>
      <c r="AB931" s="64" t="n">
        <v>1500</v>
      </c>
      <c r="AC931" s="65" t="n">
        <v>7500</v>
      </c>
      <c r="AD931" s="66" t="n">
        <v>1612.5</v>
      </c>
      <c r="AE931" s="67" t="n">
        <v>0.07</v>
      </c>
      <c r="AF931" s="68" t="n">
        <v>112.875</v>
      </c>
      <c r="AG931" s="69" t="n">
        <v>0.93</v>
      </c>
      <c r="AH931" s="70" t="n">
        <v>1499.625</v>
      </c>
      <c r="AI931" s="71" t="s">
        <v>76</v>
      </c>
    </row>
    <row r="932" customFormat="false" ht="15.75" hidden="false" customHeight="false" outlineLevel="0" collapsed="false">
      <c r="A932" s="45" t="n">
        <v>926</v>
      </c>
      <c r="B932" s="45" t="s">
        <v>576</v>
      </c>
      <c r="C932" s="45" t="n">
        <v>22001</v>
      </c>
      <c r="D932" s="46" t="s">
        <v>577</v>
      </c>
      <c r="E932" s="47" t="s">
        <v>580</v>
      </c>
      <c r="F932" s="48" t="n">
        <v>15273</v>
      </c>
      <c r="G932" s="47" t="n">
        <v>51532</v>
      </c>
      <c r="H932" s="46" t="s">
        <v>581</v>
      </c>
      <c r="I932" s="49" t="n">
        <v>-99.6954277777778</v>
      </c>
      <c r="J932" s="49" t="n">
        <v>20.0483333333333</v>
      </c>
      <c r="K932" s="50" t="n">
        <v>-994143.54</v>
      </c>
      <c r="L932" s="50" t="n">
        <v>200254</v>
      </c>
      <c r="M932" s="51" t="n">
        <v>7</v>
      </c>
      <c r="N932" s="47" t="s">
        <v>75</v>
      </c>
      <c r="O932" s="52" t="s">
        <v>44</v>
      </c>
      <c r="P932" s="53" t="n">
        <v>35</v>
      </c>
      <c r="Q932" s="54" t="n">
        <v>42522</v>
      </c>
      <c r="R932" s="54" t="n">
        <v>42582</v>
      </c>
      <c r="S932" s="55" t="n">
        <v>57</v>
      </c>
      <c r="T932" s="56" t="n">
        <v>1046</v>
      </c>
      <c r="U932" s="57" t="n">
        <v>42583</v>
      </c>
      <c r="V932" s="58" t="n">
        <v>42633</v>
      </c>
      <c r="W932" s="59" t="n">
        <v>20</v>
      </c>
      <c r="X932" s="60" t="n">
        <v>863</v>
      </c>
      <c r="Y932" s="61" t="n">
        <v>42634</v>
      </c>
      <c r="Z932" s="62" t="n">
        <v>42689</v>
      </c>
      <c r="AA932" s="63" t="n">
        <v>0.215</v>
      </c>
      <c r="AB932" s="64" t="n">
        <v>1500</v>
      </c>
      <c r="AC932" s="65" t="n">
        <v>10500</v>
      </c>
      <c r="AD932" s="66" t="n">
        <v>2257.5</v>
      </c>
      <c r="AE932" s="67" t="n">
        <v>0.07</v>
      </c>
      <c r="AF932" s="68" t="n">
        <v>158.025</v>
      </c>
      <c r="AG932" s="69" t="n">
        <v>0.93</v>
      </c>
      <c r="AH932" s="70" t="n">
        <v>2099.475</v>
      </c>
      <c r="AI932" s="71" t="s">
        <v>76</v>
      </c>
    </row>
    <row r="933" customFormat="false" ht="15.75" hidden="false" customHeight="false" outlineLevel="0" collapsed="false">
      <c r="A933" s="45" t="n">
        <v>927</v>
      </c>
      <c r="B933" s="45" t="s">
        <v>576</v>
      </c>
      <c r="C933" s="45" t="n">
        <v>22005</v>
      </c>
      <c r="D933" s="46" t="s">
        <v>582</v>
      </c>
      <c r="E933" s="47" t="s">
        <v>578</v>
      </c>
      <c r="F933" s="48" t="n">
        <v>22028</v>
      </c>
      <c r="G933" s="47" t="n">
        <v>42204</v>
      </c>
      <c r="H933" s="46" t="s">
        <v>579</v>
      </c>
      <c r="I933" s="49" t="n">
        <v>-100.0725</v>
      </c>
      <c r="J933" s="49" t="n">
        <v>20.4183333333333</v>
      </c>
      <c r="K933" s="50" t="n">
        <v>-1000421</v>
      </c>
      <c r="L933" s="50" t="n">
        <v>202506</v>
      </c>
      <c r="M933" s="51" t="n">
        <v>35</v>
      </c>
      <c r="N933" s="47" t="s">
        <v>75</v>
      </c>
      <c r="O933" s="52" t="s">
        <v>44</v>
      </c>
      <c r="P933" s="53" t="n">
        <v>35</v>
      </c>
      <c r="Q933" s="54" t="n">
        <v>42522</v>
      </c>
      <c r="R933" s="54" t="n">
        <v>42582</v>
      </c>
      <c r="S933" s="55" t="n">
        <v>57</v>
      </c>
      <c r="T933" s="56" t="n">
        <v>368</v>
      </c>
      <c r="U933" s="57" t="n">
        <v>42583</v>
      </c>
      <c r="V933" s="58" t="n">
        <v>42633</v>
      </c>
      <c r="W933" s="59" t="n">
        <v>20</v>
      </c>
      <c r="X933" s="60" t="n">
        <v>407</v>
      </c>
      <c r="Y933" s="61" t="n">
        <v>42634</v>
      </c>
      <c r="Z933" s="62" t="n">
        <v>42689</v>
      </c>
      <c r="AA933" s="63" t="n">
        <v>0.215</v>
      </c>
      <c r="AB933" s="64" t="n">
        <v>1500</v>
      </c>
      <c r="AC933" s="65" t="n">
        <v>52500</v>
      </c>
      <c r="AD933" s="66" t="n">
        <v>11287.5</v>
      </c>
      <c r="AE933" s="67" t="n">
        <v>0.17</v>
      </c>
      <c r="AF933" s="68" t="n">
        <v>1918.875</v>
      </c>
      <c r="AG933" s="69" t="n">
        <v>0.83</v>
      </c>
      <c r="AH933" s="70" t="n">
        <v>9368.625</v>
      </c>
      <c r="AI933" s="71" t="s">
        <v>50</v>
      </c>
    </row>
    <row r="934" customFormat="false" ht="15.75" hidden="false" customHeight="false" outlineLevel="0" collapsed="false">
      <c r="A934" s="45" t="n">
        <v>928</v>
      </c>
      <c r="B934" s="45" t="s">
        <v>576</v>
      </c>
      <c r="C934" s="45" t="n">
        <v>22008</v>
      </c>
      <c r="D934" s="46" t="s">
        <v>583</v>
      </c>
      <c r="E934" s="47" t="s">
        <v>578</v>
      </c>
      <c r="F934" s="48" t="n">
        <v>22028</v>
      </c>
      <c r="G934" s="47" t="n">
        <v>42204</v>
      </c>
      <c r="H934" s="46" t="s">
        <v>579</v>
      </c>
      <c r="I934" s="49" t="n">
        <v>-100.0725</v>
      </c>
      <c r="J934" s="49" t="n">
        <v>20.4183333333333</v>
      </c>
      <c r="K934" s="50" t="n">
        <v>-1000421</v>
      </c>
      <c r="L934" s="50" t="n">
        <v>202506</v>
      </c>
      <c r="M934" s="51" t="n">
        <v>5</v>
      </c>
      <c r="N934" s="47" t="s">
        <v>75</v>
      </c>
      <c r="O934" s="52" t="s">
        <v>44</v>
      </c>
      <c r="P934" s="53" t="n">
        <v>35</v>
      </c>
      <c r="Q934" s="54" t="n">
        <v>42522</v>
      </c>
      <c r="R934" s="54" t="n">
        <v>42582</v>
      </c>
      <c r="S934" s="55" t="n">
        <v>57</v>
      </c>
      <c r="T934" s="56" t="n">
        <v>368</v>
      </c>
      <c r="U934" s="57" t="n">
        <v>42583</v>
      </c>
      <c r="V934" s="58" t="n">
        <v>42633</v>
      </c>
      <c r="W934" s="59" t="n">
        <v>20</v>
      </c>
      <c r="X934" s="60" t="n">
        <v>407</v>
      </c>
      <c r="Y934" s="61" t="n">
        <v>42634</v>
      </c>
      <c r="Z934" s="62" t="n">
        <v>42689</v>
      </c>
      <c r="AA934" s="63" t="n">
        <v>0.215</v>
      </c>
      <c r="AB934" s="64" t="n">
        <v>1500</v>
      </c>
      <c r="AC934" s="65" t="n">
        <v>7500</v>
      </c>
      <c r="AD934" s="66" t="n">
        <v>1612.5</v>
      </c>
      <c r="AE934" s="67" t="n">
        <v>0.17</v>
      </c>
      <c r="AF934" s="68" t="n">
        <v>274.125</v>
      </c>
      <c r="AG934" s="69" t="n">
        <v>0.83</v>
      </c>
      <c r="AH934" s="70" t="n">
        <v>1338.375</v>
      </c>
      <c r="AI934" s="71" t="s">
        <v>50</v>
      </c>
    </row>
    <row r="935" customFormat="false" ht="15.75" hidden="false" customHeight="false" outlineLevel="0" collapsed="false">
      <c r="A935" s="45" t="n">
        <v>929</v>
      </c>
      <c r="B935" s="45" t="s">
        <v>576</v>
      </c>
      <c r="C935" s="45" t="n">
        <v>22008</v>
      </c>
      <c r="D935" s="46" t="s">
        <v>583</v>
      </c>
      <c r="E935" s="47" t="s">
        <v>584</v>
      </c>
      <c r="F935" s="48" t="n">
        <v>22004</v>
      </c>
      <c r="G935" s="47" t="n">
        <v>42205</v>
      </c>
      <c r="H935" s="46" t="s">
        <v>585</v>
      </c>
      <c r="I935" s="49" t="n">
        <v>-100.424311111111</v>
      </c>
      <c r="J935" s="49" t="n">
        <v>20.5046444444444</v>
      </c>
      <c r="K935" s="50" t="n">
        <v>-1002527.52</v>
      </c>
      <c r="L935" s="50" t="n">
        <v>203016.72</v>
      </c>
      <c r="M935" s="51" t="n">
        <v>81</v>
      </c>
      <c r="N935" s="47" t="s">
        <v>75</v>
      </c>
      <c r="O935" s="52" t="s">
        <v>44</v>
      </c>
      <c r="P935" s="53" t="n">
        <v>35</v>
      </c>
      <c r="Q935" s="54" t="n">
        <v>42522</v>
      </c>
      <c r="R935" s="54" t="n">
        <v>42582</v>
      </c>
      <c r="S935" s="55" t="n">
        <v>57</v>
      </c>
      <c r="T935" s="56" t="n">
        <v>368</v>
      </c>
      <c r="U935" s="57" t="n">
        <v>42583</v>
      </c>
      <c r="V935" s="58" t="n">
        <v>42633</v>
      </c>
      <c r="W935" s="59" t="n">
        <v>20</v>
      </c>
      <c r="X935" s="60" t="n">
        <v>407</v>
      </c>
      <c r="Y935" s="61" t="n">
        <v>42634</v>
      </c>
      <c r="Z935" s="62" t="n">
        <v>42689</v>
      </c>
      <c r="AA935" s="63" t="n">
        <v>0.215</v>
      </c>
      <c r="AB935" s="64" t="n">
        <v>1500</v>
      </c>
      <c r="AC935" s="65" t="n">
        <v>121500</v>
      </c>
      <c r="AD935" s="66" t="n">
        <v>26122.5</v>
      </c>
      <c r="AE935" s="67" t="n">
        <v>0.17</v>
      </c>
      <c r="AF935" s="68" t="n">
        <v>4440.825</v>
      </c>
      <c r="AG935" s="69" t="n">
        <v>0.83</v>
      </c>
      <c r="AH935" s="70" t="n">
        <v>21681.675</v>
      </c>
      <c r="AI935" s="71" t="s">
        <v>50</v>
      </c>
    </row>
    <row r="936" customFormat="false" ht="15.75" hidden="false" customHeight="false" outlineLevel="0" collapsed="false">
      <c r="A936" s="45" t="n">
        <v>930</v>
      </c>
      <c r="B936" s="45" t="s">
        <v>576</v>
      </c>
      <c r="C936" s="45" t="n">
        <v>22008</v>
      </c>
      <c r="D936" s="46" t="s">
        <v>583</v>
      </c>
      <c r="E936" s="47" t="s">
        <v>586</v>
      </c>
      <c r="F936" s="48" t="n">
        <v>22027</v>
      </c>
      <c r="G936" s="47" t="n">
        <v>42215</v>
      </c>
      <c r="H936" s="46" t="s">
        <v>587</v>
      </c>
      <c r="I936" s="49" t="n">
        <v>-100.435555555556</v>
      </c>
      <c r="J936" s="49" t="n">
        <v>20.6041666666667</v>
      </c>
      <c r="K936" s="50" t="n">
        <v>-1002608</v>
      </c>
      <c r="L936" s="50" t="n">
        <v>203615</v>
      </c>
      <c r="M936" s="51" t="n">
        <v>24</v>
      </c>
      <c r="N936" s="47" t="s">
        <v>75</v>
      </c>
      <c r="O936" s="52" t="s">
        <v>44</v>
      </c>
      <c r="P936" s="53" t="n">
        <v>35</v>
      </c>
      <c r="Q936" s="54" t="n">
        <v>42522</v>
      </c>
      <c r="R936" s="54" t="n">
        <v>42582</v>
      </c>
      <c r="S936" s="55" t="n">
        <v>57</v>
      </c>
      <c r="T936" s="56" t="n">
        <v>368</v>
      </c>
      <c r="U936" s="57" t="n">
        <v>42583</v>
      </c>
      <c r="V936" s="58" t="n">
        <v>42633</v>
      </c>
      <c r="W936" s="59" t="n">
        <v>20</v>
      </c>
      <c r="X936" s="60" t="n">
        <v>407</v>
      </c>
      <c r="Y936" s="61" t="n">
        <v>42634</v>
      </c>
      <c r="Z936" s="62" t="n">
        <v>42689</v>
      </c>
      <c r="AA936" s="63" t="n">
        <v>0.215</v>
      </c>
      <c r="AB936" s="64" t="n">
        <v>1500</v>
      </c>
      <c r="AC936" s="65" t="n">
        <v>36000</v>
      </c>
      <c r="AD936" s="66" t="n">
        <v>7740</v>
      </c>
      <c r="AE936" s="67" t="n">
        <v>0.17</v>
      </c>
      <c r="AF936" s="68" t="n">
        <v>1315.8</v>
      </c>
      <c r="AG936" s="69" t="n">
        <v>0.83</v>
      </c>
      <c r="AH936" s="70" t="n">
        <v>6424.2</v>
      </c>
      <c r="AI936" s="71" t="s">
        <v>50</v>
      </c>
    </row>
    <row r="937" customFormat="false" ht="15.75" hidden="false" customHeight="false" outlineLevel="0" collapsed="false">
      <c r="A937" s="45" t="n">
        <v>931</v>
      </c>
      <c r="B937" s="45" t="s">
        <v>576</v>
      </c>
      <c r="C937" s="45" t="n">
        <v>22014</v>
      </c>
      <c r="D937" s="46" t="s">
        <v>576</v>
      </c>
      <c r="E937" s="47" t="s">
        <v>588</v>
      </c>
      <c r="F937" s="48" t="n">
        <v>11005</v>
      </c>
      <c r="G937" s="47" t="n">
        <v>41105</v>
      </c>
      <c r="H937" s="46" t="s">
        <v>589</v>
      </c>
      <c r="I937" s="49" t="n">
        <v>-100.683333333333</v>
      </c>
      <c r="J937" s="49" t="n">
        <v>20.5333333333333</v>
      </c>
      <c r="K937" s="50" t="n">
        <v>-1004100</v>
      </c>
      <c r="L937" s="50" t="n">
        <v>203200</v>
      </c>
      <c r="M937" s="51" t="n">
        <v>13</v>
      </c>
      <c r="N937" s="47" t="s">
        <v>75</v>
      </c>
      <c r="O937" s="52" t="s">
        <v>44</v>
      </c>
      <c r="P937" s="53" t="n">
        <v>35</v>
      </c>
      <c r="Q937" s="54" t="n">
        <v>42522</v>
      </c>
      <c r="R937" s="54" t="n">
        <v>42582</v>
      </c>
      <c r="S937" s="55" t="n">
        <v>57</v>
      </c>
      <c r="T937" s="56" t="n">
        <v>368</v>
      </c>
      <c r="U937" s="57" t="n">
        <v>42583</v>
      </c>
      <c r="V937" s="58" t="n">
        <v>42633</v>
      </c>
      <c r="W937" s="59" t="n">
        <v>20</v>
      </c>
      <c r="X937" s="60" t="n">
        <v>407</v>
      </c>
      <c r="Y937" s="61" t="n">
        <v>42634</v>
      </c>
      <c r="Z937" s="62" t="n">
        <v>42689</v>
      </c>
      <c r="AA937" s="63" t="n">
        <v>0.215</v>
      </c>
      <c r="AB937" s="64" t="n">
        <v>1500</v>
      </c>
      <c r="AC937" s="65" t="n">
        <v>19500</v>
      </c>
      <c r="AD937" s="66" t="n">
        <v>4192.5</v>
      </c>
      <c r="AE937" s="67" t="n">
        <v>0.17</v>
      </c>
      <c r="AF937" s="68" t="n">
        <v>712.725</v>
      </c>
      <c r="AG937" s="69" t="n">
        <v>0.83</v>
      </c>
      <c r="AH937" s="70" t="n">
        <v>3479.775</v>
      </c>
      <c r="AI937" s="71" t="s">
        <v>210</v>
      </c>
    </row>
    <row r="938" customFormat="false" ht="15.75" hidden="false" customHeight="false" outlineLevel="0" collapsed="false">
      <c r="A938" s="45" t="n">
        <v>932</v>
      </c>
      <c r="B938" s="45" t="s">
        <v>576</v>
      </c>
      <c r="C938" s="45" t="n">
        <v>22014</v>
      </c>
      <c r="D938" s="46" t="s">
        <v>576</v>
      </c>
      <c r="E938" s="47" t="s">
        <v>590</v>
      </c>
      <c r="F938" s="48" t="n">
        <v>11105</v>
      </c>
      <c r="G938" s="47" t="n">
        <v>41106</v>
      </c>
      <c r="H938" s="46" t="s">
        <v>591</v>
      </c>
      <c r="I938" s="49" t="n">
        <v>-100.583333333333</v>
      </c>
      <c r="J938" s="49" t="n">
        <v>20.55</v>
      </c>
      <c r="K938" s="50" t="n">
        <v>-1003500</v>
      </c>
      <c r="L938" s="50" t="n">
        <v>203300</v>
      </c>
      <c r="M938" s="51" t="n">
        <v>91</v>
      </c>
      <c r="N938" s="47" t="s">
        <v>75</v>
      </c>
      <c r="O938" s="52" t="s">
        <v>44</v>
      </c>
      <c r="P938" s="53" t="n">
        <v>35</v>
      </c>
      <c r="Q938" s="54" t="n">
        <v>42522</v>
      </c>
      <c r="R938" s="54" t="n">
        <v>42582</v>
      </c>
      <c r="S938" s="55" t="n">
        <v>50</v>
      </c>
      <c r="T938" s="56" t="n">
        <v>597</v>
      </c>
      <c r="U938" s="57" t="n">
        <v>42583</v>
      </c>
      <c r="V938" s="58" t="n">
        <v>42633</v>
      </c>
      <c r="W938" s="59" t="n">
        <v>20</v>
      </c>
      <c r="X938" s="60" t="n">
        <v>520</v>
      </c>
      <c r="Y938" s="61" t="n">
        <v>42634</v>
      </c>
      <c r="Z938" s="62" t="n">
        <v>42689</v>
      </c>
      <c r="AA938" s="63" t="n">
        <v>0.215</v>
      </c>
      <c r="AB938" s="64" t="n">
        <v>1500</v>
      </c>
      <c r="AC938" s="65" t="n">
        <v>136500</v>
      </c>
      <c r="AD938" s="66" t="n">
        <v>29347.5</v>
      </c>
      <c r="AE938" s="67" t="n">
        <v>0.17</v>
      </c>
      <c r="AF938" s="68" t="n">
        <v>4989.075</v>
      </c>
      <c r="AG938" s="69" t="n">
        <v>0.83</v>
      </c>
      <c r="AH938" s="70" t="n">
        <v>24358.425</v>
      </c>
      <c r="AI938" s="71" t="s">
        <v>210</v>
      </c>
    </row>
    <row r="939" customFormat="false" ht="15.75" hidden="false" customHeight="false" outlineLevel="0" collapsed="false">
      <c r="A939" s="45" t="n">
        <v>933</v>
      </c>
      <c r="B939" s="45" t="s">
        <v>576</v>
      </c>
      <c r="C939" s="45" t="n">
        <v>22014</v>
      </c>
      <c r="D939" s="46" t="s">
        <v>576</v>
      </c>
      <c r="E939" s="47" t="s">
        <v>584</v>
      </c>
      <c r="F939" s="48" t="n">
        <v>22004</v>
      </c>
      <c r="G939" s="47" t="n">
        <v>42205</v>
      </c>
      <c r="H939" s="46" t="s">
        <v>585</v>
      </c>
      <c r="I939" s="49" t="n">
        <v>-100.424311111111</v>
      </c>
      <c r="J939" s="49" t="n">
        <v>20.5046444444444</v>
      </c>
      <c r="K939" s="50" t="n">
        <v>-1002527.52</v>
      </c>
      <c r="L939" s="50" t="n">
        <v>203016.72</v>
      </c>
      <c r="M939" s="51" t="n">
        <v>105</v>
      </c>
      <c r="N939" s="47" t="s">
        <v>75</v>
      </c>
      <c r="O939" s="52" t="s">
        <v>44</v>
      </c>
      <c r="P939" s="53" t="n">
        <v>35</v>
      </c>
      <c r="Q939" s="54" t="n">
        <v>42522</v>
      </c>
      <c r="R939" s="54" t="n">
        <v>42582</v>
      </c>
      <c r="S939" s="55" t="n">
        <v>57</v>
      </c>
      <c r="T939" s="56" t="n">
        <v>368</v>
      </c>
      <c r="U939" s="57" t="n">
        <v>42583</v>
      </c>
      <c r="V939" s="58" t="n">
        <v>42633</v>
      </c>
      <c r="W939" s="59" t="n">
        <v>20</v>
      </c>
      <c r="X939" s="60" t="n">
        <v>407</v>
      </c>
      <c r="Y939" s="61" t="n">
        <v>42634</v>
      </c>
      <c r="Z939" s="62" t="n">
        <v>42689</v>
      </c>
      <c r="AA939" s="63" t="n">
        <v>0.215</v>
      </c>
      <c r="AB939" s="64" t="n">
        <v>1500</v>
      </c>
      <c r="AC939" s="65" t="n">
        <v>157500</v>
      </c>
      <c r="AD939" s="66" t="n">
        <v>33862.5</v>
      </c>
      <c r="AE939" s="67" t="n">
        <v>0.17</v>
      </c>
      <c r="AF939" s="68" t="n">
        <v>5756.625</v>
      </c>
      <c r="AG939" s="69" t="n">
        <v>0.83</v>
      </c>
      <c r="AH939" s="70" t="n">
        <v>28105.875</v>
      </c>
      <c r="AI939" s="71" t="s">
        <v>210</v>
      </c>
    </row>
    <row r="940" customFormat="false" ht="15.75" hidden="false" customHeight="false" outlineLevel="0" collapsed="false">
      <c r="A940" s="45" t="n">
        <v>934</v>
      </c>
      <c r="B940" s="45" t="s">
        <v>576</v>
      </c>
      <c r="C940" s="45" t="n">
        <v>22014</v>
      </c>
      <c r="D940" s="46" t="s">
        <v>576</v>
      </c>
      <c r="E940" s="47" t="s">
        <v>97</v>
      </c>
      <c r="F940" s="48" t="n">
        <v>22045</v>
      </c>
      <c r="G940" s="47" t="n">
        <v>42208</v>
      </c>
      <c r="H940" s="46" t="s">
        <v>98</v>
      </c>
      <c r="I940" s="49" t="n">
        <v>-100.45</v>
      </c>
      <c r="J940" s="49" t="n">
        <v>20.7</v>
      </c>
      <c r="K940" s="50" t="n">
        <v>-1002700</v>
      </c>
      <c r="L940" s="50" t="n">
        <v>204200</v>
      </c>
      <c r="M940" s="51" t="n">
        <v>378</v>
      </c>
      <c r="N940" s="47" t="s">
        <v>75</v>
      </c>
      <c r="O940" s="52" t="s">
        <v>44</v>
      </c>
      <c r="P940" s="53" t="n">
        <v>35</v>
      </c>
      <c r="Q940" s="54" t="n">
        <v>42522</v>
      </c>
      <c r="R940" s="54" t="n">
        <v>42582</v>
      </c>
      <c r="S940" s="55" t="n">
        <v>57</v>
      </c>
      <c r="T940" s="56" t="n">
        <v>368</v>
      </c>
      <c r="U940" s="57" t="n">
        <v>42583</v>
      </c>
      <c r="V940" s="58" t="n">
        <v>42633</v>
      </c>
      <c r="W940" s="59" t="n">
        <v>20</v>
      </c>
      <c r="X940" s="60" t="n">
        <v>407</v>
      </c>
      <c r="Y940" s="61" t="n">
        <v>42634</v>
      </c>
      <c r="Z940" s="62" t="n">
        <v>42689</v>
      </c>
      <c r="AA940" s="63" t="n">
        <v>0.215</v>
      </c>
      <c r="AB940" s="64" t="n">
        <v>1500</v>
      </c>
      <c r="AC940" s="65" t="n">
        <v>567000</v>
      </c>
      <c r="AD940" s="66" t="n">
        <v>121905</v>
      </c>
      <c r="AE940" s="67" t="n">
        <v>0.17</v>
      </c>
      <c r="AF940" s="68" t="n">
        <v>20723.85</v>
      </c>
      <c r="AG940" s="69" t="n">
        <v>0.83</v>
      </c>
      <c r="AH940" s="70" t="n">
        <v>101181.15</v>
      </c>
      <c r="AI940" s="71" t="s">
        <v>210</v>
      </c>
    </row>
    <row r="941" customFormat="false" ht="15.75" hidden="false" customHeight="false" outlineLevel="0" collapsed="false">
      <c r="A941" s="45" t="n">
        <v>935</v>
      </c>
      <c r="B941" s="45" t="s">
        <v>576</v>
      </c>
      <c r="C941" s="45" t="n">
        <v>22014</v>
      </c>
      <c r="D941" s="46" t="s">
        <v>576</v>
      </c>
      <c r="E941" s="47" t="s">
        <v>586</v>
      </c>
      <c r="F941" s="48" t="n">
        <v>22027</v>
      </c>
      <c r="G941" s="47" t="n">
        <v>42215</v>
      </c>
      <c r="H941" s="46" t="s">
        <v>587</v>
      </c>
      <c r="I941" s="49" t="n">
        <v>-100.435555555556</v>
      </c>
      <c r="J941" s="49" t="n">
        <v>20.6041666666667</v>
      </c>
      <c r="K941" s="50" t="n">
        <v>-1002608</v>
      </c>
      <c r="L941" s="50" t="n">
        <v>203615</v>
      </c>
      <c r="M941" s="51" t="n">
        <v>268</v>
      </c>
      <c r="N941" s="47" t="s">
        <v>75</v>
      </c>
      <c r="O941" s="52" t="s">
        <v>44</v>
      </c>
      <c r="P941" s="53" t="n">
        <v>35</v>
      </c>
      <c r="Q941" s="54" t="n">
        <v>42522</v>
      </c>
      <c r="R941" s="54" t="n">
        <v>42582</v>
      </c>
      <c r="S941" s="55" t="n">
        <v>57</v>
      </c>
      <c r="T941" s="56" t="n">
        <v>368</v>
      </c>
      <c r="U941" s="57" t="n">
        <v>42583</v>
      </c>
      <c r="V941" s="58" t="n">
        <v>42633</v>
      </c>
      <c r="W941" s="59" t="n">
        <v>20</v>
      </c>
      <c r="X941" s="60" t="n">
        <v>407</v>
      </c>
      <c r="Y941" s="61" t="n">
        <v>42634</v>
      </c>
      <c r="Z941" s="62" t="n">
        <v>42689</v>
      </c>
      <c r="AA941" s="63" t="n">
        <v>0.215</v>
      </c>
      <c r="AB941" s="64" t="n">
        <v>1500</v>
      </c>
      <c r="AC941" s="65" t="n">
        <v>402000</v>
      </c>
      <c r="AD941" s="66" t="n">
        <v>86430</v>
      </c>
      <c r="AE941" s="67" t="n">
        <v>0.17</v>
      </c>
      <c r="AF941" s="68" t="n">
        <v>14693.1</v>
      </c>
      <c r="AG941" s="69" t="n">
        <v>0.83</v>
      </c>
      <c r="AH941" s="70" t="n">
        <v>71736.9</v>
      </c>
      <c r="AI941" s="71" t="s">
        <v>210</v>
      </c>
    </row>
    <row r="942" customFormat="false" ht="15.75" hidden="false" customHeight="false" outlineLevel="0" collapsed="false">
      <c r="A942" s="45" t="n">
        <v>936</v>
      </c>
      <c r="B942" s="45" t="s">
        <v>576</v>
      </c>
      <c r="C942" s="45" t="n">
        <v>22016</v>
      </c>
      <c r="D942" s="46" t="s">
        <v>592</v>
      </c>
      <c r="E942" s="47" t="s">
        <v>578</v>
      </c>
      <c r="F942" s="48" t="n">
        <v>22028</v>
      </c>
      <c r="G942" s="47" t="n">
        <v>42204</v>
      </c>
      <c r="H942" s="46" t="s">
        <v>579</v>
      </c>
      <c r="I942" s="49" t="n">
        <v>-100.0725</v>
      </c>
      <c r="J942" s="49" t="n">
        <v>20.4183333333333</v>
      </c>
      <c r="K942" s="50" t="n">
        <v>-1000421</v>
      </c>
      <c r="L942" s="50" t="n">
        <v>202506</v>
      </c>
      <c r="M942" s="51" t="n">
        <v>88</v>
      </c>
      <c r="N942" s="47" t="s">
        <v>75</v>
      </c>
      <c r="O942" s="52" t="s">
        <v>44</v>
      </c>
      <c r="P942" s="53" t="n">
        <v>35</v>
      </c>
      <c r="Q942" s="54" t="n">
        <v>42522</v>
      </c>
      <c r="R942" s="54" t="n">
        <v>42582</v>
      </c>
      <c r="S942" s="55" t="n">
        <v>57</v>
      </c>
      <c r="T942" s="56" t="n">
        <v>368</v>
      </c>
      <c r="U942" s="57" t="n">
        <v>42583</v>
      </c>
      <c r="V942" s="58" t="n">
        <v>42633</v>
      </c>
      <c r="W942" s="59" t="n">
        <v>20</v>
      </c>
      <c r="X942" s="60" t="n">
        <v>407</v>
      </c>
      <c r="Y942" s="61" t="n">
        <v>42634</v>
      </c>
      <c r="Z942" s="62" t="n">
        <v>42689</v>
      </c>
      <c r="AA942" s="63" t="n">
        <v>0.215</v>
      </c>
      <c r="AB942" s="64" t="n">
        <v>1500</v>
      </c>
      <c r="AC942" s="65" t="n">
        <v>132000</v>
      </c>
      <c r="AD942" s="66" t="n">
        <v>28380</v>
      </c>
      <c r="AE942" s="67" t="n">
        <v>0.17</v>
      </c>
      <c r="AF942" s="68" t="n">
        <v>4824.6</v>
      </c>
      <c r="AG942" s="69" t="n">
        <v>0.83</v>
      </c>
      <c r="AH942" s="70" t="n">
        <v>23555.4</v>
      </c>
      <c r="AI942" s="71" t="s">
        <v>210</v>
      </c>
    </row>
    <row r="943" customFormat="false" ht="15.75" hidden="false" customHeight="false" outlineLevel="0" collapsed="false">
      <c r="A943" s="45" t="n">
        <v>937</v>
      </c>
      <c r="B943" s="45" t="s">
        <v>576</v>
      </c>
      <c r="C943" s="45" t="n">
        <v>22016</v>
      </c>
      <c r="D943" s="46" t="s">
        <v>592</v>
      </c>
      <c r="E943" s="47" t="s">
        <v>580</v>
      </c>
      <c r="F943" s="48" t="n">
        <v>15273</v>
      </c>
      <c r="G943" s="47" t="n">
        <v>51532</v>
      </c>
      <c r="H943" s="46" t="s">
        <v>581</v>
      </c>
      <c r="I943" s="49" t="n">
        <v>-99.6954277777778</v>
      </c>
      <c r="J943" s="49" t="n">
        <v>20.0483333333333</v>
      </c>
      <c r="K943" s="50" t="n">
        <v>-994143.54</v>
      </c>
      <c r="L943" s="50" t="n">
        <v>200254</v>
      </c>
      <c r="M943" s="51" t="n">
        <v>5</v>
      </c>
      <c r="N943" s="47" t="s">
        <v>75</v>
      </c>
      <c r="O943" s="52" t="s">
        <v>44</v>
      </c>
      <c r="P943" s="53" t="n">
        <v>35</v>
      </c>
      <c r="Q943" s="54" t="n">
        <v>42522</v>
      </c>
      <c r="R943" s="54" t="n">
        <v>42582</v>
      </c>
      <c r="S943" s="55" t="n">
        <v>57</v>
      </c>
      <c r="T943" s="56" t="n">
        <v>1046</v>
      </c>
      <c r="U943" s="57" t="n">
        <v>42583</v>
      </c>
      <c r="V943" s="58" t="n">
        <v>42633</v>
      </c>
      <c r="W943" s="59" t="n">
        <v>20</v>
      </c>
      <c r="X943" s="60" t="n">
        <v>863</v>
      </c>
      <c r="Y943" s="61" t="n">
        <v>42634</v>
      </c>
      <c r="Z943" s="62" t="n">
        <v>42689</v>
      </c>
      <c r="AA943" s="63" t="n">
        <v>0.215</v>
      </c>
      <c r="AB943" s="64" t="n">
        <v>1500</v>
      </c>
      <c r="AC943" s="65" t="n">
        <v>7500</v>
      </c>
      <c r="AD943" s="66" t="n">
        <v>1612.5</v>
      </c>
      <c r="AE943" s="67" t="n">
        <v>0.17</v>
      </c>
      <c r="AF943" s="68" t="n">
        <v>274.125</v>
      </c>
      <c r="AG943" s="69" t="n">
        <v>0.83</v>
      </c>
      <c r="AH943" s="70" t="n">
        <v>1338.375</v>
      </c>
      <c r="AI943" s="71" t="s">
        <v>210</v>
      </c>
    </row>
    <row r="944" customFormat="false" ht="15.75" hidden="false" customHeight="false" outlineLevel="0" collapsed="false">
      <c r="A944" s="45" t="n">
        <v>938</v>
      </c>
      <c r="B944" s="45" t="s">
        <v>576</v>
      </c>
      <c r="C944" s="45" t="n">
        <v>22017</v>
      </c>
      <c r="D944" s="46" t="s">
        <v>593</v>
      </c>
      <c r="E944" s="47" t="s">
        <v>578</v>
      </c>
      <c r="F944" s="48" t="n">
        <v>22028</v>
      </c>
      <c r="G944" s="47" t="n">
        <v>42204</v>
      </c>
      <c r="H944" s="46" t="s">
        <v>579</v>
      </c>
      <c r="I944" s="49" t="n">
        <v>-100.0725</v>
      </c>
      <c r="J944" s="49" t="n">
        <v>20.4183333333333</v>
      </c>
      <c r="K944" s="50" t="n">
        <v>-1000421</v>
      </c>
      <c r="L944" s="50" t="n">
        <v>202506</v>
      </c>
      <c r="M944" s="51" t="n">
        <v>43</v>
      </c>
      <c r="N944" s="47" t="s">
        <v>75</v>
      </c>
      <c r="O944" s="52" t="s">
        <v>44</v>
      </c>
      <c r="P944" s="53" t="n">
        <v>35</v>
      </c>
      <c r="Q944" s="54" t="n">
        <v>42522</v>
      </c>
      <c r="R944" s="54" t="n">
        <v>42582</v>
      </c>
      <c r="S944" s="55" t="n">
        <v>57</v>
      </c>
      <c r="T944" s="56" t="n">
        <v>368</v>
      </c>
      <c r="U944" s="57" t="n">
        <v>42583</v>
      </c>
      <c r="V944" s="58" t="n">
        <v>42633</v>
      </c>
      <c r="W944" s="59" t="n">
        <v>20</v>
      </c>
      <c r="X944" s="60" t="n">
        <v>407</v>
      </c>
      <c r="Y944" s="61" t="n">
        <v>42634</v>
      </c>
      <c r="Z944" s="62" t="n">
        <v>42689</v>
      </c>
      <c r="AA944" s="63" t="n">
        <v>0.215</v>
      </c>
      <c r="AB944" s="64" t="n">
        <v>1500</v>
      </c>
      <c r="AC944" s="65" t="n">
        <v>64500</v>
      </c>
      <c r="AD944" s="66" t="n">
        <v>13867.5</v>
      </c>
      <c r="AE944" s="67" t="n">
        <v>0.17</v>
      </c>
      <c r="AF944" s="68" t="n">
        <v>2357.475</v>
      </c>
      <c r="AG944" s="69" t="n">
        <v>0.83</v>
      </c>
      <c r="AH944" s="70" t="n">
        <v>11510.025</v>
      </c>
      <c r="AI944" s="71" t="s">
        <v>196</v>
      </c>
    </row>
    <row r="945" customFormat="false" ht="15.75" hidden="false" customHeight="false" outlineLevel="0" collapsed="false">
      <c r="A945" s="45" t="n">
        <v>939</v>
      </c>
      <c r="B945" s="45" t="s">
        <v>576</v>
      </c>
      <c r="C945" s="45" t="n">
        <v>22001</v>
      </c>
      <c r="D945" s="46" t="s">
        <v>577</v>
      </c>
      <c r="E945" s="47" t="s">
        <v>578</v>
      </c>
      <c r="F945" s="48" t="n">
        <v>22028</v>
      </c>
      <c r="G945" s="47" t="n">
        <v>42204</v>
      </c>
      <c r="H945" s="46" t="s">
        <v>579</v>
      </c>
      <c r="I945" s="49" t="n">
        <v>-100.0725</v>
      </c>
      <c r="J945" s="49" t="n">
        <v>20.4183333333333</v>
      </c>
      <c r="K945" s="50" t="n">
        <v>-1000421</v>
      </c>
      <c r="L945" s="50" t="n">
        <v>202506</v>
      </c>
      <c r="M945" s="51" t="n">
        <v>800</v>
      </c>
      <c r="N945" s="47" t="s">
        <v>272</v>
      </c>
      <c r="O945" s="52" t="s">
        <v>44</v>
      </c>
      <c r="P945" s="53"/>
      <c r="Q945" s="54"/>
      <c r="R945" s="54"/>
      <c r="S945" s="55" t="n">
        <v>90</v>
      </c>
      <c r="T945" s="56" t="n">
        <v>600</v>
      </c>
      <c r="U945" s="57" t="n">
        <v>42522</v>
      </c>
      <c r="V945" s="58" t="n">
        <v>42582</v>
      </c>
      <c r="W945" s="59" t="n">
        <v>80</v>
      </c>
      <c r="X945" s="60" t="n">
        <v>655</v>
      </c>
      <c r="Y945" s="61" t="n">
        <v>42583</v>
      </c>
      <c r="Z945" s="62" t="n">
        <v>42674</v>
      </c>
      <c r="AA945" s="63" t="n">
        <v>0.215</v>
      </c>
      <c r="AB945" s="64" t="n">
        <v>1500</v>
      </c>
      <c r="AC945" s="65" t="n">
        <v>1200000</v>
      </c>
      <c r="AD945" s="66" t="n">
        <v>258000</v>
      </c>
      <c r="AE945" s="67" t="n">
        <v>0.07</v>
      </c>
      <c r="AF945" s="68" t="n">
        <v>18060</v>
      </c>
      <c r="AG945" s="69" t="n">
        <v>0.93</v>
      </c>
      <c r="AH945" s="70" t="n">
        <v>239940</v>
      </c>
      <c r="AI945" s="71" t="s">
        <v>76</v>
      </c>
    </row>
    <row r="946" customFormat="false" ht="15.75" hidden="false" customHeight="false" outlineLevel="0" collapsed="false">
      <c r="A946" s="45" t="n">
        <v>940</v>
      </c>
      <c r="B946" s="45" t="s">
        <v>576</v>
      </c>
      <c r="C946" s="45" t="n">
        <v>22001</v>
      </c>
      <c r="D946" s="46" t="s">
        <v>577</v>
      </c>
      <c r="E946" s="47" t="s">
        <v>580</v>
      </c>
      <c r="F946" s="48" t="n">
        <v>15273</v>
      </c>
      <c r="G946" s="47" t="n">
        <v>51532</v>
      </c>
      <c r="H946" s="46" t="s">
        <v>581</v>
      </c>
      <c r="I946" s="49" t="n">
        <v>-99.6954277777778</v>
      </c>
      <c r="J946" s="49" t="n">
        <v>20.0483333333333</v>
      </c>
      <c r="K946" s="50" t="n">
        <v>-994143.54</v>
      </c>
      <c r="L946" s="50" t="n">
        <v>200254</v>
      </c>
      <c r="M946" s="51" t="n">
        <v>934</v>
      </c>
      <c r="N946" s="47" t="s">
        <v>272</v>
      </c>
      <c r="O946" s="52" t="s">
        <v>44</v>
      </c>
      <c r="P946" s="53"/>
      <c r="Q946" s="54"/>
      <c r="R946" s="54"/>
      <c r="S946" s="55" t="n">
        <v>110</v>
      </c>
      <c r="T946" s="56" t="n">
        <v>700</v>
      </c>
      <c r="U946" s="57" t="n">
        <v>42522</v>
      </c>
      <c r="V946" s="58" t="n">
        <v>42582</v>
      </c>
      <c r="W946" s="59" t="n">
        <v>90</v>
      </c>
      <c r="X946" s="60" t="n">
        <v>780</v>
      </c>
      <c r="Y946" s="61" t="n">
        <v>42583</v>
      </c>
      <c r="Z946" s="62" t="n">
        <v>42674</v>
      </c>
      <c r="AA946" s="63" t="n">
        <v>0.215</v>
      </c>
      <c r="AB946" s="64" t="n">
        <v>1500</v>
      </c>
      <c r="AC946" s="65" t="n">
        <v>1401000</v>
      </c>
      <c r="AD946" s="66" t="n">
        <v>301215</v>
      </c>
      <c r="AE946" s="67" t="n">
        <v>0.07</v>
      </c>
      <c r="AF946" s="68" t="n">
        <v>21085.05</v>
      </c>
      <c r="AG946" s="69" t="n">
        <v>0.93</v>
      </c>
      <c r="AH946" s="70" t="n">
        <v>280129.95</v>
      </c>
      <c r="AI946" s="71" t="s">
        <v>76</v>
      </c>
    </row>
    <row r="947" customFormat="false" ht="15.75" hidden="false" customHeight="false" outlineLevel="0" collapsed="false">
      <c r="A947" s="45" t="n">
        <v>941</v>
      </c>
      <c r="B947" s="45" t="s">
        <v>576</v>
      </c>
      <c r="C947" s="45" t="n">
        <v>22005</v>
      </c>
      <c r="D947" s="46" t="s">
        <v>582</v>
      </c>
      <c r="E947" s="47" t="s">
        <v>578</v>
      </c>
      <c r="F947" s="48" t="n">
        <v>22028</v>
      </c>
      <c r="G947" s="47" t="n">
        <v>42204</v>
      </c>
      <c r="H947" s="46" t="s">
        <v>579</v>
      </c>
      <c r="I947" s="49" t="n">
        <v>-100.0725</v>
      </c>
      <c r="J947" s="49" t="n">
        <v>20.4183333333333</v>
      </c>
      <c r="K947" s="50" t="n">
        <v>-1000421</v>
      </c>
      <c r="L947" s="50" t="n">
        <v>202506</v>
      </c>
      <c r="M947" s="51" t="n">
        <v>50</v>
      </c>
      <c r="N947" s="47" t="s">
        <v>272</v>
      </c>
      <c r="O947" s="52" t="s">
        <v>44</v>
      </c>
      <c r="P947" s="53"/>
      <c r="Q947" s="54"/>
      <c r="R947" s="54"/>
      <c r="S947" s="55" t="n">
        <v>90</v>
      </c>
      <c r="T947" s="56" t="n">
        <v>600</v>
      </c>
      <c r="U947" s="57" t="n">
        <v>42522</v>
      </c>
      <c r="V947" s="58" t="n">
        <v>42582</v>
      </c>
      <c r="W947" s="59" t="n">
        <v>80</v>
      </c>
      <c r="X947" s="60" t="n">
        <v>655</v>
      </c>
      <c r="Y947" s="61" t="n">
        <v>42583</v>
      </c>
      <c r="Z947" s="62" t="n">
        <v>42674</v>
      </c>
      <c r="AA947" s="63" t="n">
        <v>0.215</v>
      </c>
      <c r="AB947" s="64" t="n">
        <v>1500</v>
      </c>
      <c r="AC947" s="65" t="n">
        <v>75000</v>
      </c>
      <c r="AD947" s="66" t="n">
        <v>16125</v>
      </c>
      <c r="AE947" s="67" t="n">
        <v>0.17</v>
      </c>
      <c r="AF947" s="68" t="n">
        <v>2741.25</v>
      </c>
      <c r="AG947" s="69" t="n">
        <v>0.83</v>
      </c>
      <c r="AH947" s="70" t="n">
        <v>13383.75</v>
      </c>
      <c r="AI947" s="71" t="s">
        <v>50</v>
      </c>
    </row>
    <row r="948" customFormat="false" ht="15.75" hidden="false" customHeight="false" outlineLevel="0" collapsed="false">
      <c r="A948" s="45" t="n">
        <v>942</v>
      </c>
      <c r="B948" s="45" t="s">
        <v>576</v>
      </c>
      <c r="C948" s="45" t="n">
        <v>22006</v>
      </c>
      <c r="D948" s="46" t="s">
        <v>594</v>
      </c>
      <c r="E948" s="47" t="s">
        <v>584</v>
      </c>
      <c r="F948" s="48" t="n">
        <v>22004</v>
      </c>
      <c r="G948" s="47" t="n">
        <v>42205</v>
      </c>
      <c r="H948" s="46" t="s">
        <v>585</v>
      </c>
      <c r="I948" s="49" t="n">
        <v>-100.424311111111</v>
      </c>
      <c r="J948" s="49" t="n">
        <v>20.5046444444444</v>
      </c>
      <c r="K948" s="50" t="n">
        <v>-1002527.52</v>
      </c>
      <c r="L948" s="50" t="n">
        <v>203016.72</v>
      </c>
      <c r="M948" s="51" t="n">
        <v>388.12</v>
      </c>
      <c r="N948" s="47" t="s">
        <v>272</v>
      </c>
      <c r="O948" s="52" t="s">
        <v>44</v>
      </c>
      <c r="P948" s="53"/>
      <c r="Q948" s="54"/>
      <c r="R948" s="54"/>
      <c r="S948" s="55" t="n">
        <v>60</v>
      </c>
      <c r="T948" s="56" t="n">
        <v>700</v>
      </c>
      <c r="U948" s="57" t="n">
        <v>42522</v>
      </c>
      <c r="V948" s="58" t="n">
        <v>42582</v>
      </c>
      <c r="W948" s="59" t="n">
        <v>90</v>
      </c>
      <c r="X948" s="60" t="n">
        <v>650</v>
      </c>
      <c r="Y948" s="61" t="n">
        <v>42583</v>
      </c>
      <c r="Z948" s="62" t="n">
        <v>42674</v>
      </c>
      <c r="AA948" s="63" t="n">
        <v>0.215</v>
      </c>
      <c r="AB948" s="64" t="n">
        <v>1500</v>
      </c>
      <c r="AC948" s="65" t="n">
        <v>582180</v>
      </c>
      <c r="AD948" s="66" t="n">
        <v>125168.7</v>
      </c>
      <c r="AE948" s="67" t="n">
        <v>0.17</v>
      </c>
      <c r="AF948" s="68" t="n">
        <v>21278.679</v>
      </c>
      <c r="AG948" s="69" t="n">
        <v>0.83</v>
      </c>
      <c r="AH948" s="70" t="n">
        <v>103890.021</v>
      </c>
      <c r="AI948" s="71" t="s">
        <v>210</v>
      </c>
    </row>
    <row r="949" customFormat="false" ht="15.75" hidden="false" customHeight="false" outlineLevel="0" collapsed="false">
      <c r="A949" s="45" t="n">
        <v>943</v>
      </c>
      <c r="B949" s="45" t="s">
        <v>576</v>
      </c>
      <c r="C949" s="45" t="n">
        <v>22011</v>
      </c>
      <c r="D949" s="46" t="s">
        <v>595</v>
      </c>
      <c r="E949" s="47" t="s">
        <v>584</v>
      </c>
      <c r="F949" s="48" t="n">
        <v>22004</v>
      </c>
      <c r="G949" s="47" t="n">
        <v>42205</v>
      </c>
      <c r="H949" s="46" t="s">
        <v>585</v>
      </c>
      <c r="I949" s="49" t="n">
        <v>-100.424311111111</v>
      </c>
      <c r="J949" s="49" t="n">
        <v>20.5046444444444</v>
      </c>
      <c r="K949" s="50" t="n">
        <v>-1002527.52</v>
      </c>
      <c r="L949" s="50" t="n">
        <v>203016.72</v>
      </c>
      <c r="M949" s="51" t="n">
        <v>753</v>
      </c>
      <c r="N949" s="47" t="s">
        <v>272</v>
      </c>
      <c r="O949" s="52" t="s">
        <v>44</v>
      </c>
      <c r="P949" s="53"/>
      <c r="Q949" s="54"/>
      <c r="R949" s="54"/>
      <c r="S949" s="55" t="n">
        <v>60</v>
      </c>
      <c r="T949" s="56" t="n">
        <v>700</v>
      </c>
      <c r="U949" s="57" t="n">
        <v>42522</v>
      </c>
      <c r="V949" s="58" t="n">
        <v>42582</v>
      </c>
      <c r="W949" s="59" t="n">
        <v>90</v>
      </c>
      <c r="X949" s="60" t="n">
        <v>650</v>
      </c>
      <c r="Y949" s="61" t="n">
        <v>42583</v>
      </c>
      <c r="Z949" s="62" t="n">
        <v>42674</v>
      </c>
      <c r="AA949" s="63" t="n">
        <v>0.215</v>
      </c>
      <c r="AB949" s="64" t="n">
        <v>1500</v>
      </c>
      <c r="AC949" s="65" t="n">
        <v>1129500</v>
      </c>
      <c r="AD949" s="66" t="n">
        <v>242842.5</v>
      </c>
      <c r="AE949" s="67" t="n">
        <v>0.17</v>
      </c>
      <c r="AF949" s="68" t="n">
        <v>41283.225</v>
      </c>
      <c r="AG949" s="69" t="n">
        <v>0.83</v>
      </c>
      <c r="AH949" s="70" t="n">
        <v>201559.275</v>
      </c>
      <c r="AI949" s="71" t="s">
        <v>196</v>
      </c>
    </row>
    <row r="950" customFormat="false" ht="15.75" hidden="false" customHeight="false" outlineLevel="0" collapsed="false">
      <c r="A950" s="45" t="n">
        <v>944</v>
      </c>
      <c r="B950" s="45" t="s">
        <v>576</v>
      </c>
      <c r="C950" s="45" t="n">
        <v>22011</v>
      </c>
      <c r="D950" s="46" t="s">
        <v>595</v>
      </c>
      <c r="E950" s="47" t="s">
        <v>97</v>
      </c>
      <c r="F950" s="48" t="n">
        <v>22045</v>
      </c>
      <c r="G950" s="47" t="n">
        <v>42208</v>
      </c>
      <c r="H950" s="46" t="s">
        <v>98</v>
      </c>
      <c r="I950" s="49" t="n">
        <v>-100.45</v>
      </c>
      <c r="J950" s="49" t="n">
        <v>20.7</v>
      </c>
      <c r="K950" s="50" t="n">
        <v>-1002700</v>
      </c>
      <c r="L950" s="50" t="n">
        <v>204200</v>
      </c>
      <c r="M950" s="51" t="n">
        <v>1000</v>
      </c>
      <c r="N950" s="47" t="s">
        <v>272</v>
      </c>
      <c r="O950" s="52" t="s">
        <v>44</v>
      </c>
      <c r="P950" s="53"/>
      <c r="Q950" s="54"/>
      <c r="R950" s="54"/>
      <c r="S950" s="55" t="n">
        <v>50</v>
      </c>
      <c r="T950" s="56" t="n">
        <v>600</v>
      </c>
      <c r="U950" s="57" t="n">
        <v>42522</v>
      </c>
      <c r="V950" s="58" t="n">
        <v>42582</v>
      </c>
      <c r="W950" s="59" t="n">
        <v>60</v>
      </c>
      <c r="X950" s="60" t="n">
        <v>650</v>
      </c>
      <c r="Y950" s="61" t="n">
        <v>42583</v>
      </c>
      <c r="Z950" s="62" t="n">
        <v>42674</v>
      </c>
      <c r="AA950" s="63" t="n">
        <v>0.215</v>
      </c>
      <c r="AB950" s="64" t="n">
        <v>1500</v>
      </c>
      <c r="AC950" s="65" t="n">
        <v>1500000</v>
      </c>
      <c r="AD950" s="66" t="n">
        <v>322500</v>
      </c>
      <c r="AE950" s="67" t="n">
        <v>0.17</v>
      </c>
      <c r="AF950" s="68" t="n">
        <v>54825</v>
      </c>
      <c r="AG950" s="69" t="n">
        <v>0.83</v>
      </c>
      <c r="AH950" s="70" t="n">
        <v>267675</v>
      </c>
      <c r="AI950" s="71" t="s">
        <v>196</v>
      </c>
    </row>
    <row r="951" customFormat="false" ht="15.75" hidden="false" customHeight="false" outlineLevel="0" collapsed="false">
      <c r="A951" s="45" t="n">
        <v>945</v>
      </c>
      <c r="B951" s="45" t="s">
        <v>576</v>
      </c>
      <c r="C951" s="45" t="n">
        <v>22008</v>
      </c>
      <c r="D951" s="46" t="s">
        <v>583</v>
      </c>
      <c r="E951" s="47" t="s">
        <v>578</v>
      </c>
      <c r="F951" s="48" t="n">
        <v>22028</v>
      </c>
      <c r="G951" s="47" t="n">
        <v>42204</v>
      </c>
      <c r="H951" s="46" t="s">
        <v>579</v>
      </c>
      <c r="I951" s="49" t="n">
        <v>-100.0725</v>
      </c>
      <c r="J951" s="49" t="n">
        <v>20.4183333333333</v>
      </c>
      <c r="K951" s="50" t="n">
        <v>-1000421</v>
      </c>
      <c r="L951" s="50" t="n">
        <v>202506</v>
      </c>
      <c r="M951" s="51" t="n">
        <v>338</v>
      </c>
      <c r="N951" s="47" t="s">
        <v>272</v>
      </c>
      <c r="O951" s="52" t="s">
        <v>44</v>
      </c>
      <c r="P951" s="53"/>
      <c r="Q951" s="54"/>
      <c r="R951" s="54"/>
      <c r="S951" s="55" t="n">
        <v>90</v>
      </c>
      <c r="T951" s="56" t="n">
        <v>600</v>
      </c>
      <c r="U951" s="57" t="n">
        <v>42522</v>
      </c>
      <c r="V951" s="58" t="n">
        <v>42582</v>
      </c>
      <c r="W951" s="59" t="n">
        <v>80</v>
      </c>
      <c r="X951" s="60" t="n">
        <v>655</v>
      </c>
      <c r="Y951" s="61" t="n">
        <v>42583</v>
      </c>
      <c r="Z951" s="62" t="n">
        <v>42674</v>
      </c>
      <c r="AA951" s="63" t="n">
        <v>0.215</v>
      </c>
      <c r="AB951" s="64" t="n">
        <v>1500</v>
      </c>
      <c r="AC951" s="65" t="n">
        <v>507000</v>
      </c>
      <c r="AD951" s="66" t="n">
        <v>109005</v>
      </c>
      <c r="AE951" s="67" t="n">
        <v>0.17</v>
      </c>
      <c r="AF951" s="68" t="n">
        <v>18530.85</v>
      </c>
      <c r="AG951" s="69" t="n">
        <v>0.83</v>
      </c>
      <c r="AH951" s="70" t="n">
        <v>90474.15</v>
      </c>
      <c r="AI951" s="71" t="s">
        <v>50</v>
      </c>
    </row>
    <row r="952" customFormat="false" ht="15.75" hidden="false" customHeight="false" outlineLevel="0" collapsed="false">
      <c r="A952" s="45" t="n">
        <v>946</v>
      </c>
      <c r="B952" s="45" t="s">
        <v>576</v>
      </c>
      <c r="C952" s="45" t="n">
        <v>22008</v>
      </c>
      <c r="D952" s="46" t="s">
        <v>583</v>
      </c>
      <c r="E952" s="47" t="s">
        <v>584</v>
      </c>
      <c r="F952" s="48" t="n">
        <v>22004</v>
      </c>
      <c r="G952" s="47" t="n">
        <v>42205</v>
      </c>
      <c r="H952" s="46" t="s">
        <v>585</v>
      </c>
      <c r="I952" s="49" t="n">
        <v>-100.424311111111</v>
      </c>
      <c r="J952" s="49" t="n">
        <v>20.5046444444444</v>
      </c>
      <c r="K952" s="50" t="n">
        <v>-1002527.52</v>
      </c>
      <c r="L952" s="50" t="n">
        <v>203016.72</v>
      </c>
      <c r="M952" s="51" t="n">
        <v>5869</v>
      </c>
      <c r="N952" s="47" t="s">
        <v>272</v>
      </c>
      <c r="O952" s="52" t="s">
        <v>44</v>
      </c>
      <c r="P952" s="53"/>
      <c r="Q952" s="54"/>
      <c r="R952" s="54"/>
      <c r="S952" s="55" t="n">
        <v>60</v>
      </c>
      <c r="T952" s="56" t="n">
        <v>700</v>
      </c>
      <c r="U952" s="57" t="n">
        <v>42522</v>
      </c>
      <c r="V952" s="58" t="n">
        <v>42582</v>
      </c>
      <c r="W952" s="59" t="n">
        <v>90</v>
      </c>
      <c r="X952" s="60" t="n">
        <v>650</v>
      </c>
      <c r="Y952" s="61" t="n">
        <v>42583</v>
      </c>
      <c r="Z952" s="62" t="n">
        <v>42674</v>
      </c>
      <c r="AA952" s="63" t="n">
        <v>0.215</v>
      </c>
      <c r="AB952" s="64" t="n">
        <v>1500</v>
      </c>
      <c r="AC952" s="65" t="n">
        <v>8803500</v>
      </c>
      <c r="AD952" s="66" t="n">
        <v>1892752.5</v>
      </c>
      <c r="AE952" s="67" t="n">
        <v>0.17</v>
      </c>
      <c r="AF952" s="68" t="n">
        <v>321767.925</v>
      </c>
      <c r="AG952" s="69" t="n">
        <v>0.83</v>
      </c>
      <c r="AH952" s="70" t="n">
        <v>1570984.575</v>
      </c>
      <c r="AI952" s="71" t="s">
        <v>50</v>
      </c>
    </row>
    <row r="953" customFormat="false" ht="15.75" hidden="false" customHeight="false" outlineLevel="0" collapsed="false">
      <c r="A953" s="45" t="n">
        <v>947</v>
      </c>
      <c r="B953" s="45" t="s">
        <v>576</v>
      </c>
      <c r="C953" s="45" t="n">
        <v>22012</v>
      </c>
      <c r="D953" s="46" t="s">
        <v>596</v>
      </c>
      <c r="E953" s="47" t="s">
        <v>578</v>
      </c>
      <c r="F953" s="48" t="n">
        <v>22028</v>
      </c>
      <c r="G953" s="47" t="n">
        <v>42204</v>
      </c>
      <c r="H953" s="46" t="s">
        <v>579</v>
      </c>
      <c r="I953" s="49" t="n">
        <v>-100.0725</v>
      </c>
      <c r="J953" s="49" t="n">
        <v>20.4183333333333</v>
      </c>
      <c r="K953" s="50" t="n">
        <v>-1000421</v>
      </c>
      <c r="L953" s="50" t="n">
        <v>202506</v>
      </c>
      <c r="M953" s="51" t="n">
        <v>1642</v>
      </c>
      <c r="N953" s="47" t="s">
        <v>272</v>
      </c>
      <c r="O953" s="52" t="s">
        <v>44</v>
      </c>
      <c r="P953" s="53"/>
      <c r="Q953" s="54"/>
      <c r="R953" s="54"/>
      <c r="S953" s="55" t="n">
        <v>90</v>
      </c>
      <c r="T953" s="56" t="n">
        <v>600</v>
      </c>
      <c r="U953" s="57" t="n">
        <v>42522</v>
      </c>
      <c r="V953" s="58" t="n">
        <v>42582</v>
      </c>
      <c r="W953" s="59" t="n">
        <v>80</v>
      </c>
      <c r="X953" s="60" t="n">
        <v>655</v>
      </c>
      <c r="Y953" s="61" t="n">
        <v>42583</v>
      </c>
      <c r="Z953" s="62" t="n">
        <v>42674</v>
      </c>
      <c r="AA953" s="63" t="n">
        <v>0.215</v>
      </c>
      <c r="AB953" s="64" t="n">
        <v>1500</v>
      </c>
      <c r="AC953" s="65" t="n">
        <v>2463000</v>
      </c>
      <c r="AD953" s="66" t="n">
        <v>529545</v>
      </c>
      <c r="AE953" s="67" t="n">
        <v>0.17</v>
      </c>
      <c r="AF953" s="68" t="n">
        <v>90022.65</v>
      </c>
      <c r="AG953" s="69" t="n">
        <v>0.83</v>
      </c>
      <c r="AH953" s="70" t="n">
        <v>439522.35</v>
      </c>
      <c r="AI953" s="71" t="s">
        <v>196</v>
      </c>
    </row>
    <row r="954" customFormat="false" ht="15.75" hidden="false" customHeight="false" outlineLevel="0" collapsed="false">
      <c r="A954" s="45" t="n">
        <v>948</v>
      </c>
      <c r="B954" s="45" t="s">
        <v>576</v>
      </c>
      <c r="C954" s="45" t="n">
        <v>22012</v>
      </c>
      <c r="D954" s="46" t="s">
        <v>596</v>
      </c>
      <c r="E954" s="47" t="s">
        <v>584</v>
      </c>
      <c r="F954" s="48" t="n">
        <v>22004</v>
      </c>
      <c r="G954" s="47" t="n">
        <v>42205</v>
      </c>
      <c r="H954" s="46" t="s">
        <v>585</v>
      </c>
      <c r="I954" s="49" t="n">
        <v>-100.424311111111</v>
      </c>
      <c r="J954" s="49" t="n">
        <v>20.5046444444444</v>
      </c>
      <c r="K954" s="50" t="n">
        <v>-1002527.52</v>
      </c>
      <c r="L954" s="50" t="n">
        <v>203016.72</v>
      </c>
      <c r="M954" s="51" t="n">
        <v>527</v>
      </c>
      <c r="N954" s="47" t="s">
        <v>272</v>
      </c>
      <c r="O954" s="52" t="s">
        <v>44</v>
      </c>
      <c r="P954" s="53"/>
      <c r="Q954" s="54"/>
      <c r="R954" s="54"/>
      <c r="S954" s="55" t="n">
        <v>60</v>
      </c>
      <c r="T954" s="56" t="n">
        <v>700</v>
      </c>
      <c r="U954" s="57" t="n">
        <v>42522</v>
      </c>
      <c r="V954" s="58" t="n">
        <v>42582</v>
      </c>
      <c r="W954" s="59" t="n">
        <v>90</v>
      </c>
      <c r="X954" s="60" t="n">
        <v>650</v>
      </c>
      <c r="Y954" s="61" t="n">
        <v>42583</v>
      </c>
      <c r="Z954" s="62" t="n">
        <v>42674</v>
      </c>
      <c r="AA954" s="63" t="n">
        <v>0.215</v>
      </c>
      <c r="AB954" s="64" t="n">
        <v>1500</v>
      </c>
      <c r="AC954" s="65" t="n">
        <v>790500</v>
      </c>
      <c r="AD954" s="66" t="n">
        <v>169957.5</v>
      </c>
      <c r="AE954" s="67" t="n">
        <v>0.17</v>
      </c>
      <c r="AF954" s="68" t="n">
        <v>28892.775</v>
      </c>
      <c r="AG954" s="69" t="n">
        <v>0.83</v>
      </c>
      <c r="AH954" s="70" t="n">
        <v>141064.725</v>
      </c>
      <c r="AI954" s="71" t="s">
        <v>196</v>
      </c>
    </row>
    <row r="955" customFormat="false" ht="15.75" hidden="false" customHeight="false" outlineLevel="0" collapsed="false">
      <c r="A955" s="45" t="n">
        <v>949</v>
      </c>
      <c r="B955" s="45" t="s">
        <v>576</v>
      </c>
      <c r="C955" s="45" t="n">
        <v>22014</v>
      </c>
      <c r="D955" s="46" t="s">
        <v>576</v>
      </c>
      <c r="E955" s="47" t="s">
        <v>588</v>
      </c>
      <c r="F955" s="48" t="n">
        <v>11005</v>
      </c>
      <c r="G955" s="47" t="n">
        <v>41105</v>
      </c>
      <c r="H955" s="46" t="s">
        <v>589</v>
      </c>
      <c r="I955" s="49" t="n">
        <v>-100.683333333333</v>
      </c>
      <c r="J955" s="49" t="n">
        <v>20.5333333333333</v>
      </c>
      <c r="K955" s="50" t="n">
        <v>-1004100</v>
      </c>
      <c r="L955" s="50" t="n">
        <v>203200</v>
      </c>
      <c r="M955" s="51" t="n">
        <v>192</v>
      </c>
      <c r="N955" s="47" t="s">
        <v>272</v>
      </c>
      <c r="O955" s="52" t="s">
        <v>44</v>
      </c>
      <c r="P955" s="53"/>
      <c r="Q955" s="54"/>
      <c r="R955" s="54"/>
      <c r="S955" s="55" t="n">
        <v>110</v>
      </c>
      <c r="T955" s="56" t="n">
        <v>589</v>
      </c>
      <c r="U955" s="57" t="n">
        <v>42522</v>
      </c>
      <c r="V955" s="58" t="n">
        <v>42582</v>
      </c>
      <c r="W955" s="59" t="n">
        <v>109</v>
      </c>
      <c r="X955" s="60" t="n">
        <v>650</v>
      </c>
      <c r="Y955" s="61" t="n">
        <v>42583</v>
      </c>
      <c r="Z955" s="62" t="n">
        <v>42674</v>
      </c>
      <c r="AA955" s="63" t="n">
        <v>0.215</v>
      </c>
      <c r="AB955" s="64" t="n">
        <v>1500</v>
      </c>
      <c r="AC955" s="65" t="n">
        <v>288000</v>
      </c>
      <c r="AD955" s="66" t="n">
        <v>61920</v>
      </c>
      <c r="AE955" s="67" t="n">
        <v>0.17</v>
      </c>
      <c r="AF955" s="68" t="n">
        <v>10526.4</v>
      </c>
      <c r="AG955" s="69" t="n">
        <v>0.83</v>
      </c>
      <c r="AH955" s="70" t="n">
        <v>51393.6</v>
      </c>
      <c r="AI955" s="71" t="s">
        <v>210</v>
      </c>
    </row>
    <row r="956" customFormat="false" ht="15.75" hidden="false" customHeight="false" outlineLevel="0" collapsed="false">
      <c r="A956" s="45" t="n">
        <v>950</v>
      </c>
      <c r="B956" s="45" t="s">
        <v>576</v>
      </c>
      <c r="C956" s="45" t="n">
        <v>22014</v>
      </c>
      <c r="D956" s="46" t="s">
        <v>576</v>
      </c>
      <c r="E956" s="47" t="s">
        <v>590</v>
      </c>
      <c r="F956" s="48" t="n">
        <v>11105</v>
      </c>
      <c r="G956" s="47" t="n">
        <v>41106</v>
      </c>
      <c r="H956" s="46" t="s">
        <v>591</v>
      </c>
      <c r="I956" s="49" t="n">
        <v>-100.583333333333</v>
      </c>
      <c r="J956" s="49" t="n">
        <v>20.55</v>
      </c>
      <c r="K956" s="50" t="n">
        <v>-1003500</v>
      </c>
      <c r="L956" s="50" t="n">
        <v>203300</v>
      </c>
      <c r="M956" s="51" t="n">
        <v>617</v>
      </c>
      <c r="N956" s="47" t="s">
        <v>272</v>
      </c>
      <c r="O956" s="52" t="s">
        <v>44</v>
      </c>
      <c r="P956" s="53"/>
      <c r="Q956" s="54"/>
      <c r="R956" s="54"/>
      <c r="S956" s="55" t="n">
        <v>70</v>
      </c>
      <c r="T956" s="56" t="n">
        <v>589</v>
      </c>
      <c r="U956" s="57" t="n">
        <v>42522</v>
      </c>
      <c r="V956" s="58" t="n">
        <v>42582</v>
      </c>
      <c r="W956" s="59" t="n">
        <v>109</v>
      </c>
      <c r="X956" s="60" t="n">
        <v>650</v>
      </c>
      <c r="Y956" s="61" t="n">
        <v>42583</v>
      </c>
      <c r="Z956" s="62" t="n">
        <v>42674</v>
      </c>
      <c r="AA956" s="63" t="n">
        <v>0.215</v>
      </c>
      <c r="AB956" s="64" t="n">
        <v>1500</v>
      </c>
      <c r="AC956" s="65" t="n">
        <v>925500</v>
      </c>
      <c r="AD956" s="66" t="n">
        <v>198982.5</v>
      </c>
      <c r="AE956" s="67" t="n">
        <v>0.17</v>
      </c>
      <c r="AF956" s="68" t="n">
        <v>33827.025</v>
      </c>
      <c r="AG956" s="69" t="n">
        <v>0.83</v>
      </c>
      <c r="AH956" s="70" t="n">
        <v>165155.475</v>
      </c>
      <c r="AI956" s="71" t="s">
        <v>210</v>
      </c>
    </row>
    <row r="957" customFormat="false" ht="15.75" hidden="false" customHeight="false" outlineLevel="0" collapsed="false">
      <c r="A957" s="45" t="n">
        <v>951</v>
      </c>
      <c r="B957" s="45" t="s">
        <v>576</v>
      </c>
      <c r="C957" s="45" t="n">
        <v>22014</v>
      </c>
      <c r="D957" s="46" t="s">
        <v>576</v>
      </c>
      <c r="E957" s="47" t="s">
        <v>584</v>
      </c>
      <c r="F957" s="48" t="n">
        <v>22004</v>
      </c>
      <c r="G957" s="47" t="n">
        <v>42205</v>
      </c>
      <c r="H957" s="46" t="s">
        <v>585</v>
      </c>
      <c r="I957" s="49" t="n">
        <v>-100.424311111111</v>
      </c>
      <c r="J957" s="49" t="n">
        <v>20.5046444444444</v>
      </c>
      <c r="K957" s="50" t="n">
        <v>-1002527.52</v>
      </c>
      <c r="L957" s="50" t="n">
        <v>203016.72</v>
      </c>
      <c r="M957" s="51" t="n">
        <v>900</v>
      </c>
      <c r="N957" s="47" t="s">
        <v>272</v>
      </c>
      <c r="O957" s="52" t="s">
        <v>44</v>
      </c>
      <c r="P957" s="53"/>
      <c r="Q957" s="54"/>
      <c r="R957" s="54"/>
      <c r="S957" s="55" t="n">
        <v>60</v>
      </c>
      <c r="T957" s="56" t="n">
        <v>700</v>
      </c>
      <c r="U957" s="57" t="n">
        <v>42522</v>
      </c>
      <c r="V957" s="58" t="n">
        <v>42582</v>
      </c>
      <c r="W957" s="59" t="n">
        <v>90</v>
      </c>
      <c r="X957" s="60" t="n">
        <v>650</v>
      </c>
      <c r="Y957" s="61" t="n">
        <v>42583</v>
      </c>
      <c r="Z957" s="62" t="n">
        <v>42674</v>
      </c>
      <c r="AA957" s="63" t="n">
        <v>0.215</v>
      </c>
      <c r="AB957" s="64" t="n">
        <v>1500</v>
      </c>
      <c r="AC957" s="65" t="n">
        <v>1350000</v>
      </c>
      <c r="AD957" s="66" t="n">
        <v>290250</v>
      </c>
      <c r="AE957" s="67" t="n">
        <v>0.17</v>
      </c>
      <c r="AF957" s="68" t="n">
        <v>49342.5</v>
      </c>
      <c r="AG957" s="69" t="n">
        <v>0.83</v>
      </c>
      <c r="AH957" s="70" t="n">
        <v>240907.5</v>
      </c>
      <c r="AI957" s="71" t="s">
        <v>210</v>
      </c>
    </row>
    <row r="958" customFormat="false" ht="15.75" hidden="false" customHeight="false" outlineLevel="0" collapsed="false">
      <c r="A958" s="45" t="n">
        <v>952</v>
      </c>
      <c r="B958" s="45" t="s">
        <v>576</v>
      </c>
      <c r="C958" s="45" t="n">
        <v>22014</v>
      </c>
      <c r="D958" s="46" t="s">
        <v>576</v>
      </c>
      <c r="E958" s="47" t="s">
        <v>97</v>
      </c>
      <c r="F958" s="48" t="n">
        <v>22045</v>
      </c>
      <c r="G958" s="47" t="n">
        <v>42208</v>
      </c>
      <c r="H958" s="46" t="s">
        <v>98</v>
      </c>
      <c r="I958" s="49" t="n">
        <v>-100.45</v>
      </c>
      <c r="J958" s="49" t="n">
        <v>20.7</v>
      </c>
      <c r="K958" s="50" t="n">
        <v>-1002700</v>
      </c>
      <c r="L958" s="50" t="n">
        <v>204200</v>
      </c>
      <c r="M958" s="51" t="n">
        <v>2100</v>
      </c>
      <c r="N958" s="47" t="s">
        <v>272</v>
      </c>
      <c r="O958" s="52" t="s">
        <v>44</v>
      </c>
      <c r="P958" s="53"/>
      <c r="Q958" s="54"/>
      <c r="R958" s="54"/>
      <c r="S958" s="55" t="n">
        <v>50</v>
      </c>
      <c r="T958" s="56" t="n">
        <v>600</v>
      </c>
      <c r="U958" s="57" t="n">
        <v>42522</v>
      </c>
      <c r="V958" s="58" t="n">
        <v>42582</v>
      </c>
      <c r="W958" s="59" t="n">
        <v>60</v>
      </c>
      <c r="X958" s="60" t="n">
        <v>650</v>
      </c>
      <c r="Y958" s="61" t="n">
        <v>42583</v>
      </c>
      <c r="Z958" s="62" t="n">
        <v>42674</v>
      </c>
      <c r="AA958" s="63" t="n">
        <v>0.215</v>
      </c>
      <c r="AB958" s="64" t="n">
        <v>1500</v>
      </c>
      <c r="AC958" s="65" t="n">
        <v>3150000</v>
      </c>
      <c r="AD958" s="66" t="n">
        <v>677250</v>
      </c>
      <c r="AE958" s="67" t="n">
        <v>0.17</v>
      </c>
      <c r="AF958" s="68" t="n">
        <v>115132.5</v>
      </c>
      <c r="AG958" s="69" t="n">
        <v>0.83</v>
      </c>
      <c r="AH958" s="70" t="n">
        <v>562117.5</v>
      </c>
      <c r="AI958" s="71" t="s">
        <v>210</v>
      </c>
    </row>
    <row r="959" customFormat="false" ht="15.75" hidden="false" customHeight="false" outlineLevel="0" collapsed="false">
      <c r="A959" s="45" t="n">
        <v>953</v>
      </c>
      <c r="B959" s="45" t="s">
        <v>576</v>
      </c>
      <c r="C959" s="45" t="n">
        <v>22016</v>
      </c>
      <c r="D959" s="46" t="s">
        <v>592</v>
      </c>
      <c r="E959" s="47" t="s">
        <v>578</v>
      </c>
      <c r="F959" s="48" t="n">
        <v>22028</v>
      </c>
      <c r="G959" s="47" t="n">
        <v>42204</v>
      </c>
      <c r="H959" s="46" t="s">
        <v>579</v>
      </c>
      <c r="I959" s="49" t="n">
        <v>-100.0725</v>
      </c>
      <c r="J959" s="49" t="n">
        <v>20.4183333333333</v>
      </c>
      <c r="K959" s="50" t="n">
        <v>-1000421</v>
      </c>
      <c r="L959" s="50" t="n">
        <v>202506</v>
      </c>
      <c r="M959" s="51" t="n">
        <v>9622</v>
      </c>
      <c r="N959" s="47" t="s">
        <v>272</v>
      </c>
      <c r="O959" s="52" t="s">
        <v>44</v>
      </c>
      <c r="P959" s="53"/>
      <c r="Q959" s="54"/>
      <c r="R959" s="54"/>
      <c r="S959" s="55" t="n">
        <v>90</v>
      </c>
      <c r="T959" s="56" t="n">
        <v>600</v>
      </c>
      <c r="U959" s="57" t="n">
        <v>42522</v>
      </c>
      <c r="V959" s="58" t="n">
        <v>42582</v>
      </c>
      <c r="W959" s="59" t="n">
        <v>80</v>
      </c>
      <c r="X959" s="60" t="n">
        <v>655</v>
      </c>
      <c r="Y959" s="61" t="n">
        <v>42583</v>
      </c>
      <c r="Z959" s="62" t="n">
        <v>42674</v>
      </c>
      <c r="AA959" s="63" t="n">
        <v>0.215</v>
      </c>
      <c r="AB959" s="64" t="n">
        <v>1500</v>
      </c>
      <c r="AC959" s="65" t="n">
        <v>14433000</v>
      </c>
      <c r="AD959" s="66" t="n">
        <v>3103095</v>
      </c>
      <c r="AE959" s="67" t="n">
        <v>0.17</v>
      </c>
      <c r="AF959" s="68" t="n">
        <v>527526.15</v>
      </c>
      <c r="AG959" s="69" t="n">
        <v>0.83</v>
      </c>
      <c r="AH959" s="70" t="n">
        <v>2575568.85</v>
      </c>
      <c r="AI959" s="71" t="s">
        <v>210</v>
      </c>
    </row>
    <row r="960" customFormat="false" ht="15.75" hidden="false" customHeight="false" outlineLevel="0" collapsed="false">
      <c r="A960" s="45" t="n">
        <v>954</v>
      </c>
      <c r="B960" s="45" t="s">
        <v>576</v>
      </c>
      <c r="C960" s="45" t="n">
        <v>22016</v>
      </c>
      <c r="D960" s="46" t="s">
        <v>592</v>
      </c>
      <c r="E960" s="47" t="s">
        <v>580</v>
      </c>
      <c r="F960" s="48" t="n">
        <v>15273</v>
      </c>
      <c r="G960" s="47" t="n">
        <v>51532</v>
      </c>
      <c r="H960" s="46" t="s">
        <v>581</v>
      </c>
      <c r="I960" s="49" t="n">
        <v>-99.6954277777778</v>
      </c>
      <c r="J960" s="49" t="n">
        <v>20.0483333333333</v>
      </c>
      <c r="K960" s="50" t="n">
        <v>-994143.54</v>
      </c>
      <c r="L960" s="50" t="n">
        <v>200254</v>
      </c>
      <c r="M960" s="51" t="n">
        <v>4</v>
      </c>
      <c r="N960" s="47" t="s">
        <v>272</v>
      </c>
      <c r="O960" s="52" t="s">
        <v>44</v>
      </c>
      <c r="P960" s="53"/>
      <c r="Q960" s="54"/>
      <c r="R960" s="54"/>
      <c r="S960" s="55" t="n">
        <v>110</v>
      </c>
      <c r="T960" s="56" t="n">
        <v>700</v>
      </c>
      <c r="U960" s="57" t="n">
        <v>42522</v>
      </c>
      <c r="V960" s="58" t="n">
        <v>42582</v>
      </c>
      <c r="W960" s="59" t="n">
        <v>90</v>
      </c>
      <c r="X960" s="60" t="n">
        <v>780</v>
      </c>
      <c r="Y960" s="61" t="n">
        <v>42583</v>
      </c>
      <c r="Z960" s="62" t="n">
        <v>42674</v>
      </c>
      <c r="AA960" s="63" t="n">
        <v>0.215</v>
      </c>
      <c r="AB960" s="64" t="n">
        <v>1500</v>
      </c>
      <c r="AC960" s="65" t="n">
        <v>6000</v>
      </c>
      <c r="AD960" s="66" t="n">
        <v>1290</v>
      </c>
      <c r="AE960" s="67" t="n">
        <v>0.17</v>
      </c>
      <c r="AF960" s="68" t="n">
        <v>219.3</v>
      </c>
      <c r="AG960" s="69" t="n">
        <v>0.83</v>
      </c>
      <c r="AH960" s="70" t="n">
        <v>1070.7</v>
      </c>
      <c r="AI960" s="71" t="s">
        <v>210</v>
      </c>
    </row>
    <row r="961" customFormat="false" ht="15.75" hidden="false" customHeight="false" outlineLevel="0" collapsed="false">
      <c r="A961" s="45" t="n">
        <v>955</v>
      </c>
      <c r="B961" s="45" t="s">
        <v>576</v>
      </c>
      <c r="C961" s="45" t="n">
        <v>22017</v>
      </c>
      <c r="D961" s="46" t="s">
        <v>593</v>
      </c>
      <c r="E961" s="47" t="s">
        <v>578</v>
      </c>
      <c r="F961" s="48" t="n">
        <v>22028</v>
      </c>
      <c r="G961" s="47" t="n">
        <v>42204</v>
      </c>
      <c r="H961" s="46" t="s">
        <v>579</v>
      </c>
      <c r="I961" s="49" t="n">
        <v>-100.0725</v>
      </c>
      <c r="J961" s="49" t="n">
        <v>20.4183333333333</v>
      </c>
      <c r="K961" s="50" t="n">
        <v>-1000421</v>
      </c>
      <c r="L961" s="50" t="n">
        <v>202506</v>
      </c>
      <c r="M961" s="51" t="n">
        <v>881</v>
      </c>
      <c r="N961" s="47" t="s">
        <v>272</v>
      </c>
      <c r="O961" s="52" t="s">
        <v>44</v>
      </c>
      <c r="P961" s="53"/>
      <c r="Q961" s="54"/>
      <c r="R961" s="54"/>
      <c r="S961" s="55" t="n">
        <v>90</v>
      </c>
      <c r="T961" s="56" t="n">
        <v>600</v>
      </c>
      <c r="U961" s="57" t="n">
        <v>42522</v>
      </c>
      <c r="V961" s="58" t="n">
        <v>42582</v>
      </c>
      <c r="W961" s="59" t="n">
        <v>80</v>
      </c>
      <c r="X961" s="60" t="n">
        <v>655</v>
      </c>
      <c r="Y961" s="61" t="n">
        <v>42583</v>
      </c>
      <c r="Z961" s="62" t="n">
        <v>42674</v>
      </c>
      <c r="AA961" s="63" t="n">
        <v>0.215</v>
      </c>
      <c r="AB961" s="64" t="n">
        <v>1500</v>
      </c>
      <c r="AC961" s="65" t="n">
        <v>1321500</v>
      </c>
      <c r="AD961" s="66" t="n">
        <v>284122.5</v>
      </c>
      <c r="AE961" s="67" t="n">
        <v>0.17</v>
      </c>
      <c r="AF961" s="68" t="n">
        <v>48300.825</v>
      </c>
      <c r="AG961" s="69" t="n">
        <v>0.83</v>
      </c>
      <c r="AH961" s="70" t="n">
        <v>235821.675</v>
      </c>
      <c r="AI961" s="71" t="s">
        <v>196</v>
      </c>
    </row>
    <row r="962" customFormat="false" ht="15.75" hidden="false" customHeight="false" outlineLevel="0" collapsed="false">
      <c r="A962" s="45" t="n">
        <v>956</v>
      </c>
      <c r="B962" s="45" t="s">
        <v>597</v>
      </c>
      <c r="C962" s="45" t="n">
        <v>25003</v>
      </c>
      <c r="D962" s="46" t="s">
        <v>598</v>
      </c>
      <c r="E962" s="47" t="s">
        <v>599</v>
      </c>
      <c r="F962" s="48" t="n">
        <v>25041</v>
      </c>
      <c r="G962" s="47" t="n">
        <v>12530</v>
      </c>
      <c r="H962" s="46" t="s">
        <v>600</v>
      </c>
      <c r="I962" s="49" t="n">
        <v>-107.225</v>
      </c>
      <c r="J962" s="49" t="n">
        <v>25.3444444444444</v>
      </c>
      <c r="K962" s="50" t="n">
        <v>-1071330</v>
      </c>
      <c r="L962" s="50" t="n">
        <v>252040</v>
      </c>
      <c r="M962" s="51" t="n">
        <v>800</v>
      </c>
      <c r="N962" s="47" t="s">
        <v>70</v>
      </c>
      <c r="O962" s="52" t="s">
        <v>44</v>
      </c>
      <c r="P962" s="53" t="n">
        <v>36</v>
      </c>
      <c r="Q962" s="54" t="n">
        <v>42537</v>
      </c>
      <c r="R962" s="54" t="n">
        <v>42572</v>
      </c>
      <c r="S962" s="55" t="n">
        <v>130</v>
      </c>
      <c r="T962" s="56" t="n">
        <v>516</v>
      </c>
      <c r="U962" s="57" t="n">
        <v>42573</v>
      </c>
      <c r="V962" s="58" t="n">
        <v>42613</v>
      </c>
      <c r="W962" s="59" t="n">
        <v>54</v>
      </c>
      <c r="X962" s="60" t="n">
        <v>613</v>
      </c>
      <c r="Y962" s="61" t="n">
        <v>42614</v>
      </c>
      <c r="Z962" s="62" t="n">
        <v>42677</v>
      </c>
      <c r="AA962" s="63" t="n">
        <v>0.1971</v>
      </c>
      <c r="AB962" s="64" t="n">
        <v>1500</v>
      </c>
      <c r="AC962" s="65" t="n">
        <v>1200000</v>
      </c>
      <c r="AD962" s="66" t="n">
        <v>236520</v>
      </c>
      <c r="AE962" s="67" t="n">
        <v>0.07</v>
      </c>
      <c r="AF962" s="68" t="n">
        <v>16556.4</v>
      </c>
      <c r="AG962" s="69" t="n">
        <v>0.93</v>
      </c>
      <c r="AH962" s="70" t="n">
        <v>219963.6</v>
      </c>
      <c r="AI962" s="71" t="s">
        <v>45</v>
      </c>
    </row>
    <row r="963" customFormat="false" ht="15.75" hidden="false" customHeight="false" outlineLevel="0" collapsed="false">
      <c r="A963" s="45" t="n">
        <v>957</v>
      </c>
      <c r="B963" s="45" t="s">
        <v>597</v>
      </c>
      <c r="C963" s="45" t="n">
        <v>25006</v>
      </c>
      <c r="D963" s="46" t="s">
        <v>601</v>
      </c>
      <c r="E963" s="47" t="s">
        <v>599</v>
      </c>
      <c r="F963" s="48" t="n">
        <v>25041</v>
      </c>
      <c r="G963" s="47" t="n">
        <v>12530</v>
      </c>
      <c r="H963" s="46" t="s">
        <v>600</v>
      </c>
      <c r="I963" s="49" t="n">
        <v>-107.225</v>
      </c>
      <c r="J963" s="49" t="n">
        <v>25.3444444444444</v>
      </c>
      <c r="K963" s="50" t="n">
        <v>-1071330</v>
      </c>
      <c r="L963" s="50" t="n">
        <v>252040</v>
      </c>
      <c r="M963" s="51" t="n">
        <v>157</v>
      </c>
      <c r="N963" s="47" t="s">
        <v>70</v>
      </c>
      <c r="O963" s="52" t="s">
        <v>44</v>
      </c>
      <c r="P963" s="53" t="n">
        <v>36</v>
      </c>
      <c r="Q963" s="54" t="n">
        <v>42537</v>
      </c>
      <c r="R963" s="54" t="n">
        <v>42572</v>
      </c>
      <c r="S963" s="55" t="n">
        <v>130</v>
      </c>
      <c r="T963" s="56" t="n">
        <v>516</v>
      </c>
      <c r="U963" s="57" t="n">
        <v>42573</v>
      </c>
      <c r="V963" s="58" t="n">
        <v>42613</v>
      </c>
      <c r="W963" s="59" t="n">
        <v>54</v>
      </c>
      <c r="X963" s="60" t="n">
        <v>613</v>
      </c>
      <c r="Y963" s="61" t="n">
        <v>42614</v>
      </c>
      <c r="Z963" s="62" t="n">
        <v>42677</v>
      </c>
      <c r="AA963" s="63" t="n">
        <v>0.1971</v>
      </c>
      <c r="AB963" s="64" t="n">
        <v>1500</v>
      </c>
      <c r="AC963" s="65" t="n">
        <v>235500</v>
      </c>
      <c r="AD963" s="66" t="n">
        <v>46417.05</v>
      </c>
      <c r="AE963" s="67" t="n">
        <v>0.17</v>
      </c>
      <c r="AF963" s="68" t="n">
        <v>7890.8985</v>
      </c>
      <c r="AG963" s="69" t="n">
        <v>0.83</v>
      </c>
      <c r="AH963" s="70" t="n">
        <v>38526.1515</v>
      </c>
      <c r="AI963" s="71" t="s">
        <v>210</v>
      </c>
    </row>
    <row r="964" customFormat="false" ht="15.75" hidden="false" customHeight="false" outlineLevel="0" collapsed="false">
      <c r="A964" s="45" t="n">
        <v>958</v>
      </c>
      <c r="B964" s="45" t="s">
        <v>597</v>
      </c>
      <c r="C964" s="45" t="n">
        <v>25003</v>
      </c>
      <c r="D964" s="46" t="s">
        <v>598</v>
      </c>
      <c r="E964" s="47" t="s">
        <v>602</v>
      </c>
      <c r="F964" s="48" t="n">
        <v>25033</v>
      </c>
      <c r="G964" s="47" t="n">
        <v>12531</v>
      </c>
      <c r="H964" s="46" t="s">
        <v>603</v>
      </c>
      <c r="I964" s="49" t="n">
        <v>-107.383333333333</v>
      </c>
      <c r="J964" s="49" t="n">
        <v>25.0902777777778</v>
      </c>
      <c r="K964" s="50" t="n">
        <v>-1072300</v>
      </c>
      <c r="L964" s="50" t="n">
        <v>250525</v>
      </c>
      <c r="M964" s="51" t="n">
        <v>862</v>
      </c>
      <c r="N964" s="47" t="s">
        <v>70</v>
      </c>
      <c r="O964" s="52" t="s">
        <v>44</v>
      </c>
      <c r="P964" s="53" t="n">
        <v>36</v>
      </c>
      <c r="Q964" s="54" t="n">
        <v>42537</v>
      </c>
      <c r="R964" s="54" t="n">
        <v>42572</v>
      </c>
      <c r="S964" s="55" t="n">
        <v>130</v>
      </c>
      <c r="T964" s="56" t="n">
        <v>516</v>
      </c>
      <c r="U964" s="57" t="n">
        <v>42573</v>
      </c>
      <c r="V964" s="58" t="n">
        <v>42613</v>
      </c>
      <c r="W964" s="59" t="n">
        <v>54</v>
      </c>
      <c r="X964" s="60" t="n">
        <v>613</v>
      </c>
      <c r="Y964" s="61" t="n">
        <v>42614</v>
      </c>
      <c r="Z964" s="62" t="n">
        <v>42677</v>
      </c>
      <c r="AA964" s="63" t="n">
        <v>0.1971</v>
      </c>
      <c r="AB964" s="64" t="n">
        <v>1500</v>
      </c>
      <c r="AC964" s="65" t="n">
        <v>1293000</v>
      </c>
      <c r="AD964" s="66" t="n">
        <v>254850.3</v>
      </c>
      <c r="AE964" s="67" t="n">
        <v>0.07</v>
      </c>
      <c r="AF964" s="68" t="n">
        <v>17839.521</v>
      </c>
      <c r="AG964" s="69" t="n">
        <v>0.93</v>
      </c>
      <c r="AH964" s="70" t="n">
        <v>237010.779</v>
      </c>
      <c r="AI964" s="71" t="s">
        <v>45</v>
      </c>
    </row>
    <row r="965" customFormat="false" ht="15.75" hidden="false" customHeight="false" outlineLevel="0" collapsed="false">
      <c r="A965" s="45" t="n">
        <v>959</v>
      </c>
      <c r="B965" s="45" t="s">
        <v>597</v>
      </c>
      <c r="C965" s="45" t="n">
        <v>25006</v>
      </c>
      <c r="D965" s="46" t="s">
        <v>601</v>
      </c>
      <c r="E965" s="47" t="s">
        <v>602</v>
      </c>
      <c r="F965" s="48" t="n">
        <v>25033</v>
      </c>
      <c r="G965" s="47" t="n">
        <v>12531</v>
      </c>
      <c r="H965" s="46" t="s">
        <v>603</v>
      </c>
      <c r="I965" s="49" t="n">
        <v>-107.383333333333</v>
      </c>
      <c r="J965" s="49" t="n">
        <v>25.0902777777778</v>
      </c>
      <c r="K965" s="50" t="n">
        <v>-1072300</v>
      </c>
      <c r="L965" s="50" t="n">
        <v>250525</v>
      </c>
      <c r="M965" s="51" t="n">
        <v>1500</v>
      </c>
      <c r="N965" s="47" t="s">
        <v>70</v>
      </c>
      <c r="O965" s="52" t="s">
        <v>44</v>
      </c>
      <c r="P965" s="53" t="n">
        <v>36</v>
      </c>
      <c r="Q965" s="54" t="n">
        <v>42537</v>
      </c>
      <c r="R965" s="54" t="n">
        <v>42572</v>
      </c>
      <c r="S965" s="55" t="n">
        <v>130</v>
      </c>
      <c r="T965" s="56" t="n">
        <v>516</v>
      </c>
      <c r="U965" s="57" t="n">
        <v>42573</v>
      </c>
      <c r="V965" s="58" t="n">
        <v>42613</v>
      </c>
      <c r="W965" s="59" t="n">
        <v>54</v>
      </c>
      <c r="X965" s="60" t="n">
        <v>613</v>
      </c>
      <c r="Y965" s="61" t="n">
        <v>42614</v>
      </c>
      <c r="Z965" s="62" t="n">
        <v>42677</v>
      </c>
      <c r="AA965" s="63" t="n">
        <v>0.1971</v>
      </c>
      <c r="AB965" s="64" t="n">
        <v>1500</v>
      </c>
      <c r="AC965" s="65" t="n">
        <v>2250000</v>
      </c>
      <c r="AD965" s="66" t="n">
        <v>443475</v>
      </c>
      <c r="AE965" s="67" t="n">
        <v>0.17</v>
      </c>
      <c r="AF965" s="68" t="n">
        <v>75390.75</v>
      </c>
      <c r="AG965" s="69" t="n">
        <v>0.83</v>
      </c>
      <c r="AH965" s="70" t="n">
        <v>368084.25</v>
      </c>
      <c r="AI965" s="71" t="s">
        <v>210</v>
      </c>
    </row>
    <row r="966" customFormat="false" ht="15.75" hidden="false" customHeight="false" outlineLevel="0" collapsed="false">
      <c r="A966" s="45" t="n">
        <v>960</v>
      </c>
      <c r="B966" s="45" t="s">
        <v>597</v>
      </c>
      <c r="C966" s="45" t="n">
        <v>25005</v>
      </c>
      <c r="D966" s="46" t="s">
        <v>604</v>
      </c>
      <c r="E966" s="47" t="s">
        <v>605</v>
      </c>
      <c r="F966" s="48" t="n">
        <v>25081</v>
      </c>
      <c r="G966" s="47" t="n">
        <v>12532</v>
      </c>
      <c r="H966" s="46" t="s">
        <v>606</v>
      </c>
      <c r="I966" s="49" t="n">
        <v>-107.158333333333</v>
      </c>
      <c r="J966" s="49" t="n">
        <v>24.8138888888889</v>
      </c>
      <c r="K966" s="50" t="n">
        <v>-1070930</v>
      </c>
      <c r="L966" s="50" t="n">
        <v>244850</v>
      </c>
      <c r="M966" s="51" t="n">
        <v>150</v>
      </c>
      <c r="N966" s="47" t="s">
        <v>70</v>
      </c>
      <c r="O966" s="52" t="s">
        <v>44</v>
      </c>
      <c r="P966" s="53" t="n">
        <v>36</v>
      </c>
      <c r="Q966" s="54" t="n">
        <v>42537</v>
      </c>
      <c r="R966" s="54" t="n">
        <v>42572</v>
      </c>
      <c r="S966" s="55" t="n">
        <v>130</v>
      </c>
      <c r="T966" s="56" t="n">
        <v>516</v>
      </c>
      <c r="U966" s="57" t="n">
        <v>42573</v>
      </c>
      <c r="V966" s="58" t="n">
        <v>42613</v>
      </c>
      <c r="W966" s="59" t="n">
        <v>54</v>
      </c>
      <c r="X966" s="60" t="n">
        <v>613</v>
      </c>
      <c r="Y966" s="61" t="n">
        <v>42614</v>
      </c>
      <c r="Z966" s="62" t="n">
        <v>42677</v>
      </c>
      <c r="AA966" s="63" t="n">
        <v>0.1971</v>
      </c>
      <c r="AB966" s="64" t="n">
        <v>1500</v>
      </c>
      <c r="AC966" s="65" t="n">
        <v>225000</v>
      </c>
      <c r="AD966" s="66" t="n">
        <v>44347.5</v>
      </c>
      <c r="AE966" s="67" t="n">
        <v>0.19</v>
      </c>
      <c r="AF966" s="68" t="n">
        <v>8426.025</v>
      </c>
      <c r="AG966" s="69" t="n">
        <v>0.81</v>
      </c>
      <c r="AH966" s="70" t="n">
        <v>35921.475</v>
      </c>
      <c r="AI966" s="71" t="s">
        <v>50</v>
      </c>
    </row>
    <row r="967" customFormat="false" ht="15.75" hidden="false" customHeight="false" outlineLevel="0" collapsed="false">
      <c r="A967" s="45" t="n">
        <v>961</v>
      </c>
      <c r="B967" s="45" t="s">
        <v>597</v>
      </c>
      <c r="C967" s="45" t="n">
        <v>25006</v>
      </c>
      <c r="D967" s="46" t="s">
        <v>601</v>
      </c>
      <c r="E967" s="47" t="s">
        <v>605</v>
      </c>
      <c r="F967" s="48" t="n">
        <v>25081</v>
      </c>
      <c r="G967" s="47" t="n">
        <v>12532</v>
      </c>
      <c r="H967" s="46" t="s">
        <v>606</v>
      </c>
      <c r="I967" s="49" t="n">
        <v>-107.158333333333</v>
      </c>
      <c r="J967" s="49" t="n">
        <v>24.8138888888889</v>
      </c>
      <c r="K967" s="50" t="n">
        <v>-1070930</v>
      </c>
      <c r="L967" s="50" t="n">
        <v>244850</v>
      </c>
      <c r="M967" s="51" t="n">
        <v>1964</v>
      </c>
      <c r="N967" s="47" t="s">
        <v>70</v>
      </c>
      <c r="O967" s="52" t="s">
        <v>44</v>
      </c>
      <c r="P967" s="53" t="n">
        <v>36</v>
      </c>
      <c r="Q967" s="54" t="n">
        <v>42537</v>
      </c>
      <c r="R967" s="54" t="n">
        <v>42572</v>
      </c>
      <c r="S967" s="55" t="n">
        <v>130</v>
      </c>
      <c r="T967" s="56" t="n">
        <v>516</v>
      </c>
      <c r="U967" s="57" t="n">
        <v>42573</v>
      </c>
      <c r="V967" s="58" t="n">
        <v>42613</v>
      </c>
      <c r="W967" s="59" t="n">
        <v>54</v>
      </c>
      <c r="X967" s="60" t="n">
        <v>613</v>
      </c>
      <c r="Y967" s="61" t="n">
        <v>42614</v>
      </c>
      <c r="Z967" s="62" t="n">
        <v>42677</v>
      </c>
      <c r="AA967" s="63" t="n">
        <v>0.1971</v>
      </c>
      <c r="AB967" s="64" t="n">
        <v>1500</v>
      </c>
      <c r="AC967" s="65" t="n">
        <v>2946000</v>
      </c>
      <c r="AD967" s="66" t="n">
        <v>580656.6</v>
      </c>
      <c r="AE967" s="67" t="n">
        <v>0.17</v>
      </c>
      <c r="AF967" s="68" t="n">
        <v>98711.622</v>
      </c>
      <c r="AG967" s="69" t="n">
        <v>0.83</v>
      </c>
      <c r="AH967" s="70" t="n">
        <v>481944.978</v>
      </c>
      <c r="AI967" s="71" t="s">
        <v>210</v>
      </c>
    </row>
    <row r="968" customFormat="false" ht="15.75" hidden="false" customHeight="false" outlineLevel="0" collapsed="false">
      <c r="A968" s="45" t="n">
        <v>962</v>
      </c>
      <c r="B968" s="45" t="s">
        <v>597</v>
      </c>
      <c r="C968" s="45" t="n">
        <v>25006</v>
      </c>
      <c r="D968" s="46" t="s">
        <v>601</v>
      </c>
      <c r="E968" s="47" t="s">
        <v>607</v>
      </c>
      <c r="F968" s="48" t="n">
        <v>25015</v>
      </c>
      <c r="G968" s="47" t="n">
        <v>12534</v>
      </c>
      <c r="H968" s="46" t="s">
        <v>601</v>
      </c>
      <c r="I968" s="49" t="n">
        <v>-107.4</v>
      </c>
      <c r="J968" s="49" t="n">
        <v>24.8166666666667</v>
      </c>
      <c r="K968" s="50" t="n">
        <v>-1072400</v>
      </c>
      <c r="L968" s="50" t="n">
        <v>244900</v>
      </c>
      <c r="M968" s="51" t="n">
        <v>1639</v>
      </c>
      <c r="N968" s="47" t="s">
        <v>70</v>
      </c>
      <c r="O968" s="52" t="s">
        <v>44</v>
      </c>
      <c r="P968" s="53" t="n">
        <v>25</v>
      </c>
      <c r="Q968" s="54" t="n">
        <v>42537</v>
      </c>
      <c r="R968" s="54" t="n">
        <v>42572</v>
      </c>
      <c r="S968" s="55" t="n">
        <v>115</v>
      </c>
      <c r="T968" s="56" t="n">
        <v>516</v>
      </c>
      <c r="U968" s="57" t="n">
        <v>42573</v>
      </c>
      <c r="V968" s="58" t="n">
        <v>42613</v>
      </c>
      <c r="W968" s="59" t="n">
        <v>37</v>
      </c>
      <c r="X968" s="60" t="n">
        <v>613</v>
      </c>
      <c r="Y968" s="61" t="n">
        <v>42614</v>
      </c>
      <c r="Z968" s="62" t="n">
        <v>42677</v>
      </c>
      <c r="AA968" s="63" t="n">
        <v>0.1971</v>
      </c>
      <c r="AB968" s="64" t="n">
        <v>1500</v>
      </c>
      <c r="AC968" s="65" t="n">
        <v>2458500</v>
      </c>
      <c r="AD968" s="66" t="n">
        <v>484570.35</v>
      </c>
      <c r="AE968" s="67" t="n">
        <v>0.17</v>
      </c>
      <c r="AF968" s="68" t="n">
        <v>82376.9595</v>
      </c>
      <c r="AG968" s="69" t="n">
        <v>0.83</v>
      </c>
      <c r="AH968" s="70" t="n">
        <v>402193.3905</v>
      </c>
      <c r="AI968" s="71" t="s">
        <v>210</v>
      </c>
    </row>
    <row r="969" customFormat="false" ht="15.75" hidden="false" customHeight="false" outlineLevel="0" collapsed="false">
      <c r="A969" s="45" t="n">
        <v>963</v>
      </c>
      <c r="B969" s="45" t="s">
        <v>597</v>
      </c>
      <c r="C969" s="45" t="n">
        <v>25015</v>
      </c>
      <c r="D969" s="46" t="s">
        <v>608</v>
      </c>
      <c r="E969" s="47" t="s">
        <v>609</v>
      </c>
      <c r="F969" s="48" t="n">
        <v>25037</v>
      </c>
      <c r="G969" s="47" t="n">
        <v>12539</v>
      </c>
      <c r="H969" s="46" t="s">
        <v>610</v>
      </c>
      <c r="I969" s="49" t="n">
        <v>-108.091666666667</v>
      </c>
      <c r="J969" s="49" t="n">
        <v>25.4694444444444</v>
      </c>
      <c r="K969" s="50" t="n">
        <v>-1080530</v>
      </c>
      <c r="L969" s="50" t="n">
        <v>252810</v>
      </c>
      <c r="M969" s="51" t="n">
        <v>1564.69</v>
      </c>
      <c r="N969" s="47" t="s">
        <v>70</v>
      </c>
      <c r="O969" s="52" t="s">
        <v>44</v>
      </c>
      <c r="P969" s="53" t="n">
        <v>25</v>
      </c>
      <c r="Q969" s="54" t="n">
        <v>42537</v>
      </c>
      <c r="R969" s="54" t="n">
        <v>42572</v>
      </c>
      <c r="S969" s="55" t="n">
        <v>90</v>
      </c>
      <c r="T969" s="56" t="n">
        <v>439</v>
      </c>
      <c r="U969" s="57" t="n">
        <v>42573</v>
      </c>
      <c r="V969" s="58" t="n">
        <v>42613</v>
      </c>
      <c r="W969" s="59" t="n">
        <v>37</v>
      </c>
      <c r="X969" s="60" t="n">
        <v>718</v>
      </c>
      <c r="Y969" s="61" t="n">
        <v>42614</v>
      </c>
      <c r="Z969" s="62" t="n">
        <v>42677</v>
      </c>
      <c r="AA969" s="63" t="n">
        <v>0.1971</v>
      </c>
      <c r="AB969" s="64" t="n">
        <v>1500</v>
      </c>
      <c r="AC969" s="65" t="n">
        <v>2347035</v>
      </c>
      <c r="AD969" s="66" t="n">
        <v>462600.5985</v>
      </c>
      <c r="AE969" s="67" t="n">
        <v>0.19</v>
      </c>
      <c r="AF969" s="68" t="n">
        <v>87894.113715</v>
      </c>
      <c r="AG969" s="69" t="n">
        <v>0.81</v>
      </c>
      <c r="AH969" s="70" t="n">
        <v>374706.484785</v>
      </c>
      <c r="AI969" s="71" t="s">
        <v>210</v>
      </c>
    </row>
    <row r="970" customFormat="false" ht="15.75" hidden="false" customHeight="false" outlineLevel="0" collapsed="false">
      <c r="A970" s="45" t="n">
        <v>964</v>
      </c>
      <c r="B970" s="45" t="s">
        <v>597</v>
      </c>
      <c r="C970" s="45" t="n">
        <v>25004</v>
      </c>
      <c r="D970" s="46" t="s">
        <v>611</v>
      </c>
      <c r="E970" s="47" t="s">
        <v>612</v>
      </c>
      <c r="F970" s="48" t="n">
        <v>25091</v>
      </c>
      <c r="G970" s="47" t="n">
        <v>12541</v>
      </c>
      <c r="H970" s="46" t="s">
        <v>613</v>
      </c>
      <c r="I970" s="49" t="n">
        <v>-106.25</v>
      </c>
      <c r="J970" s="49" t="n">
        <v>23.35</v>
      </c>
      <c r="K970" s="50" t="n">
        <v>-1061500</v>
      </c>
      <c r="L970" s="50" t="n">
        <v>232100</v>
      </c>
      <c r="M970" s="51" t="n">
        <v>1200</v>
      </c>
      <c r="N970" s="47" t="s">
        <v>70</v>
      </c>
      <c r="O970" s="52" t="s">
        <v>44</v>
      </c>
      <c r="P970" s="53" t="n">
        <v>25</v>
      </c>
      <c r="Q970" s="54" t="n">
        <v>42537</v>
      </c>
      <c r="R970" s="54" t="n">
        <v>42572</v>
      </c>
      <c r="S970" s="55" t="n">
        <v>115</v>
      </c>
      <c r="T970" s="56" t="n">
        <v>516</v>
      </c>
      <c r="U970" s="57" t="n">
        <v>42573</v>
      </c>
      <c r="V970" s="58" t="n">
        <v>42613</v>
      </c>
      <c r="W970" s="59" t="n">
        <v>37</v>
      </c>
      <c r="X970" s="60" t="n">
        <v>613</v>
      </c>
      <c r="Y970" s="61" t="n">
        <v>42614</v>
      </c>
      <c r="Z970" s="62" t="n">
        <v>42677</v>
      </c>
      <c r="AA970" s="63" t="n">
        <v>0.1971</v>
      </c>
      <c r="AB970" s="64" t="n">
        <v>1500</v>
      </c>
      <c r="AC970" s="65" t="n">
        <v>1800000</v>
      </c>
      <c r="AD970" s="66" t="n">
        <v>354780</v>
      </c>
      <c r="AE970" s="67" t="n">
        <v>0.19</v>
      </c>
      <c r="AF970" s="68" t="n">
        <v>67408.2</v>
      </c>
      <c r="AG970" s="69" t="n">
        <v>0.81</v>
      </c>
      <c r="AH970" s="70" t="n">
        <v>287371.8</v>
      </c>
      <c r="AI970" s="71" t="s">
        <v>50</v>
      </c>
    </row>
    <row r="971" customFormat="false" ht="15.75" hidden="false" customHeight="false" outlineLevel="0" collapsed="false">
      <c r="A971" s="45" t="n">
        <v>965</v>
      </c>
      <c r="B971" s="45" t="s">
        <v>597</v>
      </c>
      <c r="C971" s="45" t="n">
        <v>25012</v>
      </c>
      <c r="D971" s="46" t="s">
        <v>614</v>
      </c>
      <c r="E971" s="47" t="s">
        <v>612</v>
      </c>
      <c r="F971" s="48" t="n">
        <v>25091</v>
      </c>
      <c r="G971" s="47" t="n">
        <v>12541</v>
      </c>
      <c r="H971" s="46" t="s">
        <v>613</v>
      </c>
      <c r="I971" s="49" t="n">
        <v>-106.25</v>
      </c>
      <c r="J971" s="49" t="n">
        <v>23.35</v>
      </c>
      <c r="K971" s="50" t="n">
        <v>-1061500</v>
      </c>
      <c r="L971" s="50" t="n">
        <v>232100</v>
      </c>
      <c r="M971" s="51" t="n">
        <v>366</v>
      </c>
      <c r="N971" s="47" t="s">
        <v>70</v>
      </c>
      <c r="O971" s="52" t="s">
        <v>44</v>
      </c>
      <c r="P971" s="53" t="n">
        <v>25</v>
      </c>
      <c r="Q971" s="54" t="n">
        <v>42537</v>
      </c>
      <c r="R971" s="54" t="n">
        <v>42572</v>
      </c>
      <c r="S971" s="55" t="n">
        <v>115</v>
      </c>
      <c r="T971" s="56" t="n">
        <v>516</v>
      </c>
      <c r="U971" s="57" t="n">
        <v>42573</v>
      </c>
      <c r="V971" s="58" t="n">
        <v>42613</v>
      </c>
      <c r="W971" s="59" t="n">
        <v>37</v>
      </c>
      <c r="X971" s="60" t="n">
        <v>613</v>
      </c>
      <c r="Y971" s="61" t="n">
        <v>42614</v>
      </c>
      <c r="Z971" s="62" t="n">
        <v>42677</v>
      </c>
      <c r="AA971" s="63" t="n">
        <v>0.1971</v>
      </c>
      <c r="AB971" s="64" t="n">
        <v>1500</v>
      </c>
      <c r="AC971" s="65" t="n">
        <v>549000</v>
      </c>
      <c r="AD971" s="66" t="n">
        <v>108207.9</v>
      </c>
      <c r="AE971" s="67" t="n">
        <v>0.17</v>
      </c>
      <c r="AF971" s="68" t="n">
        <v>18395.343</v>
      </c>
      <c r="AG971" s="69" t="n">
        <v>0.83</v>
      </c>
      <c r="AH971" s="70" t="n">
        <v>89812.557</v>
      </c>
      <c r="AI971" s="71" t="s">
        <v>210</v>
      </c>
    </row>
    <row r="972" customFormat="false" ht="15.75" hidden="false" customHeight="false" outlineLevel="0" collapsed="false">
      <c r="A972" s="45" t="n">
        <v>966</v>
      </c>
      <c r="B972" s="45" t="s">
        <v>597</v>
      </c>
      <c r="C972" s="45" t="n">
        <v>25005</v>
      </c>
      <c r="D972" s="46" t="s">
        <v>604</v>
      </c>
      <c r="E972" s="47" t="s">
        <v>66</v>
      </c>
      <c r="F972" s="48" t="n">
        <v>25183</v>
      </c>
      <c r="G972" s="47" t="n">
        <v>12542</v>
      </c>
      <c r="H972" s="46" t="s">
        <v>615</v>
      </c>
      <c r="I972" s="49" t="n">
        <v>-106.807780555556</v>
      </c>
      <c r="J972" s="49" t="n">
        <v>24.5713888888889</v>
      </c>
      <c r="K972" s="50" t="n">
        <v>-1064828.01</v>
      </c>
      <c r="L972" s="50" t="n">
        <v>243417</v>
      </c>
      <c r="M972" s="51" t="n">
        <v>1297</v>
      </c>
      <c r="N972" s="47" t="s">
        <v>70</v>
      </c>
      <c r="O972" s="52" t="s">
        <v>44</v>
      </c>
      <c r="P972" s="53" t="n">
        <v>36</v>
      </c>
      <c r="Q972" s="54" t="n">
        <v>42537</v>
      </c>
      <c r="R972" s="54" t="n">
        <v>42572</v>
      </c>
      <c r="S972" s="55" t="n">
        <v>115</v>
      </c>
      <c r="T972" s="56" t="n">
        <v>640</v>
      </c>
      <c r="U972" s="57" t="n">
        <v>42573</v>
      </c>
      <c r="V972" s="58" t="n">
        <v>42613</v>
      </c>
      <c r="W972" s="59" t="n">
        <v>37</v>
      </c>
      <c r="X972" s="60" t="n">
        <v>655</v>
      </c>
      <c r="Y972" s="61" t="n">
        <v>42614</v>
      </c>
      <c r="Z972" s="62" t="n">
        <v>42677</v>
      </c>
      <c r="AA972" s="63" t="n">
        <v>0.1971</v>
      </c>
      <c r="AB972" s="64" t="n">
        <v>1500</v>
      </c>
      <c r="AC972" s="65" t="n">
        <v>1945500</v>
      </c>
      <c r="AD972" s="66" t="n">
        <v>383458.05</v>
      </c>
      <c r="AE972" s="67" t="n">
        <v>0.19</v>
      </c>
      <c r="AF972" s="68" t="n">
        <v>72857.0295</v>
      </c>
      <c r="AG972" s="69" t="n">
        <v>0.81</v>
      </c>
      <c r="AH972" s="70" t="n">
        <v>310601.0205</v>
      </c>
      <c r="AI972" s="71" t="s">
        <v>50</v>
      </c>
    </row>
    <row r="973" customFormat="false" ht="15.75" hidden="false" customHeight="false" outlineLevel="0" collapsed="false">
      <c r="A973" s="45" t="n">
        <v>967</v>
      </c>
      <c r="B973" s="45" t="s">
        <v>597</v>
      </c>
      <c r="C973" s="45" t="n">
        <v>25008</v>
      </c>
      <c r="D973" s="46" t="s">
        <v>616</v>
      </c>
      <c r="E973" s="47" t="s">
        <v>617</v>
      </c>
      <c r="F973" s="48" t="n">
        <v>25050</v>
      </c>
      <c r="G973" s="47" t="n">
        <v>12556</v>
      </c>
      <c r="H973" s="46" t="s">
        <v>618</v>
      </c>
      <c r="I973" s="49" t="n">
        <v>-106.9</v>
      </c>
      <c r="J973" s="49" t="n">
        <v>23.9166666666667</v>
      </c>
      <c r="K973" s="50" t="n">
        <v>-1065400</v>
      </c>
      <c r="L973" s="50" t="n">
        <v>235500</v>
      </c>
      <c r="M973" s="51" t="n">
        <v>287</v>
      </c>
      <c r="N973" s="47" t="s">
        <v>70</v>
      </c>
      <c r="O973" s="52" t="s">
        <v>44</v>
      </c>
      <c r="P973" s="53" t="n">
        <v>25</v>
      </c>
      <c r="Q973" s="54" t="n">
        <v>42537</v>
      </c>
      <c r="R973" s="54" t="n">
        <v>42572</v>
      </c>
      <c r="S973" s="55" t="n">
        <v>115</v>
      </c>
      <c r="T973" s="56" t="n">
        <v>516</v>
      </c>
      <c r="U973" s="57" t="n">
        <v>42573</v>
      </c>
      <c r="V973" s="58" t="n">
        <v>42613</v>
      </c>
      <c r="W973" s="59" t="n">
        <v>37</v>
      </c>
      <c r="X973" s="60" t="n">
        <v>613</v>
      </c>
      <c r="Y973" s="61" t="n">
        <v>42614</v>
      </c>
      <c r="Z973" s="62" t="n">
        <v>42677</v>
      </c>
      <c r="AA973" s="63" t="n">
        <v>0.1971</v>
      </c>
      <c r="AB973" s="64" t="n">
        <v>1500</v>
      </c>
      <c r="AC973" s="65" t="n">
        <v>430500</v>
      </c>
      <c r="AD973" s="66" t="n">
        <v>84851.55</v>
      </c>
      <c r="AE973" s="67" t="n">
        <v>0.17</v>
      </c>
      <c r="AF973" s="68" t="n">
        <v>14424.7635</v>
      </c>
      <c r="AG973" s="69" t="n">
        <v>0.83</v>
      </c>
      <c r="AH973" s="70" t="n">
        <v>70426.7865</v>
      </c>
      <c r="AI973" s="71" t="s">
        <v>50</v>
      </c>
    </row>
    <row r="974" customFormat="false" ht="15.75" hidden="false" customHeight="false" outlineLevel="0" collapsed="false">
      <c r="A974" s="45" t="n">
        <v>968</v>
      </c>
      <c r="B974" s="45" t="s">
        <v>597</v>
      </c>
      <c r="C974" s="45" t="n">
        <v>25012</v>
      </c>
      <c r="D974" s="46" t="s">
        <v>614</v>
      </c>
      <c r="E974" s="47" t="s">
        <v>619</v>
      </c>
      <c r="F974" s="48" t="n">
        <v>25031</v>
      </c>
      <c r="G974" s="47" t="n">
        <v>12558</v>
      </c>
      <c r="H974" s="46" t="s">
        <v>620</v>
      </c>
      <c r="I974" s="49" t="n">
        <v>-106.466666666667</v>
      </c>
      <c r="J974" s="49" t="n">
        <v>23.5625</v>
      </c>
      <c r="K974" s="50" t="n">
        <v>-1062800</v>
      </c>
      <c r="L974" s="50" t="n">
        <v>233345</v>
      </c>
      <c r="M974" s="51" t="n">
        <v>257</v>
      </c>
      <c r="N974" s="47" t="s">
        <v>70</v>
      </c>
      <c r="O974" s="52" t="s">
        <v>44</v>
      </c>
      <c r="P974" s="53" t="n">
        <v>25</v>
      </c>
      <c r="Q974" s="54" t="n">
        <v>42537</v>
      </c>
      <c r="R974" s="54" t="n">
        <v>42572</v>
      </c>
      <c r="S974" s="55" t="n">
        <v>70</v>
      </c>
      <c r="T974" s="56" t="n">
        <v>439</v>
      </c>
      <c r="U974" s="57" t="n">
        <v>42573</v>
      </c>
      <c r="V974" s="58" t="n">
        <v>42613</v>
      </c>
      <c r="W974" s="59" t="n">
        <v>37</v>
      </c>
      <c r="X974" s="60" t="n">
        <v>718</v>
      </c>
      <c r="Y974" s="61" t="n">
        <v>42614</v>
      </c>
      <c r="Z974" s="62" t="n">
        <v>42677</v>
      </c>
      <c r="AA974" s="63" t="n">
        <v>0.1971</v>
      </c>
      <c r="AB974" s="64" t="n">
        <v>1500</v>
      </c>
      <c r="AC974" s="65" t="n">
        <v>385500</v>
      </c>
      <c r="AD974" s="66" t="n">
        <v>75982.05</v>
      </c>
      <c r="AE974" s="67" t="n">
        <v>0.17</v>
      </c>
      <c r="AF974" s="68" t="n">
        <v>12916.9485</v>
      </c>
      <c r="AG974" s="69" t="n">
        <v>0.83</v>
      </c>
      <c r="AH974" s="70" t="n">
        <v>63065.1015</v>
      </c>
      <c r="AI974" s="71" t="s">
        <v>210</v>
      </c>
    </row>
    <row r="975" customFormat="false" ht="15.75" hidden="false" customHeight="false" outlineLevel="0" collapsed="false">
      <c r="A975" s="45" t="n">
        <v>969</v>
      </c>
      <c r="B975" s="45" t="s">
        <v>597</v>
      </c>
      <c r="C975" s="45" t="n">
        <v>25004</v>
      </c>
      <c r="D975" s="46" t="s">
        <v>611</v>
      </c>
      <c r="E975" s="47" t="s">
        <v>621</v>
      </c>
      <c r="F975" s="48" t="n">
        <v>25078</v>
      </c>
      <c r="G975" s="47" t="n">
        <v>12560</v>
      </c>
      <c r="H975" s="46" t="s">
        <v>622</v>
      </c>
      <c r="I975" s="49" t="n">
        <v>-105.85</v>
      </c>
      <c r="J975" s="49" t="n">
        <v>22.9833333333333</v>
      </c>
      <c r="K975" s="50" t="n">
        <v>-1055100</v>
      </c>
      <c r="L975" s="50" t="n">
        <v>225900</v>
      </c>
      <c r="M975" s="51" t="n">
        <v>376</v>
      </c>
      <c r="N975" s="47" t="s">
        <v>70</v>
      </c>
      <c r="O975" s="52" t="s">
        <v>44</v>
      </c>
      <c r="P975" s="53" t="n">
        <v>36</v>
      </c>
      <c r="Q975" s="54" t="n">
        <v>42537</v>
      </c>
      <c r="R975" s="54" t="n">
        <v>42572</v>
      </c>
      <c r="S975" s="55" t="n">
        <v>130</v>
      </c>
      <c r="T975" s="56" t="n">
        <v>516</v>
      </c>
      <c r="U975" s="57" t="n">
        <v>42573</v>
      </c>
      <c r="V975" s="58" t="n">
        <v>42613</v>
      </c>
      <c r="W975" s="59" t="n">
        <v>54</v>
      </c>
      <c r="X975" s="60" t="n">
        <v>613</v>
      </c>
      <c r="Y975" s="61" t="n">
        <v>42614</v>
      </c>
      <c r="Z975" s="62" t="n">
        <v>42677</v>
      </c>
      <c r="AA975" s="63" t="n">
        <v>0.1971</v>
      </c>
      <c r="AB975" s="64" t="n">
        <v>1500</v>
      </c>
      <c r="AC975" s="65" t="n">
        <v>564000</v>
      </c>
      <c r="AD975" s="66" t="n">
        <v>111164.4</v>
      </c>
      <c r="AE975" s="67" t="n">
        <v>0.19</v>
      </c>
      <c r="AF975" s="68" t="n">
        <v>21121.236</v>
      </c>
      <c r="AG975" s="69" t="n">
        <v>0.81</v>
      </c>
      <c r="AH975" s="70" t="n">
        <v>90043.164</v>
      </c>
      <c r="AI975" s="71" t="s">
        <v>50</v>
      </c>
    </row>
    <row r="976" customFormat="false" ht="15.75" hidden="false" customHeight="false" outlineLevel="0" collapsed="false">
      <c r="A976" s="45" t="n">
        <v>970</v>
      </c>
      <c r="B976" s="45" t="s">
        <v>597</v>
      </c>
      <c r="C976" s="45" t="n">
        <v>25009</v>
      </c>
      <c r="D976" s="46" t="s">
        <v>623</v>
      </c>
      <c r="E976" s="47" t="s">
        <v>621</v>
      </c>
      <c r="F976" s="48" t="n">
        <v>25078</v>
      </c>
      <c r="G976" s="47" t="n">
        <v>12560</v>
      </c>
      <c r="H976" s="46" t="s">
        <v>622</v>
      </c>
      <c r="I976" s="49" t="n">
        <v>-105.85</v>
      </c>
      <c r="J976" s="49" t="n">
        <v>22.9833333333333</v>
      </c>
      <c r="K976" s="50" t="n">
        <v>-1055100</v>
      </c>
      <c r="L976" s="50" t="n">
        <v>225900</v>
      </c>
      <c r="M976" s="51" t="n">
        <v>90</v>
      </c>
      <c r="N976" s="47" t="s">
        <v>70</v>
      </c>
      <c r="O976" s="52" t="s">
        <v>44</v>
      </c>
      <c r="P976" s="53" t="n">
        <v>36</v>
      </c>
      <c r="Q976" s="54" t="n">
        <v>42537</v>
      </c>
      <c r="R976" s="54" t="n">
        <v>42572</v>
      </c>
      <c r="S976" s="55" t="n">
        <v>130</v>
      </c>
      <c r="T976" s="56" t="n">
        <v>516</v>
      </c>
      <c r="U976" s="57" t="n">
        <v>42573</v>
      </c>
      <c r="V976" s="58" t="n">
        <v>42613</v>
      </c>
      <c r="W976" s="59" t="n">
        <v>54</v>
      </c>
      <c r="X976" s="60" t="n">
        <v>613</v>
      </c>
      <c r="Y976" s="61" t="n">
        <v>42614</v>
      </c>
      <c r="Z976" s="62" t="n">
        <v>42677</v>
      </c>
      <c r="AA976" s="63" t="n">
        <v>0.1971</v>
      </c>
      <c r="AB976" s="64" t="n">
        <v>1500</v>
      </c>
      <c r="AC976" s="65" t="n">
        <v>135000</v>
      </c>
      <c r="AD976" s="66" t="n">
        <v>26608.5</v>
      </c>
      <c r="AE976" s="67" t="n">
        <v>0.19</v>
      </c>
      <c r="AF976" s="68" t="n">
        <v>5055.615</v>
      </c>
      <c r="AG976" s="69" t="n">
        <v>0.81</v>
      </c>
      <c r="AH976" s="70" t="n">
        <v>21552.885</v>
      </c>
      <c r="AI976" s="71" t="s">
        <v>196</v>
      </c>
    </row>
    <row r="977" customFormat="false" ht="15.75" hidden="false" customHeight="false" outlineLevel="0" collapsed="false">
      <c r="A977" s="45" t="n">
        <v>971</v>
      </c>
      <c r="B977" s="45" t="s">
        <v>597</v>
      </c>
      <c r="C977" s="45" t="n">
        <v>25014</v>
      </c>
      <c r="D977" s="46" t="s">
        <v>622</v>
      </c>
      <c r="E977" s="47" t="s">
        <v>621</v>
      </c>
      <c r="F977" s="48" t="n">
        <v>25078</v>
      </c>
      <c r="G977" s="47" t="n">
        <v>12560</v>
      </c>
      <c r="H977" s="46" t="s">
        <v>622</v>
      </c>
      <c r="I977" s="49" t="n">
        <v>-105.85</v>
      </c>
      <c r="J977" s="49" t="n">
        <v>22.9833333333333</v>
      </c>
      <c r="K977" s="50" t="n">
        <v>-1055100</v>
      </c>
      <c r="L977" s="50" t="n">
        <v>225900</v>
      </c>
      <c r="M977" s="51" t="n">
        <v>1530</v>
      </c>
      <c r="N977" s="47" t="s">
        <v>70</v>
      </c>
      <c r="O977" s="52" t="s">
        <v>44</v>
      </c>
      <c r="P977" s="53" t="n">
        <v>36</v>
      </c>
      <c r="Q977" s="54" t="n">
        <v>42537</v>
      </c>
      <c r="R977" s="54" t="n">
        <v>42572</v>
      </c>
      <c r="S977" s="55" t="n">
        <v>130</v>
      </c>
      <c r="T977" s="56" t="n">
        <v>516</v>
      </c>
      <c r="U977" s="57" t="n">
        <v>42573</v>
      </c>
      <c r="V977" s="58" t="n">
        <v>42613</v>
      </c>
      <c r="W977" s="59" t="n">
        <v>54</v>
      </c>
      <c r="X977" s="60" t="n">
        <v>613</v>
      </c>
      <c r="Y977" s="61" t="n">
        <v>42614</v>
      </c>
      <c r="Z977" s="62" t="n">
        <v>42677</v>
      </c>
      <c r="AA977" s="63" t="n">
        <v>0.1971</v>
      </c>
      <c r="AB977" s="64" t="n">
        <v>1500</v>
      </c>
      <c r="AC977" s="65" t="n">
        <v>2295000</v>
      </c>
      <c r="AD977" s="66" t="n">
        <v>452344.5</v>
      </c>
      <c r="AE977" s="67" t="n">
        <v>0.19</v>
      </c>
      <c r="AF977" s="68" t="n">
        <v>85945.455</v>
      </c>
      <c r="AG977" s="69" t="n">
        <v>0.81</v>
      </c>
      <c r="AH977" s="70" t="n">
        <v>366399.045</v>
      </c>
      <c r="AI977" s="71" t="s">
        <v>50</v>
      </c>
    </row>
    <row r="978" customFormat="false" ht="15.75" hidden="false" customHeight="false" outlineLevel="0" collapsed="false">
      <c r="A978" s="45" t="n">
        <v>972</v>
      </c>
      <c r="B978" s="45" t="s">
        <v>597</v>
      </c>
      <c r="C978" s="45" t="n">
        <v>25006</v>
      </c>
      <c r="D978" s="46" t="s">
        <v>601</v>
      </c>
      <c r="E978" s="47" t="s">
        <v>41</v>
      </c>
      <c r="F978" s="48" t="n">
        <v>10082</v>
      </c>
      <c r="G978" s="47" t="n">
        <v>21040</v>
      </c>
      <c r="H978" s="46" t="s">
        <v>42</v>
      </c>
      <c r="I978" s="49" t="n">
        <v>-106.968172222222</v>
      </c>
      <c r="J978" s="49" t="n">
        <v>24.9714777777778</v>
      </c>
      <c r="K978" s="50" t="n">
        <v>-1065805.42</v>
      </c>
      <c r="L978" s="50" t="n">
        <v>245817.32</v>
      </c>
      <c r="M978" s="51" t="n">
        <v>385</v>
      </c>
      <c r="N978" s="47" t="s">
        <v>70</v>
      </c>
      <c r="O978" s="52" t="s">
        <v>44</v>
      </c>
      <c r="P978" s="53" t="n">
        <v>36</v>
      </c>
      <c r="Q978" s="54" t="n">
        <v>42537</v>
      </c>
      <c r="R978" s="54" t="n">
        <v>42572</v>
      </c>
      <c r="S978" s="55" t="n">
        <v>130</v>
      </c>
      <c r="T978" s="56" t="n">
        <v>516</v>
      </c>
      <c r="U978" s="57" t="n">
        <v>42573</v>
      </c>
      <c r="V978" s="58" t="n">
        <v>42613</v>
      </c>
      <c r="W978" s="59" t="n">
        <v>54</v>
      </c>
      <c r="X978" s="60" t="n">
        <v>613</v>
      </c>
      <c r="Y978" s="61" t="n">
        <v>42614</v>
      </c>
      <c r="Z978" s="62" t="n">
        <v>42677</v>
      </c>
      <c r="AA978" s="63" t="n">
        <v>0.1971</v>
      </c>
      <c r="AB978" s="64" t="n">
        <v>1500</v>
      </c>
      <c r="AC978" s="65" t="n">
        <v>577500</v>
      </c>
      <c r="AD978" s="66" t="n">
        <v>113825.25</v>
      </c>
      <c r="AE978" s="67" t="n">
        <v>0.17</v>
      </c>
      <c r="AF978" s="68" t="n">
        <v>19350.2925</v>
      </c>
      <c r="AG978" s="69" t="n">
        <v>0.83</v>
      </c>
      <c r="AH978" s="70" t="n">
        <v>94474.9575</v>
      </c>
      <c r="AI978" s="71" t="s">
        <v>210</v>
      </c>
    </row>
    <row r="979" customFormat="false" ht="15.75" hidden="false" customHeight="false" outlineLevel="0" collapsed="false">
      <c r="A979" s="45" t="n">
        <v>973</v>
      </c>
      <c r="B979" s="45" t="s">
        <v>597</v>
      </c>
      <c r="C979" s="45" t="n">
        <v>25008</v>
      </c>
      <c r="D979" s="46" t="s">
        <v>597</v>
      </c>
      <c r="E979" s="47" t="s">
        <v>624</v>
      </c>
      <c r="F979" s="48" t="n">
        <v>25046</v>
      </c>
      <c r="G979" s="47" t="n">
        <v>12525</v>
      </c>
      <c r="H979" s="46" t="s">
        <v>625</v>
      </c>
      <c r="I979" s="49" t="n">
        <v>-108.013888888889</v>
      </c>
      <c r="J979" s="49" t="n">
        <v>25.9</v>
      </c>
      <c r="K979" s="50" t="n">
        <v>-1080050</v>
      </c>
      <c r="L979" s="50" t="n">
        <v>255400</v>
      </c>
      <c r="M979" s="51" t="n">
        <v>3052</v>
      </c>
      <c r="N979" s="47" t="s">
        <v>256</v>
      </c>
      <c r="O979" s="52" t="s">
        <v>44</v>
      </c>
      <c r="P979" s="53" t="n">
        <v>25</v>
      </c>
      <c r="Q979" s="54" t="n">
        <v>42526</v>
      </c>
      <c r="R979" s="54" t="n">
        <v>42572</v>
      </c>
      <c r="S979" s="55" t="n">
        <v>38</v>
      </c>
      <c r="T979" s="56" t="n">
        <v>476</v>
      </c>
      <c r="U979" s="57" t="n">
        <v>42573</v>
      </c>
      <c r="V979" s="58" t="n">
        <v>42617</v>
      </c>
      <c r="W979" s="59" t="n">
        <v>20</v>
      </c>
      <c r="X979" s="60" t="n">
        <v>622</v>
      </c>
      <c r="Y979" s="61" t="n">
        <v>42618</v>
      </c>
      <c r="Z979" s="62" t="n">
        <v>42677</v>
      </c>
      <c r="AA979" s="63" t="n">
        <v>0.1971</v>
      </c>
      <c r="AB979" s="64" t="n">
        <v>1500</v>
      </c>
      <c r="AC979" s="65" t="n">
        <v>4578000</v>
      </c>
      <c r="AD979" s="66" t="n">
        <v>902323.8</v>
      </c>
      <c r="AE979" s="67" t="n">
        <v>0.17</v>
      </c>
      <c r="AF979" s="68" t="n">
        <v>153395.046</v>
      </c>
      <c r="AG979" s="69" t="n">
        <v>0.83</v>
      </c>
      <c r="AH979" s="70" t="n">
        <v>748928.754</v>
      </c>
      <c r="AI979" s="71" t="s">
        <v>50</v>
      </c>
    </row>
    <row r="980" customFormat="false" ht="15.75" hidden="false" customHeight="false" outlineLevel="0" collapsed="false">
      <c r="A980" s="45" t="n">
        <v>974</v>
      </c>
      <c r="B980" s="45" t="s">
        <v>597</v>
      </c>
      <c r="C980" s="45" t="n">
        <v>25003</v>
      </c>
      <c r="D980" s="46" t="s">
        <v>598</v>
      </c>
      <c r="E980" s="47" t="s">
        <v>599</v>
      </c>
      <c r="F980" s="48" t="n">
        <v>25041</v>
      </c>
      <c r="G980" s="47" t="n">
        <v>12530</v>
      </c>
      <c r="H980" s="46" t="s">
        <v>600</v>
      </c>
      <c r="I980" s="49" t="n">
        <v>-107.225</v>
      </c>
      <c r="J980" s="49" t="n">
        <v>25.3444444444444</v>
      </c>
      <c r="K980" s="50" t="n">
        <v>-1071330</v>
      </c>
      <c r="L980" s="50" t="n">
        <v>252040</v>
      </c>
      <c r="M980" s="51" t="n">
        <v>1100</v>
      </c>
      <c r="N980" s="47" t="s">
        <v>256</v>
      </c>
      <c r="O980" s="52" t="s">
        <v>44</v>
      </c>
      <c r="P980" s="53" t="n">
        <v>36</v>
      </c>
      <c r="Q980" s="54" t="n">
        <v>42526</v>
      </c>
      <c r="R980" s="54" t="n">
        <v>42572</v>
      </c>
      <c r="S980" s="55" t="n">
        <v>122</v>
      </c>
      <c r="T980" s="56" t="n">
        <v>476</v>
      </c>
      <c r="U980" s="57" t="n">
        <v>42573</v>
      </c>
      <c r="V980" s="58" t="n">
        <v>42617</v>
      </c>
      <c r="W980" s="59" t="n">
        <v>50</v>
      </c>
      <c r="X980" s="60" t="n">
        <v>622</v>
      </c>
      <c r="Y980" s="61" t="n">
        <v>42618</v>
      </c>
      <c r="Z980" s="62" t="n">
        <v>42677</v>
      </c>
      <c r="AA980" s="63" t="n">
        <v>0.1971</v>
      </c>
      <c r="AB980" s="64" t="n">
        <v>1500</v>
      </c>
      <c r="AC980" s="65" t="n">
        <v>1650000</v>
      </c>
      <c r="AD980" s="66" t="n">
        <v>325215</v>
      </c>
      <c r="AE980" s="67" t="n">
        <v>0.07</v>
      </c>
      <c r="AF980" s="68" t="n">
        <v>22765.05</v>
      </c>
      <c r="AG980" s="69" t="n">
        <v>0.93</v>
      </c>
      <c r="AH980" s="70" t="n">
        <v>302449.95</v>
      </c>
      <c r="AI980" s="71" t="s">
        <v>45</v>
      </c>
    </row>
    <row r="981" customFormat="false" ht="15.75" hidden="false" customHeight="false" outlineLevel="0" collapsed="false">
      <c r="A981" s="45" t="n">
        <v>975</v>
      </c>
      <c r="B981" s="45" t="s">
        <v>597</v>
      </c>
      <c r="C981" s="45" t="n">
        <v>25006</v>
      </c>
      <c r="D981" s="46" t="s">
        <v>601</v>
      </c>
      <c r="E981" s="47" t="s">
        <v>599</v>
      </c>
      <c r="F981" s="48" t="n">
        <v>25041</v>
      </c>
      <c r="G981" s="47" t="n">
        <v>12530</v>
      </c>
      <c r="H981" s="46" t="s">
        <v>600</v>
      </c>
      <c r="I981" s="49" t="n">
        <v>-107.225</v>
      </c>
      <c r="J981" s="49" t="n">
        <v>25.3444444444444</v>
      </c>
      <c r="K981" s="50" t="n">
        <v>-1071330</v>
      </c>
      <c r="L981" s="50" t="n">
        <v>252040</v>
      </c>
      <c r="M981" s="51" t="n">
        <v>224</v>
      </c>
      <c r="N981" s="47" t="s">
        <v>256</v>
      </c>
      <c r="O981" s="52" t="s">
        <v>44</v>
      </c>
      <c r="P981" s="53" t="n">
        <v>36</v>
      </c>
      <c r="Q981" s="54" t="n">
        <v>42526</v>
      </c>
      <c r="R981" s="54" t="n">
        <v>42572</v>
      </c>
      <c r="S981" s="55" t="n">
        <v>122</v>
      </c>
      <c r="T981" s="56" t="n">
        <v>476</v>
      </c>
      <c r="U981" s="57" t="n">
        <v>42573</v>
      </c>
      <c r="V981" s="58" t="n">
        <v>42617</v>
      </c>
      <c r="W981" s="59" t="n">
        <v>50</v>
      </c>
      <c r="X981" s="60" t="n">
        <v>622</v>
      </c>
      <c r="Y981" s="61" t="n">
        <v>42618</v>
      </c>
      <c r="Z981" s="62" t="n">
        <v>42677</v>
      </c>
      <c r="AA981" s="63" t="n">
        <v>0.1971</v>
      </c>
      <c r="AB981" s="64" t="n">
        <v>1500</v>
      </c>
      <c r="AC981" s="65" t="n">
        <v>336000</v>
      </c>
      <c r="AD981" s="66" t="n">
        <v>66225.6</v>
      </c>
      <c r="AE981" s="67" t="n">
        <v>0.17</v>
      </c>
      <c r="AF981" s="68" t="n">
        <v>11258.352</v>
      </c>
      <c r="AG981" s="69" t="n">
        <v>0.83</v>
      </c>
      <c r="AH981" s="70" t="n">
        <v>54967.248</v>
      </c>
      <c r="AI981" s="71" t="s">
        <v>210</v>
      </c>
    </row>
    <row r="982" customFormat="false" ht="15.75" hidden="false" customHeight="false" outlineLevel="0" collapsed="false">
      <c r="A982" s="45" t="n">
        <v>976</v>
      </c>
      <c r="B982" s="45" t="s">
        <v>597</v>
      </c>
      <c r="C982" s="45" t="n">
        <v>25003</v>
      </c>
      <c r="D982" s="46" t="s">
        <v>598</v>
      </c>
      <c r="E982" s="47" t="s">
        <v>602</v>
      </c>
      <c r="F982" s="48" t="n">
        <v>25033</v>
      </c>
      <c r="G982" s="47" t="n">
        <v>12531</v>
      </c>
      <c r="H982" s="46" t="s">
        <v>603</v>
      </c>
      <c r="I982" s="49" t="n">
        <v>-107.383333333333</v>
      </c>
      <c r="J982" s="49" t="n">
        <v>25.0902777777778</v>
      </c>
      <c r="K982" s="50" t="n">
        <v>-1072300</v>
      </c>
      <c r="L982" s="50" t="n">
        <v>250525</v>
      </c>
      <c r="M982" s="51" t="n">
        <v>1269</v>
      </c>
      <c r="N982" s="47" t="s">
        <v>256</v>
      </c>
      <c r="O982" s="52" t="s">
        <v>44</v>
      </c>
      <c r="P982" s="53" t="n">
        <v>36</v>
      </c>
      <c r="Q982" s="54" t="n">
        <v>42526</v>
      </c>
      <c r="R982" s="54" t="n">
        <v>42572</v>
      </c>
      <c r="S982" s="55" t="n">
        <v>122</v>
      </c>
      <c r="T982" s="56" t="n">
        <v>596</v>
      </c>
      <c r="U982" s="57" t="n">
        <v>42573</v>
      </c>
      <c r="V982" s="58" t="n">
        <v>42617</v>
      </c>
      <c r="W982" s="59" t="n">
        <v>50</v>
      </c>
      <c r="X982" s="60" t="n">
        <v>669</v>
      </c>
      <c r="Y982" s="61" t="n">
        <v>42618</v>
      </c>
      <c r="Z982" s="62" t="n">
        <v>42677</v>
      </c>
      <c r="AA982" s="63" t="n">
        <v>0.1971</v>
      </c>
      <c r="AB982" s="64" t="n">
        <v>1500</v>
      </c>
      <c r="AC982" s="65" t="n">
        <v>1903500</v>
      </c>
      <c r="AD982" s="66" t="n">
        <v>375179.85</v>
      </c>
      <c r="AE982" s="67" t="n">
        <v>0.07</v>
      </c>
      <c r="AF982" s="68" t="n">
        <v>26262.5895</v>
      </c>
      <c r="AG982" s="69" t="n">
        <v>0.93</v>
      </c>
      <c r="AH982" s="70" t="n">
        <v>348917.2605</v>
      </c>
      <c r="AI982" s="71" t="s">
        <v>45</v>
      </c>
    </row>
    <row r="983" customFormat="false" ht="15.75" hidden="false" customHeight="false" outlineLevel="0" collapsed="false">
      <c r="A983" s="45" t="n">
        <v>977</v>
      </c>
      <c r="B983" s="45" t="s">
        <v>597</v>
      </c>
      <c r="C983" s="45" t="n">
        <v>25006</v>
      </c>
      <c r="D983" s="46" t="s">
        <v>601</v>
      </c>
      <c r="E983" s="47" t="s">
        <v>602</v>
      </c>
      <c r="F983" s="48" t="n">
        <v>25033</v>
      </c>
      <c r="G983" s="47" t="n">
        <v>12531</v>
      </c>
      <c r="H983" s="46" t="s">
        <v>603</v>
      </c>
      <c r="I983" s="49" t="n">
        <v>-107.383333333333</v>
      </c>
      <c r="J983" s="49" t="n">
        <v>25.0902777777778</v>
      </c>
      <c r="K983" s="50" t="n">
        <v>-1072300</v>
      </c>
      <c r="L983" s="50" t="n">
        <v>250525</v>
      </c>
      <c r="M983" s="51" t="n">
        <v>7000</v>
      </c>
      <c r="N983" s="47" t="s">
        <v>256</v>
      </c>
      <c r="O983" s="52" t="s">
        <v>44</v>
      </c>
      <c r="P983" s="53" t="n">
        <v>36</v>
      </c>
      <c r="Q983" s="54" t="n">
        <v>42526</v>
      </c>
      <c r="R983" s="54" t="n">
        <v>42572</v>
      </c>
      <c r="S983" s="55" t="n">
        <v>122</v>
      </c>
      <c r="T983" s="56" t="n">
        <v>596</v>
      </c>
      <c r="U983" s="57" t="n">
        <v>42573</v>
      </c>
      <c r="V983" s="58" t="n">
        <v>42617</v>
      </c>
      <c r="W983" s="59" t="n">
        <v>50</v>
      </c>
      <c r="X983" s="60" t="n">
        <v>669</v>
      </c>
      <c r="Y983" s="61" t="n">
        <v>42618</v>
      </c>
      <c r="Z983" s="62" t="n">
        <v>42677</v>
      </c>
      <c r="AA983" s="63" t="n">
        <v>0.1971</v>
      </c>
      <c r="AB983" s="64" t="n">
        <v>1500</v>
      </c>
      <c r="AC983" s="65" t="n">
        <v>10500000</v>
      </c>
      <c r="AD983" s="66" t="n">
        <v>2069550</v>
      </c>
      <c r="AE983" s="67" t="n">
        <v>0.17</v>
      </c>
      <c r="AF983" s="68" t="n">
        <v>351823.5</v>
      </c>
      <c r="AG983" s="69" t="n">
        <v>0.83</v>
      </c>
      <c r="AH983" s="70" t="n">
        <v>1717726.5</v>
      </c>
      <c r="AI983" s="71" t="s">
        <v>210</v>
      </c>
    </row>
    <row r="984" customFormat="false" ht="15.75" hidden="false" customHeight="false" outlineLevel="0" collapsed="false">
      <c r="A984" s="45" t="n">
        <v>978</v>
      </c>
      <c r="B984" s="45" t="s">
        <v>597</v>
      </c>
      <c r="C984" s="45" t="n">
        <v>25005</v>
      </c>
      <c r="D984" s="46" t="s">
        <v>604</v>
      </c>
      <c r="E984" s="47" t="s">
        <v>605</v>
      </c>
      <c r="F984" s="48" t="n">
        <v>25081</v>
      </c>
      <c r="G984" s="47" t="n">
        <v>12532</v>
      </c>
      <c r="H984" s="46" t="s">
        <v>606</v>
      </c>
      <c r="I984" s="49" t="n">
        <v>-107.158333333333</v>
      </c>
      <c r="J984" s="49" t="n">
        <v>24.8138888888889</v>
      </c>
      <c r="K984" s="50" t="n">
        <v>-1070930</v>
      </c>
      <c r="L984" s="50" t="n">
        <v>244850</v>
      </c>
      <c r="M984" s="51" t="n">
        <v>898</v>
      </c>
      <c r="N984" s="47" t="s">
        <v>256</v>
      </c>
      <c r="O984" s="52" t="s">
        <v>44</v>
      </c>
      <c r="P984" s="53" t="n">
        <v>36</v>
      </c>
      <c r="Q984" s="54" t="n">
        <v>42526</v>
      </c>
      <c r="R984" s="54" t="n">
        <v>42572</v>
      </c>
      <c r="S984" s="55" t="n">
        <v>122</v>
      </c>
      <c r="T984" s="56" t="n">
        <v>596</v>
      </c>
      <c r="U984" s="57" t="n">
        <v>42573</v>
      </c>
      <c r="V984" s="58" t="n">
        <v>42617</v>
      </c>
      <c r="W984" s="59" t="n">
        <v>50</v>
      </c>
      <c r="X984" s="60" t="n">
        <v>622</v>
      </c>
      <c r="Y984" s="61" t="n">
        <v>42618</v>
      </c>
      <c r="Z984" s="62" t="n">
        <v>42677</v>
      </c>
      <c r="AA984" s="63" t="n">
        <v>0.1971</v>
      </c>
      <c r="AB984" s="64" t="n">
        <v>1500</v>
      </c>
      <c r="AC984" s="65" t="n">
        <v>1347000</v>
      </c>
      <c r="AD984" s="66" t="n">
        <v>265493.7</v>
      </c>
      <c r="AE984" s="67" t="n">
        <v>0.19</v>
      </c>
      <c r="AF984" s="68" t="n">
        <v>50443.803</v>
      </c>
      <c r="AG984" s="69" t="n">
        <v>0.81</v>
      </c>
      <c r="AH984" s="70" t="n">
        <v>215049.897</v>
      </c>
      <c r="AI984" s="71" t="s">
        <v>50</v>
      </c>
    </row>
    <row r="985" customFormat="false" ht="15.75" hidden="false" customHeight="false" outlineLevel="0" collapsed="false">
      <c r="A985" s="45" t="n">
        <v>979</v>
      </c>
      <c r="B985" s="45" t="s">
        <v>597</v>
      </c>
      <c r="C985" s="45" t="n">
        <v>25006</v>
      </c>
      <c r="D985" s="46" t="s">
        <v>601</v>
      </c>
      <c r="E985" s="47" t="s">
        <v>605</v>
      </c>
      <c r="F985" s="48" t="n">
        <v>25081</v>
      </c>
      <c r="G985" s="47" t="n">
        <v>12532</v>
      </c>
      <c r="H985" s="46" t="s">
        <v>606</v>
      </c>
      <c r="I985" s="49" t="n">
        <v>-107.158333333333</v>
      </c>
      <c r="J985" s="49" t="n">
        <v>24.8138888888889</v>
      </c>
      <c r="K985" s="50" t="n">
        <v>-1070930</v>
      </c>
      <c r="L985" s="50" t="n">
        <v>244850</v>
      </c>
      <c r="M985" s="51" t="n">
        <v>4800</v>
      </c>
      <c r="N985" s="47" t="s">
        <v>256</v>
      </c>
      <c r="O985" s="52" t="s">
        <v>44</v>
      </c>
      <c r="P985" s="53" t="n">
        <v>36</v>
      </c>
      <c r="Q985" s="54" t="n">
        <v>42526</v>
      </c>
      <c r="R985" s="54" t="n">
        <v>42572</v>
      </c>
      <c r="S985" s="55" t="n">
        <v>122</v>
      </c>
      <c r="T985" s="56" t="n">
        <v>596</v>
      </c>
      <c r="U985" s="57" t="n">
        <v>42573</v>
      </c>
      <c r="V985" s="58" t="n">
        <v>42617</v>
      </c>
      <c r="W985" s="59" t="n">
        <v>50</v>
      </c>
      <c r="X985" s="60" t="n">
        <v>622</v>
      </c>
      <c r="Y985" s="61" t="n">
        <v>42618</v>
      </c>
      <c r="Z985" s="62" t="n">
        <v>42677</v>
      </c>
      <c r="AA985" s="63" t="n">
        <v>0.1971</v>
      </c>
      <c r="AB985" s="64" t="n">
        <v>1500</v>
      </c>
      <c r="AC985" s="65" t="n">
        <v>7200000</v>
      </c>
      <c r="AD985" s="66" t="n">
        <v>1419120</v>
      </c>
      <c r="AE985" s="67" t="n">
        <v>0.17</v>
      </c>
      <c r="AF985" s="68" t="n">
        <v>241250.4</v>
      </c>
      <c r="AG985" s="69" t="n">
        <v>0.83</v>
      </c>
      <c r="AH985" s="70" t="n">
        <v>1177869.6</v>
      </c>
      <c r="AI985" s="71" t="s">
        <v>210</v>
      </c>
    </row>
    <row r="986" customFormat="false" ht="15.75" hidden="false" customHeight="false" outlineLevel="0" collapsed="false">
      <c r="A986" s="45" t="n">
        <v>980</v>
      </c>
      <c r="B986" s="45" t="s">
        <v>597</v>
      </c>
      <c r="C986" s="45" t="n">
        <v>25006</v>
      </c>
      <c r="D986" s="46" t="s">
        <v>601</v>
      </c>
      <c r="E986" s="47" t="s">
        <v>607</v>
      </c>
      <c r="F986" s="48" t="n">
        <v>25015</v>
      </c>
      <c r="G986" s="47" t="n">
        <v>12534</v>
      </c>
      <c r="H986" s="46" t="s">
        <v>601</v>
      </c>
      <c r="I986" s="49" t="n">
        <v>-107.4</v>
      </c>
      <c r="J986" s="49" t="n">
        <v>24.8166666666667</v>
      </c>
      <c r="K986" s="50" t="n">
        <v>-1072400</v>
      </c>
      <c r="L986" s="50" t="n">
        <v>244900</v>
      </c>
      <c r="M986" s="51" t="n">
        <v>10002</v>
      </c>
      <c r="N986" s="47" t="s">
        <v>256</v>
      </c>
      <c r="O986" s="52" t="s">
        <v>44</v>
      </c>
      <c r="P986" s="53" t="n">
        <v>25</v>
      </c>
      <c r="Q986" s="54" t="n">
        <v>42526</v>
      </c>
      <c r="R986" s="54" t="n">
        <v>42572</v>
      </c>
      <c r="S986" s="55" t="n">
        <v>38</v>
      </c>
      <c r="T986" s="56" t="n">
        <v>476</v>
      </c>
      <c r="U986" s="57" t="n">
        <v>42573</v>
      </c>
      <c r="V986" s="58" t="n">
        <v>42617</v>
      </c>
      <c r="W986" s="59" t="n">
        <v>20</v>
      </c>
      <c r="X986" s="60" t="n">
        <v>622</v>
      </c>
      <c r="Y986" s="61" t="n">
        <v>42618</v>
      </c>
      <c r="Z986" s="62" t="n">
        <v>42677</v>
      </c>
      <c r="AA986" s="63" t="n">
        <v>0.1971</v>
      </c>
      <c r="AB986" s="64" t="n">
        <v>1500</v>
      </c>
      <c r="AC986" s="65" t="n">
        <v>15003000</v>
      </c>
      <c r="AD986" s="66" t="n">
        <v>2957091.3</v>
      </c>
      <c r="AE986" s="67" t="n">
        <v>0.17</v>
      </c>
      <c r="AF986" s="68" t="n">
        <v>502705.521</v>
      </c>
      <c r="AG986" s="69" t="n">
        <v>0.83</v>
      </c>
      <c r="AH986" s="70" t="n">
        <v>2454385.779</v>
      </c>
      <c r="AI986" s="71" t="s">
        <v>210</v>
      </c>
    </row>
    <row r="987" customFormat="false" ht="15.75" hidden="false" customHeight="false" outlineLevel="0" collapsed="false">
      <c r="A987" s="45" t="n">
        <v>981</v>
      </c>
      <c r="B987" s="45" t="s">
        <v>597</v>
      </c>
      <c r="C987" s="45" t="n">
        <v>25013</v>
      </c>
      <c r="D987" s="46" t="s">
        <v>626</v>
      </c>
      <c r="E987" s="47" t="s">
        <v>609</v>
      </c>
      <c r="F987" s="48" t="n">
        <v>25037</v>
      </c>
      <c r="G987" s="47" t="n">
        <v>12539</v>
      </c>
      <c r="H987" s="46" t="s">
        <v>610</v>
      </c>
      <c r="I987" s="49" t="n">
        <v>-108.091666666667</v>
      </c>
      <c r="J987" s="49" t="n">
        <v>25.4694444444444</v>
      </c>
      <c r="K987" s="50" t="n">
        <v>-1080530</v>
      </c>
      <c r="L987" s="50" t="n">
        <v>252810</v>
      </c>
      <c r="M987" s="51" t="n">
        <v>5090.4</v>
      </c>
      <c r="N987" s="47" t="s">
        <v>256</v>
      </c>
      <c r="O987" s="52" t="s">
        <v>44</v>
      </c>
      <c r="P987" s="53" t="n">
        <v>25</v>
      </c>
      <c r="Q987" s="54" t="n">
        <v>42526</v>
      </c>
      <c r="R987" s="54" t="n">
        <v>42572</v>
      </c>
      <c r="S987" s="55" t="n">
        <v>38</v>
      </c>
      <c r="T987" s="56" t="n">
        <v>596</v>
      </c>
      <c r="U987" s="57" t="n">
        <v>42573</v>
      </c>
      <c r="V987" s="58" t="n">
        <v>42617</v>
      </c>
      <c r="W987" s="59" t="n">
        <v>20</v>
      </c>
      <c r="X987" s="60" t="n">
        <v>622</v>
      </c>
      <c r="Y987" s="61" t="n">
        <v>42618</v>
      </c>
      <c r="Z987" s="62" t="n">
        <v>42677</v>
      </c>
      <c r="AA987" s="63" t="n">
        <v>0.1971</v>
      </c>
      <c r="AB987" s="64" t="n">
        <v>1500</v>
      </c>
      <c r="AC987" s="65" t="n">
        <v>7635600</v>
      </c>
      <c r="AD987" s="66" t="n">
        <v>1504976.76</v>
      </c>
      <c r="AE987" s="67" t="n">
        <v>0.17</v>
      </c>
      <c r="AF987" s="68" t="n">
        <v>255846.0492</v>
      </c>
      <c r="AG987" s="69" t="n">
        <v>0.83</v>
      </c>
      <c r="AH987" s="70" t="n">
        <v>1249130.7108</v>
      </c>
      <c r="AI987" s="71" t="s">
        <v>50</v>
      </c>
    </row>
    <row r="988" customFormat="false" ht="15.75" hidden="false" customHeight="false" outlineLevel="0" collapsed="false">
      <c r="A988" s="45" t="n">
        <v>982</v>
      </c>
      <c r="B988" s="45" t="s">
        <v>597</v>
      </c>
      <c r="C988" s="45" t="n">
        <v>25015</v>
      </c>
      <c r="D988" s="46" t="s">
        <v>608</v>
      </c>
      <c r="E988" s="47" t="s">
        <v>609</v>
      </c>
      <c r="F988" s="48" t="n">
        <v>25037</v>
      </c>
      <c r="G988" s="47" t="n">
        <v>12539</v>
      </c>
      <c r="H988" s="46" t="s">
        <v>610</v>
      </c>
      <c r="I988" s="49" t="n">
        <v>-108.091666666667</v>
      </c>
      <c r="J988" s="49" t="n">
        <v>25.4694444444444</v>
      </c>
      <c r="K988" s="50" t="n">
        <v>-1080530</v>
      </c>
      <c r="L988" s="50" t="n">
        <v>252810</v>
      </c>
      <c r="M988" s="51" t="n">
        <v>3903.9</v>
      </c>
      <c r="N988" s="47" t="s">
        <v>256</v>
      </c>
      <c r="O988" s="52" t="s">
        <v>44</v>
      </c>
      <c r="P988" s="53" t="n">
        <v>25</v>
      </c>
      <c r="Q988" s="54" t="n">
        <v>42526</v>
      </c>
      <c r="R988" s="54" t="n">
        <v>42572</v>
      </c>
      <c r="S988" s="55" t="n">
        <v>38</v>
      </c>
      <c r="T988" s="56" t="n">
        <v>476</v>
      </c>
      <c r="U988" s="57" t="n">
        <v>42573</v>
      </c>
      <c r="V988" s="58" t="n">
        <v>42617</v>
      </c>
      <c r="W988" s="59" t="n">
        <v>20</v>
      </c>
      <c r="X988" s="60" t="n">
        <v>622</v>
      </c>
      <c r="Y988" s="61" t="n">
        <v>42618</v>
      </c>
      <c r="Z988" s="62" t="n">
        <v>42677</v>
      </c>
      <c r="AA988" s="63" t="n">
        <v>0.1971</v>
      </c>
      <c r="AB988" s="64" t="n">
        <v>1500</v>
      </c>
      <c r="AC988" s="65" t="n">
        <v>5855850</v>
      </c>
      <c r="AD988" s="66" t="n">
        <v>1154188.035</v>
      </c>
      <c r="AE988" s="67" t="n">
        <v>0.19</v>
      </c>
      <c r="AF988" s="68" t="n">
        <v>219295.72665</v>
      </c>
      <c r="AG988" s="69" t="n">
        <v>0.81</v>
      </c>
      <c r="AH988" s="70" t="n">
        <v>934892.30835</v>
      </c>
      <c r="AI988" s="71" t="s">
        <v>210</v>
      </c>
    </row>
    <row r="989" customFormat="false" ht="15.75" hidden="false" customHeight="false" outlineLevel="0" collapsed="false">
      <c r="A989" s="45" t="n">
        <v>983</v>
      </c>
      <c r="B989" s="45" t="s">
        <v>597</v>
      </c>
      <c r="C989" s="45" t="n">
        <v>25004</v>
      </c>
      <c r="D989" s="46" t="s">
        <v>611</v>
      </c>
      <c r="E989" s="47" t="s">
        <v>612</v>
      </c>
      <c r="F989" s="48" t="n">
        <v>25091</v>
      </c>
      <c r="G989" s="47" t="n">
        <v>12541</v>
      </c>
      <c r="H989" s="46" t="s">
        <v>613</v>
      </c>
      <c r="I989" s="49" t="n">
        <v>-106.25</v>
      </c>
      <c r="J989" s="49" t="n">
        <v>23.35</v>
      </c>
      <c r="K989" s="50" t="n">
        <v>-1061500</v>
      </c>
      <c r="L989" s="50" t="n">
        <v>232100</v>
      </c>
      <c r="M989" s="51" t="n">
        <v>800</v>
      </c>
      <c r="N989" s="47" t="s">
        <v>256</v>
      </c>
      <c r="O989" s="52" t="s">
        <v>44</v>
      </c>
      <c r="P989" s="53" t="n">
        <v>36</v>
      </c>
      <c r="Q989" s="54" t="n">
        <v>42526</v>
      </c>
      <c r="R989" s="54" t="n">
        <v>42572</v>
      </c>
      <c r="S989" s="55" t="n">
        <v>122</v>
      </c>
      <c r="T989" s="56" t="n">
        <v>596</v>
      </c>
      <c r="U989" s="57" t="n">
        <v>42573</v>
      </c>
      <c r="V989" s="58" t="n">
        <v>42617</v>
      </c>
      <c r="W989" s="59" t="n">
        <v>50</v>
      </c>
      <c r="X989" s="60" t="n">
        <v>669</v>
      </c>
      <c r="Y989" s="61" t="n">
        <v>42618</v>
      </c>
      <c r="Z989" s="62" t="n">
        <v>42677</v>
      </c>
      <c r="AA989" s="63" t="n">
        <v>0.1971</v>
      </c>
      <c r="AB989" s="64" t="n">
        <v>1500</v>
      </c>
      <c r="AC989" s="65" t="n">
        <v>1200000</v>
      </c>
      <c r="AD989" s="66" t="n">
        <v>236520</v>
      </c>
      <c r="AE989" s="67" t="n">
        <v>0.19</v>
      </c>
      <c r="AF989" s="68" t="n">
        <v>44938.8</v>
      </c>
      <c r="AG989" s="69" t="n">
        <v>0.81</v>
      </c>
      <c r="AH989" s="70" t="n">
        <v>191581.2</v>
      </c>
      <c r="AI989" s="71" t="s">
        <v>50</v>
      </c>
    </row>
    <row r="990" customFormat="false" ht="15.75" hidden="false" customHeight="false" outlineLevel="0" collapsed="false">
      <c r="A990" s="45" t="n">
        <v>984</v>
      </c>
      <c r="B990" s="45" t="s">
        <v>597</v>
      </c>
      <c r="C990" s="45" t="n">
        <v>25012</v>
      </c>
      <c r="D990" s="46" t="s">
        <v>614</v>
      </c>
      <c r="E990" s="47" t="s">
        <v>612</v>
      </c>
      <c r="F990" s="48" t="n">
        <v>25091</v>
      </c>
      <c r="G990" s="47" t="n">
        <v>12541</v>
      </c>
      <c r="H990" s="46" t="s">
        <v>613</v>
      </c>
      <c r="I990" s="49" t="n">
        <v>-106.25</v>
      </c>
      <c r="J990" s="49" t="n">
        <v>23.35</v>
      </c>
      <c r="K990" s="50" t="n">
        <v>-1061500</v>
      </c>
      <c r="L990" s="50" t="n">
        <v>232100</v>
      </c>
      <c r="M990" s="51" t="n">
        <v>2000</v>
      </c>
      <c r="N990" s="47" t="s">
        <v>256</v>
      </c>
      <c r="O990" s="52" t="s">
        <v>44</v>
      </c>
      <c r="P990" s="53" t="n">
        <v>36</v>
      </c>
      <c r="Q990" s="54" t="n">
        <v>42526</v>
      </c>
      <c r="R990" s="54" t="n">
        <v>42572</v>
      </c>
      <c r="S990" s="55" t="n">
        <v>122</v>
      </c>
      <c r="T990" s="56" t="n">
        <v>596</v>
      </c>
      <c r="U990" s="57" t="n">
        <v>42573</v>
      </c>
      <c r="V990" s="58" t="n">
        <v>42617</v>
      </c>
      <c r="W990" s="59" t="n">
        <v>50</v>
      </c>
      <c r="X990" s="60" t="n">
        <v>669</v>
      </c>
      <c r="Y990" s="61" t="n">
        <v>42618</v>
      </c>
      <c r="Z990" s="62" t="n">
        <v>42677</v>
      </c>
      <c r="AA990" s="63" t="n">
        <v>0.1971</v>
      </c>
      <c r="AB990" s="64" t="n">
        <v>1500</v>
      </c>
      <c r="AC990" s="65" t="n">
        <v>3000000</v>
      </c>
      <c r="AD990" s="66" t="n">
        <v>591300</v>
      </c>
      <c r="AE990" s="67" t="n">
        <v>0.17</v>
      </c>
      <c r="AF990" s="68" t="n">
        <v>100521</v>
      </c>
      <c r="AG990" s="69" t="n">
        <v>0.83</v>
      </c>
      <c r="AH990" s="70" t="n">
        <v>490779</v>
      </c>
      <c r="AI990" s="71" t="s">
        <v>210</v>
      </c>
    </row>
    <row r="991" customFormat="false" ht="15.75" hidden="false" customHeight="false" outlineLevel="0" collapsed="false">
      <c r="A991" s="45" t="n">
        <v>985</v>
      </c>
      <c r="B991" s="45" t="s">
        <v>597</v>
      </c>
      <c r="C991" s="45" t="n">
        <v>25012</v>
      </c>
      <c r="D991" s="46" t="s">
        <v>614</v>
      </c>
      <c r="E991" s="47" t="s">
        <v>619</v>
      </c>
      <c r="F991" s="48" t="n">
        <v>25031</v>
      </c>
      <c r="G991" s="47" t="n">
        <v>12558</v>
      </c>
      <c r="H991" s="46" t="s">
        <v>620</v>
      </c>
      <c r="I991" s="49" t="n">
        <v>-106.466666666667</v>
      </c>
      <c r="J991" s="49" t="n">
        <v>23.5625</v>
      </c>
      <c r="K991" s="50" t="n">
        <v>-1062800</v>
      </c>
      <c r="L991" s="50" t="n">
        <v>233345</v>
      </c>
      <c r="M991" s="51" t="n">
        <v>1493</v>
      </c>
      <c r="N991" s="47" t="s">
        <v>256</v>
      </c>
      <c r="O991" s="52" t="s">
        <v>44</v>
      </c>
      <c r="P991" s="53" t="n">
        <v>25</v>
      </c>
      <c r="Q991" s="54" t="n">
        <v>42526</v>
      </c>
      <c r="R991" s="54" t="n">
        <v>42572</v>
      </c>
      <c r="S991" s="55" t="n">
        <v>38</v>
      </c>
      <c r="T991" s="56" t="n">
        <v>596</v>
      </c>
      <c r="U991" s="57" t="n">
        <v>42573</v>
      </c>
      <c r="V991" s="58" t="n">
        <v>42617</v>
      </c>
      <c r="W991" s="59" t="n">
        <v>34</v>
      </c>
      <c r="X991" s="60" t="n">
        <v>669</v>
      </c>
      <c r="Y991" s="61" t="n">
        <v>42618</v>
      </c>
      <c r="Z991" s="62" t="n">
        <v>42677</v>
      </c>
      <c r="AA991" s="63" t="n">
        <v>0.1971</v>
      </c>
      <c r="AB991" s="64" t="n">
        <v>1500</v>
      </c>
      <c r="AC991" s="65" t="n">
        <v>2239500</v>
      </c>
      <c r="AD991" s="66" t="n">
        <v>441405.45</v>
      </c>
      <c r="AE991" s="67" t="n">
        <v>0.17</v>
      </c>
      <c r="AF991" s="68" t="n">
        <v>75038.9265</v>
      </c>
      <c r="AG991" s="69" t="n">
        <v>0.83</v>
      </c>
      <c r="AH991" s="70" t="n">
        <v>366366.5235</v>
      </c>
      <c r="AI991" s="71" t="s">
        <v>210</v>
      </c>
    </row>
    <row r="992" customFormat="false" ht="15.75" hidden="false" customHeight="false" outlineLevel="0" collapsed="false">
      <c r="A992" s="45" t="n">
        <v>986</v>
      </c>
      <c r="B992" s="45" t="s">
        <v>597</v>
      </c>
      <c r="C992" s="45" t="n">
        <v>25004</v>
      </c>
      <c r="D992" s="46" t="s">
        <v>611</v>
      </c>
      <c r="E992" s="47" t="s">
        <v>621</v>
      </c>
      <c r="F992" s="48" t="n">
        <v>25078</v>
      </c>
      <c r="G992" s="47" t="n">
        <v>12560</v>
      </c>
      <c r="H992" s="46" t="s">
        <v>622</v>
      </c>
      <c r="I992" s="49" t="n">
        <v>-105.85</v>
      </c>
      <c r="J992" s="49" t="n">
        <v>22.9833333333333</v>
      </c>
      <c r="K992" s="50" t="n">
        <v>-1055100</v>
      </c>
      <c r="L992" s="50" t="n">
        <v>225900</v>
      </c>
      <c r="M992" s="51" t="n">
        <v>58</v>
      </c>
      <c r="N992" s="47" t="s">
        <v>256</v>
      </c>
      <c r="O992" s="52" t="s">
        <v>44</v>
      </c>
      <c r="P992" s="53" t="n">
        <v>36</v>
      </c>
      <c r="Q992" s="54" t="n">
        <v>42526</v>
      </c>
      <c r="R992" s="54" t="n">
        <v>42572</v>
      </c>
      <c r="S992" s="55" t="n">
        <v>122</v>
      </c>
      <c r="T992" s="56" t="n">
        <v>596</v>
      </c>
      <c r="U992" s="57" t="n">
        <v>42573</v>
      </c>
      <c r="V992" s="58" t="n">
        <v>42617</v>
      </c>
      <c r="W992" s="59" t="n">
        <v>50</v>
      </c>
      <c r="X992" s="60" t="n">
        <v>669</v>
      </c>
      <c r="Y992" s="61" t="n">
        <v>42618</v>
      </c>
      <c r="Z992" s="62" t="n">
        <v>42677</v>
      </c>
      <c r="AA992" s="63" t="n">
        <v>0.1971</v>
      </c>
      <c r="AB992" s="64" t="n">
        <v>1500</v>
      </c>
      <c r="AC992" s="65" t="n">
        <v>87000</v>
      </c>
      <c r="AD992" s="66" t="n">
        <v>17147.7</v>
      </c>
      <c r="AE992" s="67" t="n">
        <v>0.19</v>
      </c>
      <c r="AF992" s="68" t="n">
        <v>3258.063</v>
      </c>
      <c r="AG992" s="69" t="n">
        <v>0.81</v>
      </c>
      <c r="AH992" s="70" t="n">
        <v>13889.637</v>
      </c>
      <c r="AI992" s="71" t="s">
        <v>50</v>
      </c>
    </row>
    <row r="993" customFormat="false" ht="15.75" hidden="false" customHeight="false" outlineLevel="0" collapsed="false">
      <c r="A993" s="45" t="n">
        <v>987</v>
      </c>
      <c r="B993" s="45" t="s">
        <v>597</v>
      </c>
      <c r="C993" s="45" t="n">
        <v>25014</v>
      </c>
      <c r="D993" s="46" t="s">
        <v>622</v>
      </c>
      <c r="E993" s="47" t="s">
        <v>621</v>
      </c>
      <c r="F993" s="48" t="n">
        <v>25078</v>
      </c>
      <c r="G993" s="47" t="n">
        <v>12560</v>
      </c>
      <c r="H993" s="46" t="s">
        <v>622</v>
      </c>
      <c r="I993" s="49" t="n">
        <v>-105.85</v>
      </c>
      <c r="J993" s="49" t="n">
        <v>22.9833333333333</v>
      </c>
      <c r="K993" s="50" t="n">
        <v>-1055100</v>
      </c>
      <c r="L993" s="50" t="n">
        <v>225900</v>
      </c>
      <c r="M993" s="51" t="n">
        <v>100</v>
      </c>
      <c r="N993" s="47" t="s">
        <v>256</v>
      </c>
      <c r="O993" s="52" t="s">
        <v>44</v>
      </c>
      <c r="P993" s="53" t="n">
        <v>36</v>
      </c>
      <c r="Q993" s="54" t="n">
        <v>42526</v>
      </c>
      <c r="R993" s="54" t="n">
        <v>42572</v>
      </c>
      <c r="S993" s="55" t="n">
        <v>122</v>
      </c>
      <c r="T993" s="56" t="n">
        <v>596</v>
      </c>
      <c r="U993" s="57" t="n">
        <v>42573</v>
      </c>
      <c r="V993" s="58" t="n">
        <v>42617</v>
      </c>
      <c r="W993" s="59" t="n">
        <v>50</v>
      </c>
      <c r="X993" s="60" t="n">
        <v>669</v>
      </c>
      <c r="Y993" s="61" t="n">
        <v>42618</v>
      </c>
      <c r="Z993" s="62" t="n">
        <v>42677</v>
      </c>
      <c r="AA993" s="63" t="n">
        <v>0.1971</v>
      </c>
      <c r="AB993" s="64" t="n">
        <v>1500</v>
      </c>
      <c r="AC993" s="65" t="n">
        <v>150000</v>
      </c>
      <c r="AD993" s="66" t="n">
        <v>29565</v>
      </c>
      <c r="AE993" s="67" t="n">
        <v>0.19</v>
      </c>
      <c r="AF993" s="68" t="n">
        <v>5617.35</v>
      </c>
      <c r="AG993" s="69" t="n">
        <v>0.81</v>
      </c>
      <c r="AH993" s="70" t="n">
        <v>23947.65</v>
      </c>
      <c r="AI993" s="71" t="s">
        <v>50</v>
      </c>
    </row>
    <row r="994" customFormat="false" ht="15.75" hidden="false" customHeight="false" outlineLevel="0" collapsed="false">
      <c r="A994" s="45" t="n">
        <v>988</v>
      </c>
      <c r="B994" s="45" t="s">
        <v>597</v>
      </c>
      <c r="C994" s="45" t="n">
        <v>25015</v>
      </c>
      <c r="D994" s="46" t="s">
        <v>608</v>
      </c>
      <c r="E994" s="47" t="s">
        <v>627</v>
      </c>
      <c r="F994" s="48" t="n">
        <v>25178</v>
      </c>
      <c r="G994" s="47" t="n">
        <v>12562</v>
      </c>
      <c r="H994" s="46" t="s">
        <v>628</v>
      </c>
      <c r="I994" s="49" t="n">
        <v>-108.359722222222</v>
      </c>
      <c r="J994" s="49" t="n">
        <v>25.7416666666667</v>
      </c>
      <c r="K994" s="50" t="n">
        <v>-1082135</v>
      </c>
      <c r="L994" s="50" t="n">
        <v>254430</v>
      </c>
      <c r="M994" s="51" t="n">
        <v>3903.9</v>
      </c>
      <c r="N994" s="47" t="s">
        <v>256</v>
      </c>
      <c r="O994" s="52" t="s">
        <v>44</v>
      </c>
      <c r="P994" s="53" t="n">
        <v>25</v>
      </c>
      <c r="Q994" s="54" t="n">
        <v>42526</v>
      </c>
      <c r="R994" s="54" t="n">
        <v>42572</v>
      </c>
      <c r="S994" s="55" t="n">
        <v>38</v>
      </c>
      <c r="T994" s="56" t="n">
        <v>476</v>
      </c>
      <c r="U994" s="57" t="n">
        <v>42573</v>
      </c>
      <c r="V994" s="58" t="n">
        <v>42617</v>
      </c>
      <c r="W994" s="59" t="n">
        <v>20</v>
      </c>
      <c r="X994" s="60" t="n">
        <v>622</v>
      </c>
      <c r="Y994" s="61" t="n">
        <v>42618</v>
      </c>
      <c r="Z994" s="62" t="n">
        <v>42677</v>
      </c>
      <c r="AA994" s="63" t="n">
        <v>0.1971</v>
      </c>
      <c r="AB994" s="64" t="n">
        <v>1500</v>
      </c>
      <c r="AC994" s="65" t="n">
        <v>5855850</v>
      </c>
      <c r="AD994" s="66" t="n">
        <v>1154188.035</v>
      </c>
      <c r="AE994" s="67" t="n">
        <v>0.19</v>
      </c>
      <c r="AF994" s="68" t="n">
        <v>219295.72665</v>
      </c>
      <c r="AG994" s="69" t="n">
        <v>0.81</v>
      </c>
      <c r="AH994" s="70" t="n">
        <v>934892.30835</v>
      </c>
      <c r="AI994" s="71" t="s">
        <v>210</v>
      </c>
    </row>
    <row r="995" customFormat="false" ht="15.75" hidden="false" customHeight="false" outlineLevel="0" collapsed="false">
      <c r="A995" s="45" t="n">
        <v>989</v>
      </c>
      <c r="B995" s="45" t="s">
        <v>597</v>
      </c>
      <c r="C995" s="45" t="n">
        <v>25013</v>
      </c>
      <c r="D995" s="46" t="s">
        <v>626</v>
      </c>
      <c r="E995" s="47" t="s">
        <v>629</v>
      </c>
      <c r="F995" s="48" t="n">
        <v>25110</v>
      </c>
      <c r="G995" s="47" t="n">
        <v>12596</v>
      </c>
      <c r="H995" s="46" t="s">
        <v>598</v>
      </c>
      <c r="I995" s="49" t="n">
        <v>-107.54</v>
      </c>
      <c r="J995" s="49" t="n">
        <v>25.33</v>
      </c>
      <c r="K995" s="50" t="n">
        <v>-1073224</v>
      </c>
      <c r="L995" s="50" t="n">
        <v>251948</v>
      </c>
      <c r="M995" s="51" t="n">
        <v>6787.2</v>
      </c>
      <c r="N995" s="47" t="s">
        <v>256</v>
      </c>
      <c r="O995" s="52" t="s">
        <v>44</v>
      </c>
      <c r="P995" s="53" t="n">
        <v>25</v>
      </c>
      <c r="Q995" s="54" t="n">
        <v>42526</v>
      </c>
      <c r="R995" s="54" t="n">
        <v>42572</v>
      </c>
      <c r="S995" s="55" t="n">
        <v>38</v>
      </c>
      <c r="T995" s="56" t="n">
        <v>596</v>
      </c>
      <c r="U995" s="57" t="n">
        <v>42573</v>
      </c>
      <c r="V995" s="58" t="n">
        <v>42617</v>
      </c>
      <c r="W995" s="59" t="n">
        <v>20</v>
      </c>
      <c r="X995" s="60" t="n">
        <v>622</v>
      </c>
      <c r="Y995" s="61" t="n">
        <v>42618</v>
      </c>
      <c r="Z995" s="62" t="n">
        <v>42677</v>
      </c>
      <c r="AA995" s="63" t="n">
        <v>0.1971</v>
      </c>
      <c r="AB995" s="64" t="n">
        <v>1500</v>
      </c>
      <c r="AC995" s="65" t="n">
        <v>10180800</v>
      </c>
      <c r="AD995" s="66" t="n">
        <v>2006635.68</v>
      </c>
      <c r="AE995" s="67" t="n">
        <v>0.17</v>
      </c>
      <c r="AF995" s="68" t="n">
        <v>341128.0656</v>
      </c>
      <c r="AG995" s="69" t="n">
        <v>0.83</v>
      </c>
      <c r="AH995" s="70" t="n">
        <v>1665507.6144</v>
      </c>
      <c r="AI995" s="71" t="s">
        <v>50</v>
      </c>
    </row>
    <row r="996" customFormat="false" ht="15.75" hidden="false" customHeight="false" outlineLevel="0" collapsed="false">
      <c r="A996" s="45" t="n">
        <v>990</v>
      </c>
      <c r="B996" s="45" t="s">
        <v>597</v>
      </c>
      <c r="C996" s="45" t="n">
        <v>25006</v>
      </c>
      <c r="D996" s="46" t="s">
        <v>601</v>
      </c>
      <c r="E996" s="47" t="s">
        <v>630</v>
      </c>
      <c r="F996" s="48" t="n">
        <v>25081</v>
      </c>
      <c r="G996" s="47" t="n">
        <v>12597</v>
      </c>
      <c r="H996" s="46" t="s">
        <v>631</v>
      </c>
      <c r="I996" s="49" t="n">
        <v>-107.1</v>
      </c>
      <c r="J996" s="49" t="n">
        <v>24.8</v>
      </c>
      <c r="K996" s="50" t="n">
        <v>-1070560</v>
      </c>
      <c r="L996" s="50" t="n">
        <v>244800</v>
      </c>
      <c r="M996" s="51" t="n">
        <v>4800</v>
      </c>
      <c r="N996" s="47" t="s">
        <v>256</v>
      </c>
      <c r="O996" s="52" t="s">
        <v>44</v>
      </c>
      <c r="P996" s="53" t="n">
        <v>36</v>
      </c>
      <c r="Q996" s="54" t="n">
        <v>42526</v>
      </c>
      <c r="R996" s="54" t="n">
        <v>42572</v>
      </c>
      <c r="S996" s="55" t="n">
        <v>122</v>
      </c>
      <c r="T996" s="56" t="n">
        <v>596</v>
      </c>
      <c r="U996" s="57" t="n">
        <v>42573</v>
      </c>
      <c r="V996" s="58" t="n">
        <v>42617</v>
      </c>
      <c r="W996" s="59" t="n">
        <v>50</v>
      </c>
      <c r="X996" s="60" t="n">
        <v>622</v>
      </c>
      <c r="Y996" s="61" t="n">
        <v>42618</v>
      </c>
      <c r="Z996" s="62" t="n">
        <v>42677</v>
      </c>
      <c r="AA996" s="63" t="n">
        <v>0.1971</v>
      </c>
      <c r="AB996" s="64" t="n">
        <v>1500</v>
      </c>
      <c r="AC996" s="65" t="n">
        <v>7200000</v>
      </c>
      <c r="AD996" s="66" t="n">
        <v>1419120</v>
      </c>
      <c r="AE996" s="67" t="n">
        <v>0.17</v>
      </c>
      <c r="AF996" s="68" t="n">
        <v>241250.4</v>
      </c>
      <c r="AG996" s="69" t="n">
        <v>0.83</v>
      </c>
      <c r="AH996" s="70" t="n">
        <v>1177869.6</v>
      </c>
      <c r="AI996" s="71" t="s">
        <v>210</v>
      </c>
    </row>
    <row r="997" customFormat="false" ht="15.75" hidden="false" customHeight="false" outlineLevel="0" collapsed="false">
      <c r="A997" s="45" t="n">
        <v>991</v>
      </c>
      <c r="B997" s="45" t="s">
        <v>597</v>
      </c>
      <c r="C997" s="45" t="n">
        <v>25015</v>
      </c>
      <c r="D997" s="46" t="s">
        <v>608</v>
      </c>
      <c r="E997" s="47" t="s">
        <v>632</v>
      </c>
      <c r="F997" s="48" t="n">
        <v>25038</v>
      </c>
      <c r="G997" s="47" t="n">
        <v>12598</v>
      </c>
      <c r="H997" s="46" t="s">
        <v>633</v>
      </c>
      <c r="I997" s="49" t="n">
        <v>-108.46111111</v>
      </c>
      <c r="J997" s="49" t="n">
        <v>25.5625</v>
      </c>
      <c r="K997" s="50" t="n">
        <v>-1082740</v>
      </c>
      <c r="L997" s="50" t="n">
        <v>253345</v>
      </c>
      <c r="M997" s="51" t="n">
        <v>2602.6</v>
      </c>
      <c r="N997" s="47" t="s">
        <v>256</v>
      </c>
      <c r="O997" s="52" t="s">
        <v>44</v>
      </c>
      <c r="P997" s="53" t="n">
        <v>25</v>
      </c>
      <c r="Q997" s="54" t="n">
        <v>42526</v>
      </c>
      <c r="R997" s="54" t="n">
        <v>42572</v>
      </c>
      <c r="S997" s="55" t="n">
        <v>38</v>
      </c>
      <c r="T997" s="56" t="n">
        <v>476</v>
      </c>
      <c r="U997" s="57" t="n">
        <v>42573</v>
      </c>
      <c r="V997" s="58" t="n">
        <v>42617</v>
      </c>
      <c r="W997" s="59" t="n">
        <v>20</v>
      </c>
      <c r="X997" s="60" t="n">
        <v>622</v>
      </c>
      <c r="Y997" s="61" t="n">
        <v>42618</v>
      </c>
      <c r="Z997" s="62" t="n">
        <v>42677</v>
      </c>
      <c r="AA997" s="63" t="n">
        <v>0.1971</v>
      </c>
      <c r="AB997" s="64" t="n">
        <v>1500</v>
      </c>
      <c r="AC997" s="65" t="n">
        <v>3903900</v>
      </c>
      <c r="AD997" s="66" t="n">
        <v>769458.69</v>
      </c>
      <c r="AE997" s="67" t="n">
        <v>0.19</v>
      </c>
      <c r="AF997" s="68" t="n">
        <v>146197.1511</v>
      </c>
      <c r="AG997" s="69" t="n">
        <v>0.81</v>
      </c>
      <c r="AH997" s="70" t="n">
        <v>623261.5389</v>
      </c>
      <c r="AI997" s="71" t="s">
        <v>210</v>
      </c>
    </row>
    <row r="998" customFormat="false" ht="15.75" hidden="false" customHeight="false" outlineLevel="0" collapsed="false">
      <c r="A998" s="45" t="n">
        <v>992</v>
      </c>
      <c r="B998" s="45" t="s">
        <v>597</v>
      </c>
      <c r="C998" s="45" t="n">
        <v>25013</v>
      </c>
      <c r="D998" s="46" t="s">
        <v>626</v>
      </c>
      <c r="E998" s="47" t="s">
        <v>634</v>
      </c>
      <c r="F998" s="48" t="n">
        <v>25115</v>
      </c>
      <c r="G998" s="47" t="n">
        <v>12599</v>
      </c>
      <c r="H998" s="46" t="s">
        <v>635</v>
      </c>
      <c r="I998" s="49" t="n">
        <v>-108.07</v>
      </c>
      <c r="J998" s="49" t="n">
        <v>25.48</v>
      </c>
      <c r="K998" s="50" t="n">
        <v>-1080412</v>
      </c>
      <c r="L998" s="50" t="n">
        <v>252848</v>
      </c>
      <c r="M998" s="51" t="n">
        <v>5090.4</v>
      </c>
      <c r="N998" s="47" t="s">
        <v>256</v>
      </c>
      <c r="O998" s="52" t="s">
        <v>44</v>
      </c>
      <c r="P998" s="53" t="n">
        <v>25</v>
      </c>
      <c r="Q998" s="54" t="n">
        <v>42526</v>
      </c>
      <c r="R998" s="54" t="n">
        <v>42572</v>
      </c>
      <c r="S998" s="55" t="n">
        <v>38</v>
      </c>
      <c r="T998" s="56" t="n">
        <v>596</v>
      </c>
      <c r="U998" s="57" t="n">
        <v>42573</v>
      </c>
      <c r="V998" s="58" t="n">
        <v>42617</v>
      </c>
      <c r="W998" s="59" t="n">
        <v>20</v>
      </c>
      <c r="X998" s="60" t="n">
        <v>622</v>
      </c>
      <c r="Y998" s="61" t="n">
        <v>42618</v>
      </c>
      <c r="Z998" s="62" t="n">
        <v>42677</v>
      </c>
      <c r="AA998" s="63" t="n">
        <v>0.1971</v>
      </c>
      <c r="AB998" s="64" t="n">
        <v>1500</v>
      </c>
      <c r="AC998" s="65" t="n">
        <v>7635600</v>
      </c>
      <c r="AD998" s="66" t="n">
        <v>1504976.76</v>
      </c>
      <c r="AE998" s="67" t="n">
        <v>0.17</v>
      </c>
      <c r="AF998" s="68" t="n">
        <v>255846.0492</v>
      </c>
      <c r="AG998" s="69" t="n">
        <v>0.83</v>
      </c>
      <c r="AH998" s="70" t="n">
        <v>1249130.7108</v>
      </c>
      <c r="AI998" s="71" t="s">
        <v>50</v>
      </c>
    </row>
    <row r="999" customFormat="false" ht="15.75" hidden="false" customHeight="false" outlineLevel="0" collapsed="false">
      <c r="A999" s="45" t="n">
        <v>993</v>
      </c>
      <c r="B999" s="45" t="s">
        <v>597</v>
      </c>
      <c r="C999" s="45" t="n">
        <v>25015</v>
      </c>
      <c r="D999" s="46" t="s">
        <v>608</v>
      </c>
      <c r="E999" s="47" t="s">
        <v>634</v>
      </c>
      <c r="F999" s="48" t="n">
        <v>25115</v>
      </c>
      <c r="G999" s="47" t="n">
        <v>12599</v>
      </c>
      <c r="H999" s="46" t="s">
        <v>635</v>
      </c>
      <c r="I999" s="49" t="n">
        <v>-108.07</v>
      </c>
      <c r="J999" s="49" t="n">
        <v>25.48</v>
      </c>
      <c r="K999" s="50" t="n">
        <v>-1080412</v>
      </c>
      <c r="L999" s="50" t="n">
        <v>252848</v>
      </c>
      <c r="M999" s="51" t="n">
        <v>2602.6</v>
      </c>
      <c r="N999" s="47" t="s">
        <v>256</v>
      </c>
      <c r="O999" s="52" t="s">
        <v>44</v>
      </c>
      <c r="P999" s="53" t="n">
        <v>25</v>
      </c>
      <c r="Q999" s="54" t="n">
        <v>42526</v>
      </c>
      <c r="R999" s="54" t="n">
        <v>42572</v>
      </c>
      <c r="S999" s="55" t="n">
        <v>38</v>
      </c>
      <c r="T999" s="56" t="n">
        <v>476</v>
      </c>
      <c r="U999" s="57" t="n">
        <v>42573</v>
      </c>
      <c r="V999" s="58" t="n">
        <v>42617</v>
      </c>
      <c r="W999" s="59" t="n">
        <v>20</v>
      </c>
      <c r="X999" s="60" t="n">
        <v>622</v>
      </c>
      <c r="Y999" s="61" t="n">
        <v>42618</v>
      </c>
      <c r="Z999" s="62" t="n">
        <v>42677</v>
      </c>
      <c r="AA999" s="63" t="n">
        <v>0.1971</v>
      </c>
      <c r="AB999" s="64" t="n">
        <v>1500</v>
      </c>
      <c r="AC999" s="65" t="n">
        <v>3903900</v>
      </c>
      <c r="AD999" s="66" t="n">
        <v>769458.69</v>
      </c>
      <c r="AE999" s="67" t="n">
        <v>0.19</v>
      </c>
      <c r="AF999" s="68" t="n">
        <v>146197.1511</v>
      </c>
      <c r="AG999" s="69" t="n">
        <v>0.81</v>
      </c>
      <c r="AH999" s="70" t="n">
        <v>623261.5389</v>
      </c>
      <c r="AI999" s="71" t="s">
        <v>210</v>
      </c>
    </row>
    <row r="1000" customFormat="false" ht="15.75" hidden="false" customHeight="false" outlineLevel="0" collapsed="false">
      <c r="A1000" s="45" t="n">
        <v>994</v>
      </c>
      <c r="B1000" s="45" t="s">
        <v>597</v>
      </c>
      <c r="C1000" s="45" t="n">
        <v>25006</v>
      </c>
      <c r="D1000" s="46" t="s">
        <v>601</v>
      </c>
      <c r="E1000" s="47" t="s">
        <v>41</v>
      </c>
      <c r="F1000" s="48" t="n">
        <v>10082</v>
      </c>
      <c r="G1000" s="47" t="n">
        <v>21040</v>
      </c>
      <c r="H1000" s="46" t="s">
        <v>42</v>
      </c>
      <c r="I1000" s="49" t="n">
        <v>-106.968172222222</v>
      </c>
      <c r="J1000" s="49" t="n">
        <v>24.9714777777778</v>
      </c>
      <c r="K1000" s="50" t="n">
        <v>-1065805.42</v>
      </c>
      <c r="L1000" s="50" t="n">
        <v>245817.32</v>
      </c>
      <c r="M1000" s="51" t="n">
        <v>4747</v>
      </c>
      <c r="N1000" s="47" t="s">
        <v>256</v>
      </c>
      <c r="O1000" s="52" t="s">
        <v>44</v>
      </c>
      <c r="P1000" s="53" t="n">
        <v>36</v>
      </c>
      <c r="Q1000" s="54" t="n">
        <v>42526</v>
      </c>
      <c r="R1000" s="54" t="n">
        <v>42572</v>
      </c>
      <c r="S1000" s="55" t="n">
        <v>122</v>
      </c>
      <c r="T1000" s="56" t="n">
        <v>596</v>
      </c>
      <c r="U1000" s="57" t="n">
        <v>42573</v>
      </c>
      <c r="V1000" s="58" t="n">
        <v>42617</v>
      </c>
      <c r="W1000" s="59" t="n">
        <v>50</v>
      </c>
      <c r="X1000" s="60" t="n">
        <v>622</v>
      </c>
      <c r="Y1000" s="61" t="n">
        <v>42618</v>
      </c>
      <c r="Z1000" s="62" t="n">
        <v>42677</v>
      </c>
      <c r="AA1000" s="63" t="n">
        <v>0.1971</v>
      </c>
      <c r="AB1000" s="64" t="n">
        <v>1500</v>
      </c>
      <c r="AC1000" s="65" t="n">
        <v>7120500</v>
      </c>
      <c r="AD1000" s="66" t="n">
        <v>1403450.55</v>
      </c>
      <c r="AE1000" s="67" t="n">
        <v>0.17</v>
      </c>
      <c r="AF1000" s="68" t="n">
        <v>238586.5935</v>
      </c>
      <c r="AG1000" s="69" t="n">
        <v>0.83</v>
      </c>
      <c r="AH1000" s="70" t="n">
        <v>1164863.9565</v>
      </c>
      <c r="AI1000" s="71" t="s">
        <v>210</v>
      </c>
    </row>
    <row r="1001" customFormat="false" ht="15.75" hidden="false" customHeight="false" outlineLevel="0" collapsed="false">
      <c r="A1001" s="45" t="n">
        <v>995</v>
      </c>
      <c r="B1001" s="45" t="s">
        <v>636</v>
      </c>
      <c r="C1001" s="45" t="n">
        <v>29005</v>
      </c>
      <c r="D1001" s="46" t="s">
        <v>637</v>
      </c>
      <c r="E1001" s="47" t="n">
        <v>52907</v>
      </c>
      <c r="F1001" s="48" t="s">
        <v>420</v>
      </c>
      <c r="G1001" s="47" t="n">
        <v>29011</v>
      </c>
      <c r="H1001" s="46" t="s">
        <v>421</v>
      </c>
      <c r="I1001" s="49" t="n">
        <v>-97.9111111111111</v>
      </c>
      <c r="J1001" s="49" t="n">
        <v>19.3158333333333</v>
      </c>
      <c r="K1001" s="50" t="n">
        <v>-975440</v>
      </c>
      <c r="L1001" s="50" t="n">
        <v>191857</v>
      </c>
      <c r="M1001" s="51" t="n">
        <v>30</v>
      </c>
      <c r="N1001" s="47" t="s">
        <v>70</v>
      </c>
      <c r="O1001" s="52" t="s">
        <v>44</v>
      </c>
      <c r="P1001" s="53" t="s">
        <v>638</v>
      </c>
      <c r="Q1001" s="54" t="n">
        <v>42505</v>
      </c>
      <c r="R1001" s="54" t="n">
        <v>42555</v>
      </c>
      <c r="S1001" s="55" t="s">
        <v>639</v>
      </c>
      <c r="T1001" s="56" t="s">
        <v>640</v>
      </c>
      <c r="U1001" s="57" t="n">
        <v>42556</v>
      </c>
      <c r="V1001" s="58" t="n">
        <v>42621</v>
      </c>
      <c r="W1001" s="59" t="s">
        <v>641</v>
      </c>
      <c r="X1001" s="60" t="s">
        <v>642</v>
      </c>
      <c r="Y1001" s="61" t="n">
        <v>42622</v>
      </c>
      <c r="Z1001" s="62" t="n">
        <v>42688</v>
      </c>
      <c r="AA1001" s="63" t="n">
        <v>0.3</v>
      </c>
      <c r="AB1001" s="64" t="n">
        <v>1500</v>
      </c>
      <c r="AC1001" s="65" t="n">
        <v>45000</v>
      </c>
      <c r="AD1001" s="66" t="n">
        <v>13500</v>
      </c>
      <c r="AE1001" s="67"/>
      <c r="AF1001" s="68"/>
      <c r="AG1001" s="69"/>
      <c r="AH1001" s="70"/>
      <c r="AI1001" s="71"/>
    </row>
    <row r="1002" customFormat="false" ht="15.75" hidden="false" customHeight="false" outlineLevel="0" collapsed="false">
      <c r="A1002" s="45" t="n">
        <v>996</v>
      </c>
      <c r="B1002" s="45" t="s">
        <v>636</v>
      </c>
      <c r="C1002" s="45" t="n">
        <v>29005</v>
      </c>
      <c r="D1002" s="46" t="s">
        <v>637</v>
      </c>
      <c r="E1002" s="47" t="n">
        <v>52910</v>
      </c>
      <c r="F1002" s="48" t="s">
        <v>423</v>
      </c>
      <c r="G1002" s="47" t="n">
        <v>29003</v>
      </c>
      <c r="H1002" s="46" t="s">
        <v>424</v>
      </c>
      <c r="I1002" s="49" t="n">
        <v>-98.1999888888889</v>
      </c>
      <c r="J1002" s="49" t="n">
        <v>19.5545416666667</v>
      </c>
      <c r="K1002" s="50" t="n">
        <v>-981159.96</v>
      </c>
      <c r="L1002" s="50" t="n">
        <v>193316.35</v>
      </c>
      <c r="M1002" s="51" t="n">
        <v>728</v>
      </c>
      <c r="N1002" s="47" t="s">
        <v>70</v>
      </c>
      <c r="O1002" s="52" t="s">
        <v>44</v>
      </c>
      <c r="P1002" s="53" t="s">
        <v>643</v>
      </c>
      <c r="Q1002" s="54" t="n">
        <v>42505</v>
      </c>
      <c r="R1002" s="54" t="n">
        <v>42555</v>
      </c>
      <c r="S1002" s="55" t="s">
        <v>644</v>
      </c>
      <c r="T1002" s="56" t="s">
        <v>645</v>
      </c>
      <c r="U1002" s="57" t="n">
        <v>42556</v>
      </c>
      <c r="V1002" s="58" t="n">
        <v>42621</v>
      </c>
      <c r="W1002" s="59" t="s">
        <v>646</v>
      </c>
      <c r="X1002" s="60" t="s">
        <v>647</v>
      </c>
      <c r="Y1002" s="61" t="n">
        <v>42622</v>
      </c>
      <c r="Z1002" s="62" t="n">
        <v>42688</v>
      </c>
      <c r="AA1002" s="63" t="n">
        <v>0.3</v>
      </c>
      <c r="AB1002" s="64" t="n">
        <v>1500</v>
      </c>
      <c r="AC1002" s="65" t="n">
        <v>1092000</v>
      </c>
      <c r="AD1002" s="66" t="n">
        <v>327600</v>
      </c>
      <c r="AE1002" s="67"/>
      <c r="AF1002" s="68"/>
      <c r="AG1002" s="69"/>
      <c r="AH1002" s="70"/>
      <c r="AI1002" s="71"/>
    </row>
    <row r="1003" customFormat="false" ht="15.75" hidden="false" customHeight="false" outlineLevel="0" collapsed="false">
      <c r="A1003" s="45" t="n">
        <v>997</v>
      </c>
      <c r="B1003" s="45" t="s">
        <v>636</v>
      </c>
      <c r="C1003" s="45" t="n">
        <v>29003</v>
      </c>
      <c r="D1003" s="46" t="s">
        <v>648</v>
      </c>
      <c r="E1003" s="47" t="n">
        <v>52910</v>
      </c>
      <c r="F1003" s="48" t="s">
        <v>423</v>
      </c>
      <c r="G1003" s="47" t="n">
        <v>29003</v>
      </c>
      <c r="H1003" s="46" t="s">
        <v>424</v>
      </c>
      <c r="I1003" s="49" t="n">
        <v>-98.1999888888889</v>
      </c>
      <c r="J1003" s="49" t="n">
        <v>19.5545416666667</v>
      </c>
      <c r="K1003" s="50" t="n">
        <v>-981159.96</v>
      </c>
      <c r="L1003" s="50" t="n">
        <v>193316.35</v>
      </c>
      <c r="M1003" s="51" t="n">
        <v>455</v>
      </c>
      <c r="N1003" s="47" t="s">
        <v>70</v>
      </c>
      <c r="O1003" s="52" t="s">
        <v>44</v>
      </c>
      <c r="P1003" s="53" t="s">
        <v>643</v>
      </c>
      <c r="Q1003" s="54" t="n">
        <v>42505</v>
      </c>
      <c r="R1003" s="54" t="n">
        <v>42555</v>
      </c>
      <c r="S1003" s="55" t="s">
        <v>644</v>
      </c>
      <c r="T1003" s="56" t="s">
        <v>645</v>
      </c>
      <c r="U1003" s="57" t="n">
        <v>42556</v>
      </c>
      <c r="V1003" s="58" t="n">
        <v>42621</v>
      </c>
      <c r="W1003" s="59" t="s">
        <v>646</v>
      </c>
      <c r="X1003" s="60" t="s">
        <v>647</v>
      </c>
      <c r="Y1003" s="61" t="n">
        <v>42622</v>
      </c>
      <c r="Z1003" s="62" t="n">
        <v>42688</v>
      </c>
      <c r="AA1003" s="63" t="n">
        <v>0.3</v>
      </c>
      <c r="AB1003" s="64" t="n">
        <v>1500</v>
      </c>
      <c r="AC1003" s="65" t="n">
        <v>682500</v>
      </c>
      <c r="AD1003" s="66" t="n">
        <v>204750</v>
      </c>
      <c r="AE1003" s="67"/>
      <c r="AF1003" s="68"/>
      <c r="AG1003" s="69"/>
      <c r="AH1003" s="70"/>
      <c r="AI1003" s="71"/>
    </row>
    <row r="1004" customFormat="false" ht="15.75" hidden="false" customHeight="false" outlineLevel="0" collapsed="false">
      <c r="A1004" s="45" t="n">
        <v>998</v>
      </c>
      <c r="B1004" s="45" t="s">
        <v>636</v>
      </c>
      <c r="C1004" s="45" t="n">
        <v>29004</v>
      </c>
      <c r="D1004" s="46" t="s">
        <v>649</v>
      </c>
      <c r="E1004" s="47" t="n">
        <v>52111</v>
      </c>
      <c r="F1004" s="48" t="s">
        <v>381</v>
      </c>
      <c r="G1004" s="47" t="n">
        <v>21119</v>
      </c>
      <c r="H1004" s="46" t="s">
        <v>382</v>
      </c>
      <c r="I1004" s="49" t="n">
        <v>-97.6911111111111</v>
      </c>
      <c r="J1004" s="49" t="n">
        <v>19.4572222222222</v>
      </c>
      <c r="K1004" s="50" t="n">
        <v>-974128</v>
      </c>
      <c r="L1004" s="50" t="n">
        <v>192726</v>
      </c>
      <c r="M1004" s="51" t="n">
        <v>1509.02</v>
      </c>
      <c r="N1004" s="47" t="s">
        <v>70</v>
      </c>
      <c r="O1004" s="52" t="s">
        <v>44</v>
      </c>
      <c r="P1004" s="53" t="s">
        <v>650</v>
      </c>
      <c r="Q1004" s="54" t="n">
        <v>42505</v>
      </c>
      <c r="R1004" s="54" t="n">
        <v>42555</v>
      </c>
      <c r="S1004" s="55" t="s">
        <v>651</v>
      </c>
      <c r="T1004" s="56" t="s">
        <v>652</v>
      </c>
      <c r="U1004" s="57" t="n">
        <v>42556</v>
      </c>
      <c r="V1004" s="58" t="n">
        <v>42621</v>
      </c>
      <c r="W1004" s="59" t="s">
        <v>653</v>
      </c>
      <c r="X1004" s="60" t="s">
        <v>654</v>
      </c>
      <c r="Y1004" s="61" t="n">
        <v>42622</v>
      </c>
      <c r="Z1004" s="62" t="n">
        <v>42688</v>
      </c>
      <c r="AA1004" s="63" t="n">
        <v>0.3</v>
      </c>
      <c r="AB1004" s="64" t="n">
        <v>1500</v>
      </c>
      <c r="AC1004" s="65" t="n">
        <v>2263530</v>
      </c>
      <c r="AD1004" s="66" t="n">
        <v>679059</v>
      </c>
      <c r="AE1004" s="67"/>
      <c r="AF1004" s="68"/>
      <c r="AG1004" s="69"/>
      <c r="AH1004" s="70"/>
      <c r="AI1004" s="71"/>
    </row>
    <row r="1005" customFormat="false" ht="15.75" hidden="false" customHeight="false" outlineLevel="0" collapsed="false">
      <c r="A1005" s="45" t="n">
        <v>999</v>
      </c>
      <c r="B1005" s="45" t="s">
        <v>636</v>
      </c>
      <c r="C1005" s="45" t="n">
        <v>29004</v>
      </c>
      <c r="D1005" s="46" t="s">
        <v>649</v>
      </c>
      <c r="E1005" s="47" t="n">
        <v>52907</v>
      </c>
      <c r="F1005" s="48" t="s">
        <v>420</v>
      </c>
      <c r="G1005" s="47" t="n">
        <v>29011</v>
      </c>
      <c r="H1005" s="46" t="s">
        <v>421</v>
      </c>
      <c r="I1005" s="49" t="n">
        <v>-97.9111111111111</v>
      </c>
      <c r="J1005" s="49" t="n">
        <v>19.3158333333333</v>
      </c>
      <c r="K1005" s="50" t="n">
        <v>-975440</v>
      </c>
      <c r="L1005" s="50" t="n">
        <v>191857</v>
      </c>
      <c r="M1005" s="51" t="n">
        <v>1258</v>
      </c>
      <c r="N1005" s="47" t="s">
        <v>70</v>
      </c>
      <c r="O1005" s="52" t="s">
        <v>44</v>
      </c>
      <c r="P1005" s="53" t="s">
        <v>638</v>
      </c>
      <c r="Q1005" s="54" t="n">
        <v>42505</v>
      </c>
      <c r="R1005" s="54" t="n">
        <v>42555</v>
      </c>
      <c r="S1005" s="55" t="s">
        <v>639</v>
      </c>
      <c r="T1005" s="56" t="s">
        <v>640</v>
      </c>
      <c r="U1005" s="57" t="n">
        <v>42556</v>
      </c>
      <c r="V1005" s="58" t="n">
        <v>42621</v>
      </c>
      <c r="W1005" s="59" t="s">
        <v>641</v>
      </c>
      <c r="X1005" s="60" t="s">
        <v>642</v>
      </c>
      <c r="Y1005" s="61" t="n">
        <v>42622</v>
      </c>
      <c r="Z1005" s="62" t="n">
        <v>42688</v>
      </c>
      <c r="AA1005" s="63" t="n">
        <v>0.3</v>
      </c>
      <c r="AB1005" s="64" t="n">
        <v>1500</v>
      </c>
      <c r="AC1005" s="65" t="n">
        <v>1887000</v>
      </c>
      <c r="AD1005" s="66" t="n">
        <v>566100</v>
      </c>
      <c r="AE1005" s="67"/>
      <c r="AF1005" s="68"/>
      <c r="AG1005" s="69"/>
      <c r="AH1005" s="70"/>
      <c r="AI1005" s="71"/>
    </row>
    <row r="1006" customFormat="false" ht="15.75" hidden="false" customHeight="false" outlineLevel="0" collapsed="false">
      <c r="A1006" s="45" t="n">
        <v>1000</v>
      </c>
      <c r="B1006" s="45" t="s">
        <v>636</v>
      </c>
      <c r="C1006" s="45" t="n">
        <v>29045</v>
      </c>
      <c r="D1006" s="46" t="s">
        <v>655</v>
      </c>
      <c r="E1006" s="47" t="n">
        <v>52908</v>
      </c>
      <c r="F1006" s="48" t="s">
        <v>477</v>
      </c>
      <c r="G1006" s="47" t="n">
        <v>29035</v>
      </c>
      <c r="H1006" s="46" t="s">
        <v>478</v>
      </c>
      <c r="I1006" s="49" t="n">
        <v>-98.5638888888889</v>
      </c>
      <c r="J1006" s="49" t="n">
        <v>19.5861111111111</v>
      </c>
      <c r="K1006" s="50" t="n">
        <v>-983350</v>
      </c>
      <c r="L1006" s="50" t="n">
        <v>193510</v>
      </c>
      <c r="M1006" s="51" t="n">
        <v>349.63</v>
      </c>
      <c r="N1006" s="47" t="s">
        <v>70</v>
      </c>
      <c r="O1006" s="52" t="s">
        <v>44</v>
      </c>
      <c r="P1006" s="53" t="s">
        <v>656</v>
      </c>
      <c r="Q1006" s="54" t="n">
        <v>42505</v>
      </c>
      <c r="R1006" s="54" t="n">
        <v>42555</v>
      </c>
      <c r="S1006" s="55" t="s">
        <v>657</v>
      </c>
      <c r="T1006" s="56" t="s">
        <v>658</v>
      </c>
      <c r="U1006" s="57" t="n">
        <v>42556</v>
      </c>
      <c r="V1006" s="58" t="n">
        <v>42621</v>
      </c>
      <c r="W1006" s="59" t="s">
        <v>659</v>
      </c>
      <c r="X1006" s="60" t="s">
        <v>660</v>
      </c>
      <c r="Y1006" s="61" t="n">
        <v>42622</v>
      </c>
      <c r="Z1006" s="62" t="n">
        <v>42688</v>
      </c>
      <c r="AA1006" s="63" t="n">
        <v>0.3</v>
      </c>
      <c r="AB1006" s="64" t="n">
        <v>1500</v>
      </c>
      <c r="AC1006" s="65" t="n">
        <v>524445</v>
      </c>
      <c r="AD1006" s="66" t="n">
        <v>157333.5</v>
      </c>
      <c r="AE1006" s="67"/>
      <c r="AF1006" s="68"/>
      <c r="AG1006" s="69"/>
      <c r="AH1006" s="70"/>
      <c r="AI1006" s="71"/>
    </row>
    <row r="1007" customFormat="false" ht="15.75" hidden="false" customHeight="false" outlineLevel="0" collapsed="false">
      <c r="A1007" s="45" t="n">
        <v>1001</v>
      </c>
      <c r="B1007" s="45" t="s">
        <v>636</v>
      </c>
      <c r="C1007" s="45" t="n">
        <v>29045</v>
      </c>
      <c r="D1007" s="46" t="s">
        <v>655</v>
      </c>
      <c r="E1007" s="47" t="n">
        <v>52910</v>
      </c>
      <c r="F1007" s="48" t="s">
        <v>423</v>
      </c>
      <c r="G1007" s="47" t="n">
        <v>29003</v>
      </c>
      <c r="H1007" s="46" t="s">
        <v>424</v>
      </c>
      <c r="I1007" s="49" t="n">
        <v>-98.1999888888889</v>
      </c>
      <c r="J1007" s="49" t="n">
        <v>19.5545416666667</v>
      </c>
      <c r="K1007" s="50" t="n">
        <v>-981159.96</v>
      </c>
      <c r="L1007" s="50" t="n">
        <v>193316.35</v>
      </c>
      <c r="M1007" s="51" t="n">
        <v>278</v>
      </c>
      <c r="N1007" s="47" t="s">
        <v>70</v>
      </c>
      <c r="O1007" s="52" t="s">
        <v>44</v>
      </c>
      <c r="P1007" s="53" t="s">
        <v>643</v>
      </c>
      <c r="Q1007" s="54" t="n">
        <v>42505</v>
      </c>
      <c r="R1007" s="54" t="n">
        <v>42555</v>
      </c>
      <c r="S1007" s="55" t="s">
        <v>644</v>
      </c>
      <c r="T1007" s="56" t="s">
        <v>645</v>
      </c>
      <c r="U1007" s="57" t="n">
        <v>42556</v>
      </c>
      <c r="V1007" s="58" t="n">
        <v>42621</v>
      </c>
      <c r="W1007" s="59" t="s">
        <v>646</v>
      </c>
      <c r="X1007" s="60" t="s">
        <v>647</v>
      </c>
      <c r="Y1007" s="61" t="n">
        <v>42622</v>
      </c>
      <c r="Z1007" s="62" t="n">
        <v>42688</v>
      </c>
      <c r="AA1007" s="63" t="n">
        <v>0.3</v>
      </c>
      <c r="AB1007" s="64" t="n">
        <v>1500</v>
      </c>
      <c r="AC1007" s="65" t="n">
        <v>417000</v>
      </c>
      <c r="AD1007" s="66" t="n">
        <v>125100</v>
      </c>
      <c r="AE1007" s="67"/>
      <c r="AF1007" s="68"/>
      <c r="AG1007" s="69"/>
      <c r="AH1007" s="70"/>
      <c r="AI1007" s="71"/>
    </row>
    <row r="1008" customFormat="false" ht="15.75" hidden="false" customHeight="false" outlineLevel="0" collapsed="false">
      <c r="A1008" s="45" t="n">
        <v>1002</v>
      </c>
      <c r="B1008" s="45" t="s">
        <v>636</v>
      </c>
      <c r="C1008" s="45" t="n">
        <v>29006</v>
      </c>
      <c r="D1008" s="46" t="s">
        <v>478</v>
      </c>
      <c r="E1008" s="47" t="n">
        <v>52908</v>
      </c>
      <c r="F1008" s="48" t="s">
        <v>477</v>
      </c>
      <c r="G1008" s="47" t="n">
        <v>29035</v>
      </c>
      <c r="H1008" s="46" t="s">
        <v>478</v>
      </c>
      <c r="I1008" s="49" t="n">
        <v>-98.5638888888889</v>
      </c>
      <c r="J1008" s="49" t="n">
        <v>19.5861111111111</v>
      </c>
      <c r="K1008" s="50" t="n">
        <v>-983350</v>
      </c>
      <c r="L1008" s="50" t="n">
        <v>193510</v>
      </c>
      <c r="M1008" s="51" t="n">
        <v>1265</v>
      </c>
      <c r="N1008" s="47" t="s">
        <v>70</v>
      </c>
      <c r="O1008" s="52" t="s">
        <v>44</v>
      </c>
      <c r="P1008" s="53" t="s">
        <v>656</v>
      </c>
      <c r="Q1008" s="54" t="n">
        <v>42505</v>
      </c>
      <c r="R1008" s="54" t="n">
        <v>42555</v>
      </c>
      <c r="S1008" s="55" t="s">
        <v>657</v>
      </c>
      <c r="T1008" s="56" t="s">
        <v>658</v>
      </c>
      <c r="U1008" s="57" t="n">
        <v>42556</v>
      </c>
      <c r="V1008" s="58" t="n">
        <v>42621</v>
      </c>
      <c r="W1008" s="59" t="s">
        <v>659</v>
      </c>
      <c r="X1008" s="60" t="s">
        <v>660</v>
      </c>
      <c r="Y1008" s="61" t="n">
        <v>42622</v>
      </c>
      <c r="Z1008" s="62" t="n">
        <v>42688</v>
      </c>
      <c r="AA1008" s="63" t="n">
        <v>0.3</v>
      </c>
      <c r="AB1008" s="64" t="n">
        <v>1500</v>
      </c>
      <c r="AC1008" s="65" t="n">
        <v>1897500</v>
      </c>
      <c r="AD1008" s="66" t="n">
        <v>569250</v>
      </c>
      <c r="AE1008" s="67"/>
      <c r="AF1008" s="68"/>
      <c r="AG1008" s="69"/>
      <c r="AH1008" s="70"/>
      <c r="AI1008" s="71"/>
    </row>
    <row r="1009" customFormat="false" ht="15.75" hidden="false" customHeight="false" outlineLevel="0" collapsed="false">
      <c r="A1009" s="45" t="n">
        <v>1003</v>
      </c>
      <c r="B1009" s="45" t="s">
        <v>636</v>
      </c>
      <c r="C1009" s="45" t="n">
        <v>29008</v>
      </c>
      <c r="D1009" s="46" t="s">
        <v>661</v>
      </c>
      <c r="E1009" s="47" t="n">
        <v>52111</v>
      </c>
      <c r="F1009" s="48" t="s">
        <v>381</v>
      </c>
      <c r="G1009" s="47" t="n">
        <v>21119</v>
      </c>
      <c r="H1009" s="46" t="s">
        <v>382</v>
      </c>
      <c r="I1009" s="49" t="n">
        <v>-97.6911111111111</v>
      </c>
      <c r="J1009" s="49" t="n">
        <v>19.4572222222222</v>
      </c>
      <c r="K1009" s="50" t="n">
        <v>-974128</v>
      </c>
      <c r="L1009" s="50" t="n">
        <v>192726</v>
      </c>
      <c r="M1009" s="51" t="n">
        <v>1557.15</v>
      </c>
      <c r="N1009" s="47" t="s">
        <v>70</v>
      </c>
      <c r="O1009" s="52" t="s">
        <v>44</v>
      </c>
      <c r="P1009" s="53" t="s">
        <v>650</v>
      </c>
      <c r="Q1009" s="54" t="n">
        <v>42505</v>
      </c>
      <c r="R1009" s="54" t="n">
        <v>42555</v>
      </c>
      <c r="S1009" s="55" t="s">
        <v>651</v>
      </c>
      <c r="T1009" s="56" t="s">
        <v>652</v>
      </c>
      <c r="U1009" s="57" t="n">
        <v>42556</v>
      </c>
      <c r="V1009" s="58" t="n">
        <v>42621</v>
      </c>
      <c r="W1009" s="59" t="s">
        <v>653</v>
      </c>
      <c r="X1009" s="60" t="s">
        <v>654</v>
      </c>
      <c r="Y1009" s="61" t="n">
        <v>42622</v>
      </c>
      <c r="Z1009" s="62" t="n">
        <v>42688</v>
      </c>
      <c r="AA1009" s="63" t="n">
        <v>0.3</v>
      </c>
      <c r="AB1009" s="64" t="n">
        <v>1500</v>
      </c>
      <c r="AC1009" s="65" t="n">
        <v>2335725</v>
      </c>
      <c r="AD1009" s="66" t="n">
        <v>700717.5</v>
      </c>
      <c r="AE1009" s="67"/>
      <c r="AF1009" s="68"/>
      <c r="AG1009" s="69"/>
      <c r="AH1009" s="70"/>
      <c r="AI1009" s="71"/>
    </row>
    <row r="1010" customFormat="false" ht="15.75" hidden="false" customHeight="false" outlineLevel="0" collapsed="false">
      <c r="A1010" s="45" t="n">
        <v>1004</v>
      </c>
      <c r="B1010" s="45" t="s">
        <v>636</v>
      </c>
      <c r="C1010" s="45" t="n">
        <v>29008</v>
      </c>
      <c r="D1010" s="46" t="s">
        <v>661</v>
      </c>
      <c r="E1010" s="47" t="n">
        <v>52907</v>
      </c>
      <c r="F1010" s="48" t="s">
        <v>420</v>
      </c>
      <c r="G1010" s="47" t="n">
        <v>29011</v>
      </c>
      <c r="H1010" s="46" t="s">
        <v>421</v>
      </c>
      <c r="I1010" s="49" t="n">
        <v>-97.9111111111111</v>
      </c>
      <c r="J1010" s="49" t="n">
        <v>19.3158333333333</v>
      </c>
      <c r="K1010" s="50" t="n">
        <v>-975440</v>
      </c>
      <c r="L1010" s="50" t="n">
        <v>191857</v>
      </c>
      <c r="M1010" s="51" t="n">
        <v>1300</v>
      </c>
      <c r="N1010" s="47" t="s">
        <v>70</v>
      </c>
      <c r="O1010" s="52" t="s">
        <v>44</v>
      </c>
      <c r="P1010" s="53" t="s">
        <v>638</v>
      </c>
      <c r="Q1010" s="54" t="n">
        <v>42505</v>
      </c>
      <c r="R1010" s="54" t="n">
        <v>42555</v>
      </c>
      <c r="S1010" s="55" t="s">
        <v>639</v>
      </c>
      <c r="T1010" s="56" t="s">
        <v>640</v>
      </c>
      <c r="U1010" s="57" t="n">
        <v>42556</v>
      </c>
      <c r="V1010" s="58" t="n">
        <v>42621</v>
      </c>
      <c r="W1010" s="59" t="s">
        <v>641</v>
      </c>
      <c r="X1010" s="60" t="s">
        <v>642</v>
      </c>
      <c r="Y1010" s="61" t="n">
        <v>42622</v>
      </c>
      <c r="Z1010" s="62" t="n">
        <v>42688</v>
      </c>
      <c r="AA1010" s="63" t="n">
        <v>0.3</v>
      </c>
      <c r="AB1010" s="64" t="n">
        <v>1500</v>
      </c>
      <c r="AC1010" s="65" t="n">
        <v>1950000</v>
      </c>
      <c r="AD1010" s="66" t="n">
        <v>585000</v>
      </c>
      <c r="AE1010" s="67"/>
      <c r="AF1010" s="68"/>
      <c r="AG1010" s="69"/>
      <c r="AH1010" s="70"/>
      <c r="AI1010" s="71"/>
    </row>
    <row r="1011" customFormat="false" ht="17.25" hidden="false" customHeight="true" outlineLevel="0" collapsed="false">
      <c r="A1011" s="45" t="n">
        <v>1005</v>
      </c>
      <c r="B1011" s="45" t="s">
        <v>636</v>
      </c>
      <c r="C1011" s="45" t="n">
        <v>29007</v>
      </c>
      <c r="D1011" s="46" t="s">
        <v>662</v>
      </c>
      <c r="E1011" s="47" t="n">
        <v>52111</v>
      </c>
      <c r="F1011" s="48" t="s">
        <v>381</v>
      </c>
      <c r="G1011" s="47" t="n">
        <v>21119</v>
      </c>
      <c r="H1011" s="46" t="s">
        <v>382</v>
      </c>
      <c r="I1011" s="49" t="n">
        <v>-97.6911111111111</v>
      </c>
      <c r="J1011" s="49" t="n">
        <v>19.4572222222222</v>
      </c>
      <c r="K1011" s="50" t="n">
        <v>-974128</v>
      </c>
      <c r="L1011" s="50" t="n">
        <v>192726</v>
      </c>
      <c r="M1011" s="51" t="n">
        <v>326</v>
      </c>
      <c r="N1011" s="47" t="s">
        <v>70</v>
      </c>
      <c r="O1011" s="52" t="s">
        <v>44</v>
      </c>
      <c r="P1011" s="53" t="s">
        <v>650</v>
      </c>
      <c r="Q1011" s="54" t="n">
        <v>42505</v>
      </c>
      <c r="R1011" s="54" t="n">
        <v>42555</v>
      </c>
      <c r="S1011" s="55" t="s">
        <v>651</v>
      </c>
      <c r="T1011" s="56" t="s">
        <v>652</v>
      </c>
      <c r="U1011" s="57" t="n">
        <v>42556</v>
      </c>
      <c r="V1011" s="58" t="n">
        <v>42621</v>
      </c>
      <c r="W1011" s="59" t="s">
        <v>653</v>
      </c>
      <c r="X1011" s="60" t="s">
        <v>654</v>
      </c>
      <c r="Y1011" s="61" t="n">
        <v>42622</v>
      </c>
      <c r="Z1011" s="62" t="n">
        <v>42688</v>
      </c>
      <c r="AA1011" s="63" t="n">
        <v>0.3</v>
      </c>
      <c r="AB1011" s="64" t="n">
        <v>1500</v>
      </c>
      <c r="AC1011" s="65" t="n">
        <v>489000</v>
      </c>
      <c r="AD1011" s="66" t="n">
        <v>146700</v>
      </c>
      <c r="AE1011" s="67"/>
      <c r="AF1011" s="68"/>
      <c r="AG1011" s="69"/>
      <c r="AH1011" s="70"/>
      <c r="AI1011" s="71"/>
    </row>
    <row r="1012" customFormat="false" ht="15.75" hidden="false" customHeight="false" outlineLevel="0" collapsed="false">
      <c r="A1012" s="45" t="n">
        <v>1006</v>
      </c>
      <c r="B1012" s="45" t="s">
        <v>636</v>
      </c>
      <c r="C1012" s="45" t="n">
        <v>29012</v>
      </c>
      <c r="D1012" s="46" t="s">
        <v>663</v>
      </c>
      <c r="E1012" s="47" t="n">
        <v>52908</v>
      </c>
      <c r="F1012" s="48" t="s">
        <v>477</v>
      </c>
      <c r="G1012" s="47" t="n">
        <v>29035</v>
      </c>
      <c r="H1012" s="46" t="s">
        <v>478</v>
      </c>
      <c r="I1012" s="49" t="n">
        <v>-98.5638888888889</v>
      </c>
      <c r="J1012" s="49" t="n">
        <v>19.5861111111111</v>
      </c>
      <c r="K1012" s="50" t="n">
        <v>-983350</v>
      </c>
      <c r="L1012" s="50" t="n">
        <v>193510</v>
      </c>
      <c r="M1012" s="51" t="n">
        <v>400</v>
      </c>
      <c r="N1012" s="47" t="s">
        <v>70</v>
      </c>
      <c r="O1012" s="52" t="s">
        <v>44</v>
      </c>
      <c r="P1012" s="53" t="s">
        <v>656</v>
      </c>
      <c r="Q1012" s="54" t="n">
        <v>42505</v>
      </c>
      <c r="R1012" s="54" t="n">
        <v>42555</v>
      </c>
      <c r="S1012" s="55" t="s">
        <v>657</v>
      </c>
      <c r="T1012" s="56" t="s">
        <v>658</v>
      </c>
      <c r="U1012" s="57" t="n">
        <v>42556</v>
      </c>
      <c r="V1012" s="58" t="n">
        <v>42621</v>
      </c>
      <c r="W1012" s="59" t="s">
        <v>659</v>
      </c>
      <c r="X1012" s="60" t="s">
        <v>660</v>
      </c>
      <c r="Y1012" s="61" t="n">
        <v>42622</v>
      </c>
      <c r="Z1012" s="62" t="n">
        <v>42688</v>
      </c>
      <c r="AA1012" s="63" t="n">
        <v>0.3</v>
      </c>
      <c r="AB1012" s="64" t="n">
        <v>1500</v>
      </c>
      <c r="AC1012" s="65" t="n">
        <v>600000</v>
      </c>
      <c r="AD1012" s="66" t="n">
        <v>180000</v>
      </c>
      <c r="AE1012" s="67"/>
      <c r="AF1012" s="68"/>
      <c r="AG1012" s="69"/>
      <c r="AH1012" s="70"/>
      <c r="AI1012" s="71"/>
    </row>
    <row r="1013" customFormat="false" ht="15.75" hidden="false" customHeight="false" outlineLevel="0" collapsed="false">
      <c r="A1013" s="45" t="n">
        <v>1007</v>
      </c>
      <c r="B1013" s="45" t="s">
        <v>636</v>
      </c>
      <c r="C1013" s="45" t="n">
        <v>29013</v>
      </c>
      <c r="D1013" s="46" t="s">
        <v>421</v>
      </c>
      <c r="E1013" s="47" t="n">
        <v>52111</v>
      </c>
      <c r="F1013" s="48" t="s">
        <v>381</v>
      </c>
      <c r="G1013" s="47" t="n">
        <v>21119</v>
      </c>
      <c r="H1013" s="46" t="s">
        <v>382</v>
      </c>
      <c r="I1013" s="49" t="n">
        <v>-97.6911111111111</v>
      </c>
      <c r="J1013" s="49" t="n">
        <v>19.4572222222222</v>
      </c>
      <c r="K1013" s="50" t="n">
        <v>-974128</v>
      </c>
      <c r="L1013" s="50" t="n">
        <v>192726</v>
      </c>
      <c r="M1013" s="51" t="n">
        <v>275</v>
      </c>
      <c r="N1013" s="47" t="s">
        <v>70</v>
      </c>
      <c r="O1013" s="52" t="s">
        <v>44</v>
      </c>
      <c r="P1013" s="53" t="s">
        <v>650</v>
      </c>
      <c r="Q1013" s="54" t="n">
        <v>42505</v>
      </c>
      <c r="R1013" s="54" t="n">
        <v>42555</v>
      </c>
      <c r="S1013" s="55" t="s">
        <v>651</v>
      </c>
      <c r="T1013" s="56" t="s">
        <v>652</v>
      </c>
      <c r="U1013" s="57" t="n">
        <v>42556</v>
      </c>
      <c r="V1013" s="58" t="n">
        <v>42621</v>
      </c>
      <c r="W1013" s="59" t="s">
        <v>653</v>
      </c>
      <c r="X1013" s="60" t="s">
        <v>654</v>
      </c>
      <c r="Y1013" s="61" t="n">
        <v>42622</v>
      </c>
      <c r="Z1013" s="62" t="n">
        <v>42688</v>
      </c>
      <c r="AA1013" s="63" t="n">
        <v>0.3</v>
      </c>
      <c r="AB1013" s="64" t="n">
        <v>1500</v>
      </c>
      <c r="AC1013" s="65" t="n">
        <v>412500</v>
      </c>
      <c r="AD1013" s="66" t="n">
        <v>123750</v>
      </c>
      <c r="AE1013" s="67"/>
      <c r="AF1013" s="68"/>
      <c r="AG1013" s="69"/>
      <c r="AH1013" s="70"/>
      <c r="AI1013" s="71"/>
    </row>
    <row r="1014" customFormat="false" ht="15.75" hidden="false" customHeight="false" outlineLevel="0" collapsed="false">
      <c r="A1014" s="45" t="n">
        <v>1008</v>
      </c>
      <c r="B1014" s="45" t="s">
        <v>636</v>
      </c>
      <c r="C1014" s="45" t="n">
        <v>29013</v>
      </c>
      <c r="D1014" s="46" t="s">
        <v>421</v>
      </c>
      <c r="E1014" s="47" t="n">
        <v>52907</v>
      </c>
      <c r="F1014" s="48" t="s">
        <v>420</v>
      </c>
      <c r="G1014" s="47" t="n">
        <v>29011</v>
      </c>
      <c r="H1014" s="46" t="s">
        <v>421</v>
      </c>
      <c r="I1014" s="49" t="n">
        <v>-97.9111111111111</v>
      </c>
      <c r="J1014" s="49" t="n">
        <v>19.3158333333333</v>
      </c>
      <c r="K1014" s="50" t="n">
        <v>-975440</v>
      </c>
      <c r="L1014" s="50" t="n">
        <v>191857</v>
      </c>
      <c r="M1014" s="51" t="n">
        <v>5288.42</v>
      </c>
      <c r="N1014" s="47" t="s">
        <v>70</v>
      </c>
      <c r="O1014" s="52" t="s">
        <v>44</v>
      </c>
      <c r="P1014" s="53" t="s">
        <v>638</v>
      </c>
      <c r="Q1014" s="54" t="n">
        <v>42505</v>
      </c>
      <c r="R1014" s="54" t="n">
        <v>42555</v>
      </c>
      <c r="S1014" s="55" t="s">
        <v>639</v>
      </c>
      <c r="T1014" s="56" t="s">
        <v>640</v>
      </c>
      <c r="U1014" s="57" t="n">
        <v>42556</v>
      </c>
      <c r="V1014" s="58" t="n">
        <v>42621</v>
      </c>
      <c r="W1014" s="59" t="s">
        <v>641</v>
      </c>
      <c r="X1014" s="60" t="s">
        <v>642</v>
      </c>
      <c r="Y1014" s="61" t="n">
        <v>42622</v>
      </c>
      <c r="Z1014" s="62" t="n">
        <v>42688</v>
      </c>
      <c r="AA1014" s="63" t="n">
        <v>0.3</v>
      </c>
      <c r="AB1014" s="64" t="n">
        <v>1500</v>
      </c>
      <c r="AC1014" s="65" t="n">
        <v>7932630</v>
      </c>
      <c r="AD1014" s="66" t="n">
        <v>2379789</v>
      </c>
      <c r="AE1014" s="67"/>
      <c r="AF1014" s="68"/>
      <c r="AG1014" s="69"/>
      <c r="AH1014" s="70"/>
      <c r="AI1014" s="71"/>
    </row>
    <row r="1015" customFormat="false" ht="15.75" hidden="false" customHeight="false" outlineLevel="0" collapsed="false">
      <c r="A1015" s="45" t="n">
        <v>1009</v>
      </c>
      <c r="B1015" s="45" t="s">
        <v>636</v>
      </c>
      <c r="C1015" s="45" t="n">
        <v>29014</v>
      </c>
      <c r="D1015" s="46" t="s">
        <v>664</v>
      </c>
      <c r="E1015" s="47" t="n">
        <v>52908</v>
      </c>
      <c r="F1015" s="48" t="s">
        <v>477</v>
      </c>
      <c r="G1015" s="47" t="n">
        <v>29035</v>
      </c>
      <c r="H1015" s="46" t="s">
        <v>478</v>
      </c>
      <c r="I1015" s="49" t="n">
        <v>-98.5638888888889</v>
      </c>
      <c r="J1015" s="49" t="n">
        <v>19.5861111111111</v>
      </c>
      <c r="K1015" s="50" t="n">
        <v>-983350</v>
      </c>
      <c r="L1015" s="50" t="n">
        <v>193510</v>
      </c>
      <c r="M1015" s="51" t="n">
        <v>136</v>
      </c>
      <c r="N1015" s="47" t="s">
        <v>70</v>
      </c>
      <c r="O1015" s="52" t="s">
        <v>44</v>
      </c>
      <c r="P1015" s="53" t="s">
        <v>656</v>
      </c>
      <c r="Q1015" s="54" t="n">
        <v>42505</v>
      </c>
      <c r="R1015" s="54" t="n">
        <v>42555</v>
      </c>
      <c r="S1015" s="55" t="s">
        <v>657</v>
      </c>
      <c r="T1015" s="56" t="s">
        <v>658</v>
      </c>
      <c r="U1015" s="57" t="n">
        <v>42556</v>
      </c>
      <c r="V1015" s="58" t="n">
        <v>42621</v>
      </c>
      <c r="W1015" s="59" t="s">
        <v>659</v>
      </c>
      <c r="X1015" s="60" t="s">
        <v>660</v>
      </c>
      <c r="Y1015" s="61" t="n">
        <v>42622</v>
      </c>
      <c r="Z1015" s="62" t="n">
        <v>42688</v>
      </c>
      <c r="AA1015" s="63" t="n">
        <v>0.3</v>
      </c>
      <c r="AB1015" s="64" t="n">
        <v>1500</v>
      </c>
      <c r="AC1015" s="65" t="n">
        <v>204000</v>
      </c>
      <c r="AD1015" s="66" t="n">
        <v>61200</v>
      </c>
      <c r="AE1015" s="67"/>
      <c r="AF1015" s="68"/>
      <c r="AG1015" s="69"/>
      <c r="AH1015" s="70"/>
      <c r="AI1015" s="71"/>
    </row>
    <row r="1016" customFormat="false" ht="15.75" hidden="false" customHeight="false" outlineLevel="0" collapsed="false">
      <c r="A1016" s="45" t="n">
        <v>1010</v>
      </c>
      <c r="B1016" s="45" t="s">
        <v>636</v>
      </c>
      <c r="C1016" s="45" t="n">
        <v>29014</v>
      </c>
      <c r="D1016" s="46" t="s">
        <v>664</v>
      </c>
      <c r="E1016" s="47" t="n">
        <v>52910</v>
      </c>
      <c r="F1016" s="48" t="s">
        <v>423</v>
      </c>
      <c r="G1016" s="47" t="n">
        <v>29003</v>
      </c>
      <c r="H1016" s="46" t="s">
        <v>424</v>
      </c>
      <c r="I1016" s="49" t="n">
        <v>-98.1999888888889</v>
      </c>
      <c r="J1016" s="49" t="n">
        <v>19.5545416666667</v>
      </c>
      <c r="K1016" s="50" t="n">
        <v>-981159.96</v>
      </c>
      <c r="L1016" s="50" t="n">
        <v>193316.35</v>
      </c>
      <c r="M1016" s="51" t="n">
        <v>715</v>
      </c>
      <c r="N1016" s="47" t="s">
        <v>70</v>
      </c>
      <c r="O1016" s="52" t="s">
        <v>44</v>
      </c>
      <c r="P1016" s="53" t="s">
        <v>643</v>
      </c>
      <c r="Q1016" s="54" t="n">
        <v>42505</v>
      </c>
      <c r="R1016" s="54" t="n">
        <v>42555</v>
      </c>
      <c r="S1016" s="55" t="s">
        <v>644</v>
      </c>
      <c r="T1016" s="56" t="s">
        <v>645</v>
      </c>
      <c r="U1016" s="57" t="n">
        <v>42556</v>
      </c>
      <c r="V1016" s="58" t="n">
        <v>42621</v>
      </c>
      <c r="W1016" s="59" t="s">
        <v>646</v>
      </c>
      <c r="X1016" s="60" t="s">
        <v>647</v>
      </c>
      <c r="Y1016" s="61" t="n">
        <v>42622</v>
      </c>
      <c r="Z1016" s="62" t="n">
        <v>42688</v>
      </c>
      <c r="AA1016" s="63" t="n">
        <v>0.3</v>
      </c>
      <c r="AB1016" s="64" t="n">
        <v>1500</v>
      </c>
      <c r="AC1016" s="65" t="n">
        <v>1072500</v>
      </c>
      <c r="AD1016" s="66" t="n">
        <v>321750</v>
      </c>
      <c r="AE1016" s="67"/>
      <c r="AF1016" s="68"/>
      <c r="AG1016" s="69"/>
      <c r="AH1016" s="70"/>
      <c r="AI1016" s="71"/>
    </row>
    <row r="1017" customFormat="false" ht="15.75" hidden="false" customHeight="false" outlineLevel="0" collapsed="false">
      <c r="A1017" s="45" t="n">
        <v>1011</v>
      </c>
      <c r="B1017" s="45" t="s">
        <v>636</v>
      </c>
      <c r="C1017" s="45" t="n">
        <v>29016</v>
      </c>
      <c r="D1017" s="46" t="s">
        <v>665</v>
      </c>
      <c r="E1017" s="47" t="n">
        <v>52143</v>
      </c>
      <c r="F1017" s="48" t="s">
        <v>414</v>
      </c>
      <c r="G1017" s="47" t="n">
        <v>21136</v>
      </c>
      <c r="H1017" s="46" t="s">
        <v>415</v>
      </c>
      <c r="I1017" s="49" t="n">
        <v>-97.9511111111111</v>
      </c>
      <c r="J1017" s="49" t="n">
        <v>19.1033333333333</v>
      </c>
      <c r="K1017" s="50" t="n">
        <v>-975704</v>
      </c>
      <c r="L1017" s="50" t="n">
        <v>190612</v>
      </c>
      <c r="M1017" s="51" t="n">
        <v>79</v>
      </c>
      <c r="N1017" s="47" t="s">
        <v>70</v>
      </c>
      <c r="O1017" s="52" t="s">
        <v>44</v>
      </c>
      <c r="P1017" s="53" t="s">
        <v>666</v>
      </c>
      <c r="Q1017" s="54" t="n">
        <v>42505</v>
      </c>
      <c r="R1017" s="54" t="n">
        <v>42555</v>
      </c>
      <c r="S1017" s="55" t="s">
        <v>667</v>
      </c>
      <c r="T1017" s="56" t="s">
        <v>668</v>
      </c>
      <c r="U1017" s="57" t="n">
        <v>42556</v>
      </c>
      <c r="V1017" s="58" t="n">
        <v>42621</v>
      </c>
      <c r="W1017" s="59" t="s">
        <v>669</v>
      </c>
      <c r="X1017" s="60" t="s">
        <v>670</v>
      </c>
      <c r="Y1017" s="61" t="n">
        <v>42622</v>
      </c>
      <c r="Z1017" s="62" t="n">
        <v>42688</v>
      </c>
      <c r="AA1017" s="63" t="n">
        <v>0.3</v>
      </c>
      <c r="AB1017" s="64" t="n">
        <v>1500</v>
      </c>
      <c r="AC1017" s="65" t="n">
        <v>118500</v>
      </c>
      <c r="AD1017" s="66" t="n">
        <v>35550</v>
      </c>
      <c r="AE1017" s="67"/>
      <c r="AF1017" s="68"/>
      <c r="AG1017" s="69"/>
      <c r="AH1017" s="70"/>
      <c r="AI1017" s="71"/>
    </row>
    <row r="1018" customFormat="false" ht="15.75" hidden="false" customHeight="false" outlineLevel="0" collapsed="false">
      <c r="A1018" s="45" t="n">
        <v>1012</v>
      </c>
      <c r="B1018" s="45" t="s">
        <v>636</v>
      </c>
      <c r="C1018" s="45" t="n">
        <v>29016</v>
      </c>
      <c r="D1018" s="46" t="s">
        <v>665</v>
      </c>
      <c r="E1018" s="47" t="n">
        <v>52907</v>
      </c>
      <c r="F1018" s="48" t="s">
        <v>420</v>
      </c>
      <c r="G1018" s="47" t="n">
        <v>29011</v>
      </c>
      <c r="H1018" s="46" t="s">
        <v>421</v>
      </c>
      <c r="I1018" s="49" t="n">
        <v>-97.9111111111111</v>
      </c>
      <c r="J1018" s="49" t="n">
        <v>19.3158333333333</v>
      </c>
      <c r="K1018" s="50" t="n">
        <v>-975440</v>
      </c>
      <c r="L1018" s="50" t="n">
        <v>191857</v>
      </c>
      <c r="M1018" s="51" t="n">
        <v>620</v>
      </c>
      <c r="N1018" s="47" t="s">
        <v>70</v>
      </c>
      <c r="O1018" s="52" t="s">
        <v>44</v>
      </c>
      <c r="P1018" s="53" t="s">
        <v>638</v>
      </c>
      <c r="Q1018" s="54" t="n">
        <v>42505</v>
      </c>
      <c r="R1018" s="54" t="n">
        <v>42555</v>
      </c>
      <c r="S1018" s="55" t="s">
        <v>639</v>
      </c>
      <c r="T1018" s="56" t="s">
        <v>640</v>
      </c>
      <c r="U1018" s="57" t="n">
        <v>42556</v>
      </c>
      <c r="V1018" s="58" t="n">
        <v>42621</v>
      </c>
      <c r="W1018" s="59" t="s">
        <v>641</v>
      </c>
      <c r="X1018" s="60" t="s">
        <v>642</v>
      </c>
      <c r="Y1018" s="61" t="n">
        <v>42622</v>
      </c>
      <c r="Z1018" s="62" t="n">
        <v>42688</v>
      </c>
      <c r="AA1018" s="63" t="n">
        <v>0.3</v>
      </c>
      <c r="AB1018" s="64" t="n">
        <v>1500</v>
      </c>
      <c r="AC1018" s="65" t="n">
        <v>930000</v>
      </c>
      <c r="AD1018" s="66" t="n">
        <v>279000</v>
      </c>
      <c r="AE1018" s="67"/>
      <c r="AF1018" s="68"/>
      <c r="AG1018" s="69"/>
      <c r="AH1018" s="70"/>
      <c r="AI1018" s="71"/>
    </row>
    <row r="1019" customFormat="false" ht="15.75" hidden="false" customHeight="false" outlineLevel="0" collapsed="false">
      <c r="A1019" s="45" t="n">
        <v>1013</v>
      </c>
      <c r="B1019" s="45" t="s">
        <v>636</v>
      </c>
      <c r="C1019" s="45" t="n">
        <v>29047</v>
      </c>
      <c r="D1019" s="46" t="s">
        <v>671</v>
      </c>
      <c r="E1019" s="47" t="n">
        <v>52910</v>
      </c>
      <c r="F1019" s="48" t="s">
        <v>423</v>
      </c>
      <c r="G1019" s="47" t="n">
        <v>29003</v>
      </c>
      <c r="H1019" s="46" t="s">
        <v>424</v>
      </c>
      <c r="I1019" s="49" t="n">
        <v>-98.1999888888889</v>
      </c>
      <c r="J1019" s="49" t="n">
        <v>19.5545416666667</v>
      </c>
      <c r="K1019" s="50" t="n">
        <v>-981159.96</v>
      </c>
      <c r="L1019" s="50" t="n">
        <v>193316.35</v>
      </c>
      <c r="M1019" s="51" t="n">
        <v>11</v>
      </c>
      <c r="N1019" s="47" t="s">
        <v>70</v>
      </c>
      <c r="O1019" s="52" t="s">
        <v>44</v>
      </c>
      <c r="P1019" s="53" t="s">
        <v>643</v>
      </c>
      <c r="Q1019" s="54" t="n">
        <v>42505</v>
      </c>
      <c r="R1019" s="54" t="n">
        <v>42555</v>
      </c>
      <c r="S1019" s="55" t="s">
        <v>644</v>
      </c>
      <c r="T1019" s="56" t="s">
        <v>645</v>
      </c>
      <c r="U1019" s="57" t="n">
        <v>42556</v>
      </c>
      <c r="V1019" s="58" t="n">
        <v>42621</v>
      </c>
      <c r="W1019" s="59" t="s">
        <v>646</v>
      </c>
      <c r="X1019" s="60" t="s">
        <v>647</v>
      </c>
      <c r="Y1019" s="61" t="n">
        <v>42622</v>
      </c>
      <c r="Z1019" s="62" t="n">
        <v>42688</v>
      </c>
      <c r="AA1019" s="63" t="n">
        <v>0.3</v>
      </c>
      <c r="AB1019" s="64" t="n">
        <v>1500</v>
      </c>
      <c r="AC1019" s="65" t="n">
        <v>16500</v>
      </c>
      <c r="AD1019" s="66" t="n">
        <v>4950</v>
      </c>
      <c r="AE1019" s="67"/>
      <c r="AF1019" s="68"/>
      <c r="AG1019" s="69"/>
      <c r="AH1019" s="70"/>
      <c r="AI1019" s="71"/>
    </row>
    <row r="1020" customFormat="false" ht="20.25" hidden="false" customHeight="true" outlineLevel="0" collapsed="false">
      <c r="A1020" s="45" t="n">
        <v>1014</v>
      </c>
      <c r="B1020" s="45" t="s">
        <v>636</v>
      </c>
      <c r="C1020" s="45" t="n">
        <v>29011</v>
      </c>
      <c r="D1020" s="46" t="s">
        <v>672</v>
      </c>
      <c r="E1020" s="47" t="n">
        <v>52910</v>
      </c>
      <c r="F1020" s="48" t="s">
        <v>423</v>
      </c>
      <c r="G1020" s="47" t="n">
        <v>29003</v>
      </c>
      <c r="H1020" s="46" t="s">
        <v>424</v>
      </c>
      <c r="I1020" s="49" t="n">
        <v>-98.1999888888889</v>
      </c>
      <c r="J1020" s="49" t="n">
        <v>19.5545416666667</v>
      </c>
      <c r="K1020" s="50" t="n">
        <v>-981159.96</v>
      </c>
      <c r="L1020" s="50" t="n">
        <v>193316.35</v>
      </c>
      <c r="M1020" s="51" t="n">
        <v>873.71</v>
      </c>
      <c r="N1020" s="47" t="s">
        <v>70</v>
      </c>
      <c r="O1020" s="52" t="s">
        <v>44</v>
      </c>
      <c r="P1020" s="53" t="s">
        <v>643</v>
      </c>
      <c r="Q1020" s="54" t="n">
        <v>42505</v>
      </c>
      <c r="R1020" s="54" t="n">
        <v>42555</v>
      </c>
      <c r="S1020" s="55" t="s">
        <v>644</v>
      </c>
      <c r="T1020" s="56" t="s">
        <v>645</v>
      </c>
      <c r="U1020" s="57" t="n">
        <v>42556</v>
      </c>
      <c r="V1020" s="58" t="n">
        <v>42621</v>
      </c>
      <c r="W1020" s="59" t="s">
        <v>646</v>
      </c>
      <c r="X1020" s="60" t="s">
        <v>647</v>
      </c>
      <c r="Y1020" s="61" t="n">
        <v>42622</v>
      </c>
      <c r="Z1020" s="62" t="n">
        <v>42688</v>
      </c>
      <c r="AA1020" s="63" t="n">
        <v>0.3</v>
      </c>
      <c r="AB1020" s="64" t="n">
        <v>1500</v>
      </c>
      <c r="AC1020" s="65" t="n">
        <v>1310565</v>
      </c>
      <c r="AD1020" s="66" t="n">
        <v>393169.5</v>
      </c>
      <c r="AE1020" s="67"/>
      <c r="AF1020" s="68"/>
      <c r="AG1020" s="69"/>
      <c r="AH1020" s="70"/>
      <c r="AI1020" s="71"/>
    </row>
    <row r="1021" customFormat="false" ht="18.75" hidden="false" customHeight="true" outlineLevel="0" collapsed="false">
      <c r="A1021" s="45" t="n">
        <v>1015</v>
      </c>
      <c r="B1021" s="45" t="s">
        <v>636</v>
      </c>
      <c r="C1021" s="45" t="n">
        <v>29021</v>
      </c>
      <c r="D1021" s="46" t="s">
        <v>673</v>
      </c>
      <c r="E1021" s="47" t="n">
        <v>52908</v>
      </c>
      <c r="F1021" s="48" t="s">
        <v>477</v>
      </c>
      <c r="G1021" s="47" t="n">
        <v>29035</v>
      </c>
      <c r="H1021" s="46" t="s">
        <v>478</v>
      </c>
      <c r="I1021" s="49" t="n">
        <v>-98.5638888888889</v>
      </c>
      <c r="J1021" s="49" t="n">
        <v>19.5861111111111</v>
      </c>
      <c r="K1021" s="50" t="n">
        <v>-983350</v>
      </c>
      <c r="L1021" s="50" t="n">
        <v>193510</v>
      </c>
      <c r="M1021" s="51" t="n">
        <v>800</v>
      </c>
      <c r="N1021" s="47" t="s">
        <v>70</v>
      </c>
      <c r="O1021" s="52" t="s">
        <v>44</v>
      </c>
      <c r="P1021" s="53" t="s">
        <v>656</v>
      </c>
      <c r="Q1021" s="54" t="n">
        <v>42505</v>
      </c>
      <c r="R1021" s="54" t="n">
        <v>42555</v>
      </c>
      <c r="S1021" s="55" t="s">
        <v>657</v>
      </c>
      <c r="T1021" s="56" t="s">
        <v>658</v>
      </c>
      <c r="U1021" s="57" t="n">
        <v>42556</v>
      </c>
      <c r="V1021" s="58" t="n">
        <v>42621</v>
      </c>
      <c r="W1021" s="59" t="s">
        <v>659</v>
      </c>
      <c r="X1021" s="60" t="s">
        <v>660</v>
      </c>
      <c r="Y1021" s="61" t="n">
        <v>42622</v>
      </c>
      <c r="Z1021" s="62" t="n">
        <v>42688</v>
      </c>
      <c r="AA1021" s="63" t="n">
        <v>0.3</v>
      </c>
      <c r="AB1021" s="64" t="n">
        <v>1500</v>
      </c>
      <c r="AC1021" s="65" t="n">
        <v>1200000</v>
      </c>
      <c r="AD1021" s="66" t="n">
        <v>360000</v>
      </c>
      <c r="AE1021" s="67"/>
      <c r="AF1021" s="68"/>
      <c r="AG1021" s="69"/>
      <c r="AH1021" s="70"/>
      <c r="AI1021" s="71"/>
    </row>
    <row r="1022" customFormat="false" ht="15.75" hidden="false" customHeight="false" outlineLevel="0" collapsed="false">
      <c r="A1022" s="45" t="n">
        <v>1016</v>
      </c>
      <c r="B1022" s="45" t="s">
        <v>636</v>
      </c>
      <c r="C1022" s="45" t="n">
        <v>29052</v>
      </c>
      <c r="D1022" s="46" t="s">
        <v>674</v>
      </c>
      <c r="E1022" s="47" t="n">
        <v>52907</v>
      </c>
      <c r="F1022" s="48" t="s">
        <v>420</v>
      </c>
      <c r="G1022" s="47" t="n">
        <v>29011</v>
      </c>
      <c r="H1022" s="46" t="s">
        <v>421</v>
      </c>
      <c r="I1022" s="49" t="n">
        <v>-97.9111111111111</v>
      </c>
      <c r="J1022" s="49" t="n">
        <v>19.3158333333333</v>
      </c>
      <c r="K1022" s="50" t="n">
        <v>-975440</v>
      </c>
      <c r="L1022" s="50" t="n">
        <v>191857</v>
      </c>
      <c r="M1022" s="51" t="n">
        <v>206</v>
      </c>
      <c r="N1022" s="47" t="s">
        <v>70</v>
      </c>
      <c r="O1022" s="52" t="s">
        <v>44</v>
      </c>
      <c r="P1022" s="53" t="s">
        <v>638</v>
      </c>
      <c r="Q1022" s="54" t="n">
        <v>42505</v>
      </c>
      <c r="R1022" s="54" t="n">
        <v>42555</v>
      </c>
      <c r="S1022" s="55" t="s">
        <v>639</v>
      </c>
      <c r="T1022" s="56" t="s">
        <v>640</v>
      </c>
      <c r="U1022" s="57" t="n">
        <v>42556</v>
      </c>
      <c r="V1022" s="58" t="n">
        <v>42621</v>
      </c>
      <c r="W1022" s="59" t="s">
        <v>641</v>
      </c>
      <c r="X1022" s="60" t="s">
        <v>642</v>
      </c>
      <c r="Y1022" s="61" t="n">
        <v>42622</v>
      </c>
      <c r="Z1022" s="62" t="n">
        <v>42688</v>
      </c>
      <c r="AA1022" s="63" t="n">
        <v>0.3</v>
      </c>
      <c r="AB1022" s="64" t="n">
        <v>1500</v>
      </c>
      <c r="AC1022" s="65" t="n">
        <v>309000</v>
      </c>
      <c r="AD1022" s="66" t="n">
        <v>92700</v>
      </c>
      <c r="AE1022" s="67"/>
      <c r="AF1022" s="68"/>
      <c r="AG1022" s="69"/>
      <c r="AH1022" s="70"/>
      <c r="AI1022" s="71"/>
    </row>
    <row r="1023" customFormat="false" ht="15.75" hidden="false" customHeight="false" outlineLevel="0" collapsed="false">
      <c r="A1023" s="45" t="n">
        <v>1017</v>
      </c>
      <c r="B1023" s="45" t="s">
        <v>636</v>
      </c>
      <c r="C1023" s="45" t="n">
        <v>29055</v>
      </c>
      <c r="D1023" s="46" t="s">
        <v>675</v>
      </c>
      <c r="E1023" s="47" t="n">
        <v>52910</v>
      </c>
      <c r="F1023" s="48" t="s">
        <v>423</v>
      </c>
      <c r="G1023" s="47" t="n">
        <v>29003</v>
      </c>
      <c r="H1023" s="46" t="s">
        <v>424</v>
      </c>
      <c r="I1023" s="49" t="n">
        <v>-98.1999888888889</v>
      </c>
      <c r="J1023" s="49" t="n">
        <v>19.5545416666667</v>
      </c>
      <c r="K1023" s="50" t="n">
        <v>-981159.96</v>
      </c>
      <c r="L1023" s="50" t="n">
        <v>193316.35</v>
      </c>
      <c r="M1023" s="51" t="n">
        <v>415</v>
      </c>
      <c r="N1023" s="47" t="s">
        <v>70</v>
      </c>
      <c r="O1023" s="52" t="s">
        <v>44</v>
      </c>
      <c r="P1023" s="53" t="s">
        <v>643</v>
      </c>
      <c r="Q1023" s="54" t="n">
        <v>42505</v>
      </c>
      <c r="R1023" s="54" t="n">
        <v>42555</v>
      </c>
      <c r="S1023" s="55" t="s">
        <v>644</v>
      </c>
      <c r="T1023" s="56" t="s">
        <v>645</v>
      </c>
      <c r="U1023" s="57" t="n">
        <v>42556</v>
      </c>
      <c r="V1023" s="58" t="n">
        <v>42621</v>
      </c>
      <c r="W1023" s="59" t="s">
        <v>646</v>
      </c>
      <c r="X1023" s="60" t="s">
        <v>647</v>
      </c>
      <c r="Y1023" s="61" t="n">
        <v>42622</v>
      </c>
      <c r="Z1023" s="62" t="n">
        <v>42688</v>
      </c>
      <c r="AA1023" s="63" t="n">
        <v>0.3</v>
      </c>
      <c r="AB1023" s="64" t="n">
        <v>1500</v>
      </c>
      <c r="AC1023" s="65" t="n">
        <v>622500</v>
      </c>
      <c r="AD1023" s="66" t="n">
        <v>186750</v>
      </c>
      <c r="AE1023" s="67"/>
      <c r="AF1023" s="68"/>
      <c r="AG1023" s="69"/>
      <c r="AH1023" s="70"/>
      <c r="AI1023" s="71"/>
    </row>
    <row r="1024" customFormat="false" ht="20.25" hidden="false" customHeight="true" outlineLevel="0" collapsed="false">
      <c r="A1024" s="45" t="n">
        <v>1018</v>
      </c>
      <c r="B1024" s="45" t="s">
        <v>636</v>
      </c>
      <c r="C1024" s="45" t="n">
        <v>29020</v>
      </c>
      <c r="D1024" s="46" t="s">
        <v>676</v>
      </c>
      <c r="E1024" s="47" t="n">
        <v>52908</v>
      </c>
      <c r="F1024" s="48" t="s">
        <v>477</v>
      </c>
      <c r="G1024" s="47" t="n">
        <v>29035</v>
      </c>
      <c r="H1024" s="46" t="s">
        <v>478</v>
      </c>
      <c r="I1024" s="49" t="n">
        <v>-98.5638888888889</v>
      </c>
      <c r="J1024" s="49" t="n">
        <v>19.5861111111111</v>
      </c>
      <c r="K1024" s="50" t="n">
        <v>-983350</v>
      </c>
      <c r="L1024" s="50" t="n">
        <v>193510</v>
      </c>
      <c r="M1024" s="51" t="n">
        <v>500</v>
      </c>
      <c r="N1024" s="47" t="s">
        <v>70</v>
      </c>
      <c r="O1024" s="52" t="s">
        <v>44</v>
      </c>
      <c r="P1024" s="53" t="s">
        <v>656</v>
      </c>
      <c r="Q1024" s="54" t="n">
        <v>42505</v>
      </c>
      <c r="R1024" s="54" t="n">
        <v>42555</v>
      </c>
      <c r="S1024" s="55" t="s">
        <v>657</v>
      </c>
      <c r="T1024" s="56" t="s">
        <v>658</v>
      </c>
      <c r="U1024" s="57" t="n">
        <v>42556</v>
      </c>
      <c r="V1024" s="58" t="n">
        <v>42621</v>
      </c>
      <c r="W1024" s="59" t="s">
        <v>659</v>
      </c>
      <c r="X1024" s="60" t="s">
        <v>660</v>
      </c>
      <c r="Y1024" s="61" t="n">
        <v>42622</v>
      </c>
      <c r="Z1024" s="62" t="n">
        <v>42688</v>
      </c>
      <c r="AA1024" s="63" t="n">
        <v>0.3</v>
      </c>
      <c r="AB1024" s="64" t="n">
        <v>1500</v>
      </c>
      <c r="AC1024" s="65" t="n">
        <v>750000</v>
      </c>
      <c r="AD1024" s="66" t="n">
        <v>225000</v>
      </c>
      <c r="AE1024" s="67"/>
      <c r="AF1024" s="68"/>
      <c r="AG1024" s="69"/>
      <c r="AH1024" s="70"/>
      <c r="AI1024" s="71"/>
    </row>
    <row r="1025" customFormat="false" ht="19.5" hidden="false" customHeight="true" outlineLevel="0" collapsed="false">
      <c r="A1025" s="45" t="n">
        <v>1019</v>
      </c>
      <c r="B1025" s="45" t="s">
        <v>636</v>
      </c>
      <c r="C1025" s="45" t="n">
        <v>29020</v>
      </c>
      <c r="D1025" s="46" t="s">
        <v>676</v>
      </c>
      <c r="E1025" s="47" t="n">
        <v>52910</v>
      </c>
      <c r="F1025" s="48" t="s">
        <v>423</v>
      </c>
      <c r="G1025" s="47" t="n">
        <v>29003</v>
      </c>
      <c r="H1025" s="46" t="s">
        <v>424</v>
      </c>
      <c r="I1025" s="49" t="n">
        <v>-98.1999888888889</v>
      </c>
      <c r="J1025" s="49" t="n">
        <v>19.5545416666667</v>
      </c>
      <c r="K1025" s="50" t="n">
        <v>-981159.96</v>
      </c>
      <c r="L1025" s="50" t="n">
        <v>193316.35</v>
      </c>
      <c r="M1025" s="51" t="n">
        <v>16</v>
      </c>
      <c r="N1025" s="47" t="s">
        <v>70</v>
      </c>
      <c r="O1025" s="52" t="s">
        <v>44</v>
      </c>
      <c r="P1025" s="53" t="s">
        <v>643</v>
      </c>
      <c r="Q1025" s="54" t="n">
        <v>42505</v>
      </c>
      <c r="R1025" s="54" t="n">
        <v>42555</v>
      </c>
      <c r="S1025" s="55" t="s">
        <v>644</v>
      </c>
      <c r="T1025" s="56" t="s">
        <v>645</v>
      </c>
      <c r="U1025" s="57" t="n">
        <v>42556</v>
      </c>
      <c r="V1025" s="58" t="n">
        <v>42621</v>
      </c>
      <c r="W1025" s="59" t="s">
        <v>646</v>
      </c>
      <c r="X1025" s="60" t="s">
        <v>647</v>
      </c>
      <c r="Y1025" s="61" t="n">
        <v>42622</v>
      </c>
      <c r="Z1025" s="62" t="n">
        <v>42688</v>
      </c>
      <c r="AA1025" s="63" t="n">
        <v>0.3</v>
      </c>
      <c r="AB1025" s="64" t="n">
        <v>1500</v>
      </c>
      <c r="AC1025" s="65" t="n">
        <v>24000</v>
      </c>
      <c r="AD1025" s="66" t="n">
        <v>7200</v>
      </c>
      <c r="AE1025" s="67"/>
      <c r="AF1025" s="68"/>
      <c r="AG1025" s="69"/>
      <c r="AH1025" s="70"/>
      <c r="AI1025" s="71"/>
    </row>
    <row r="1026" customFormat="false" ht="15.75" hidden="false" customHeight="false" outlineLevel="0" collapsed="false">
      <c r="A1026" s="45" t="n">
        <v>1020</v>
      </c>
      <c r="B1026" s="45" t="s">
        <v>636</v>
      </c>
      <c r="C1026" s="45" t="n">
        <v>29030</v>
      </c>
      <c r="D1026" s="46" t="s">
        <v>677</v>
      </c>
      <c r="E1026" s="47" t="n">
        <v>52111</v>
      </c>
      <c r="F1026" s="48" t="s">
        <v>381</v>
      </c>
      <c r="G1026" s="47" t="n">
        <v>21119</v>
      </c>
      <c r="H1026" s="46" t="s">
        <v>382</v>
      </c>
      <c r="I1026" s="49" t="n">
        <v>-97.6911111111111</v>
      </c>
      <c r="J1026" s="49" t="n">
        <v>19.4572222222222</v>
      </c>
      <c r="K1026" s="50" t="n">
        <v>-974128</v>
      </c>
      <c r="L1026" s="50" t="n">
        <v>192726</v>
      </c>
      <c r="M1026" s="51" t="n">
        <v>43</v>
      </c>
      <c r="N1026" s="47" t="s">
        <v>70</v>
      </c>
      <c r="O1026" s="52" t="s">
        <v>44</v>
      </c>
      <c r="P1026" s="53" t="s">
        <v>650</v>
      </c>
      <c r="Q1026" s="54" t="n">
        <v>42505</v>
      </c>
      <c r="R1026" s="54" t="n">
        <v>42555</v>
      </c>
      <c r="S1026" s="55" t="s">
        <v>651</v>
      </c>
      <c r="T1026" s="56" t="s">
        <v>652</v>
      </c>
      <c r="U1026" s="57" t="n">
        <v>42556</v>
      </c>
      <c r="V1026" s="58" t="n">
        <v>42621</v>
      </c>
      <c r="W1026" s="59" t="s">
        <v>653</v>
      </c>
      <c r="X1026" s="60" t="s">
        <v>654</v>
      </c>
      <c r="Y1026" s="61" t="n">
        <v>42622</v>
      </c>
      <c r="Z1026" s="62" t="n">
        <v>42688</v>
      </c>
      <c r="AA1026" s="63" t="n">
        <v>0.3</v>
      </c>
      <c r="AB1026" s="64" t="n">
        <v>1500</v>
      </c>
      <c r="AC1026" s="65" t="n">
        <v>64500</v>
      </c>
      <c r="AD1026" s="66" t="n">
        <v>19350</v>
      </c>
      <c r="AE1026" s="67"/>
      <c r="AF1026" s="68"/>
      <c r="AG1026" s="69"/>
      <c r="AH1026" s="70"/>
      <c r="AI1026" s="71"/>
    </row>
    <row r="1027" customFormat="false" ht="15.75" hidden="false" customHeight="false" outlineLevel="0" collapsed="false">
      <c r="A1027" s="45" t="n">
        <v>1021</v>
      </c>
      <c r="B1027" s="45" t="s">
        <v>636</v>
      </c>
      <c r="C1027" s="45" t="n">
        <v>29030</v>
      </c>
      <c r="D1027" s="46" t="s">
        <v>677</v>
      </c>
      <c r="E1027" s="47" t="n">
        <v>52907</v>
      </c>
      <c r="F1027" s="48" t="s">
        <v>420</v>
      </c>
      <c r="G1027" s="47" t="n">
        <v>29011</v>
      </c>
      <c r="H1027" s="46" t="s">
        <v>421</v>
      </c>
      <c r="I1027" s="49" t="n">
        <v>-97.9111111111111</v>
      </c>
      <c r="J1027" s="49" t="n">
        <v>19.3158333333333</v>
      </c>
      <c r="K1027" s="50" t="n">
        <v>-975440</v>
      </c>
      <c r="L1027" s="50" t="n">
        <v>191857</v>
      </c>
      <c r="M1027" s="51" t="n">
        <v>695</v>
      </c>
      <c r="N1027" s="47" t="s">
        <v>70</v>
      </c>
      <c r="O1027" s="52" t="s">
        <v>44</v>
      </c>
      <c r="P1027" s="53" t="s">
        <v>638</v>
      </c>
      <c r="Q1027" s="54" t="n">
        <v>42505</v>
      </c>
      <c r="R1027" s="54" t="n">
        <v>42555</v>
      </c>
      <c r="S1027" s="55" t="s">
        <v>639</v>
      </c>
      <c r="T1027" s="56" t="s">
        <v>640</v>
      </c>
      <c r="U1027" s="57" t="n">
        <v>42556</v>
      </c>
      <c r="V1027" s="58" t="n">
        <v>42621</v>
      </c>
      <c r="W1027" s="59" t="s">
        <v>641</v>
      </c>
      <c r="X1027" s="60" t="s">
        <v>642</v>
      </c>
      <c r="Y1027" s="61" t="n">
        <v>42622</v>
      </c>
      <c r="Z1027" s="62" t="n">
        <v>42688</v>
      </c>
      <c r="AA1027" s="63" t="n">
        <v>0.3</v>
      </c>
      <c r="AB1027" s="64" t="n">
        <v>1500</v>
      </c>
      <c r="AC1027" s="65" t="n">
        <v>1042500</v>
      </c>
      <c r="AD1027" s="66" t="n">
        <v>312750</v>
      </c>
      <c r="AE1027" s="67"/>
      <c r="AF1027" s="68"/>
      <c r="AG1027" s="69"/>
      <c r="AH1027" s="70"/>
      <c r="AI1027" s="71"/>
    </row>
    <row r="1028" customFormat="false" ht="15.75" hidden="false" customHeight="false" outlineLevel="0" collapsed="false">
      <c r="A1028" s="45" t="n">
        <v>1022</v>
      </c>
      <c r="B1028" s="45" t="s">
        <v>636</v>
      </c>
      <c r="C1028" s="45" t="n">
        <v>29031</v>
      </c>
      <c r="D1028" s="46" t="s">
        <v>678</v>
      </c>
      <c r="E1028" s="47" t="n">
        <v>52907</v>
      </c>
      <c r="F1028" s="48" t="s">
        <v>420</v>
      </c>
      <c r="G1028" s="47" t="n">
        <v>29011</v>
      </c>
      <c r="H1028" s="46" t="s">
        <v>421</v>
      </c>
      <c r="I1028" s="49" t="n">
        <v>-97.9111111111111</v>
      </c>
      <c r="J1028" s="49" t="n">
        <v>19.3158333333333</v>
      </c>
      <c r="K1028" s="50" t="n">
        <v>-975440</v>
      </c>
      <c r="L1028" s="50" t="n">
        <v>191857</v>
      </c>
      <c r="M1028" s="51" t="n">
        <v>149</v>
      </c>
      <c r="N1028" s="47" t="s">
        <v>70</v>
      </c>
      <c r="O1028" s="52" t="s">
        <v>44</v>
      </c>
      <c r="P1028" s="53" t="s">
        <v>638</v>
      </c>
      <c r="Q1028" s="54" t="n">
        <v>42505</v>
      </c>
      <c r="R1028" s="54" t="n">
        <v>42555</v>
      </c>
      <c r="S1028" s="55" t="s">
        <v>639</v>
      </c>
      <c r="T1028" s="56" t="s">
        <v>640</v>
      </c>
      <c r="U1028" s="57" t="n">
        <v>42556</v>
      </c>
      <c r="V1028" s="58" t="n">
        <v>42621</v>
      </c>
      <c r="W1028" s="59" t="s">
        <v>641</v>
      </c>
      <c r="X1028" s="60" t="s">
        <v>642</v>
      </c>
      <c r="Y1028" s="61" t="n">
        <v>42622</v>
      </c>
      <c r="Z1028" s="62" t="n">
        <v>42688</v>
      </c>
      <c r="AA1028" s="63" t="n">
        <v>0.3</v>
      </c>
      <c r="AB1028" s="64" t="n">
        <v>1500</v>
      </c>
      <c r="AC1028" s="65" t="n">
        <v>223500</v>
      </c>
      <c r="AD1028" s="66" t="n">
        <v>67050</v>
      </c>
      <c r="AE1028" s="67"/>
      <c r="AF1028" s="68"/>
      <c r="AG1028" s="69"/>
      <c r="AH1028" s="70"/>
      <c r="AI1028" s="71"/>
    </row>
    <row r="1029" customFormat="false" ht="15.75" hidden="false" customHeight="false" outlineLevel="0" collapsed="false">
      <c r="A1029" s="45" t="n">
        <v>1023</v>
      </c>
      <c r="B1029" s="45" t="s">
        <v>636</v>
      </c>
      <c r="C1029" s="45" t="n">
        <v>29031</v>
      </c>
      <c r="D1029" s="46" t="s">
        <v>678</v>
      </c>
      <c r="E1029" s="47" t="n">
        <v>52910</v>
      </c>
      <c r="F1029" s="48" t="s">
        <v>423</v>
      </c>
      <c r="G1029" s="47" t="n">
        <v>29003</v>
      </c>
      <c r="H1029" s="46" t="s">
        <v>424</v>
      </c>
      <c r="I1029" s="49" t="n">
        <v>-98.1999888888889</v>
      </c>
      <c r="J1029" s="49" t="n">
        <v>19.5545416666667</v>
      </c>
      <c r="K1029" s="50" t="n">
        <v>-981159.96</v>
      </c>
      <c r="L1029" s="50" t="n">
        <v>193316.35</v>
      </c>
      <c r="M1029" s="51" t="n">
        <v>1103</v>
      </c>
      <c r="N1029" s="47" t="s">
        <v>70</v>
      </c>
      <c r="O1029" s="52" t="s">
        <v>44</v>
      </c>
      <c r="P1029" s="53" t="s">
        <v>643</v>
      </c>
      <c r="Q1029" s="54" t="n">
        <v>42505</v>
      </c>
      <c r="R1029" s="54" t="n">
        <v>42555</v>
      </c>
      <c r="S1029" s="55" t="s">
        <v>644</v>
      </c>
      <c r="T1029" s="56" t="s">
        <v>645</v>
      </c>
      <c r="U1029" s="57" t="n">
        <v>42556</v>
      </c>
      <c r="V1029" s="58" t="n">
        <v>42621</v>
      </c>
      <c r="W1029" s="59" t="s">
        <v>646</v>
      </c>
      <c r="X1029" s="60" t="s">
        <v>647</v>
      </c>
      <c r="Y1029" s="61" t="n">
        <v>42622</v>
      </c>
      <c r="Z1029" s="62" t="n">
        <v>42688</v>
      </c>
      <c r="AA1029" s="63" t="n">
        <v>0.3</v>
      </c>
      <c r="AB1029" s="64" t="n">
        <v>1500</v>
      </c>
      <c r="AC1029" s="65" t="n">
        <v>1654500</v>
      </c>
      <c r="AD1029" s="66" t="n">
        <v>496350</v>
      </c>
      <c r="AE1029" s="67"/>
      <c r="AF1029" s="68"/>
      <c r="AG1029" s="69"/>
      <c r="AH1029" s="70"/>
      <c r="AI1029" s="71"/>
    </row>
    <row r="1030" customFormat="false" ht="15.75" hidden="false" customHeight="false" outlineLevel="0" collapsed="false">
      <c r="A1030" s="45" t="n">
        <v>1024</v>
      </c>
      <c r="B1030" s="45" t="s">
        <v>636</v>
      </c>
      <c r="C1030" s="45" t="n">
        <v>29034</v>
      </c>
      <c r="D1030" s="46" t="s">
        <v>452</v>
      </c>
      <c r="E1030" s="47" t="n">
        <v>52908</v>
      </c>
      <c r="F1030" s="48" t="s">
        <v>477</v>
      </c>
      <c r="G1030" s="47" t="n">
        <v>29035</v>
      </c>
      <c r="H1030" s="46" t="s">
        <v>478</v>
      </c>
      <c r="I1030" s="49" t="n">
        <v>-98.5638888888889</v>
      </c>
      <c r="J1030" s="49" t="n">
        <v>19.5861111111111</v>
      </c>
      <c r="K1030" s="50" t="n">
        <v>-983350</v>
      </c>
      <c r="L1030" s="50" t="n">
        <v>193510</v>
      </c>
      <c r="M1030" s="51" t="n">
        <v>26</v>
      </c>
      <c r="N1030" s="47" t="s">
        <v>70</v>
      </c>
      <c r="O1030" s="52" t="s">
        <v>44</v>
      </c>
      <c r="P1030" s="53" t="s">
        <v>656</v>
      </c>
      <c r="Q1030" s="54" t="n">
        <v>42505</v>
      </c>
      <c r="R1030" s="54" t="n">
        <v>42555</v>
      </c>
      <c r="S1030" s="55" t="s">
        <v>657</v>
      </c>
      <c r="T1030" s="56" t="s">
        <v>658</v>
      </c>
      <c r="U1030" s="57" t="n">
        <v>42556</v>
      </c>
      <c r="V1030" s="58" t="n">
        <v>42621</v>
      </c>
      <c r="W1030" s="59" t="s">
        <v>659</v>
      </c>
      <c r="X1030" s="60" t="s">
        <v>660</v>
      </c>
      <c r="Y1030" s="61" t="n">
        <v>42622</v>
      </c>
      <c r="Z1030" s="62" t="n">
        <v>42688</v>
      </c>
      <c r="AA1030" s="63" t="n">
        <v>0.3</v>
      </c>
      <c r="AB1030" s="64" t="n">
        <v>1500</v>
      </c>
      <c r="AC1030" s="65" t="n">
        <v>39000</v>
      </c>
      <c r="AD1030" s="66" t="n">
        <v>11700</v>
      </c>
      <c r="AE1030" s="67"/>
      <c r="AF1030" s="68"/>
      <c r="AG1030" s="69"/>
      <c r="AH1030" s="70"/>
      <c r="AI1030" s="71"/>
    </row>
    <row r="1031" customFormat="false" ht="15.75" hidden="false" customHeight="false" outlineLevel="0" collapsed="false">
      <c r="A1031" s="45" t="n">
        <v>1025</v>
      </c>
      <c r="B1031" s="45" t="s">
        <v>636</v>
      </c>
      <c r="C1031" s="45" t="n">
        <v>29034</v>
      </c>
      <c r="D1031" s="46" t="s">
        <v>452</v>
      </c>
      <c r="E1031" s="47" t="n">
        <v>52910</v>
      </c>
      <c r="F1031" s="48" t="s">
        <v>423</v>
      </c>
      <c r="G1031" s="47" t="n">
        <v>29003</v>
      </c>
      <c r="H1031" s="46" t="s">
        <v>424</v>
      </c>
      <c r="I1031" s="49" t="n">
        <v>-98.1999888888889</v>
      </c>
      <c r="J1031" s="49" t="n">
        <v>19.5545416666667</v>
      </c>
      <c r="K1031" s="50" t="n">
        <v>-981159.96</v>
      </c>
      <c r="L1031" s="50" t="n">
        <v>193316.35</v>
      </c>
      <c r="M1031" s="51" t="n">
        <v>999</v>
      </c>
      <c r="N1031" s="47" t="s">
        <v>70</v>
      </c>
      <c r="O1031" s="52" t="s">
        <v>44</v>
      </c>
      <c r="P1031" s="53" t="s">
        <v>643</v>
      </c>
      <c r="Q1031" s="54" t="n">
        <v>42505</v>
      </c>
      <c r="R1031" s="54" t="n">
        <v>42555</v>
      </c>
      <c r="S1031" s="55" t="s">
        <v>644</v>
      </c>
      <c r="T1031" s="56" t="s">
        <v>645</v>
      </c>
      <c r="U1031" s="57" t="n">
        <v>42556</v>
      </c>
      <c r="V1031" s="58" t="n">
        <v>42621</v>
      </c>
      <c r="W1031" s="59" t="s">
        <v>646</v>
      </c>
      <c r="X1031" s="60" t="s">
        <v>647</v>
      </c>
      <c r="Y1031" s="61" t="n">
        <v>42622</v>
      </c>
      <c r="Z1031" s="62" t="n">
        <v>42688</v>
      </c>
      <c r="AA1031" s="63" t="n">
        <v>0.3</v>
      </c>
      <c r="AB1031" s="64" t="n">
        <v>1500</v>
      </c>
      <c r="AC1031" s="65" t="n">
        <v>1498500</v>
      </c>
      <c r="AD1031" s="66" t="n">
        <v>449550</v>
      </c>
      <c r="AE1031" s="67"/>
      <c r="AF1031" s="68"/>
      <c r="AG1031" s="69"/>
      <c r="AH1031" s="70"/>
      <c r="AI1031" s="71"/>
    </row>
    <row r="1032" customFormat="false" ht="15.75" hidden="false" customHeight="false" outlineLevel="0" collapsed="false">
      <c r="A1032" s="45" t="n">
        <v>1026</v>
      </c>
      <c r="B1032" s="45" t="s">
        <v>636</v>
      </c>
      <c r="C1032" s="45" t="n">
        <v>29035</v>
      </c>
      <c r="D1032" s="46" t="s">
        <v>679</v>
      </c>
      <c r="E1032" s="47" t="n">
        <v>52907</v>
      </c>
      <c r="F1032" s="48" t="s">
        <v>420</v>
      </c>
      <c r="G1032" s="47" t="n">
        <v>29011</v>
      </c>
      <c r="H1032" s="46" t="s">
        <v>421</v>
      </c>
      <c r="I1032" s="49" t="n">
        <v>-97.9111111111111</v>
      </c>
      <c r="J1032" s="49" t="n">
        <v>19.3158333333333</v>
      </c>
      <c r="K1032" s="50" t="n">
        <v>-975440</v>
      </c>
      <c r="L1032" s="50" t="n">
        <v>191857</v>
      </c>
      <c r="M1032" s="51" t="n">
        <v>324</v>
      </c>
      <c r="N1032" s="47" t="s">
        <v>70</v>
      </c>
      <c r="O1032" s="52" t="s">
        <v>44</v>
      </c>
      <c r="P1032" s="53" t="s">
        <v>638</v>
      </c>
      <c r="Q1032" s="54" t="n">
        <v>42505</v>
      </c>
      <c r="R1032" s="54" t="n">
        <v>42555</v>
      </c>
      <c r="S1032" s="55" t="s">
        <v>639</v>
      </c>
      <c r="T1032" s="56" t="s">
        <v>640</v>
      </c>
      <c r="U1032" s="57" t="n">
        <v>42556</v>
      </c>
      <c r="V1032" s="58" t="n">
        <v>42621</v>
      </c>
      <c r="W1032" s="59" t="s">
        <v>641</v>
      </c>
      <c r="X1032" s="60" t="s">
        <v>642</v>
      </c>
      <c r="Y1032" s="61" t="n">
        <v>42622</v>
      </c>
      <c r="Z1032" s="62" t="n">
        <v>42688</v>
      </c>
      <c r="AA1032" s="63" t="n">
        <v>0.3</v>
      </c>
      <c r="AB1032" s="64" t="n">
        <v>1500</v>
      </c>
      <c r="AC1032" s="65" t="n">
        <v>486000</v>
      </c>
      <c r="AD1032" s="66" t="n">
        <v>145800</v>
      </c>
      <c r="AE1032" s="67"/>
      <c r="AF1032" s="68"/>
      <c r="AG1032" s="69"/>
      <c r="AH1032" s="70"/>
      <c r="AI1032" s="71"/>
    </row>
    <row r="1033" customFormat="false" ht="15.75" hidden="false" customHeight="false" outlineLevel="0" collapsed="false">
      <c r="A1033" s="45" t="n">
        <v>1027</v>
      </c>
      <c r="B1033" s="45" t="s">
        <v>636</v>
      </c>
      <c r="C1033" s="45" t="n">
        <v>29038</v>
      </c>
      <c r="D1033" s="46" t="s">
        <v>680</v>
      </c>
      <c r="E1033" s="47" t="n">
        <v>52907</v>
      </c>
      <c r="F1033" s="48" t="s">
        <v>420</v>
      </c>
      <c r="G1033" s="47" t="n">
        <v>29011</v>
      </c>
      <c r="H1033" s="46" t="s">
        <v>421</v>
      </c>
      <c r="I1033" s="49" t="n">
        <v>-97.9111111111111</v>
      </c>
      <c r="J1033" s="49" t="n">
        <v>19.3158333333333</v>
      </c>
      <c r="K1033" s="50" t="n">
        <v>-975440</v>
      </c>
      <c r="L1033" s="50" t="n">
        <v>191857</v>
      </c>
      <c r="M1033" s="51" t="n">
        <v>284</v>
      </c>
      <c r="N1033" s="47" t="s">
        <v>70</v>
      </c>
      <c r="O1033" s="52" t="s">
        <v>44</v>
      </c>
      <c r="P1033" s="53" t="s">
        <v>638</v>
      </c>
      <c r="Q1033" s="54" t="n">
        <v>42505</v>
      </c>
      <c r="R1033" s="54" t="n">
        <v>42555</v>
      </c>
      <c r="S1033" s="55" t="s">
        <v>639</v>
      </c>
      <c r="T1033" s="56" t="s">
        <v>640</v>
      </c>
      <c r="U1033" s="57" t="n">
        <v>42556</v>
      </c>
      <c r="V1033" s="58" t="n">
        <v>42621</v>
      </c>
      <c r="W1033" s="59" t="s">
        <v>641</v>
      </c>
      <c r="X1033" s="60" t="s">
        <v>642</v>
      </c>
      <c r="Y1033" s="61" t="n">
        <v>42622</v>
      </c>
      <c r="Z1033" s="62" t="n">
        <v>42688</v>
      </c>
      <c r="AA1033" s="63" t="n">
        <v>0.3</v>
      </c>
      <c r="AB1033" s="64" t="n">
        <v>1500</v>
      </c>
      <c r="AC1033" s="65" t="n">
        <v>426000</v>
      </c>
      <c r="AD1033" s="66" t="n">
        <v>127800</v>
      </c>
      <c r="AE1033" s="67"/>
      <c r="AF1033" s="68"/>
      <c r="AG1033" s="69"/>
      <c r="AH1033" s="70"/>
      <c r="AI1033" s="71"/>
    </row>
    <row r="1034" customFormat="false" ht="15.75" hidden="false" customHeight="false" outlineLevel="0" collapsed="false">
      <c r="A1034" s="45" t="n">
        <v>1028</v>
      </c>
      <c r="B1034" s="45" t="s">
        <v>636</v>
      </c>
      <c r="C1034" s="45" t="n">
        <v>29039</v>
      </c>
      <c r="D1034" s="46" t="s">
        <v>681</v>
      </c>
      <c r="E1034" s="47" t="n">
        <v>52907</v>
      </c>
      <c r="F1034" s="48" t="s">
        <v>420</v>
      </c>
      <c r="G1034" s="47" t="n">
        <v>29011</v>
      </c>
      <c r="H1034" s="46" t="s">
        <v>421</v>
      </c>
      <c r="I1034" s="49" t="n">
        <v>-97.9111111111111</v>
      </c>
      <c r="J1034" s="49" t="n">
        <v>19.3158333333333</v>
      </c>
      <c r="K1034" s="50" t="n">
        <v>-975440</v>
      </c>
      <c r="L1034" s="50" t="n">
        <v>191857</v>
      </c>
      <c r="M1034" s="51" t="n">
        <v>834</v>
      </c>
      <c r="N1034" s="47" t="s">
        <v>70</v>
      </c>
      <c r="O1034" s="52" t="s">
        <v>44</v>
      </c>
      <c r="P1034" s="53" t="s">
        <v>638</v>
      </c>
      <c r="Q1034" s="54" t="n">
        <v>42505</v>
      </c>
      <c r="R1034" s="54" t="n">
        <v>42555</v>
      </c>
      <c r="S1034" s="55" t="s">
        <v>639</v>
      </c>
      <c r="T1034" s="56" t="s">
        <v>640</v>
      </c>
      <c r="U1034" s="57" t="n">
        <v>42556</v>
      </c>
      <c r="V1034" s="58" t="n">
        <v>42621</v>
      </c>
      <c r="W1034" s="59" t="s">
        <v>641</v>
      </c>
      <c r="X1034" s="60" t="s">
        <v>642</v>
      </c>
      <c r="Y1034" s="61" t="n">
        <v>42622</v>
      </c>
      <c r="Z1034" s="62" t="n">
        <v>42688</v>
      </c>
      <c r="AA1034" s="63" t="n">
        <v>0.3</v>
      </c>
      <c r="AB1034" s="64" t="n">
        <v>1500</v>
      </c>
      <c r="AC1034" s="65" t="n">
        <v>1251000</v>
      </c>
      <c r="AD1034" s="66" t="n">
        <v>375300</v>
      </c>
      <c r="AE1034" s="67"/>
      <c r="AF1034" s="68"/>
      <c r="AG1034" s="69"/>
      <c r="AH1034" s="70"/>
      <c r="AI1034" s="71"/>
    </row>
    <row r="1035" customFormat="false" ht="15.75" hidden="false" customHeight="false" outlineLevel="0" collapsed="false">
      <c r="A1035" s="45" t="n">
        <v>1029</v>
      </c>
      <c r="B1035" s="45" t="s">
        <v>636</v>
      </c>
      <c r="C1035" s="45" t="n">
        <v>29040</v>
      </c>
      <c r="D1035" s="46" t="s">
        <v>682</v>
      </c>
      <c r="E1035" s="47" t="n">
        <v>52910</v>
      </c>
      <c r="F1035" s="48" t="s">
        <v>423</v>
      </c>
      <c r="G1035" s="47" t="n">
        <v>29003</v>
      </c>
      <c r="H1035" s="46" t="s">
        <v>424</v>
      </c>
      <c r="I1035" s="49" t="n">
        <v>-98.1999888888889</v>
      </c>
      <c r="J1035" s="49" t="n">
        <v>19.5545416666667</v>
      </c>
      <c r="K1035" s="50" t="n">
        <v>-981159.96</v>
      </c>
      <c r="L1035" s="50" t="n">
        <v>193316.35</v>
      </c>
      <c r="M1035" s="51" t="n">
        <v>788</v>
      </c>
      <c r="N1035" s="47" t="s">
        <v>70</v>
      </c>
      <c r="O1035" s="52" t="s">
        <v>44</v>
      </c>
      <c r="P1035" s="53" t="s">
        <v>643</v>
      </c>
      <c r="Q1035" s="54" t="n">
        <v>42505</v>
      </c>
      <c r="R1035" s="54" t="n">
        <v>42555</v>
      </c>
      <c r="S1035" s="55" t="s">
        <v>644</v>
      </c>
      <c r="T1035" s="56" t="s">
        <v>645</v>
      </c>
      <c r="U1035" s="57" t="n">
        <v>42556</v>
      </c>
      <c r="V1035" s="58" t="n">
        <v>42621</v>
      </c>
      <c r="W1035" s="59" t="s">
        <v>646</v>
      </c>
      <c r="X1035" s="60" t="s">
        <v>647</v>
      </c>
      <c r="Y1035" s="61" t="n">
        <v>42622</v>
      </c>
      <c r="Z1035" s="62" t="n">
        <v>42688</v>
      </c>
      <c r="AA1035" s="63" t="n">
        <v>0.3</v>
      </c>
      <c r="AB1035" s="64" t="n">
        <v>1500</v>
      </c>
      <c r="AC1035" s="65" t="n">
        <v>1182000</v>
      </c>
      <c r="AD1035" s="66" t="n">
        <v>354600</v>
      </c>
      <c r="AE1035" s="67"/>
      <c r="AF1035" s="68"/>
      <c r="AG1035" s="69"/>
      <c r="AH1035" s="70"/>
      <c r="AI1035" s="71"/>
    </row>
    <row r="1036" customFormat="false" ht="15.75" hidden="false" customHeight="true" outlineLevel="0" collapsed="false">
      <c r="A1036" s="45" t="n">
        <v>1030</v>
      </c>
      <c r="B1036" s="45" t="s">
        <v>636</v>
      </c>
      <c r="C1036" s="45" t="n">
        <v>29037</v>
      </c>
      <c r="D1036" s="46" t="s">
        <v>683</v>
      </c>
      <c r="E1036" s="47" t="n">
        <v>52143</v>
      </c>
      <c r="F1036" s="48" t="s">
        <v>414</v>
      </c>
      <c r="G1036" s="47" t="n">
        <v>21136</v>
      </c>
      <c r="H1036" s="46" t="s">
        <v>415</v>
      </c>
      <c r="I1036" s="49" t="n">
        <v>-97.9511111111111</v>
      </c>
      <c r="J1036" s="49" t="n">
        <v>19.1033333333333</v>
      </c>
      <c r="K1036" s="50" t="n">
        <v>-975704</v>
      </c>
      <c r="L1036" s="50" t="n">
        <v>190612</v>
      </c>
      <c r="M1036" s="51" t="n">
        <v>695</v>
      </c>
      <c r="N1036" s="47" t="s">
        <v>70</v>
      </c>
      <c r="O1036" s="52" t="s">
        <v>44</v>
      </c>
      <c r="P1036" s="53" t="s">
        <v>666</v>
      </c>
      <c r="Q1036" s="54" t="n">
        <v>42505</v>
      </c>
      <c r="R1036" s="54" t="n">
        <v>42555</v>
      </c>
      <c r="S1036" s="55" t="s">
        <v>667</v>
      </c>
      <c r="T1036" s="56" t="s">
        <v>668</v>
      </c>
      <c r="U1036" s="57" t="n">
        <v>42556</v>
      </c>
      <c r="V1036" s="58" t="n">
        <v>42621</v>
      </c>
      <c r="W1036" s="83" t="s">
        <v>669</v>
      </c>
      <c r="X1036" s="84" t="s">
        <v>670</v>
      </c>
      <c r="Y1036" s="85" t="n">
        <v>42622</v>
      </c>
      <c r="Z1036" s="86" t="n">
        <v>42688</v>
      </c>
      <c r="AA1036" s="63" t="n">
        <v>0.3</v>
      </c>
      <c r="AB1036" s="64" t="n">
        <v>1500</v>
      </c>
      <c r="AC1036" s="65" t="n">
        <v>1042500</v>
      </c>
      <c r="AD1036" s="66" t="n">
        <v>312750</v>
      </c>
      <c r="AE1036" s="67"/>
      <c r="AF1036" s="68"/>
      <c r="AG1036" s="69"/>
      <c r="AH1036" s="70"/>
      <c r="AI1036" s="71"/>
    </row>
    <row r="1037" customFormat="false" ht="18" hidden="false" customHeight="true" outlineLevel="0" collapsed="false">
      <c r="A1037" s="87" t="n">
        <v>1031</v>
      </c>
      <c r="B1037" s="87" t="s">
        <v>636</v>
      </c>
      <c r="C1037" s="87" t="n">
        <v>29037</v>
      </c>
      <c r="D1037" s="88" t="s">
        <v>683</v>
      </c>
      <c r="E1037" s="89" t="n">
        <v>52907</v>
      </c>
      <c r="F1037" s="90" t="s">
        <v>420</v>
      </c>
      <c r="G1037" s="89" t="n">
        <v>29011</v>
      </c>
      <c r="H1037" s="88" t="s">
        <v>421</v>
      </c>
      <c r="I1037" s="91" t="n">
        <v>-97.9111111111111</v>
      </c>
      <c r="J1037" s="91" t="n">
        <v>19.3158333333333</v>
      </c>
      <c r="K1037" s="92" t="n">
        <v>-975440</v>
      </c>
      <c r="L1037" s="92" t="n">
        <v>191857</v>
      </c>
      <c r="M1037" s="93" t="n">
        <v>658.32</v>
      </c>
      <c r="N1037" s="89" t="s">
        <v>70</v>
      </c>
      <c r="O1037" s="94" t="s">
        <v>44</v>
      </c>
      <c r="P1037" s="95" t="s">
        <v>638</v>
      </c>
      <c r="Q1037" s="96" t="n">
        <v>42505</v>
      </c>
      <c r="R1037" s="96" t="n">
        <v>42555</v>
      </c>
      <c r="S1037" s="97" t="s">
        <v>639</v>
      </c>
      <c r="T1037" s="98" t="s">
        <v>640</v>
      </c>
      <c r="U1037" s="99" t="n">
        <v>42556</v>
      </c>
      <c r="V1037" s="100" t="n">
        <v>42621</v>
      </c>
      <c r="W1037" s="59" t="s">
        <v>641</v>
      </c>
      <c r="X1037" s="60" t="s">
        <v>642</v>
      </c>
      <c r="Y1037" s="61" t="n">
        <v>42622</v>
      </c>
      <c r="Z1037" s="62" t="n">
        <v>42688</v>
      </c>
      <c r="AA1037" s="101" t="n">
        <v>0.3</v>
      </c>
      <c r="AB1037" s="102" t="n">
        <v>1500</v>
      </c>
      <c r="AC1037" s="103" t="n">
        <v>987480</v>
      </c>
      <c r="AD1037" s="104" t="n">
        <v>296244</v>
      </c>
      <c r="AE1037" s="67"/>
      <c r="AF1037" s="68"/>
      <c r="AG1037" s="69"/>
      <c r="AH1037" s="70"/>
      <c r="AI1037" s="71"/>
    </row>
  </sheetData>
  <mergeCells count="3">
    <mergeCell ref="P5:R5"/>
    <mergeCell ref="S5:V5"/>
    <mergeCell ref="W5:Z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14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4" topLeftCell="Z5" activePane="bottomRight" state="frozen"/>
      <selection pane="topLeft" activeCell="A1" activeCellId="0" sqref="A1"/>
      <selection pane="topRight" activeCell="Z1" activeCellId="0" sqref="Z1"/>
      <selection pane="bottomLeft" activeCell="A5" activeCellId="0" sqref="A5"/>
      <selection pane="bottomRight" activeCell="AO2" activeCellId="0" sqref="AO2"/>
    </sheetView>
  </sheetViews>
  <sheetFormatPr defaultRowHeight="15"/>
  <cols>
    <col collapsed="false" hidden="false" max="1" min="1" style="0" width="5.00510204081633"/>
    <col collapsed="false" hidden="false" max="2" min="2" style="0" width="11.1428571428571"/>
    <col collapsed="false" hidden="false" max="3" min="3" style="0" width="10.8520408163265"/>
    <col collapsed="false" hidden="false" max="4" min="4" style="0" width="41.4234693877551"/>
    <col collapsed="false" hidden="false" max="5" min="5" style="0" width="8.4234693877551"/>
    <col collapsed="false" hidden="false" max="6" min="6" style="0" width="10"/>
    <col collapsed="false" hidden="false" max="7" min="7" style="0" width="11.7091836734694"/>
    <col collapsed="false" hidden="false" max="8" min="8" style="0" width="23.4234693877551"/>
    <col collapsed="false" hidden="false" max="9" min="9" style="0" width="11.7091836734694"/>
    <col collapsed="false" hidden="false" max="10" min="10" style="0" width="12.1377551020408"/>
    <col collapsed="false" hidden="false" max="11" min="11" style="0" width="12.2857142857143"/>
    <col collapsed="false" hidden="false" max="12" min="12" style="0" width="11.2857142857143"/>
    <col collapsed="false" hidden="false" max="13" min="13" style="0" width="11.4183673469388"/>
    <col collapsed="false" hidden="false" max="14" min="14" style="0" width="10.1428571428571"/>
    <col collapsed="false" hidden="false" max="15" min="15" style="0" width="8.70918367346939"/>
    <col collapsed="false" hidden="false" max="16" min="16" style="0" width="9"/>
    <col collapsed="false" hidden="false" max="17" min="17" style="0" width="10.1428571428571"/>
    <col collapsed="false" hidden="false" max="18" min="18" style="0" width="9.28571428571429"/>
    <col collapsed="false" hidden="false" max="20" min="19" style="0" width="10.9948979591837"/>
    <col collapsed="false" hidden="false" max="21" min="21" style="0" width="10.1428571428571"/>
    <col collapsed="false" hidden="false" max="22" min="22" style="0" width="9.5765306122449"/>
    <col collapsed="false" hidden="false" max="23" min="23" style="0" width="7.4234693877551"/>
    <col collapsed="false" hidden="false" max="24" min="24" style="0" width="10.9948979591837"/>
    <col collapsed="false" hidden="false" max="25" min="25" style="0" width="9.5765306122449"/>
    <col collapsed="false" hidden="false" max="26" min="26" style="0" width="9.70918367346939"/>
    <col collapsed="false" hidden="false" max="27" min="27" style="0" width="7.14795918367347"/>
    <col collapsed="false" hidden="false" max="28" min="28" style="0" width="12.5714285714286"/>
    <col collapsed="false" hidden="false" max="29" min="29" style="0" width="12.7091836734694"/>
    <col collapsed="false" hidden="false" max="30" min="30" style="0" width="11.7091836734694"/>
    <col collapsed="false" hidden="false" max="31" min="31" style="0" width="9.5765306122449"/>
    <col collapsed="false" hidden="false" max="32" min="32" style="0" width="14.280612244898"/>
    <col collapsed="false" hidden="false" max="33" min="33" style="0" width="9.28571428571429"/>
    <col collapsed="false" hidden="false" max="34" min="34" style="0" width="14.5714285714286"/>
    <col collapsed="false" hidden="false" max="35" min="35" style="0" width="14.7040816326531"/>
    <col collapsed="false" hidden="false" max="36" min="36" style="0" width="15"/>
    <col collapsed="false" hidden="false" max="37" min="37" style="0" width="4.28571428571429"/>
    <col collapsed="false" hidden="false" max="38" min="38" style="0" width="11.1428571428571"/>
    <col collapsed="false" hidden="false" max="39" min="39" style="0" width="6.00510204081633"/>
    <col collapsed="false" hidden="false" max="40" min="40" style="0" width="7"/>
    <col collapsed="false" hidden="false" max="41" min="41" style="0" width="10.9948979591837"/>
    <col collapsed="false" hidden="false" max="1025" min="42" style="0" width="4.28571428571429"/>
  </cols>
  <sheetData>
    <row r="1" customFormat="false" ht="26.25" hidden="false" customHeight="false" outlineLevel="0" collapsed="false">
      <c r="A1" s="1"/>
      <c r="B1" s="1"/>
      <c r="C1" s="1"/>
      <c r="D1" s="2" t="s">
        <v>0</v>
      </c>
      <c r="E1" s="3"/>
      <c r="F1" s="3"/>
      <c r="G1" s="3"/>
      <c r="H1" s="3"/>
      <c r="I1" s="3"/>
      <c r="J1" s="3"/>
      <c r="K1" s="3"/>
      <c r="L1" s="4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5"/>
      <c r="AA1" s="3"/>
      <c r="AB1" s="5"/>
      <c r="AC1" s="5"/>
      <c r="AD1" s="3"/>
      <c r="AE1" s="1"/>
      <c r="AF1" s="6"/>
      <c r="AG1" s="1"/>
      <c r="AH1" s="1"/>
      <c r="AI1" s="1"/>
      <c r="AJ1" s="1"/>
    </row>
    <row r="2" customFormat="false" ht="19.5" hidden="false" customHeight="true" outlineLevel="0" collapsed="false">
      <c r="A2" s="1"/>
      <c r="B2" s="1"/>
      <c r="C2" s="1"/>
      <c r="D2" s="7" t="s">
        <v>1</v>
      </c>
      <c r="E2" s="3"/>
      <c r="F2" s="3"/>
      <c r="G2" s="3"/>
      <c r="H2" s="3"/>
      <c r="I2" s="3"/>
      <c r="J2" s="3"/>
      <c r="K2" s="3"/>
      <c r="L2" s="4"/>
      <c r="M2" s="8"/>
      <c r="N2" s="8"/>
      <c r="O2" s="8"/>
      <c r="P2" s="8"/>
      <c r="Q2" s="8"/>
      <c r="R2" s="8"/>
      <c r="S2" s="8"/>
      <c r="T2" s="8"/>
      <c r="U2" s="6"/>
      <c r="V2" s="6"/>
      <c r="W2" s="6"/>
      <c r="X2" s="6"/>
      <c r="Y2" s="6"/>
      <c r="Z2" s="1"/>
      <c r="AA2" s="6"/>
      <c r="AB2" s="1"/>
      <c r="AC2" s="1"/>
      <c r="AD2" s="6"/>
      <c r="AE2" s="1"/>
      <c r="AF2" s="6"/>
      <c r="AG2" s="1"/>
      <c r="AH2" s="1"/>
      <c r="AI2" s="1"/>
      <c r="AJ2" s="1"/>
    </row>
    <row r="3" customFormat="false" ht="18.75" hidden="false" customHeight="true" outlineLevel="0" collapsed="false">
      <c r="A3" s="1"/>
      <c r="B3" s="1"/>
      <c r="C3" s="1"/>
      <c r="D3" s="9" t="s">
        <v>2</v>
      </c>
      <c r="E3" s="3"/>
      <c r="F3" s="3"/>
      <c r="G3" s="3"/>
      <c r="H3" s="3"/>
      <c r="I3" s="3"/>
      <c r="J3" s="3"/>
      <c r="K3" s="3"/>
      <c r="L3" s="4"/>
      <c r="M3" s="8"/>
      <c r="N3" s="8"/>
      <c r="O3" s="8"/>
      <c r="P3" s="8"/>
      <c r="Q3" s="8"/>
      <c r="R3" s="8"/>
      <c r="S3" s="8"/>
      <c r="T3" s="8"/>
      <c r="U3" s="6"/>
      <c r="V3" s="6"/>
      <c r="W3" s="6"/>
      <c r="X3" s="6"/>
      <c r="Y3" s="6"/>
      <c r="Z3" s="1"/>
      <c r="AA3" s="6"/>
      <c r="AB3" s="1"/>
      <c r="AC3" s="1"/>
      <c r="AD3" s="6"/>
      <c r="AE3" s="1"/>
      <c r="AF3" s="6"/>
      <c r="AG3" s="1"/>
      <c r="AH3" s="1"/>
      <c r="AI3" s="1"/>
      <c r="AJ3" s="1"/>
    </row>
    <row r="4" customFormat="false" ht="15" hidden="false" customHeight="true" outlineLevel="0" collapsed="false">
      <c r="A4" s="10"/>
      <c r="B4" s="10"/>
      <c r="C4" s="10"/>
      <c r="D4" s="11" t="s">
        <v>3</v>
      </c>
      <c r="E4" s="12"/>
      <c r="F4" s="12"/>
      <c r="G4" s="12"/>
      <c r="H4" s="12"/>
      <c r="I4" s="12"/>
      <c r="J4" s="12"/>
      <c r="K4" s="12"/>
      <c r="L4" s="13"/>
      <c r="M4" s="14"/>
      <c r="N4" s="14"/>
      <c r="O4" s="15"/>
      <c r="P4" s="15"/>
      <c r="Q4" s="16"/>
      <c r="R4" s="16"/>
      <c r="S4" s="14"/>
      <c r="T4" s="14"/>
      <c r="U4" s="6"/>
      <c r="V4" s="6"/>
      <c r="W4" s="6"/>
      <c r="X4" s="6"/>
      <c r="Y4" s="6"/>
      <c r="Z4" s="1"/>
      <c r="AA4" s="6"/>
      <c r="AB4" s="1"/>
      <c r="AC4" s="1"/>
      <c r="AD4" s="6"/>
      <c r="AE4" s="1"/>
      <c r="AF4" s="17"/>
      <c r="AG4" s="10"/>
      <c r="AH4" s="10"/>
      <c r="AI4" s="10"/>
      <c r="AJ4" s="10"/>
    </row>
    <row r="5" customFormat="false" ht="18.75" hidden="false" customHeight="true" outlineLevel="0" collapsed="false">
      <c r="A5" s="18"/>
      <c r="B5" s="18"/>
      <c r="C5" s="18"/>
      <c r="D5" s="18"/>
      <c r="E5" s="18"/>
      <c r="F5" s="19"/>
      <c r="G5" s="19"/>
      <c r="H5" s="19"/>
      <c r="I5" s="19"/>
      <c r="J5" s="19"/>
      <c r="K5" s="19"/>
      <c r="L5" s="19"/>
      <c r="M5" s="20"/>
      <c r="N5" s="19"/>
      <c r="O5" s="6"/>
      <c r="P5" s="21" t="s">
        <v>4</v>
      </c>
      <c r="Q5" s="21"/>
      <c r="R5" s="21"/>
      <c r="S5" s="22" t="s">
        <v>5</v>
      </c>
      <c r="T5" s="22"/>
      <c r="U5" s="22"/>
      <c r="V5" s="22"/>
      <c r="W5" s="23" t="s">
        <v>6</v>
      </c>
      <c r="X5" s="23"/>
      <c r="Y5" s="23"/>
      <c r="Z5" s="23"/>
      <c r="AA5" s="24"/>
      <c r="AB5" s="24"/>
      <c r="AC5" s="24"/>
      <c r="AD5" s="20"/>
      <c r="AE5" s="19"/>
      <c r="AF5" s="18"/>
      <c r="AG5" s="19"/>
      <c r="AH5" s="18"/>
      <c r="AI5" s="18"/>
      <c r="AJ5" s="18"/>
    </row>
    <row r="6" customFormat="false" ht="60.75" hidden="false" customHeight="false" outlineLevel="0" collapsed="false">
      <c r="A6" s="25" t="s">
        <v>7</v>
      </c>
      <c r="B6" s="25" t="s">
        <v>8</v>
      </c>
      <c r="C6" s="25" t="s">
        <v>9</v>
      </c>
      <c r="D6" s="26" t="s">
        <v>10</v>
      </c>
      <c r="E6" s="27" t="s">
        <v>11</v>
      </c>
      <c r="F6" s="28" t="s">
        <v>12</v>
      </c>
      <c r="G6" s="26" t="s">
        <v>13</v>
      </c>
      <c r="H6" s="27" t="s">
        <v>14</v>
      </c>
      <c r="I6" s="29" t="s">
        <v>15</v>
      </c>
      <c r="J6" s="29" t="s">
        <v>16</v>
      </c>
      <c r="K6" s="27" t="s">
        <v>17</v>
      </c>
      <c r="L6" s="27" t="s">
        <v>18</v>
      </c>
      <c r="M6" s="27" t="s">
        <v>19</v>
      </c>
      <c r="N6" s="26" t="s">
        <v>20</v>
      </c>
      <c r="O6" s="30" t="s">
        <v>21</v>
      </c>
      <c r="P6" s="31" t="s">
        <v>22</v>
      </c>
      <c r="Q6" s="32" t="s">
        <v>23</v>
      </c>
      <c r="R6" s="32" t="s">
        <v>24</v>
      </c>
      <c r="S6" s="33" t="s">
        <v>25</v>
      </c>
      <c r="T6" s="34" t="s">
        <v>26</v>
      </c>
      <c r="U6" s="34" t="s">
        <v>23</v>
      </c>
      <c r="V6" s="35" t="s">
        <v>24</v>
      </c>
      <c r="W6" s="36" t="s">
        <v>27</v>
      </c>
      <c r="X6" s="37" t="s">
        <v>28</v>
      </c>
      <c r="Y6" s="37" t="s">
        <v>23</v>
      </c>
      <c r="Z6" s="38" t="s">
        <v>24</v>
      </c>
      <c r="AA6" s="39" t="s">
        <v>29</v>
      </c>
      <c r="AB6" s="40" t="s">
        <v>30</v>
      </c>
      <c r="AC6" s="40" t="s">
        <v>31</v>
      </c>
      <c r="AD6" s="41" t="s">
        <v>32</v>
      </c>
      <c r="AE6" s="39" t="s">
        <v>33</v>
      </c>
      <c r="AF6" s="39" t="s">
        <v>34</v>
      </c>
      <c r="AG6" s="40" t="s">
        <v>35</v>
      </c>
      <c r="AH6" s="42" t="s">
        <v>36</v>
      </c>
      <c r="AI6" s="43" t="s">
        <v>37</v>
      </c>
      <c r="AJ6" s="44" t="s">
        <v>38</v>
      </c>
      <c r="AK6" s="105" t="s">
        <v>684</v>
      </c>
      <c r="AL6" s="105" t="s">
        <v>685</v>
      </c>
      <c r="AM6" s="105" t="s">
        <v>686</v>
      </c>
      <c r="AN6" s="105" t="s">
        <v>687</v>
      </c>
      <c r="AO6" s="0" t="s">
        <v>688</v>
      </c>
    </row>
    <row r="7" customFormat="false" ht="15.75" hidden="false" customHeight="true" outlineLevel="0" collapsed="false">
      <c r="A7" s="45" t="n">
        <v>11</v>
      </c>
      <c r="B7" s="45" t="s">
        <v>39</v>
      </c>
      <c r="C7" s="45" t="n">
        <v>10034</v>
      </c>
      <c r="D7" s="46" t="s">
        <v>42</v>
      </c>
      <c r="E7" s="47" t="s">
        <v>66</v>
      </c>
      <c r="F7" s="48" t="n">
        <v>25183</v>
      </c>
      <c r="G7" s="47" t="n">
        <v>12542</v>
      </c>
      <c r="H7" s="46" t="s">
        <v>67</v>
      </c>
      <c r="I7" s="49" t="n">
        <v>-106.80778</v>
      </c>
      <c r="J7" s="49" t="n">
        <v>24.57139</v>
      </c>
      <c r="K7" s="50" t="n">
        <v>-1064828</v>
      </c>
      <c r="L7" s="50" t="n">
        <v>243417</v>
      </c>
      <c r="M7" s="51" t="n">
        <v>1000</v>
      </c>
      <c r="N7" s="47" t="s">
        <v>43</v>
      </c>
      <c r="O7" s="52" t="s">
        <v>44</v>
      </c>
      <c r="P7" s="53" t="n">
        <v>70</v>
      </c>
      <c r="Q7" s="54" t="n">
        <v>42536</v>
      </c>
      <c r="R7" s="54" t="n">
        <v>42582</v>
      </c>
      <c r="S7" s="55" t="n">
        <v>80</v>
      </c>
      <c r="T7" s="56" t="n">
        <v>800</v>
      </c>
      <c r="U7" s="57" t="n">
        <v>42583</v>
      </c>
      <c r="V7" s="58" t="n">
        <v>42628</v>
      </c>
      <c r="W7" s="59" t="n">
        <v>40</v>
      </c>
      <c r="X7" s="60" t="n">
        <v>600</v>
      </c>
      <c r="Y7" s="61" t="n">
        <v>42629</v>
      </c>
      <c r="Z7" s="62" t="n">
        <v>42674</v>
      </c>
      <c r="AA7" s="63" t="n">
        <v>0.243</v>
      </c>
      <c r="AB7" s="64" t="n">
        <v>1500</v>
      </c>
      <c r="AC7" s="65" t="n">
        <v>1500000</v>
      </c>
      <c r="AD7" s="66" t="n">
        <v>364500</v>
      </c>
      <c r="AE7" s="67" t="n">
        <v>0.07</v>
      </c>
      <c r="AF7" s="68" t="n">
        <v>25515</v>
      </c>
      <c r="AG7" s="69" t="n">
        <v>0.93</v>
      </c>
      <c r="AH7" s="70" t="n">
        <v>338985</v>
      </c>
      <c r="AI7" s="71" t="s">
        <v>45</v>
      </c>
      <c r="AJ7" s="67"/>
      <c r="AK7" s="0" t="n">
        <f aca="false">IF(G8&lt;&gt;G7,1,0)</f>
        <v>1</v>
      </c>
      <c r="AL7" s="0" t="str">
        <f aca="false">B7</f>
        <v>Durango</v>
      </c>
      <c r="AM7" s="0" t="n">
        <f aca="false">G7</f>
        <v>12542</v>
      </c>
      <c r="AN7" s="0" t="str">
        <f aca="false">N7</f>
        <v>Avena</v>
      </c>
      <c r="AO7" s="0" t="n">
        <f aca="false">IF(N7&lt;&gt;N6,M7,IF(B6&lt;&gt;B7,M7,IF(AND(B7=B6,G7&lt;&gt;G6,N7=N6),M7,M7+AO6)))</f>
        <v>1000</v>
      </c>
    </row>
    <row r="8" customFormat="false" ht="15.75" hidden="false" customHeight="true" outlineLevel="0" collapsed="false">
      <c r="A8" s="45" t="n">
        <v>3</v>
      </c>
      <c r="B8" s="45" t="s">
        <v>39</v>
      </c>
      <c r="C8" s="45" t="n">
        <v>10009</v>
      </c>
      <c r="D8" s="46" t="s">
        <v>47</v>
      </c>
      <c r="E8" s="47" t="s">
        <v>48</v>
      </c>
      <c r="F8" s="48" t="n">
        <v>10078</v>
      </c>
      <c r="G8" s="47" t="n">
        <v>21002</v>
      </c>
      <c r="H8" s="46" t="s">
        <v>49</v>
      </c>
      <c r="I8" s="49" t="n">
        <v>-105.5688658</v>
      </c>
      <c r="J8" s="49" t="n">
        <v>26.08817288</v>
      </c>
      <c r="K8" s="50" t="n">
        <v>-1053408</v>
      </c>
      <c r="L8" s="50" t="n">
        <v>260517</v>
      </c>
      <c r="M8" s="51" t="n">
        <v>1500</v>
      </c>
      <c r="N8" s="47" t="s">
        <v>43</v>
      </c>
      <c r="O8" s="52" t="s">
        <v>44</v>
      </c>
      <c r="P8" s="53" t="n">
        <v>45</v>
      </c>
      <c r="Q8" s="54" t="n">
        <v>42536</v>
      </c>
      <c r="R8" s="54" t="n">
        <v>42582</v>
      </c>
      <c r="S8" s="55" t="n">
        <v>60</v>
      </c>
      <c r="T8" s="56" t="n">
        <v>500</v>
      </c>
      <c r="U8" s="57" t="n">
        <v>42583</v>
      </c>
      <c r="V8" s="58" t="n">
        <v>42628</v>
      </c>
      <c r="W8" s="59" t="n">
        <v>35</v>
      </c>
      <c r="X8" s="60" t="n">
        <v>500</v>
      </c>
      <c r="Y8" s="61" t="n">
        <v>42629</v>
      </c>
      <c r="Z8" s="62" t="n">
        <v>42674</v>
      </c>
      <c r="AA8" s="63" t="n">
        <v>0.243</v>
      </c>
      <c r="AB8" s="64" t="n">
        <v>1500</v>
      </c>
      <c r="AC8" s="65" t="n">
        <v>2250000</v>
      </c>
      <c r="AD8" s="66" t="n">
        <v>546750</v>
      </c>
      <c r="AE8" s="67" t="n">
        <v>0.18</v>
      </c>
      <c r="AF8" s="68" t="n">
        <v>98415</v>
      </c>
      <c r="AG8" s="69" t="n">
        <v>0.82</v>
      </c>
      <c r="AH8" s="70" t="n">
        <v>448335</v>
      </c>
      <c r="AI8" s="71" t="s">
        <v>50</v>
      </c>
      <c r="AJ8" s="67"/>
      <c r="AK8" s="0" t="n">
        <f aca="false">IF(G9&lt;&gt;G8,1,0)</f>
        <v>1</v>
      </c>
      <c r="AL8" s="0" t="str">
        <f aca="false">B8</f>
        <v>Durango</v>
      </c>
      <c r="AM8" s="0" t="n">
        <f aca="false">G8</f>
        <v>21002</v>
      </c>
      <c r="AN8" s="0" t="str">
        <f aca="false">N8</f>
        <v>Avena</v>
      </c>
      <c r="AO8" s="0" t="n">
        <f aca="false">IF(N8&lt;&gt;N7,M8,IF(B7&lt;&gt;B8,M8,IF(AND(B8=B7,G8&lt;&gt;G7,N8=N7),M8,M8+AO7)))</f>
        <v>1500</v>
      </c>
    </row>
    <row r="9" customFormat="false" ht="15.75" hidden="false" customHeight="true" outlineLevel="0" collapsed="false">
      <c r="A9" s="45" t="n">
        <v>4</v>
      </c>
      <c r="B9" s="45" t="s">
        <v>39</v>
      </c>
      <c r="C9" s="45" t="n">
        <v>10009</v>
      </c>
      <c r="D9" s="46" t="s">
        <v>47</v>
      </c>
      <c r="E9" s="47" t="s">
        <v>51</v>
      </c>
      <c r="F9" s="48" t="n">
        <v>10075</v>
      </c>
      <c r="G9" s="47" t="n">
        <v>21004</v>
      </c>
      <c r="H9" s="46" t="s">
        <v>52</v>
      </c>
      <c r="I9" s="49" t="n">
        <v>-105.36666</v>
      </c>
      <c r="J9" s="49" t="n">
        <v>25.953333</v>
      </c>
      <c r="K9" s="50" t="n">
        <v>-1052160</v>
      </c>
      <c r="L9" s="50" t="n">
        <v>255712</v>
      </c>
      <c r="M9" s="51" t="n">
        <v>1532</v>
      </c>
      <c r="N9" s="47" t="s">
        <v>43</v>
      </c>
      <c r="O9" s="52" t="s">
        <v>44</v>
      </c>
      <c r="P9" s="53" t="n">
        <v>60</v>
      </c>
      <c r="Q9" s="54" t="n">
        <v>42536</v>
      </c>
      <c r="R9" s="54" t="n">
        <v>42582</v>
      </c>
      <c r="S9" s="55" t="n">
        <v>50</v>
      </c>
      <c r="T9" s="56" t="n">
        <v>450</v>
      </c>
      <c r="U9" s="57" t="n">
        <v>42583</v>
      </c>
      <c r="V9" s="58" t="n">
        <v>42628</v>
      </c>
      <c r="W9" s="59" t="n">
        <v>35</v>
      </c>
      <c r="X9" s="60" t="n">
        <v>300</v>
      </c>
      <c r="Y9" s="61" t="n">
        <v>42629</v>
      </c>
      <c r="Z9" s="62" t="n">
        <v>42674</v>
      </c>
      <c r="AA9" s="63" t="n">
        <v>0.243</v>
      </c>
      <c r="AB9" s="64" t="n">
        <v>1500</v>
      </c>
      <c r="AC9" s="65" t="n">
        <v>2298000</v>
      </c>
      <c r="AD9" s="66" t="n">
        <v>558414</v>
      </c>
      <c r="AE9" s="67" t="n">
        <v>0.18</v>
      </c>
      <c r="AF9" s="68" t="n">
        <v>100514.52</v>
      </c>
      <c r="AG9" s="69" t="n">
        <v>0.82</v>
      </c>
      <c r="AH9" s="70" t="n">
        <v>457899.48</v>
      </c>
      <c r="AI9" s="71" t="s">
        <v>50</v>
      </c>
      <c r="AJ9" s="67"/>
      <c r="AK9" s="0" t="n">
        <f aca="false">IF(G10&lt;&gt;G9,1,0)</f>
        <v>1</v>
      </c>
      <c r="AL9" s="0" t="str">
        <f aca="false">B9</f>
        <v>Durango</v>
      </c>
      <c r="AM9" s="0" t="n">
        <f aca="false">G9</f>
        <v>21004</v>
      </c>
      <c r="AN9" s="0" t="str">
        <f aca="false">N9</f>
        <v>Avena</v>
      </c>
      <c r="AO9" s="0" t="n">
        <f aca="false">IF(N9&lt;&gt;N8,M9,IF(B8&lt;&gt;B9,M9,IF(AND(B9=B8,G9&lt;&gt;G8,N9=N8),M9,M9+AO8)))</f>
        <v>1532</v>
      </c>
    </row>
    <row r="10" customFormat="false" ht="15.75" hidden="false" customHeight="true" outlineLevel="0" collapsed="false">
      <c r="A10" s="45" t="n">
        <v>8</v>
      </c>
      <c r="B10" s="45" t="s">
        <v>39</v>
      </c>
      <c r="C10" s="45" t="n">
        <v>10032</v>
      </c>
      <c r="D10" s="46" t="s">
        <v>60</v>
      </c>
      <c r="E10" s="47" t="s">
        <v>61</v>
      </c>
      <c r="F10" s="48" t="n">
        <v>10100</v>
      </c>
      <c r="G10" s="47" t="n">
        <v>21005</v>
      </c>
      <c r="H10" s="46" t="s">
        <v>60</v>
      </c>
      <c r="I10" s="49" t="n">
        <v>-105.42222</v>
      </c>
      <c r="J10" s="49" t="n">
        <v>25.0375</v>
      </c>
      <c r="K10" s="50" t="n">
        <v>-1052520</v>
      </c>
      <c r="L10" s="50" t="n">
        <v>250215</v>
      </c>
      <c r="M10" s="51" t="n">
        <v>3000</v>
      </c>
      <c r="N10" s="47" t="s">
        <v>43</v>
      </c>
      <c r="O10" s="52" t="s">
        <v>44</v>
      </c>
      <c r="P10" s="53" t="n">
        <v>70</v>
      </c>
      <c r="Q10" s="54" t="n">
        <v>42536</v>
      </c>
      <c r="R10" s="54" t="n">
        <v>42582</v>
      </c>
      <c r="S10" s="55" t="n">
        <v>70</v>
      </c>
      <c r="T10" s="56" t="n">
        <v>450</v>
      </c>
      <c r="U10" s="57" t="n">
        <v>42583</v>
      </c>
      <c r="V10" s="58" t="n">
        <v>42628</v>
      </c>
      <c r="W10" s="59" t="n">
        <v>30</v>
      </c>
      <c r="X10" s="60" t="n">
        <v>300</v>
      </c>
      <c r="Y10" s="61" t="n">
        <v>42629</v>
      </c>
      <c r="Z10" s="62" t="n">
        <v>42674</v>
      </c>
      <c r="AA10" s="63" t="n">
        <v>0.243</v>
      </c>
      <c r="AB10" s="64" t="n">
        <v>1500</v>
      </c>
      <c r="AC10" s="65" t="n">
        <v>4500000</v>
      </c>
      <c r="AD10" s="66" t="n">
        <v>1093500</v>
      </c>
      <c r="AE10" s="67" t="n">
        <v>0.17</v>
      </c>
      <c r="AF10" s="68" t="n">
        <v>185895</v>
      </c>
      <c r="AG10" s="69" t="n">
        <v>0.83</v>
      </c>
      <c r="AH10" s="70" t="n">
        <v>907605</v>
      </c>
      <c r="AI10" s="71" t="s">
        <v>50</v>
      </c>
      <c r="AJ10" s="67"/>
      <c r="AK10" s="0" t="n">
        <f aca="false">IF(G11&lt;&gt;G10,1,0)</f>
        <v>1</v>
      </c>
      <c r="AL10" s="0" t="str">
        <f aca="false">B10</f>
        <v>Durango</v>
      </c>
      <c r="AM10" s="0" t="n">
        <f aca="false">G10</f>
        <v>21005</v>
      </c>
      <c r="AN10" s="0" t="str">
        <f aca="false">N10</f>
        <v>Avena</v>
      </c>
      <c r="AO10" s="0" t="n">
        <f aca="false">IF(N10&lt;&gt;N9,M10,IF(B9&lt;&gt;B10,M10,IF(AND(B10=B9,G10&lt;&gt;G9,N10=N9),M10,M10+AO9)))</f>
        <v>3000</v>
      </c>
    </row>
    <row r="11" customFormat="false" ht="15.75" hidden="false" customHeight="true" outlineLevel="0" collapsed="false">
      <c r="A11" s="45" t="n">
        <v>9</v>
      </c>
      <c r="B11" s="45" t="s">
        <v>39</v>
      </c>
      <c r="C11" s="45" t="n">
        <v>10032</v>
      </c>
      <c r="D11" s="46" t="s">
        <v>60</v>
      </c>
      <c r="E11" s="47" t="s">
        <v>62</v>
      </c>
      <c r="F11" s="48" t="n">
        <v>10035</v>
      </c>
      <c r="G11" s="47" t="n">
        <v>21006</v>
      </c>
      <c r="H11" s="46" t="s">
        <v>63</v>
      </c>
      <c r="I11" s="49" t="n">
        <v>-105.4469036</v>
      </c>
      <c r="J11" s="49" t="n">
        <v>25.22425063</v>
      </c>
      <c r="K11" s="50" t="n">
        <v>-1052649</v>
      </c>
      <c r="L11" s="50" t="n">
        <v>251327</v>
      </c>
      <c r="M11" s="51" t="n">
        <v>3000</v>
      </c>
      <c r="N11" s="47" t="s">
        <v>43</v>
      </c>
      <c r="O11" s="52" t="s">
        <v>44</v>
      </c>
      <c r="P11" s="53" t="n">
        <v>45</v>
      </c>
      <c r="Q11" s="54" t="n">
        <v>42536</v>
      </c>
      <c r="R11" s="54" t="n">
        <v>42582</v>
      </c>
      <c r="S11" s="55" t="n">
        <v>70</v>
      </c>
      <c r="T11" s="56" t="n">
        <v>450</v>
      </c>
      <c r="U11" s="57" t="n">
        <v>42583</v>
      </c>
      <c r="V11" s="58" t="n">
        <v>42628</v>
      </c>
      <c r="W11" s="59" t="n">
        <v>30</v>
      </c>
      <c r="X11" s="60" t="n">
        <v>300</v>
      </c>
      <c r="Y11" s="61" t="n">
        <v>42629</v>
      </c>
      <c r="Z11" s="62" t="n">
        <v>42674</v>
      </c>
      <c r="AA11" s="63" t="n">
        <v>0.243</v>
      </c>
      <c r="AB11" s="64" t="n">
        <v>1500</v>
      </c>
      <c r="AC11" s="65" t="n">
        <v>4500000</v>
      </c>
      <c r="AD11" s="66" t="n">
        <v>1093500</v>
      </c>
      <c r="AE11" s="67" t="n">
        <v>0.17</v>
      </c>
      <c r="AF11" s="68" t="n">
        <v>185895</v>
      </c>
      <c r="AG11" s="69" t="n">
        <v>0.83</v>
      </c>
      <c r="AH11" s="70" t="n">
        <v>907605</v>
      </c>
      <c r="AI11" s="71" t="s">
        <v>50</v>
      </c>
      <c r="AJ11" s="67"/>
      <c r="AK11" s="0" t="n">
        <f aca="false">IF(G12&lt;&gt;G11,1,0)</f>
        <v>0</v>
      </c>
      <c r="AL11" s="0" t="str">
        <f aca="false">B11</f>
        <v>Durango</v>
      </c>
      <c r="AM11" s="0" t="n">
        <f aca="false">G11</f>
        <v>21006</v>
      </c>
      <c r="AN11" s="0" t="str">
        <f aca="false">N11</f>
        <v>Avena</v>
      </c>
      <c r="AO11" s="0" t="n">
        <f aca="false">IF(N11&lt;&gt;N10,M11,IF(B10&lt;&gt;B11,M11,IF(AND(B11=B10,G11&lt;&gt;G10,N11=N10),M11,M11+AO10)))</f>
        <v>3000</v>
      </c>
    </row>
    <row r="12" customFormat="false" ht="15.75" hidden="false" customHeight="true" outlineLevel="0" collapsed="false">
      <c r="A12" s="45" t="n">
        <v>13</v>
      </c>
      <c r="B12" s="45" t="s">
        <v>39</v>
      </c>
      <c r="C12" s="45" t="n">
        <v>10035</v>
      </c>
      <c r="D12" s="46" t="s">
        <v>68</v>
      </c>
      <c r="E12" s="47" t="s">
        <v>62</v>
      </c>
      <c r="F12" s="48" t="n">
        <v>10035</v>
      </c>
      <c r="G12" s="47" t="n">
        <v>21006</v>
      </c>
      <c r="H12" s="46" t="s">
        <v>63</v>
      </c>
      <c r="I12" s="49" t="n">
        <v>-105.4469036</v>
      </c>
      <c r="J12" s="49" t="n">
        <v>25.22425063</v>
      </c>
      <c r="K12" s="50" t="n">
        <v>-1052649</v>
      </c>
      <c r="L12" s="50" t="n">
        <v>251327</v>
      </c>
      <c r="M12" s="51" t="n">
        <v>662</v>
      </c>
      <c r="N12" s="47" t="s">
        <v>43</v>
      </c>
      <c r="O12" s="52" t="s">
        <v>44</v>
      </c>
      <c r="P12" s="53" t="n">
        <v>45</v>
      </c>
      <c r="Q12" s="54" t="n">
        <v>42536</v>
      </c>
      <c r="R12" s="54" t="n">
        <v>42582</v>
      </c>
      <c r="S12" s="55" t="n">
        <v>70</v>
      </c>
      <c r="T12" s="56" t="n">
        <v>450</v>
      </c>
      <c r="U12" s="57" t="n">
        <v>42583</v>
      </c>
      <c r="V12" s="58" t="n">
        <v>42628</v>
      </c>
      <c r="W12" s="59" t="n">
        <v>30</v>
      </c>
      <c r="X12" s="60" t="n">
        <v>300</v>
      </c>
      <c r="Y12" s="61" t="n">
        <v>42629</v>
      </c>
      <c r="Z12" s="62" t="n">
        <v>42674</v>
      </c>
      <c r="AA12" s="63" t="n">
        <v>0.243</v>
      </c>
      <c r="AB12" s="64" t="n">
        <v>1500</v>
      </c>
      <c r="AC12" s="65" t="n">
        <v>993000</v>
      </c>
      <c r="AD12" s="66" t="n">
        <v>241299</v>
      </c>
      <c r="AE12" s="67" t="n">
        <v>0.17</v>
      </c>
      <c r="AF12" s="68" t="n">
        <v>41020.83</v>
      </c>
      <c r="AG12" s="69" t="n">
        <v>0.83</v>
      </c>
      <c r="AH12" s="70" t="n">
        <v>200278.17</v>
      </c>
      <c r="AI12" s="71" t="s">
        <v>50</v>
      </c>
      <c r="AJ12" s="67"/>
      <c r="AK12" s="0" t="n">
        <f aca="false">IF(G13&lt;&gt;G12,1,0)</f>
        <v>1</v>
      </c>
      <c r="AL12" s="0" t="str">
        <f aca="false">B12</f>
        <v>Durango</v>
      </c>
      <c r="AM12" s="0" t="n">
        <f aca="false">G12</f>
        <v>21006</v>
      </c>
      <c r="AN12" s="0" t="str">
        <f aca="false">N12</f>
        <v>Avena</v>
      </c>
      <c r="AO12" s="0" t="n">
        <f aca="false">IF(N12&lt;&gt;N11,M12,IF(B11&lt;&gt;B12,M12,IF(AND(B12=B11,G12&lt;&gt;G11,N12=N11),M12,M12+AO11)))</f>
        <v>3662</v>
      </c>
    </row>
    <row r="13" customFormat="false" ht="15.75" hidden="false" customHeight="true" outlineLevel="0" collapsed="false">
      <c r="A13" s="45" t="n">
        <v>1</v>
      </c>
      <c r="B13" s="45" t="s">
        <v>39</v>
      </c>
      <c r="C13" s="45" t="n">
        <v>10002</v>
      </c>
      <c r="D13" s="46" t="s">
        <v>40</v>
      </c>
      <c r="E13" s="47" t="s">
        <v>41</v>
      </c>
      <c r="F13" s="48" t="n">
        <v>10082</v>
      </c>
      <c r="G13" s="47" t="n">
        <v>21040</v>
      </c>
      <c r="H13" s="46" t="s">
        <v>42</v>
      </c>
      <c r="I13" s="49" t="n">
        <v>-106.9681733</v>
      </c>
      <c r="J13" s="49" t="n">
        <v>24.97147914</v>
      </c>
      <c r="K13" s="50" t="n">
        <v>-1065805</v>
      </c>
      <c r="L13" s="50" t="n">
        <v>245817</v>
      </c>
      <c r="M13" s="51" t="n">
        <v>643</v>
      </c>
      <c r="N13" s="47" t="s">
        <v>43</v>
      </c>
      <c r="O13" s="52" t="s">
        <v>44</v>
      </c>
      <c r="P13" s="53" t="n">
        <v>70</v>
      </c>
      <c r="Q13" s="54" t="n">
        <v>42536</v>
      </c>
      <c r="R13" s="54" t="n">
        <v>42582</v>
      </c>
      <c r="S13" s="55" t="n">
        <v>80</v>
      </c>
      <c r="T13" s="56" t="n">
        <v>600</v>
      </c>
      <c r="U13" s="57" t="n">
        <v>42583</v>
      </c>
      <c r="V13" s="58" t="n">
        <v>42628</v>
      </c>
      <c r="W13" s="59" t="n">
        <v>40</v>
      </c>
      <c r="X13" s="60" t="n">
        <v>400</v>
      </c>
      <c r="Y13" s="61" t="n">
        <v>42629</v>
      </c>
      <c r="Z13" s="62" t="n">
        <v>42674</v>
      </c>
      <c r="AA13" s="63" t="n">
        <v>0.243</v>
      </c>
      <c r="AB13" s="64" t="n">
        <v>1500</v>
      </c>
      <c r="AC13" s="65" t="n">
        <v>964500</v>
      </c>
      <c r="AD13" s="66" t="n">
        <v>234373.5</v>
      </c>
      <c r="AE13" s="67" t="n">
        <v>0.1</v>
      </c>
      <c r="AF13" s="68" t="n">
        <v>23437.35</v>
      </c>
      <c r="AG13" s="69" t="n">
        <v>0.9</v>
      </c>
      <c r="AH13" s="70" t="n">
        <v>210936.15</v>
      </c>
      <c r="AI13" s="71" t="s">
        <v>45</v>
      </c>
      <c r="AJ13" s="67"/>
      <c r="AK13" s="0" t="n">
        <f aca="false">IF(G14&lt;&gt;G13,1,0)</f>
        <v>0</v>
      </c>
      <c r="AL13" s="0" t="str">
        <f aca="false">B13</f>
        <v>Durango</v>
      </c>
      <c r="AM13" s="0" t="n">
        <f aca="false">G13</f>
        <v>21040</v>
      </c>
      <c r="AN13" s="0" t="str">
        <f aca="false">N13</f>
        <v>Avena</v>
      </c>
      <c r="AO13" s="0" t="n">
        <f aca="false">IF(N13&lt;&gt;N12,M13,IF(B12&lt;&gt;B13,M13,IF(AND(B13=B12,G13&lt;&gt;G12,N13=N12),M13,M13+AO12)))</f>
        <v>643</v>
      </c>
    </row>
    <row r="14" customFormat="false" ht="15.75" hidden="false" customHeight="true" outlineLevel="0" collapsed="false">
      <c r="A14" s="45" t="n">
        <v>12</v>
      </c>
      <c r="B14" s="45" t="s">
        <v>39</v>
      </c>
      <c r="C14" s="45" t="n">
        <v>10034</v>
      </c>
      <c r="D14" s="46" t="s">
        <v>42</v>
      </c>
      <c r="E14" s="47" t="s">
        <v>41</v>
      </c>
      <c r="F14" s="48" t="n">
        <v>10082</v>
      </c>
      <c r="G14" s="47" t="n">
        <v>21040</v>
      </c>
      <c r="H14" s="46" t="s">
        <v>42</v>
      </c>
      <c r="I14" s="49" t="n">
        <v>-106.9681733</v>
      </c>
      <c r="J14" s="49" t="n">
        <v>24.97147914</v>
      </c>
      <c r="K14" s="50" t="n">
        <v>-1065805</v>
      </c>
      <c r="L14" s="50" t="n">
        <v>245817</v>
      </c>
      <c r="M14" s="51" t="n">
        <v>1476</v>
      </c>
      <c r="N14" s="47" t="s">
        <v>43</v>
      </c>
      <c r="O14" s="52" t="s">
        <v>44</v>
      </c>
      <c r="P14" s="53" t="n">
        <v>70</v>
      </c>
      <c r="Q14" s="54" t="n">
        <v>42536</v>
      </c>
      <c r="R14" s="54" t="n">
        <v>42582</v>
      </c>
      <c r="S14" s="55" t="n">
        <v>80</v>
      </c>
      <c r="T14" s="56" t="n">
        <v>600</v>
      </c>
      <c r="U14" s="57" t="n">
        <v>42583</v>
      </c>
      <c r="V14" s="58" t="n">
        <v>42628</v>
      </c>
      <c r="W14" s="59" t="n">
        <v>40</v>
      </c>
      <c r="X14" s="60" t="n">
        <v>400</v>
      </c>
      <c r="Y14" s="61" t="n">
        <v>42629</v>
      </c>
      <c r="Z14" s="62" t="n">
        <v>42674</v>
      </c>
      <c r="AA14" s="63" t="n">
        <v>0.243</v>
      </c>
      <c r="AB14" s="64" t="n">
        <v>1500</v>
      </c>
      <c r="AC14" s="65" t="n">
        <v>2214000</v>
      </c>
      <c r="AD14" s="66" t="n">
        <v>538002</v>
      </c>
      <c r="AE14" s="67" t="n">
        <v>0.07</v>
      </c>
      <c r="AF14" s="68" t="n">
        <v>37660.14</v>
      </c>
      <c r="AG14" s="69" t="n">
        <v>0.93</v>
      </c>
      <c r="AH14" s="70" t="n">
        <v>500341.86</v>
      </c>
      <c r="AI14" s="71" t="s">
        <v>45</v>
      </c>
      <c r="AJ14" s="67"/>
      <c r="AK14" s="0" t="n">
        <f aca="false">IF(G15&lt;&gt;G14,1,0)</f>
        <v>0</v>
      </c>
      <c r="AL14" s="0" t="str">
        <f aca="false">B14</f>
        <v>Durango</v>
      </c>
      <c r="AM14" s="0" t="n">
        <f aca="false">G14</f>
        <v>21040</v>
      </c>
      <c r="AN14" s="0" t="str">
        <f aca="false">N14</f>
        <v>Avena</v>
      </c>
      <c r="AO14" s="0" t="n">
        <f aca="false">IF(N14&lt;&gt;N13,M14,IF(B13&lt;&gt;B14,M14,IF(AND(B14=B13,G14&lt;&gt;G13,N14=N13),M14,M14+AO13)))</f>
        <v>2119</v>
      </c>
    </row>
    <row r="15" customFormat="false" ht="15.75" hidden="false" customHeight="true" outlineLevel="0" collapsed="false">
      <c r="A15" s="45" t="n">
        <v>15</v>
      </c>
      <c r="B15" s="45" t="s">
        <v>39</v>
      </c>
      <c r="C15" s="45" t="n">
        <v>10037</v>
      </c>
      <c r="D15" s="46" t="s">
        <v>69</v>
      </c>
      <c r="E15" s="47" t="s">
        <v>41</v>
      </c>
      <c r="F15" s="48" t="n">
        <v>10082</v>
      </c>
      <c r="G15" s="47" t="n">
        <v>21040</v>
      </c>
      <c r="H15" s="46" t="s">
        <v>42</v>
      </c>
      <c r="I15" s="49" t="n">
        <v>-106.9681733</v>
      </c>
      <c r="J15" s="49" t="n">
        <v>24.97147914</v>
      </c>
      <c r="K15" s="50" t="n">
        <v>-1065805</v>
      </c>
      <c r="L15" s="50" t="n">
        <v>245817</v>
      </c>
      <c r="M15" s="51" t="n">
        <v>1116</v>
      </c>
      <c r="N15" s="47" t="s">
        <v>43</v>
      </c>
      <c r="O15" s="52" t="s">
        <v>44</v>
      </c>
      <c r="P15" s="53" t="n">
        <v>70</v>
      </c>
      <c r="Q15" s="54" t="n">
        <v>42536</v>
      </c>
      <c r="R15" s="54" t="n">
        <v>42582</v>
      </c>
      <c r="S15" s="55" t="n">
        <v>80</v>
      </c>
      <c r="T15" s="56" t="n">
        <v>600</v>
      </c>
      <c r="U15" s="57" t="n">
        <v>42583</v>
      </c>
      <c r="V15" s="58" t="n">
        <v>42628</v>
      </c>
      <c r="W15" s="59" t="n">
        <v>40</v>
      </c>
      <c r="X15" s="60" t="n">
        <v>400</v>
      </c>
      <c r="Y15" s="61" t="n">
        <v>42629</v>
      </c>
      <c r="Z15" s="62" t="n">
        <v>42674</v>
      </c>
      <c r="AA15" s="63" t="n">
        <v>0.243</v>
      </c>
      <c r="AB15" s="64" t="n">
        <v>1500</v>
      </c>
      <c r="AC15" s="65" t="n">
        <v>1674000</v>
      </c>
      <c r="AD15" s="66" t="n">
        <v>406782</v>
      </c>
      <c r="AE15" s="67" t="n">
        <v>0.08</v>
      </c>
      <c r="AF15" s="68" t="n">
        <v>32542.56</v>
      </c>
      <c r="AG15" s="69" t="n">
        <v>0.92</v>
      </c>
      <c r="AH15" s="70" t="n">
        <v>374239.44</v>
      </c>
      <c r="AI15" s="71" t="s">
        <v>45</v>
      </c>
      <c r="AJ15" s="67"/>
      <c r="AK15" s="0" t="n">
        <f aca="false">IF(G16&lt;&gt;G15,1,0)</f>
        <v>1</v>
      </c>
      <c r="AL15" s="0" t="str">
        <f aca="false">B15</f>
        <v>Durango</v>
      </c>
      <c r="AM15" s="0" t="n">
        <f aca="false">G15</f>
        <v>21040</v>
      </c>
      <c r="AN15" s="0" t="str">
        <f aca="false">N15</f>
        <v>Avena</v>
      </c>
      <c r="AO15" s="0" t="n">
        <f aca="false">IF(N15&lt;&gt;N14,M15,IF(B14&lt;&gt;B15,M15,IF(AND(B15=B14,G15&lt;&gt;G14,N15=N14),M15,M15+AO14)))</f>
        <v>3235</v>
      </c>
    </row>
    <row r="16" customFormat="false" ht="15.75" hidden="false" customHeight="true" outlineLevel="0" collapsed="false">
      <c r="A16" s="45" t="n">
        <v>5</v>
      </c>
      <c r="B16" s="45" t="s">
        <v>39</v>
      </c>
      <c r="C16" s="45" t="n">
        <v>10019</v>
      </c>
      <c r="D16" s="46" t="s">
        <v>53</v>
      </c>
      <c r="E16" s="47" t="s">
        <v>54</v>
      </c>
      <c r="F16" s="48" t="n">
        <v>10031</v>
      </c>
      <c r="G16" s="47" t="n">
        <v>21041</v>
      </c>
      <c r="H16" s="46" t="s">
        <v>55</v>
      </c>
      <c r="I16" s="49" t="n">
        <v>-105.95167</v>
      </c>
      <c r="J16" s="49" t="n">
        <v>24.52278</v>
      </c>
      <c r="K16" s="50" t="n">
        <v>-1055706</v>
      </c>
      <c r="L16" s="50" t="n">
        <v>243122</v>
      </c>
      <c r="M16" s="51" t="n">
        <v>714</v>
      </c>
      <c r="N16" s="47" t="s">
        <v>43</v>
      </c>
      <c r="O16" s="52" t="s">
        <v>44</v>
      </c>
      <c r="P16" s="53" t="n">
        <v>70</v>
      </c>
      <c r="Q16" s="54" t="n">
        <v>42536</v>
      </c>
      <c r="R16" s="54" t="n">
        <v>42582</v>
      </c>
      <c r="S16" s="55" t="n">
        <v>80</v>
      </c>
      <c r="T16" s="56" t="n">
        <v>650</v>
      </c>
      <c r="U16" s="57" t="n">
        <v>42583</v>
      </c>
      <c r="V16" s="58" t="n">
        <v>42628</v>
      </c>
      <c r="W16" s="59" t="n">
        <v>35</v>
      </c>
      <c r="X16" s="60" t="n">
        <v>300</v>
      </c>
      <c r="Y16" s="61" t="n">
        <v>42629</v>
      </c>
      <c r="Z16" s="62" t="n">
        <v>42674</v>
      </c>
      <c r="AA16" s="63" t="n">
        <v>0.243</v>
      </c>
      <c r="AB16" s="64" t="n">
        <v>1500</v>
      </c>
      <c r="AC16" s="65" t="n">
        <v>1071000</v>
      </c>
      <c r="AD16" s="66" t="n">
        <v>260253</v>
      </c>
      <c r="AE16" s="67" t="n">
        <v>0.08</v>
      </c>
      <c r="AF16" s="68" t="n">
        <v>20820.24</v>
      </c>
      <c r="AG16" s="69" t="n">
        <v>0.92</v>
      </c>
      <c r="AH16" s="70" t="n">
        <v>239432.76</v>
      </c>
      <c r="AI16" s="71" t="s">
        <v>45</v>
      </c>
      <c r="AJ16" s="67"/>
      <c r="AK16" s="0" t="n">
        <f aca="false">IF(G17&lt;&gt;G16,1,0)</f>
        <v>0</v>
      </c>
      <c r="AL16" s="0" t="str">
        <f aca="false">B16</f>
        <v>Durango</v>
      </c>
      <c r="AM16" s="0" t="n">
        <f aca="false">G16</f>
        <v>21041</v>
      </c>
      <c r="AN16" s="0" t="str">
        <f aca="false">N16</f>
        <v>Avena</v>
      </c>
      <c r="AO16" s="0" t="n">
        <f aca="false">IF(N16&lt;&gt;N15,M16,IF(B15&lt;&gt;B16,M16,IF(AND(B16=B15,G16&lt;&gt;G15,N16=N15),M16,M16+AO15)))</f>
        <v>714</v>
      </c>
    </row>
    <row r="17" customFormat="false" ht="15.75" hidden="false" customHeight="true" outlineLevel="0" collapsed="false">
      <c r="A17" s="45" t="n">
        <v>7</v>
      </c>
      <c r="B17" s="45" t="s">
        <v>39</v>
      </c>
      <c r="C17" s="45" t="n">
        <v>10026</v>
      </c>
      <c r="D17" s="46" t="s">
        <v>59</v>
      </c>
      <c r="E17" s="47" t="s">
        <v>54</v>
      </c>
      <c r="F17" s="48" t="n">
        <v>10031</v>
      </c>
      <c r="G17" s="47" t="n">
        <v>21041</v>
      </c>
      <c r="H17" s="46" t="s">
        <v>55</v>
      </c>
      <c r="I17" s="49" t="n">
        <v>-105.95167</v>
      </c>
      <c r="J17" s="49" t="n">
        <v>24.52278</v>
      </c>
      <c r="K17" s="50" t="n">
        <v>-1055706</v>
      </c>
      <c r="L17" s="50" t="n">
        <v>243122</v>
      </c>
      <c r="M17" s="51" t="n">
        <v>1622</v>
      </c>
      <c r="N17" s="47" t="s">
        <v>43</v>
      </c>
      <c r="O17" s="52" t="s">
        <v>44</v>
      </c>
      <c r="P17" s="53" t="n">
        <v>70</v>
      </c>
      <c r="Q17" s="54" t="n">
        <v>42536</v>
      </c>
      <c r="R17" s="54" t="n">
        <v>42582</v>
      </c>
      <c r="S17" s="55" t="n">
        <v>80</v>
      </c>
      <c r="T17" s="56" t="n">
        <v>650</v>
      </c>
      <c r="U17" s="57" t="n">
        <v>42583</v>
      </c>
      <c r="V17" s="58" t="n">
        <v>42628</v>
      </c>
      <c r="W17" s="59" t="n">
        <v>35</v>
      </c>
      <c r="X17" s="60" t="n">
        <v>300</v>
      </c>
      <c r="Y17" s="61" t="n">
        <v>42629</v>
      </c>
      <c r="Z17" s="62" t="n">
        <v>42674</v>
      </c>
      <c r="AA17" s="63" t="n">
        <v>0.243</v>
      </c>
      <c r="AB17" s="64" t="n">
        <v>1500</v>
      </c>
      <c r="AC17" s="65" t="n">
        <v>2433000</v>
      </c>
      <c r="AD17" s="66" t="n">
        <v>591219</v>
      </c>
      <c r="AE17" s="67" t="n">
        <v>0.17</v>
      </c>
      <c r="AF17" s="68" t="n">
        <v>100507.23</v>
      </c>
      <c r="AG17" s="69" t="n">
        <v>0.83</v>
      </c>
      <c r="AH17" s="70" t="n">
        <v>490711.77</v>
      </c>
      <c r="AI17" s="71" t="s">
        <v>50</v>
      </c>
      <c r="AJ17" s="67"/>
      <c r="AK17" s="0" t="n">
        <f aca="false">IF(G18&lt;&gt;G17,1,0)</f>
        <v>1</v>
      </c>
      <c r="AL17" s="0" t="str">
        <f aca="false">B17</f>
        <v>Durango</v>
      </c>
      <c r="AM17" s="0" t="n">
        <f aca="false">G17</f>
        <v>21041</v>
      </c>
      <c r="AN17" s="0" t="str">
        <f aca="false">N17</f>
        <v>Avena</v>
      </c>
      <c r="AO17" s="0" t="n">
        <f aca="false">IF(N17&lt;&gt;N16,M17,IF(B16&lt;&gt;B17,M17,IF(AND(B17=B16,G17&lt;&gt;G16,N17=N16),M17,M17+AO16)))</f>
        <v>2336</v>
      </c>
    </row>
    <row r="18" customFormat="false" ht="15.75" hidden="false" customHeight="true" outlineLevel="0" collapsed="false">
      <c r="A18" s="45" t="n">
        <v>10</v>
      </c>
      <c r="B18" s="45" t="s">
        <v>39</v>
      </c>
      <c r="C18" s="45" t="n">
        <v>10032</v>
      </c>
      <c r="D18" s="46" t="s">
        <v>60</v>
      </c>
      <c r="E18" s="47" t="s">
        <v>64</v>
      </c>
      <c r="F18" s="48" t="n">
        <v>10090</v>
      </c>
      <c r="G18" s="47" t="n">
        <v>21044</v>
      </c>
      <c r="H18" s="46" t="s">
        <v>65</v>
      </c>
      <c r="I18" s="49" t="n">
        <v>-104.7519567</v>
      </c>
      <c r="J18" s="49" t="n">
        <v>24.52462941</v>
      </c>
      <c r="K18" s="50" t="n">
        <v>-1044507</v>
      </c>
      <c r="L18" s="50" t="n">
        <v>243129</v>
      </c>
      <c r="M18" s="51" t="n">
        <v>1207</v>
      </c>
      <c r="N18" s="47" t="s">
        <v>43</v>
      </c>
      <c r="O18" s="52" t="s">
        <v>44</v>
      </c>
      <c r="P18" s="53" t="n">
        <v>70</v>
      </c>
      <c r="Q18" s="54" t="n">
        <v>42536</v>
      </c>
      <c r="R18" s="54" t="n">
        <v>42582</v>
      </c>
      <c r="S18" s="55" t="n">
        <v>80</v>
      </c>
      <c r="T18" s="56" t="n">
        <v>450</v>
      </c>
      <c r="U18" s="57" t="n">
        <v>42583</v>
      </c>
      <c r="V18" s="58" t="n">
        <v>42628</v>
      </c>
      <c r="W18" s="59" t="n">
        <v>30</v>
      </c>
      <c r="X18" s="60" t="n">
        <v>300</v>
      </c>
      <c r="Y18" s="61" t="n">
        <v>42629</v>
      </c>
      <c r="Z18" s="62" t="n">
        <v>42674</v>
      </c>
      <c r="AA18" s="63" t="n">
        <v>0.243</v>
      </c>
      <c r="AB18" s="64" t="n">
        <v>1500</v>
      </c>
      <c r="AC18" s="65" t="n">
        <v>1810500</v>
      </c>
      <c r="AD18" s="66" t="n">
        <v>439951.5</v>
      </c>
      <c r="AE18" s="67" t="n">
        <v>0.17</v>
      </c>
      <c r="AF18" s="68" t="n">
        <v>74791.755</v>
      </c>
      <c r="AG18" s="69" t="n">
        <v>0.83</v>
      </c>
      <c r="AH18" s="70" t="n">
        <v>365159.745</v>
      </c>
      <c r="AI18" s="71" t="s">
        <v>50</v>
      </c>
      <c r="AJ18" s="67"/>
      <c r="AK18" s="0" t="n">
        <f aca="false">IF(G19&lt;&gt;G18,1,0)</f>
        <v>1</v>
      </c>
      <c r="AL18" s="0" t="str">
        <f aca="false">B18</f>
        <v>Durango</v>
      </c>
      <c r="AM18" s="0" t="n">
        <f aca="false">G18</f>
        <v>21044</v>
      </c>
      <c r="AN18" s="0" t="str">
        <f aca="false">N18</f>
        <v>Avena</v>
      </c>
      <c r="AO18" s="0" t="n">
        <f aca="false">IF(N18&lt;&gt;N17,M18,IF(B17&lt;&gt;B18,M18,IF(AND(B18=B17,G18&lt;&gt;G17,N18=N17),M18,M18+AO17)))</f>
        <v>1207</v>
      </c>
    </row>
    <row r="19" customFormat="false" ht="15.75" hidden="false" customHeight="true" outlineLevel="0" collapsed="false">
      <c r="A19" s="45" t="n">
        <v>6</v>
      </c>
      <c r="B19" s="45" t="s">
        <v>39</v>
      </c>
      <c r="C19" s="45" t="n">
        <v>10023</v>
      </c>
      <c r="D19" s="46" t="s">
        <v>56</v>
      </c>
      <c r="E19" s="47" t="s">
        <v>57</v>
      </c>
      <c r="F19" s="48" t="n">
        <v>10023</v>
      </c>
      <c r="G19" s="47" t="n">
        <v>21049</v>
      </c>
      <c r="H19" s="46" t="s">
        <v>58</v>
      </c>
      <c r="I19" s="49" t="n">
        <v>-104.75194</v>
      </c>
      <c r="J19" s="49" t="n">
        <v>23.96028</v>
      </c>
      <c r="K19" s="50" t="n">
        <v>-1044507</v>
      </c>
      <c r="L19" s="50" t="n">
        <v>235737</v>
      </c>
      <c r="M19" s="51" t="n">
        <v>2045</v>
      </c>
      <c r="N19" s="47" t="s">
        <v>43</v>
      </c>
      <c r="O19" s="52" t="s">
        <v>44</v>
      </c>
      <c r="P19" s="53" t="n">
        <v>60</v>
      </c>
      <c r="Q19" s="54" t="n">
        <v>42536</v>
      </c>
      <c r="R19" s="54" t="n">
        <v>42582</v>
      </c>
      <c r="S19" s="55" t="n">
        <v>80</v>
      </c>
      <c r="T19" s="56" t="n">
        <v>450</v>
      </c>
      <c r="U19" s="57" t="n">
        <v>42583</v>
      </c>
      <c r="V19" s="58" t="n">
        <v>42628</v>
      </c>
      <c r="W19" s="59" t="n">
        <v>35</v>
      </c>
      <c r="X19" s="60" t="n">
        <v>600</v>
      </c>
      <c r="Y19" s="61" t="n">
        <v>42629</v>
      </c>
      <c r="Z19" s="62" t="n">
        <v>42674</v>
      </c>
      <c r="AA19" s="63" t="n">
        <v>0.243</v>
      </c>
      <c r="AB19" s="64" t="n">
        <v>1500</v>
      </c>
      <c r="AC19" s="65" t="n">
        <v>3067500</v>
      </c>
      <c r="AD19" s="66" t="n">
        <v>745402.5</v>
      </c>
      <c r="AE19" s="67" t="n">
        <v>0.17</v>
      </c>
      <c r="AF19" s="68" t="n">
        <v>126718.425</v>
      </c>
      <c r="AG19" s="69" t="n">
        <v>0.83</v>
      </c>
      <c r="AH19" s="70" t="n">
        <v>618684.075</v>
      </c>
      <c r="AI19" s="71" t="s">
        <v>50</v>
      </c>
      <c r="AJ19" s="67"/>
      <c r="AK19" s="0" t="n">
        <f aca="false">IF(G20&lt;&gt;G19,1,0)</f>
        <v>1</v>
      </c>
      <c r="AL19" s="0" t="str">
        <f aca="false">B19</f>
        <v>Durango</v>
      </c>
      <c r="AM19" s="0" t="n">
        <f aca="false">G19</f>
        <v>21049</v>
      </c>
      <c r="AN19" s="0" t="str">
        <f aca="false">N19</f>
        <v>Avena</v>
      </c>
      <c r="AO19" s="0" t="n">
        <f aca="false">IF(N19&lt;&gt;N18,M19,IF(B18&lt;&gt;B19,M19,IF(AND(B19=B18,G19&lt;&gt;G18,N19=N18),M19,M19+AO18)))</f>
        <v>2045</v>
      </c>
    </row>
    <row r="20" customFormat="false" ht="15.75" hidden="false" customHeight="true" outlineLevel="0" collapsed="false">
      <c r="A20" s="45" t="n">
        <v>2</v>
      </c>
      <c r="B20" s="45" t="s">
        <v>39</v>
      </c>
      <c r="C20" s="45" t="n">
        <v>10002</v>
      </c>
      <c r="D20" s="46" t="s">
        <v>40</v>
      </c>
      <c r="E20" s="47" t="s">
        <v>46</v>
      </c>
      <c r="F20" s="48" t="n">
        <v>10094</v>
      </c>
      <c r="G20" s="47" t="n">
        <v>21050</v>
      </c>
      <c r="H20" s="46" t="s">
        <v>47</v>
      </c>
      <c r="I20" s="49" t="n">
        <v>-105.955556</v>
      </c>
      <c r="J20" s="49" t="n">
        <v>25.934722</v>
      </c>
      <c r="K20" s="50" t="n">
        <v>-1055720</v>
      </c>
      <c r="L20" s="50" t="n">
        <v>255605</v>
      </c>
      <c r="M20" s="51" t="n">
        <v>700</v>
      </c>
      <c r="N20" s="47" t="s">
        <v>43</v>
      </c>
      <c r="O20" s="52" t="s">
        <v>44</v>
      </c>
      <c r="P20" s="53" t="n">
        <v>60</v>
      </c>
      <c r="Q20" s="54" t="n">
        <v>42536</v>
      </c>
      <c r="R20" s="54" t="n">
        <v>42582</v>
      </c>
      <c r="S20" s="55" t="n">
        <v>65</v>
      </c>
      <c r="T20" s="56" t="n">
        <v>560</v>
      </c>
      <c r="U20" s="57" t="n">
        <v>42583</v>
      </c>
      <c r="V20" s="58" t="n">
        <v>42628</v>
      </c>
      <c r="W20" s="59" t="n">
        <v>40</v>
      </c>
      <c r="X20" s="60" t="n">
        <v>270</v>
      </c>
      <c r="Y20" s="61" t="n">
        <v>42629</v>
      </c>
      <c r="Z20" s="62" t="n">
        <v>42674</v>
      </c>
      <c r="AA20" s="63" t="n">
        <v>0.243</v>
      </c>
      <c r="AB20" s="64" t="n">
        <v>1500</v>
      </c>
      <c r="AC20" s="65" t="n">
        <v>1050000</v>
      </c>
      <c r="AD20" s="66" t="n">
        <v>255150</v>
      </c>
      <c r="AE20" s="67" t="n">
        <v>0.1</v>
      </c>
      <c r="AF20" s="68" t="n">
        <v>25515</v>
      </c>
      <c r="AG20" s="69" t="n">
        <v>0.9</v>
      </c>
      <c r="AH20" s="70" t="n">
        <v>229635</v>
      </c>
      <c r="AI20" s="71" t="s">
        <v>45</v>
      </c>
      <c r="AJ20" s="67"/>
      <c r="AK20" s="0" t="n">
        <f aca="false">IF(G21&lt;&gt;G20,1,0)</f>
        <v>0</v>
      </c>
      <c r="AL20" s="0" t="str">
        <f aca="false">B20</f>
        <v>Durango</v>
      </c>
      <c r="AM20" s="0" t="n">
        <f aca="false">G20</f>
        <v>21050</v>
      </c>
      <c r="AN20" s="0" t="str">
        <f aca="false">N20</f>
        <v>Avena</v>
      </c>
      <c r="AO20" s="0" t="n">
        <f aca="false">IF(N20&lt;&gt;N19,M20,IF(B19&lt;&gt;B20,M20,IF(AND(B20=B19,G20&lt;&gt;G19,N20=N19),M20,M20+AO19)))</f>
        <v>700</v>
      </c>
    </row>
    <row r="21" customFormat="false" ht="15.75" hidden="false" customHeight="true" outlineLevel="0" collapsed="false">
      <c r="A21" s="45" t="n">
        <v>14</v>
      </c>
      <c r="B21" s="45" t="s">
        <v>39</v>
      </c>
      <c r="C21" s="45" t="n">
        <v>10035</v>
      </c>
      <c r="D21" s="46" t="s">
        <v>68</v>
      </c>
      <c r="E21" s="47" t="s">
        <v>46</v>
      </c>
      <c r="F21" s="48" t="n">
        <v>10094</v>
      </c>
      <c r="G21" s="47" t="n">
        <v>21050</v>
      </c>
      <c r="H21" s="46" t="s">
        <v>47</v>
      </c>
      <c r="I21" s="49" t="n">
        <v>-105.955556</v>
      </c>
      <c r="J21" s="49" t="n">
        <v>25.934722</v>
      </c>
      <c r="K21" s="50" t="n">
        <v>-1055720</v>
      </c>
      <c r="L21" s="50" t="n">
        <v>255605</v>
      </c>
      <c r="M21" s="51" t="n">
        <v>1000</v>
      </c>
      <c r="N21" s="47" t="s">
        <v>43</v>
      </c>
      <c r="O21" s="52" t="s">
        <v>44</v>
      </c>
      <c r="P21" s="53" t="n">
        <v>60</v>
      </c>
      <c r="Q21" s="54" t="n">
        <v>42536</v>
      </c>
      <c r="R21" s="54" t="n">
        <v>42582</v>
      </c>
      <c r="S21" s="55" t="n">
        <v>65</v>
      </c>
      <c r="T21" s="56" t="n">
        <v>560</v>
      </c>
      <c r="U21" s="57" t="n">
        <v>42583</v>
      </c>
      <c r="V21" s="58" t="n">
        <v>42628</v>
      </c>
      <c r="W21" s="59" t="n">
        <v>40</v>
      </c>
      <c r="X21" s="60" t="n">
        <v>270</v>
      </c>
      <c r="Y21" s="61" t="n">
        <v>42629</v>
      </c>
      <c r="Z21" s="62" t="n">
        <v>42674</v>
      </c>
      <c r="AA21" s="63" t="n">
        <v>0.243</v>
      </c>
      <c r="AB21" s="64" t="n">
        <v>1500</v>
      </c>
      <c r="AC21" s="65" t="n">
        <v>1500000</v>
      </c>
      <c r="AD21" s="66" t="n">
        <v>364500</v>
      </c>
      <c r="AE21" s="67" t="n">
        <v>0.17</v>
      </c>
      <c r="AF21" s="68" t="n">
        <v>61965</v>
      </c>
      <c r="AG21" s="69" t="n">
        <v>0.83</v>
      </c>
      <c r="AH21" s="70" t="n">
        <v>302535</v>
      </c>
      <c r="AI21" s="71" t="s">
        <v>50</v>
      </c>
      <c r="AJ21" s="67"/>
      <c r="AK21" s="0" t="n">
        <f aca="false">IF(G22&lt;&gt;G21,1,0)</f>
        <v>1</v>
      </c>
      <c r="AL21" s="0" t="str">
        <f aca="false">B21</f>
        <v>Durango</v>
      </c>
      <c r="AM21" s="0" t="n">
        <f aca="false">G21</f>
        <v>21050</v>
      </c>
      <c r="AN21" s="0" t="str">
        <f aca="false">N21</f>
        <v>Avena</v>
      </c>
      <c r="AO21" s="0" t="n">
        <f aca="false">IF(N21&lt;&gt;N20,M21,IF(B20&lt;&gt;B21,M21,IF(AND(B21=B20,G21&lt;&gt;G20,N21=N20),M21,M21+AO20)))</f>
        <v>1700</v>
      </c>
    </row>
    <row r="22" customFormat="false" ht="15.75" hidden="false" customHeight="true" outlineLevel="0" collapsed="false">
      <c r="A22" s="45" t="n">
        <v>26</v>
      </c>
      <c r="B22" s="45" t="s">
        <v>39</v>
      </c>
      <c r="C22" s="45" t="n">
        <v>10034</v>
      </c>
      <c r="D22" s="46" t="s">
        <v>42</v>
      </c>
      <c r="E22" s="47" t="s">
        <v>66</v>
      </c>
      <c r="F22" s="48" t="n">
        <v>25183</v>
      </c>
      <c r="G22" s="47" t="n">
        <v>12542</v>
      </c>
      <c r="H22" s="46" t="s">
        <v>67</v>
      </c>
      <c r="I22" s="49" t="n">
        <v>-106.80778</v>
      </c>
      <c r="J22" s="49" t="n">
        <v>24.57139</v>
      </c>
      <c r="K22" s="50" t="n">
        <v>-1064828</v>
      </c>
      <c r="L22" s="50" t="n">
        <v>243417</v>
      </c>
      <c r="M22" s="51" t="n">
        <v>4069.69</v>
      </c>
      <c r="N22" s="47" t="s">
        <v>70</v>
      </c>
      <c r="O22" s="52" t="s">
        <v>44</v>
      </c>
      <c r="P22" s="53" t="n">
        <v>30</v>
      </c>
      <c r="Q22" s="54" t="n">
        <v>42531</v>
      </c>
      <c r="R22" s="54" t="n">
        <v>42571</v>
      </c>
      <c r="S22" s="55" t="n">
        <v>65</v>
      </c>
      <c r="T22" s="56" t="n">
        <v>520</v>
      </c>
      <c r="U22" s="57" t="n">
        <v>42572</v>
      </c>
      <c r="V22" s="58" t="n">
        <v>42616</v>
      </c>
      <c r="W22" s="59" t="n">
        <v>32</v>
      </c>
      <c r="X22" s="60" t="n">
        <v>747</v>
      </c>
      <c r="Y22" s="61" t="n">
        <v>42617</v>
      </c>
      <c r="Z22" s="62" t="n">
        <v>42674</v>
      </c>
      <c r="AA22" s="63" t="n">
        <v>0.243</v>
      </c>
      <c r="AB22" s="64" t="n">
        <v>1500</v>
      </c>
      <c r="AC22" s="65" t="n">
        <v>6104535</v>
      </c>
      <c r="AD22" s="66" t="n">
        <v>1483402.005</v>
      </c>
      <c r="AE22" s="67" t="n">
        <v>0.07</v>
      </c>
      <c r="AF22" s="68" t="n">
        <v>103838.14035</v>
      </c>
      <c r="AG22" s="69" t="n">
        <v>0.93</v>
      </c>
      <c r="AH22" s="70" t="n">
        <v>1379563.86465</v>
      </c>
      <c r="AI22" s="71" t="s">
        <v>45</v>
      </c>
      <c r="AJ22" s="67"/>
      <c r="AK22" s="0" t="n">
        <f aca="false">IF(G23&lt;&gt;G22,1,0)</f>
        <v>0</v>
      </c>
      <c r="AL22" s="0" t="str">
        <f aca="false">B22</f>
        <v>Durango</v>
      </c>
      <c r="AM22" s="0" t="n">
        <f aca="false">G22</f>
        <v>12542</v>
      </c>
      <c r="AN22" s="0" t="str">
        <f aca="false">N22</f>
        <v>Maíz</v>
      </c>
      <c r="AO22" s="0" t="n">
        <f aca="false">IF(N22&lt;&gt;N21,M22,IF(B21&lt;&gt;B22,M22,IF(AND(B22=B21,G22&lt;&gt;G21,N22=N21),M22,M22+AO21)))</f>
        <v>4069.69</v>
      </c>
    </row>
    <row r="23" customFormat="false" ht="15.75" hidden="false" customHeight="true" outlineLevel="0" collapsed="false">
      <c r="A23" s="45" t="n">
        <v>30</v>
      </c>
      <c r="B23" s="45" t="s">
        <v>39</v>
      </c>
      <c r="C23" s="45" t="n">
        <v>10037</v>
      </c>
      <c r="D23" s="46" t="s">
        <v>69</v>
      </c>
      <c r="E23" s="47" t="s">
        <v>66</v>
      </c>
      <c r="F23" s="48" t="n">
        <v>25183</v>
      </c>
      <c r="G23" s="47" t="n">
        <v>12542</v>
      </c>
      <c r="H23" s="46" t="s">
        <v>67</v>
      </c>
      <c r="I23" s="49" t="n">
        <v>-106.80778</v>
      </c>
      <c r="J23" s="49" t="n">
        <v>24.57139</v>
      </c>
      <c r="K23" s="50" t="n">
        <v>-1064828</v>
      </c>
      <c r="L23" s="50" t="n">
        <v>243417</v>
      </c>
      <c r="M23" s="51" t="n">
        <v>1000</v>
      </c>
      <c r="N23" s="47" t="s">
        <v>70</v>
      </c>
      <c r="O23" s="52" t="s">
        <v>44</v>
      </c>
      <c r="P23" s="53" t="n">
        <v>30</v>
      </c>
      <c r="Q23" s="54" t="n">
        <v>42531</v>
      </c>
      <c r="R23" s="54" t="n">
        <v>42571</v>
      </c>
      <c r="S23" s="55" t="n">
        <v>65</v>
      </c>
      <c r="T23" s="56" t="n">
        <v>520</v>
      </c>
      <c r="U23" s="57" t="n">
        <v>42572</v>
      </c>
      <c r="V23" s="58" t="n">
        <v>42616</v>
      </c>
      <c r="W23" s="59" t="n">
        <v>32</v>
      </c>
      <c r="X23" s="60" t="n">
        <v>747</v>
      </c>
      <c r="Y23" s="61" t="n">
        <v>42617</v>
      </c>
      <c r="Z23" s="62" t="n">
        <v>42674</v>
      </c>
      <c r="AA23" s="63" t="n">
        <v>0.243</v>
      </c>
      <c r="AB23" s="64" t="n">
        <v>1500</v>
      </c>
      <c r="AC23" s="65" t="n">
        <v>1500000</v>
      </c>
      <c r="AD23" s="66" t="n">
        <v>364500</v>
      </c>
      <c r="AE23" s="67" t="n">
        <v>0.08</v>
      </c>
      <c r="AF23" s="68" t="n">
        <v>29160</v>
      </c>
      <c r="AG23" s="69" t="n">
        <v>0.92</v>
      </c>
      <c r="AH23" s="70" t="n">
        <v>335340</v>
      </c>
      <c r="AI23" s="71" t="s">
        <v>45</v>
      </c>
      <c r="AJ23" s="67"/>
      <c r="AK23" s="0" t="n">
        <f aca="false">IF(G24&lt;&gt;G23,1,0)</f>
        <v>1</v>
      </c>
      <c r="AL23" s="0" t="str">
        <f aca="false">B23</f>
        <v>Durango</v>
      </c>
      <c r="AM23" s="0" t="n">
        <f aca="false">G23</f>
        <v>12542</v>
      </c>
      <c r="AN23" s="0" t="str">
        <f aca="false">N23</f>
        <v>Maíz</v>
      </c>
      <c r="AO23" s="0" t="n">
        <f aca="false">IF(N23&lt;&gt;N22,M23,IF(B22&lt;&gt;B23,M23,IF(AND(B23=B22,G23&lt;&gt;G22,N23=N22),M23,M23+AO22)))</f>
        <v>5069.69</v>
      </c>
    </row>
    <row r="24" customFormat="false" ht="15.75" hidden="false" customHeight="true" outlineLevel="0" collapsed="false">
      <c r="A24" s="45" t="n">
        <v>18</v>
      </c>
      <c r="B24" s="45" t="s">
        <v>39</v>
      </c>
      <c r="C24" s="45" t="n">
        <v>10009</v>
      </c>
      <c r="D24" s="46" t="s">
        <v>47</v>
      </c>
      <c r="E24" s="47" t="s">
        <v>48</v>
      </c>
      <c r="F24" s="48" t="n">
        <v>10078</v>
      </c>
      <c r="G24" s="47" t="n">
        <v>21002</v>
      </c>
      <c r="H24" s="46" t="s">
        <v>49</v>
      </c>
      <c r="I24" s="49" t="n">
        <v>-105.5688658</v>
      </c>
      <c r="J24" s="49" t="n">
        <v>26.08817288</v>
      </c>
      <c r="K24" s="50" t="n">
        <v>-1053408</v>
      </c>
      <c r="L24" s="50" t="n">
        <v>260517</v>
      </c>
      <c r="M24" s="51" t="n">
        <v>1493</v>
      </c>
      <c r="N24" s="47" t="s">
        <v>70</v>
      </c>
      <c r="O24" s="52" t="s">
        <v>44</v>
      </c>
      <c r="P24" s="53" t="n">
        <v>30</v>
      </c>
      <c r="Q24" s="54" t="n">
        <v>42531</v>
      </c>
      <c r="R24" s="54" t="n">
        <v>42571</v>
      </c>
      <c r="S24" s="55" t="n">
        <v>55</v>
      </c>
      <c r="T24" s="56" t="n">
        <v>500</v>
      </c>
      <c r="U24" s="57" t="n">
        <v>42572</v>
      </c>
      <c r="V24" s="58" t="n">
        <v>42616</v>
      </c>
      <c r="W24" s="59" t="n">
        <v>35</v>
      </c>
      <c r="X24" s="60" t="n">
        <v>600</v>
      </c>
      <c r="Y24" s="61" t="n">
        <v>42617</v>
      </c>
      <c r="Z24" s="62" t="n">
        <v>42674</v>
      </c>
      <c r="AA24" s="63" t="n">
        <v>0.243</v>
      </c>
      <c r="AB24" s="64" t="n">
        <v>1500</v>
      </c>
      <c r="AC24" s="65" t="n">
        <v>2239500</v>
      </c>
      <c r="AD24" s="66" t="n">
        <v>544198.5</v>
      </c>
      <c r="AE24" s="67" t="n">
        <v>0.18</v>
      </c>
      <c r="AF24" s="68" t="n">
        <v>97955.73</v>
      </c>
      <c r="AG24" s="69" t="n">
        <v>0.82</v>
      </c>
      <c r="AH24" s="70" t="n">
        <v>446242.77</v>
      </c>
      <c r="AI24" s="71" t="s">
        <v>50</v>
      </c>
      <c r="AJ24" s="67"/>
      <c r="AK24" s="0" t="n">
        <f aca="false">IF(G25&lt;&gt;G24,1,0)</f>
        <v>1</v>
      </c>
      <c r="AL24" s="0" t="str">
        <f aca="false">B24</f>
        <v>Durango</v>
      </c>
      <c r="AM24" s="0" t="n">
        <f aca="false">G24</f>
        <v>21002</v>
      </c>
      <c r="AN24" s="0" t="str">
        <f aca="false">N24</f>
        <v>Maíz</v>
      </c>
      <c r="AO24" s="0" t="n">
        <f aca="false">IF(N24&lt;&gt;N23,M24,IF(B23&lt;&gt;B24,M24,IF(AND(B24=B23,G24&lt;&gt;G23,N24=N23),M24,M24+AO23)))</f>
        <v>1493</v>
      </c>
    </row>
    <row r="25" customFormat="false" ht="15.75" hidden="false" customHeight="true" outlineLevel="0" collapsed="false">
      <c r="A25" s="45" t="n">
        <v>22</v>
      </c>
      <c r="B25" s="45" t="s">
        <v>39</v>
      </c>
      <c r="C25" s="45" t="n">
        <v>10032</v>
      </c>
      <c r="D25" s="46" t="s">
        <v>60</v>
      </c>
      <c r="E25" s="47" t="s">
        <v>61</v>
      </c>
      <c r="F25" s="48" t="n">
        <v>10100</v>
      </c>
      <c r="G25" s="47" t="n">
        <v>21005</v>
      </c>
      <c r="H25" s="46" t="s">
        <v>60</v>
      </c>
      <c r="I25" s="49" t="n">
        <v>-105.42222</v>
      </c>
      <c r="J25" s="49" t="n">
        <v>25.0375</v>
      </c>
      <c r="K25" s="50" t="n">
        <v>-1052520</v>
      </c>
      <c r="L25" s="50" t="n">
        <v>250215</v>
      </c>
      <c r="M25" s="51" t="n">
        <v>7123.06</v>
      </c>
      <c r="N25" s="47" t="s">
        <v>70</v>
      </c>
      <c r="O25" s="52" t="s">
        <v>44</v>
      </c>
      <c r="P25" s="53" t="n">
        <v>30</v>
      </c>
      <c r="Q25" s="54" t="n">
        <v>42531</v>
      </c>
      <c r="R25" s="54" t="n">
        <v>42571</v>
      </c>
      <c r="S25" s="55" t="n">
        <v>55</v>
      </c>
      <c r="T25" s="56" t="n">
        <v>434</v>
      </c>
      <c r="U25" s="57" t="n">
        <v>42572</v>
      </c>
      <c r="V25" s="58" t="n">
        <v>42616</v>
      </c>
      <c r="W25" s="59" t="n">
        <v>32</v>
      </c>
      <c r="X25" s="60" t="n">
        <v>619</v>
      </c>
      <c r="Y25" s="61" t="n">
        <v>42617</v>
      </c>
      <c r="Z25" s="62" t="n">
        <v>42674</v>
      </c>
      <c r="AA25" s="63" t="n">
        <v>0.243</v>
      </c>
      <c r="AB25" s="64" t="n">
        <v>1500</v>
      </c>
      <c r="AC25" s="65" t="n">
        <v>10684590</v>
      </c>
      <c r="AD25" s="66" t="n">
        <v>2596355.37</v>
      </c>
      <c r="AE25" s="67" t="n">
        <v>0.17</v>
      </c>
      <c r="AF25" s="68" t="n">
        <v>441380.4129</v>
      </c>
      <c r="AG25" s="69" t="n">
        <v>0.83</v>
      </c>
      <c r="AH25" s="70" t="n">
        <v>2154974.9571</v>
      </c>
      <c r="AI25" s="71" t="s">
        <v>50</v>
      </c>
      <c r="AJ25" s="67"/>
      <c r="AK25" s="0" t="n">
        <f aca="false">IF(G26&lt;&gt;G25,1,0)</f>
        <v>1</v>
      </c>
      <c r="AL25" s="0" t="str">
        <f aca="false">B25</f>
        <v>Durango</v>
      </c>
      <c r="AM25" s="0" t="n">
        <f aca="false">G25</f>
        <v>21005</v>
      </c>
      <c r="AN25" s="0" t="str">
        <f aca="false">N25</f>
        <v>Maíz</v>
      </c>
      <c r="AO25" s="0" t="n">
        <f aca="false">IF(N25&lt;&gt;N24,M25,IF(B24&lt;&gt;B25,M25,IF(AND(B25=B24,G25&lt;&gt;G24,N25=N24),M25,M25+AO24)))</f>
        <v>7123.06</v>
      </c>
    </row>
    <row r="26" customFormat="false" ht="15.75" hidden="false" customHeight="true" outlineLevel="0" collapsed="false">
      <c r="A26" s="45" t="n">
        <v>23</v>
      </c>
      <c r="B26" s="45" t="s">
        <v>39</v>
      </c>
      <c r="C26" s="45" t="n">
        <v>10032</v>
      </c>
      <c r="D26" s="46" t="s">
        <v>60</v>
      </c>
      <c r="E26" s="47" t="s">
        <v>62</v>
      </c>
      <c r="F26" s="48" t="n">
        <v>10035</v>
      </c>
      <c r="G26" s="47" t="n">
        <v>21006</v>
      </c>
      <c r="H26" s="46" t="s">
        <v>63</v>
      </c>
      <c r="I26" s="49" t="n">
        <v>-105.4469036</v>
      </c>
      <c r="J26" s="49" t="n">
        <v>25.22425063</v>
      </c>
      <c r="K26" s="50" t="n">
        <v>-1052649</v>
      </c>
      <c r="L26" s="50" t="n">
        <v>251327</v>
      </c>
      <c r="M26" s="51" t="n">
        <v>5937</v>
      </c>
      <c r="N26" s="47" t="s">
        <v>70</v>
      </c>
      <c r="O26" s="52" t="s">
        <v>44</v>
      </c>
      <c r="P26" s="53" t="n">
        <v>30</v>
      </c>
      <c r="Q26" s="54" t="n">
        <v>42531</v>
      </c>
      <c r="R26" s="54" t="n">
        <v>42571</v>
      </c>
      <c r="S26" s="55" t="n">
        <v>55</v>
      </c>
      <c r="T26" s="56" t="n">
        <v>434</v>
      </c>
      <c r="U26" s="57" t="n">
        <v>42572</v>
      </c>
      <c r="V26" s="58" t="n">
        <v>42616</v>
      </c>
      <c r="W26" s="59" t="n">
        <v>32</v>
      </c>
      <c r="X26" s="60" t="n">
        <v>620</v>
      </c>
      <c r="Y26" s="61" t="n">
        <v>42617</v>
      </c>
      <c r="Z26" s="62" t="n">
        <v>42674</v>
      </c>
      <c r="AA26" s="63" t="n">
        <v>0.243</v>
      </c>
      <c r="AB26" s="64" t="n">
        <v>1500</v>
      </c>
      <c r="AC26" s="65" t="n">
        <v>8905500</v>
      </c>
      <c r="AD26" s="66" t="n">
        <v>2164036.5</v>
      </c>
      <c r="AE26" s="67" t="n">
        <v>0.17</v>
      </c>
      <c r="AF26" s="68" t="n">
        <v>367886.205</v>
      </c>
      <c r="AG26" s="69" t="n">
        <v>0.83</v>
      </c>
      <c r="AH26" s="70" t="n">
        <v>1796150.295</v>
      </c>
      <c r="AI26" s="71" t="s">
        <v>50</v>
      </c>
      <c r="AJ26" s="67"/>
      <c r="AK26" s="0" t="n">
        <f aca="false">IF(G27&lt;&gt;G26,1,0)</f>
        <v>0</v>
      </c>
      <c r="AL26" s="0" t="str">
        <f aca="false">B26</f>
        <v>Durango</v>
      </c>
      <c r="AM26" s="0" t="n">
        <f aca="false">G26</f>
        <v>21006</v>
      </c>
      <c r="AN26" s="0" t="str">
        <f aca="false">N26</f>
        <v>Maíz</v>
      </c>
      <c r="AO26" s="0" t="n">
        <f aca="false">IF(N26&lt;&gt;N25,M26,IF(B25&lt;&gt;B26,M26,IF(AND(B26=B25,G26&lt;&gt;G25,N26=N25),M26,M26+AO25)))</f>
        <v>5937</v>
      </c>
    </row>
    <row r="27" customFormat="false" ht="15.75" hidden="false" customHeight="true" outlineLevel="0" collapsed="false">
      <c r="A27" s="45" t="n">
        <v>28</v>
      </c>
      <c r="B27" s="45" t="s">
        <v>39</v>
      </c>
      <c r="C27" s="45" t="n">
        <v>10035</v>
      </c>
      <c r="D27" s="46" t="s">
        <v>68</v>
      </c>
      <c r="E27" s="47" t="s">
        <v>62</v>
      </c>
      <c r="F27" s="48" t="n">
        <v>10035</v>
      </c>
      <c r="G27" s="47" t="n">
        <v>21006</v>
      </c>
      <c r="H27" s="46" t="s">
        <v>63</v>
      </c>
      <c r="I27" s="49" t="n">
        <v>-105.4469036</v>
      </c>
      <c r="J27" s="49" t="n">
        <v>25.22425063</v>
      </c>
      <c r="K27" s="50" t="n">
        <v>-1052649</v>
      </c>
      <c r="L27" s="50" t="n">
        <v>251327</v>
      </c>
      <c r="M27" s="51" t="n">
        <v>2000</v>
      </c>
      <c r="N27" s="47" t="s">
        <v>70</v>
      </c>
      <c r="O27" s="52" t="s">
        <v>44</v>
      </c>
      <c r="P27" s="53" t="n">
        <v>30</v>
      </c>
      <c r="Q27" s="54" t="n">
        <v>42531</v>
      </c>
      <c r="R27" s="54" t="n">
        <v>42571</v>
      </c>
      <c r="S27" s="55" t="n">
        <v>55</v>
      </c>
      <c r="T27" s="56" t="n">
        <v>434</v>
      </c>
      <c r="U27" s="57" t="n">
        <v>42572</v>
      </c>
      <c r="V27" s="58" t="n">
        <v>42616</v>
      </c>
      <c r="W27" s="59" t="n">
        <v>32</v>
      </c>
      <c r="X27" s="60" t="n">
        <v>620</v>
      </c>
      <c r="Y27" s="61" t="n">
        <v>42617</v>
      </c>
      <c r="Z27" s="62" t="n">
        <v>42674</v>
      </c>
      <c r="AA27" s="63" t="n">
        <v>0.243</v>
      </c>
      <c r="AB27" s="64" t="n">
        <v>1500</v>
      </c>
      <c r="AC27" s="65" t="n">
        <v>3000000</v>
      </c>
      <c r="AD27" s="66" t="n">
        <v>729000</v>
      </c>
      <c r="AE27" s="67" t="n">
        <v>0.17</v>
      </c>
      <c r="AF27" s="68" t="n">
        <v>123930</v>
      </c>
      <c r="AG27" s="69" t="n">
        <v>0.83</v>
      </c>
      <c r="AH27" s="70" t="n">
        <v>605070</v>
      </c>
      <c r="AI27" s="71" t="s">
        <v>50</v>
      </c>
      <c r="AJ27" s="67"/>
      <c r="AK27" s="0" t="n">
        <f aca="false">IF(G28&lt;&gt;G27,1,0)</f>
        <v>1</v>
      </c>
      <c r="AL27" s="0" t="str">
        <f aca="false">B27</f>
        <v>Durango</v>
      </c>
      <c r="AM27" s="0" t="n">
        <f aca="false">G27</f>
        <v>21006</v>
      </c>
      <c r="AN27" s="0" t="str">
        <f aca="false">N27</f>
        <v>Maíz</v>
      </c>
      <c r="AO27" s="0" t="n">
        <f aca="false">IF(N27&lt;&gt;N26,M27,IF(B26&lt;&gt;B27,M27,IF(AND(B27=B26,G27&lt;&gt;G26,N27=N26),M27,M27+AO26)))</f>
        <v>7937</v>
      </c>
    </row>
    <row r="28" customFormat="false" ht="15.75" hidden="false" customHeight="true" outlineLevel="0" collapsed="false">
      <c r="A28" s="45" t="n">
        <v>16</v>
      </c>
      <c r="B28" s="45" t="s">
        <v>39</v>
      </c>
      <c r="C28" s="45" t="n">
        <v>10002</v>
      </c>
      <c r="D28" s="46" t="s">
        <v>40</v>
      </c>
      <c r="E28" s="47" t="s">
        <v>41</v>
      </c>
      <c r="F28" s="48" t="n">
        <v>10082</v>
      </c>
      <c r="G28" s="47" t="n">
        <v>21040</v>
      </c>
      <c r="H28" s="46" t="s">
        <v>42</v>
      </c>
      <c r="I28" s="49" t="n">
        <v>-106.9681733</v>
      </c>
      <c r="J28" s="49" t="n">
        <v>24.97147914</v>
      </c>
      <c r="K28" s="50" t="n">
        <v>-1065805</v>
      </c>
      <c r="L28" s="50" t="n">
        <v>245817</v>
      </c>
      <c r="M28" s="51" t="n">
        <v>700</v>
      </c>
      <c r="N28" s="47" t="s">
        <v>70</v>
      </c>
      <c r="O28" s="52" t="s">
        <v>44</v>
      </c>
      <c r="P28" s="53" t="n">
        <v>30</v>
      </c>
      <c r="Q28" s="54" t="n">
        <v>42531</v>
      </c>
      <c r="R28" s="54" t="n">
        <v>42571</v>
      </c>
      <c r="S28" s="55" t="n">
        <v>65</v>
      </c>
      <c r="T28" s="56" t="n">
        <v>520</v>
      </c>
      <c r="U28" s="57" t="n">
        <v>42572</v>
      </c>
      <c r="V28" s="58" t="n">
        <v>42616</v>
      </c>
      <c r="W28" s="59" t="n">
        <v>32</v>
      </c>
      <c r="X28" s="60" t="n">
        <v>747</v>
      </c>
      <c r="Y28" s="61" t="n">
        <v>42617</v>
      </c>
      <c r="Z28" s="62" t="n">
        <v>42674</v>
      </c>
      <c r="AA28" s="63" t="n">
        <v>0.243</v>
      </c>
      <c r="AB28" s="64" t="n">
        <v>1500</v>
      </c>
      <c r="AC28" s="65" t="n">
        <v>1050000</v>
      </c>
      <c r="AD28" s="66" t="n">
        <v>255150</v>
      </c>
      <c r="AE28" s="67" t="n">
        <v>0.1</v>
      </c>
      <c r="AF28" s="68" t="n">
        <v>25515</v>
      </c>
      <c r="AG28" s="69" t="n">
        <v>0.9</v>
      </c>
      <c r="AH28" s="70" t="n">
        <v>229635</v>
      </c>
      <c r="AI28" s="71" t="s">
        <v>45</v>
      </c>
      <c r="AJ28" s="67"/>
      <c r="AK28" s="0" t="n">
        <f aca="false">IF(G29&lt;&gt;G28,1,0)</f>
        <v>0</v>
      </c>
      <c r="AL28" s="0" t="str">
        <f aca="false">B28</f>
        <v>Durango</v>
      </c>
      <c r="AM28" s="0" t="n">
        <f aca="false">G28</f>
        <v>21040</v>
      </c>
      <c r="AN28" s="0" t="str">
        <f aca="false">N28</f>
        <v>Maíz</v>
      </c>
      <c r="AO28" s="0" t="n">
        <f aca="false">IF(N28&lt;&gt;N27,M28,IF(B27&lt;&gt;B28,M28,IF(AND(B28=B27,G28&lt;&gt;G27,N28=N27),M28,M28+AO27)))</f>
        <v>700</v>
      </c>
    </row>
    <row r="29" customFormat="false" ht="15.75" hidden="false" customHeight="true" outlineLevel="0" collapsed="false">
      <c r="A29" s="45" t="n">
        <v>27</v>
      </c>
      <c r="B29" s="45" t="s">
        <v>39</v>
      </c>
      <c r="C29" s="45" t="n">
        <v>10034</v>
      </c>
      <c r="D29" s="46" t="s">
        <v>42</v>
      </c>
      <c r="E29" s="47" t="s">
        <v>41</v>
      </c>
      <c r="F29" s="48" t="n">
        <v>10082</v>
      </c>
      <c r="G29" s="47" t="n">
        <v>21040</v>
      </c>
      <c r="H29" s="46" t="s">
        <v>42</v>
      </c>
      <c r="I29" s="49" t="n">
        <v>-106.9681733</v>
      </c>
      <c r="J29" s="49" t="n">
        <v>24.97147914</v>
      </c>
      <c r="K29" s="50" t="n">
        <v>-1065805</v>
      </c>
      <c r="L29" s="50" t="n">
        <v>245817</v>
      </c>
      <c r="M29" s="51" t="n">
        <v>4319</v>
      </c>
      <c r="N29" s="47" t="s">
        <v>70</v>
      </c>
      <c r="O29" s="52" t="s">
        <v>44</v>
      </c>
      <c r="P29" s="53" t="n">
        <v>30</v>
      </c>
      <c r="Q29" s="54" t="n">
        <v>42531</v>
      </c>
      <c r="R29" s="54" t="n">
        <v>42571</v>
      </c>
      <c r="S29" s="55" t="n">
        <v>65</v>
      </c>
      <c r="T29" s="56" t="n">
        <v>520</v>
      </c>
      <c r="U29" s="57" t="n">
        <v>42572</v>
      </c>
      <c r="V29" s="58" t="n">
        <v>42616</v>
      </c>
      <c r="W29" s="59" t="n">
        <v>32</v>
      </c>
      <c r="X29" s="60" t="n">
        <v>747</v>
      </c>
      <c r="Y29" s="61" t="n">
        <v>42617</v>
      </c>
      <c r="Z29" s="62" t="n">
        <v>42674</v>
      </c>
      <c r="AA29" s="63" t="n">
        <v>0.243</v>
      </c>
      <c r="AB29" s="64" t="n">
        <v>1500</v>
      </c>
      <c r="AC29" s="65" t="n">
        <v>6478500</v>
      </c>
      <c r="AD29" s="66" t="n">
        <v>1574275.5</v>
      </c>
      <c r="AE29" s="67" t="n">
        <v>0.07</v>
      </c>
      <c r="AF29" s="68" t="n">
        <v>110199.285</v>
      </c>
      <c r="AG29" s="69" t="n">
        <v>0.93</v>
      </c>
      <c r="AH29" s="70" t="n">
        <v>1464076.215</v>
      </c>
      <c r="AI29" s="71" t="s">
        <v>45</v>
      </c>
      <c r="AJ29" s="67"/>
      <c r="AK29" s="0" t="n">
        <f aca="false">IF(G30&lt;&gt;G29,1,0)</f>
        <v>0</v>
      </c>
      <c r="AL29" s="0" t="str">
        <f aca="false">B29</f>
        <v>Durango</v>
      </c>
      <c r="AM29" s="0" t="n">
        <f aca="false">G29</f>
        <v>21040</v>
      </c>
      <c r="AN29" s="0" t="str">
        <f aca="false">N29</f>
        <v>Maíz</v>
      </c>
      <c r="AO29" s="0" t="n">
        <f aca="false">IF(N29&lt;&gt;N28,M29,IF(B28&lt;&gt;B29,M29,IF(AND(B29=B28,G29&lt;&gt;G28,N29=N28),M29,M29+AO28)))</f>
        <v>5019</v>
      </c>
    </row>
    <row r="30" customFormat="false" ht="15.75" hidden="false" customHeight="true" outlineLevel="0" collapsed="false">
      <c r="A30" s="45" t="n">
        <v>31</v>
      </c>
      <c r="B30" s="45" t="s">
        <v>39</v>
      </c>
      <c r="C30" s="45" t="n">
        <v>10037</v>
      </c>
      <c r="D30" s="46" t="s">
        <v>69</v>
      </c>
      <c r="E30" s="47" t="s">
        <v>41</v>
      </c>
      <c r="F30" s="48" t="n">
        <v>10082</v>
      </c>
      <c r="G30" s="47" t="n">
        <v>21040</v>
      </c>
      <c r="H30" s="46" t="s">
        <v>42</v>
      </c>
      <c r="I30" s="49" t="n">
        <v>-106.9681733</v>
      </c>
      <c r="J30" s="49" t="n">
        <v>24.97147914</v>
      </c>
      <c r="K30" s="50" t="n">
        <v>-1065805</v>
      </c>
      <c r="L30" s="50" t="n">
        <v>245817</v>
      </c>
      <c r="M30" s="51" t="n">
        <v>1421</v>
      </c>
      <c r="N30" s="47" t="s">
        <v>70</v>
      </c>
      <c r="O30" s="52" t="s">
        <v>44</v>
      </c>
      <c r="P30" s="53" t="n">
        <v>30</v>
      </c>
      <c r="Q30" s="54" t="n">
        <v>42531</v>
      </c>
      <c r="R30" s="54" t="n">
        <v>42571</v>
      </c>
      <c r="S30" s="55" t="n">
        <v>65</v>
      </c>
      <c r="T30" s="56" t="n">
        <v>520</v>
      </c>
      <c r="U30" s="57" t="n">
        <v>42572</v>
      </c>
      <c r="V30" s="58" t="n">
        <v>42616</v>
      </c>
      <c r="W30" s="59" t="n">
        <v>32</v>
      </c>
      <c r="X30" s="60" t="n">
        <v>747</v>
      </c>
      <c r="Y30" s="61" t="n">
        <v>42617</v>
      </c>
      <c r="Z30" s="62" t="n">
        <v>42674</v>
      </c>
      <c r="AA30" s="63" t="n">
        <v>0.243</v>
      </c>
      <c r="AB30" s="64" t="n">
        <v>1500</v>
      </c>
      <c r="AC30" s="65" t="n">
        <v>2131500</v>
      </c>
      <c r="AD30" s="66" t="n">
        <v>517954.5</v>
      </c>
      <c r="AE30" s="67" t="n">
        <v>0.08</v>
      </c>
      <c r="AF30" s="68" t="n">
        <v>41436.36</v>
      </c>
      <c r="AG30" s="69" t="n">
        <v>0.92</v>
      </c>
      <c r="AH30" s="70" t="n">
        <v>476518.14</v>
      </c>
      <c r="AI30" s="71" t="s">
        <v>45</v>
      </c>
      <c r="AJ30" s="67"/>
      <c r="AK30" s="0" t="n">
        <f aca="false">IF(G31&lt;&gt;G30,1,0)</f>
        <v>1</v>
      </c>
      <c r="AL30" s="0" t="str">
        <f aca="false">B30</f>
        <v>Durango</v>
      </c>
      <c r="AM30" s="0" t="n">
        <f aca="false">G30</f>
        <v>21040</v>
      </c>
      <c r="AN30" s="0" t="str">
        <f aca="false">N30</f>
        <v>Maíz</v>
      </c>
      <c r="AO30" s="0" t="n">
        <f aca="false">IF(N30&lt;&gt;N29,M30,IF(B29&lt;&gt;B30,M30,IF(AND(B30=B29,G30&lt;&gt;G29,N30=N29),M30,M30+AO29)))</f>
        <v>6440</v>
      </c>
    </row>
    <row r="31" customFormat="false" ht="15.75" hidden="false" customHeight="true" outlineLevel="0" collapsed="false">
      <c r="A31" s="45" t="n">
        <v>19</v>
      </c>
      <c r="B31" s="45" t="s">
        <v>39</v>
      </c>
      <c r="C31" s="45" t="n">
        <v>10019</v>
      </c>
      <c r="D31" s="46" t="s">
        <v>53</v>
      </c>
      <c r="E31" s="47" t="s">
        <v>54</v>
      </c>
      <c r="F31" s="48" t="n">
        <v>10031</v>
      </c>
      <c r="G31" s="47" t="n">
        <v>21041</v>
      </c>
      <c r="H31" s="46" t="s">
        <v>55</v>
      </c>
      <c r="I31" s="49" t="n">
        <v>-105.95167</v>
      </c>
      <c r="J31" s="49" t="n">
        <v>24.52278</v>
      </c>
      <c r="K31" s="50" t="n">
        <v>-1055706</v>
      </c>
      <c r="L31" s="50" t="n">
        <v>243122</v>
      </c>
      <c r="M31" s="51" t="n">
        <v>1800</v>
      </c>
      <c r="N31" s="47" t="s">
        <v>70</v>
      </c>
      <c r="O31" s="52" t="s">
        <v>44</v>
      </c>
      <c r="P31" s="53" t="n">
        <v>30</v>
      </c>
      <c r="Q31" s="54" t="n">
        <v>42531</v>
      </c>
      <c r="R31" s="54" t="n">
        <v>42571</v>
      </c>
      <c r="S31" s="55" t="n">
        <v>70</v>
      </c>
      <c r="T31" s="56" t="n">
        <v>434</v>
      </c>
      <c r="U31" s="57" t="n">
        <v>42572</v>
      </c>
      <c r="V31" s="58" t="n">
        <v>42616</v>
      </c>
      <c r="W31" s="59" t="n">
        <v>32</v>
      </c>
      <c r="X31" s="60" t="n">
        <v>619</v>
      </c>
      <c r="Y31" s="61" t="n">
        <v>42617</v>
      </c>
      <c r="Z31" s="62" t="n">
        <v>42674</v>
      </c>
      <c r="AA31" s="63" t="n">
        <v>0.243</v>
      </c>
      <c r="AB31" s="64" t="n">
        <v>1500</v>
      </c>
      <c r="AC31" s="65" t="n">
        <v>2700000</v>
      </c>
      <c r="AD31" s="66" t="n">
        <v>656100</v>
      </c>
      <c r="AE31" s="67" t="n">
        <v>0.08</v>
      </c>
      <c r="AF31" s="68" t="n">
        <v>52488</v>
      </c>
      <c r="AG31" s="69" t="n">
        <v>0.92</v>
      </c>
      <c r="AH31" s="70" t="n">
        <v>603612</v>
      </c>
      <c r="AI31" s="71" t="s">
        <v>45</v>
      </c>
      <c r="AJ31" s="67"/>
      <c r="AK31" s="0" t="n">
        <f aca="false">IF(G32&lt;&gt;G31,1,0)</f>
        <v>0</v>
      </c>
      <c r="AL31" s="0" t="str">
        <f aca="false">B31</f>
        <v>Durango</v>
      </c>
      <c r="AM31" s="0" t="n">
        <f aca="false">G31</f>
        <v>21041</v>
      </c>
      <c r="AN31" s="0" t="str">
        <f aca="false">N31</f>
        <v>Maíz</v>
      </c>
      <c r="AO31" s="0" t="n">
        <f aca="false">IF(N31&lt;&gt;N30,M31,IF(B30&lt;&gt;B31,M31,IF(AND(B31=B30,G31&lt;&gt;G30,N31=N30),M31,M31+AO30)))</f>
        <v>1800</v>
      </c>
    </row>
    <row r="32" customFormat="false" ht="15.75" hidden="false" customHeight="true" outlineLevel="0" collapsed="false">
      <c r="A32" s="45" t="n">
        <v>21</v>
      </c>
      <c r="B32" s="45" t="s">
        <v>39</v>
      </c>
      <c r="C32" s="45" t="n">
        <v>10026</v>
      </c>
      <c r="D32" s="46" t="s">
        <v>59</v>
      </c>
      <c r="E32" s="47" t="s">
        <v>54</v>
      </c>
      <c r="F32" s="48" t="n">
        <v>10031</v>
      </c>
      <c r="G32" s="47" t="n">
        <v>21041</v>
      </c>
      <c r="H32" s="46" t="s">
        <v>55</v>
      </c>
      <c r="I32" s="49" t="n">
        <v>-105.95167</v>
      </c>
      <c r="J32" s="49" t="n">
        <v>24.52278</v>
      </c>
      <c r="K32" s="50" t="n">
        <v>-1055706</v>
      </c>
      <c r="L32" s="50" t="n">
        <v>243122</v>
      </c>
      <c r="M32" s="51" t="n">
        <v>7320</v>
      </c>
      <c r="N32" s="47" t="s">
        <v>70</v>
      </c>
      <c r="O32" s="52" t="s">
        <v>44</v>
      </c>
      <c r="P32" s="53" t="n">
        <v>30</v>
      </c>
      <c r="Q32" s="54" t="n">
        <v>42531</v>
      </c>
      <c r="R32" s="54" t="n">
        <v>42571</v>
      </c>
      <c r="S32" s="55" t="n">
        <v>70</v>
      </c>
      <c r="T32" s="56" t="n">
        <v>434</v>
      </c>
      <c r="U32" s="57" t="n">
        <v>42572</v>
      </c>
      <c r="V32" s="58" t="n">
        <v>42616</v>
      </c>
      <c r="W32" s="59" t="n">
        <v>32</v>
      </c>
      <c r="X32" s="60" t="n">
        <v>619</v>
      </c>
      <c r="Y32" s="61" t="n">
        <v>42617</v>
      </c>
      <c r="Z32" s="62" t="n">
        <v>42674</v>
      </c>
      <c r="AA32" s="63" t="n">
        <v>0.243</v>
      </c>
      <c r="AB32" s="64" t="n">
        <v>1500</v>
      </c>
      <c r="AC32" s="65" t="n">
        <v>10980000</v>
      </c>
      <c r="AD32" s="66" t="n">
        <v>2668140</v>
      </c>
      <c r="AE32" s="67" t="n">
        <v>0.17</v>
      </c>
      <c r="AF32" s="68" t="n">
        <v>453583.8</v>
      </c>
      <c r="AG32" s="69" t="n">
        <v>0.83</v>
      </c>
      <c r="AH32" s="70" t="n">
        <v>2214556.2</v>
      </c>
      <c r="AI32" s="71" t="s">
        <v>50</v>
      </c>
      <c r="AJ32" s="67"/>
      <c r="AK32" s="0" t="n">
        <f aca="false">IF(G33&lt;&gt;G32,1,0)</f>
        <v>0</v>
      </c>
      <c r="AL32" s="0" t="str">
        <f aca="false">B32</f>
        <v>Durango</v>
      </c>
      <c r="AM32" s="0" t="n">
        <f aca="false">G32</f>
        <v>21041</v>
      </c>
      <c r="AN32" s="0" t="str">
        <f aca="false">N32</f>
        <v>Maíz</v>
      </c>
      <c r="AO32" s="0" t="n">
        <f aca="false">IF(N32&lt;&gt;N31,M32,IF(B31&lt;&gt;B32,M32,IF(AND(B32=B31,G32&lt;&gt;G31,N32=N31),M32,M32+AO31)))</f>
        <v>9120</v>
      </c>
    </row>
    <row r="33" customFormat="false" ht="15.75" hidden="false" customHeight="true" outlineLevel="0" collapsed="false">
      <c r="A33" s="45" t="n">
        <v>24</v>
      </c>
      <c r="B33" s="45" t="s">
        <v>39</v>
      </c>
      <c r="C33" s="45" t="n">
        <v>10032</v>
      </c>
      <c r="D33" s="46" t="s">
        <v>60</v>
      </c>
      <c r="E33" s="47" t="s">
        <v>54</v>
      </c>
      <c r="F33" s="48" t="n">
        <v>10031</v>
      </c>
      <c r="G33" s="47" t="n">
        <v>21041</v>
      </c>
      <c r="H33" s="46" t="s">
        <v>55</v>
      </c>
      <c r="I33" s="49" t="n">
        <v>-105.95167</v>
      </c>
      <c r="J33" s="49" t="n">
        <v>24.52278</v>
      </c>
      <c r="K33" s="50" t="n">
        <v>-1055706</v>
      </c>
      <c r="L33" s="50" t="n">
        <v>243122</v>
      </c>
      <c r="M33" s="51" t="n">
        <v>2080</v>
      </c>
      <c r="N33" s="47" t="s">
        <v>70</v>
      </c>
      <c r="O33" s="52" t="s">
        <v>44</v>
      </c>
      <c r="P33" s="53" t="n">
        <v>30</v>
      </c>
      <c r="Q33" s="54" t="n">
        <v>42531</v>
      </c>
      <c r="R33" s="54" t="n">
        <v>42571</v>
      </c>
      <c r="S33" s="55" t="n">
        <v>70</v>
      </c>
      <c r="T33" s="56" t="n">
        <v>434</v>
      </c>
      <c r="U33" s="57" t="n">
        <v>42572</v>
      </c>
      <c r="V33" s="58" t="n">
        <v>42616</v>
      </c>
      <c r="W33" s="59" t="n">
        <v>32</v>
      </c>
      <c r="X33" s="60" t="n">
        <v>619</v>
      </c>
      <c r="Y33" s="61" t="n">
        <v>42617</v>
      </c>
      <c r="Z33" s="62" t="n">
        <v>42674</v>
      </c>
      <c r="AA33" s="63" t="n">
        <v>0.243</v>
      </c>
      <c r="AB33" s="64" t="n">
        <v>1500</v>
      </c>
      <c r="AC33" s="65" t="n">
        <v>3120000</v>
      </c>
      <c r="AD33" s="66" t="n">
        <v>758160</v>
      </c>
      <c r="AE33" s="67" t="n">
        <v>0.17</v>
      </c>
      <c r="AF33" s="68" t="n">
        <v>128887.2</v>
      </c>
      <c r="AG33" s="69" t="n">
        <v>0.83</v>
      </c>
      <c r="AH33" s="70" t="n">
        <v>629272.8</v>
      </c>
      <c r="AI33" s="71" t="s">
        <v>50</v>
      </c>
      <c r="AJ33" s="67"/>
      <c r="AK33" s="0" t="n">
        <f aca="false">IF(G34&lt;&gt;G33,1,0)</f>
        <v>1</v>
      </c>
      <c r="AL33" s="0" t="str">
        <f aca="false">B33</f>
        <v>Durango</v>
      </c>
      <c r="AM33" s="0" t="n">
        <f aca="false">G33</f>
        <v>21041</v>
      </c>
      <c r="AN33" s="0" t="str">
        <f aca="false">N33</f>
        <v>Maíz</v>
      </c>
      <c r="AO33" s="0" t="n">
        <f aca="false">IF(N33&lt;&gt;N32,M33,IF(B32&lt;&gt;B33,M33,IF(AND(B33=B32,G33&lt;&gt;G32,N33=N32),M33,M33+AO32)))</f>
        <v>11200</v>
      </c>
    </row>
    <row r="34" customFormat="false" ht="15.75" hidden="false" customHeight="true" outlineLevel="0" collapsed="false">
      <c r="A34" s="45" t="n">
        <v>25</v>
      </c>
      <c r="B34" s="45" t="s">
        <v>39</v>
      </c>
      <c r="C34" s="45" t="n">
        <v>10032</v>
      </c>
      <c r="D34" s="46" t="s">
        <v>60</v>
      </c>
      <c r="E34" s="47" t="s">
        <v>64</v>
      </c>
      <c r="F34" s="48" t="n">
        <v>10090</v>
      </c>
      <c r="G34" s="47" t="n">
        <v>21044</v>
      </c>
      <c r="H34" s="46" t="s">
        <v>65</v>
      </c>
      <c r="I34" s="49" t="n">
        <v>-104.7519567</v>
      </c>
      <c r="J34" s="49" t="n">
        <v>24.52462941</v>
      </c>
      <c r="K34" s="50" t="n">
        <v>-1044507</v>
      </c>
      <c r="L34" s="50" t="n">
        <v>243129</v>
      </c>
      <c r="M34" s="51" t="n">
        <v>5751</v>
      </c>
      <c r="N34" s="47" t="s">
        <v>70</v>
      </c>
      <c r="O34" s="52" t="s">
        <v>44</v>
      </c>
      <c r="P34" s="53" t="n">
        <v>30</v>
      </c>
      <c r="Q34" s="54" t="n">
        <v>42531</v>
      </c>
      <c r="R34" s="54" t="n">
        <v>42571</v>
      </c>
      <c r="S34" s="55" t="n">
        <v>55</v>
      </c>
      <c r="T34" s="56" t="n">
        <v>434</v>
      </c>
      <c r="U34" s="57" t="n">
        <v>42572</v>
      </c>
      <c r="V34" s="58" t="n">
        <v>42616</v>
      </c>
      <c r="W34" s="59" t="n">
        <v>32</v>
      </c>
      <c r="X34" s="60" t="n">
        <v>619</v>
      </c>
      <c r="Y34" s="61" t="n">
        <v>42617</v>
      </c>
      <c r="Z34" s="62" t="n">
        <v>42674</v>
      </c>
      <c r="AA34" s="63" t="n">
        <v>0.243</v>
      </c>
      <c r="AB34" s="64" t="n">
        <v>1500</v>
      </c>
      <c r="AC34" s="65" t="n">
        <v>8626500</v>
      </c>
      <c r="AD34" s="66" t="n">
        <v>2096239.5</v>
      </c>
      <c r="AE34" s="67" t="n">
        <v>0.17</v>
      </c>
      <c r="AF34" s="68" t="n">
        <v>356360.715</v>
      </c>
      <c r="AG34" s="69" t="n">
        <v>0.83</v>
      </c>
      <c r="AH34" s="70" t="n">
        <v>1739878.785</v>
      </c>
      <c r="AI34" s="71" t="s">
        <v>50</v>
      </c>
      <c r="AJ34" s="67"/>
      <c r="AK34" s="0" t="n">
        <f aca="false">IF(G35&lt;&gt;G34,1,0)</f>
        <v>1</v>
      </c>
      <c r="AL34" s="0" t="str">
        <f aca="false">B34</f>
        <v>Durango</v>
      </c>
      <c r="AM34" s="0" t="n">
        <f aca="false">G34</f>
        <v>21044</v>
      </c>
      <c r="AN34" s="0" t="str">
        <f aca="false">N34</f>
        <v>Maíz</v>
      </c>
      <c r="AO34" s="0" t="n">
        <f aca="false">IF(N34&lt;&gt;N33,M34,IF(B33&lt;&gt;B34,M34,IF(AND(B34=B33,G34&lt;&gt;G33,N34=N33),M34,M34+AO33)))</f>
        <v>5751</v>
      </c>
    </row>
    <row r="35" customFormat="false" ht="15.75" hidden="false" customHeight="true" outlineLevel="0" collapsed="false">
      <c r="A35" s="45" t="n">
        <v>20</v>
      </c>
      <c r="B35" s="45" t="s">
        <v>39</v>
      </c>
      <c r="C35" s="45" t="n">
        <v>10023</v>
      </c>
      <c r="D35" s="46" t="s">
        <v>56</v>
      </c>
      <c r="E35" s="47" t="s">
        <v>57</v>
      </c>
      <c r="F35" s="48" t="n">
        <v>10023</v>
      </c>
      <c r="G35" s="47" t="n">
        <v>21049</v>
      </c>
      <c r="H35" s="46" t="s">
        <v>58</v>
      </c>
      <c r="I35" s="49" t="n">
        <v>-104.75194</v>
      </c>
      <c r="J35" s="49" t="n">
        <v>23.96028</v>
      </c>
      <c r="K35" s="50" t="n">
        <v>-1044507</v>
      </c>
      <c r="L35" s="50" t="n">
        <v>235737</v>
      </c>
      <c r="M35" s="51" t="n">
        <v>5950.73</v>
      </c>
      <c r="N35" s="47" t="s">
        <v>70</v>
      </c>
      <c r="O35" s="52" t="s">
        <v>44</v>
      </c>
      <c r="P35" s="53" t="n">
        <v>30</v>
      </c>
      <c r="Q35" s="54" t="n">
        <v>42531</v>
      </c>
      <c r="R35" s="54" t="n">
        <v>42571</v>
      </c>
      <c r="S35" s="55" t="n">
        <v>55</v>
      </c>
      <c r="T35" s="56" t="n">
        <v>400</v>
      </c>
      <c r="U35" s="57" t="n">
        <v>42572</v>
      </c>
      <c r="V35" s="58" t="n">
        <v>42616</v>
      </c>
      <c r="W35" s="59" t="n">
        <v>33</v>
      </c>
      <c r="X35" s="60" t="n">
        <v>413</v>
      </c>
      <c r="Y35" s="61" t="n">
        <v>42617</v>
      </c>
      <c r="Z35" s="62" t="n">
        <v>42674</v>
      </c>
      <c r="AA35" s="63" t="n">
        <v>0.243</v>
      </c>
      <c r="AB35" s="64" t="n">
        <v>1500</v>
      </c>
      <c r="AC35" s="65" t="n">
        <v>8926095</v>
      </c>
      <c r="AD35" s="66" t="n">
        <v>2169041.085</v>
      </c>
      <c r="AE35" s="67" t="n">
        <v>0.17</v>
      </c>
      <c r="AF35" s="68" t="n">
        <v>368736.98445</v>
      </c>
      <c r="AG35" s="69" t="n">
        <v>0.83</v>
      </c>
      <c r="AH35" s="70" t="n">
        <v>1800304.10055</v>
      </c>
      <c r="AI35" s="71" t="s">
        <v>50</v>
      </c>
      <c r="AJ35" s="67"/>
      <c r="AK35" s="0" t="n">
        <f aca="false">IF(G36&lt;&gt;G35,1,0)</f>
        <v>1</v>
      </c>
      <c r="AL35" s="0" t="str">
        <f aca="false">B35</f>
        <v>Durango</v>
      </c>
      <c r="AM35" s="0" t="n">
        <f aca="false">G35</f>
        <v>21049</v>
      </c>
      <c r="AN35" s="0" t="str">
        <f aca="false">N35</f>
        <v>Maíz</v>
      </c>
      <c r="AO35" s="0" t="n">
        <f aca="false">IF(N35&lt;&gt;N34,M35,IF(B34&lt;&gt;B35,M35,IF(AND(B35=B34,G35&lt;&gt;G34,N35=N34),M35,M35+AO34)))</f>
        <v>5950.73</v>
      </c>
    </row>
    <row r="36" customFormat="false" ht="15.75" hidden="false" customHeight="true" outlineLevel="0" collapsed="false">
      <c r="A36" s="45" t="n">
        <v>17</v>
      </c>
      <c r="B36" s="45" t="s">
        <v>39</v>
      </c>
      <c r="C36" s="45" t="n">
        <v>10002</v>
      </c>
      <c r="D36" s="46" t="s">
        <v>40</v>
      </c>
      <c r="E36" s="47" t="s">
        <v>46</v>
      </c>
      <c r="F36" s="48" t="n">
        <v>10094</v>
      </c>
      <c r="G36" s="47" t="n">
        <v>21050</v>
      </c>
      <c r="H36" s="46" t="s">
        <v>47</v>
      </c>
      <c r="I36" s="49" t="n">
        <v>-105.955556</v>
      </c>
      <c r="J36" s="49" t="n">
        <v>25.934722</v>
      </c>
      <c r="K36" s="50" t="n">
        <v>-1055720</v>
      </c>
      <c r="L36" s="50" t="n">
        <v>255605</v>
      </c>
      <c r="M36" s="51" t="n">
        <v>671</v>
      </c>
      <c r="N36" s="47" t="s">
        <v>70</v>
      </c>
      <c r="O36" s="52" t="s">
        <v>44</v>
      </c>
      <c r="P36" s="53" t="n">
        <v>35</v>
      </c>
      <c r="Q36" s="54" t="n">
        <v>42531</v>
      </c>
      <c r="R36" s="54" t="n">
        <v>42571</v>
      </c>
      <c r="S36" s="55" t="n">
        <v>60</v>
      </c>
      <c r="T36" s="56" t="n">
        <v>600</v>
      </c>
      <c r="U36" s="57" t="n">
        <v>42572</v>
      </c>
      <c r="V36" s="58" t="n">
        <v>42616</v>
      </c>
      <c r="W36" s="59" t="n">
        <v>32</v>
      </c>
      <c r="X36" s="60" t="n">
        <v>600</v>
      </c>
      <c r="Y36" s="61" t="n">
        <v>42617</v>
      </c>
      <c r="Z36" s="62" t="n">
        <v>42674</v>
      </c>
      <c r="AA36" s="63" t="n">
        <v>0.243</v>
      </c>
      <c r="AB36" s="64" t="n">
        <v>1500</v>
      </c>
      <c r="AC36" s="65" t="n">
        <v>1006500</v>
      </c>
      <c r="AD36" s="66" t="n">
        <v>244579.5</v>
      </c>
      <c r="AE36" s="67" t="n">
        <v>0.1</v>
      </c>
      <c r="AF36" s="68" t="n">
        <v>24457.95</v>
      </c>
      <c r="AG36" s="69" t="n">
        <v>0.9</v>
      </c>
      <c r="AH36" s="70" t="n">
        <v>220121.55</v>
      </c>
      <c r="AI36" s="71" t="s">
        <v>45</v>
      </c>
      <c r="AJ36" s="67"/>
      <c r="AK36" s="0" t="n">
        <f aca="false">IF(G37&lt;&gt;G36,1,0)</f>
        <v>0</v>
      </c>
      <c r="AL36" s="0" t="str">
        <f aca="false">B36</f>
        <v>Durango</v>
      </c>
      <c r="AM36" s="0" t="n">
        <f aca="false">G36</f>
        <v>21050</v>
      </c>
      <c r="AN36" s="0" t="str">
        <f aca="false">N36</f>
        <v>Maíz</v>
      </c>
      <c r="AO36" s="0" t="n">
        <f aca="false">IF(N36&lt;&gt;N35,M36,IF(B35&lt;&gt;B36,M36,IF(AND(B36=B35,G36&lt;&gt;G35,N36=N35),M36,M36+AO35)))</f>
        <v>671</v>
      </c>
    </row>
    <row r="37" s="72" customFormat="true" ht="15.75" hidden="false" customHeight="true" outlineLevel="0" collapsed="false">
      <c r="A37" s="45" t="n">
        <v>29</v>
      </c>
      <c r="B37" s="45" t="s">
        <v>39</v>
      </c>
      <c r="C37" s="45" t="n">
        <v>10035</v>
      </c>
      <c r="D37" s="46" t="s">
        <v>68</v>
      </c>
      <c r="E37" s="47" t="s">
        <v>46</v>
      </c>
      <c r="F37" s="48" t="n">
        <v>10094</v>
      </c>
      <c r="G37" s="47" t="n">
        <v>21050</v>
      </c>
      <c r="H37" s="46" t="s">
        <v>47</v>
      </c>
      <c r="I37" s="49" t="n">
        <v>-105.955556</v>
      </c>
      <c r="J37" s="49" t="n">
        <v>25.934722</v>
      </c>
      <c r="K37" s="50" t="n">
        <v>-1055720</v>
      </c>
      <c r="L37" s="50" t="n">
        <v>255605</v>
      </c>
      <c r="M37" s="51" t="n">
        <v>805</v>
      </c>
      <c r="N37" s="47" t="s">
        <v>70</v>
      </c>
      <c r="O37" s="52" t="s">
        <v>44</v>
      </c>
      <c r="P37" s="53" t="n">
        <v>35</v>
      </c>
      <c r="Q37" s="54" t="n">
        <v>42531</v>
      </c>
      <c r="R37" s="54" t="n">
        <v>42571</v>
      </c>
      <c r="S37" s="55" t="n">
        <v>60</v>
      </c>
      <c r="T37" s="56" t="n">
        <v>600</v>
      </c>
      <c r="U37" s="57" t="n">
        <v>42572</v>
      </c>
      <c r="V37" s="58" t="n">
        <v>42616</v>
      </c>
      <c r="W37" s="59" t="n">
        <v>32</v>
      </c>
      <c r="X37" s="60" t="n">
        <v>600</v>
      </c>
      <c r="Y37" s="61" t="n">
        <v>42617</v>
      </c>
      <c r="Z37" s="62" t="n">
        <v>42674</v>
      </c>
      <c r="AA37" s="63" t="n">
        <v>0.243</v>
      </c>
      <c r="AB37" s="64" t="n">
        <v>1500</v>
      </c>
      <c r="AC37" s="65" t="n">
        <v>1207500</v>
      </c>
      <c r="AD37" s="66" t="n">
        <v>293422.5</v>
      </c>
      <c r="AE37" s="67" t="n">
        <v>0.17</v>
      </c>
      <c r="AF37" s="68" t="n">
        <v>49881.825</v>
      </c>
      <c r="AG37" s="69" t="n">
        <v>0.83</v>
      </c>
      <c r="AH37" s="70" t="n">
        <v>243540.675</v>
      </c>
      <c r="AI37" s="71" t="s">
        <v>50</v>
      </c>
      <c r="AJ37" s="67"/>
      <c r="AK37" s="0" t="n">
        <f aca="false">IF(G38&lt;&gt;G37,1,0)</f>
        <v>1</v>
      </c>
      <c r="AL37" s="0" t="str">
        <f aca="false">B37</f>
        <v>Durango</v>
      </c>
      <c r="AM37" s="0" t="n">
        <f aca="false">G37</f>
        <v>21050</v>
      </c>
      <c r="AN37" s="0" t="str">
        <f aca="false">N37</f>
        <v>Maíz</v>
      </c>
      <c r="AO37" s="0" t="n">
        <f aca="false">IF(N37&lt;&gt;N36,M37,IF(B36&lt;&gt;B37,M37,IF(AND(B37=B36,G37&lt;&gt;G36,N37=N36),M37,M37+AO36)))</f>
        <v>1476</v>
      </c>
      <c r="AP37" s="75"/>
      <c r="AQ37" s="76"/>
      <c r="AR37" s="76"/>
      <c r="AS37" s="77"/>
      <c r="AW37" s="78"/>
      <c r="AX37" s="78"/>
      <c r="BA37" s="78"/>
      <c r="BB37" s="78"/>
      <c r="BE37" s="78"/>
      <c r="BF37" s="78"/>
      <c r="BG37" s="79"/>
      <c r="BI37" s="80"/>
      <c r="BJ37" s="80"/>
      <c r="BK37" s="81"/>
      <c r="BL37" s="80"/>
      <c r="BM37" s="81"/>
      <c r="BN37" s="80"/>
      <c r="BO37" s="82"/>
      <c r="BR37" s="73"/>
      <c r="BS37" s="73"/>
      <c r="BU37" s="74"/>
      <c r="BW37" s="73"/>
      <c r="BX37" s="75"/>
      <c r="BY37" s="75"/>
      <c r="BZ37" s="76"/>
      <c r="CA37" s="76"/>
      <c r="CB37" s="77"/>
      <c r="CF37" s="78"/>
      <c r="CG37" s="78"/>
      <c r="CJ37" s="78"/>
      <c r="CK37" s="78"/>
      <c r="CN37" s="78"/>
      <c r="CO37" s="78"/>
      <c r="CP37" s="79"/>
      <c r="CR37" s="80"/>
      <c r="CS37" s="80"/>
      <c r="CT37" s="81"/>
      <c r="CU37" s="80"/>
      <c r="CV37" s="81"/>
      <c r="CW37" s="80"/>
      <c r="CX37" s="82"/>
      <c r="DA37" s="73"/>
      <c r="DB37" s="73"/>
      <c r="DD37" s="74"/>
      <c r="DF37" s="73"/>
      <c r="DG37" s="75"/>
      <c r="DH37" s="75"/>
      <c r="DI37" s="76"/>
      <c r="DJ37" s="76"/>
      <c r="DK37" s="77"/>
      <c r="DO37" s="78"/>
      <c r="DP37" s="78"/>
      <c r="DS37" s="78"/>
      <c r="DT37" s="78"/>
      <c r="DW37" s="78"/>
      <c r="DX37" s="78"/>
      <c r="DY37" s="79"/>
      <c r="EA37" s="80"/>
      <c r="EB37" s="80"/>
      <c r="EC37" s="81"/>
      <c r="ED37" s="80"/>
      <c r="EE37" s="81"/>
      <c r="EF37" s="80"/>
      <c r="EG37" s="82"/>
      <c r="EJ37" s="73"/>
      <c r="EK37" s="73"/>
      <c r="EM37" s="74"/>
      <c r="EO37" s="73"/>
      <c r="EP37" s="75"/>
      <c r="EQ37" s="75"/>
      <c r="ER37" s="76"/>
      <c r="ES37" s="76"/>
      <c r="ET37" s="77"/>
      <c r="EX37" s="78"/>
      <c r="EY37" s="78"/>
      <c r="FB37" s="78"/>
      <c r="FC37" s="78"/>
      <c r="FF37" s="78"/>
      <c r="FG37" s="78"/>
      <c r="FH37" s="79"/>
      <c r="FJ37" s="80"/>
      <c r="FK37" s="80"/>
      <c r="FL37" s="81"/>
      <c r="FM37" s="80"/>
      <c r="FN37" s="81"/>
      <c r="FO37" s="80"/>
      <c r="FP37" s="82"/>
      <c r="FS37" s="73"/>
      <c r="FT37" s="73"/>
      <c r="FV37" s="74"/>
      <c r="FX37" s="73"/>
      <c r="FY37" s="75"/>
      <c r="FZ37" s="75"/>
      <c r="GA37" s="76"/>
      <c r="GB37" s="76"/>
      <c r="GC37" s="77"/>
      <c r="GG37" s="78"/>
      <c r="GH37" s="78"/>
      <c r="GK37" s="78"/>
      <c r="GL37" s="78"/>
      <c r="GO37" s="78"/>
      <c r="GP37" s="78"/>
      <c r="GQ37" s="79"/>
      <c r="GS37" s="80"/>
      <c r="GT37" s="80"/>
      <c r="GU37" s="81"/>
      <c r="GV37" s="80"/>
      <c r="GW37" s="81"/>
      <c r="GX37" s="80"/>
      <c r="GY37" s="82"/>
      <c r="HB37" s="73"/>
      <c r="HC37" s="73"/>
      <c r="HE37" s="74"/>
      <c r="HG37" s="73"/>
      <c r="HH37" s="75"/>
      <c r="HI37" s="75"/>
      <c r="HJ37" s="76"/>
      <c r="HK37" s="76"/>
      <c r="HL37" s="77"/>
      <c r="HP37" s="78"/>
      <c r="HQ37" s="78"/>
      <c r="HT37" s="78"/>
      <c r="HU37" s="78"/>
      <c r="HX37" s="78"/>
      <c r="HY37" s="78"/>
      <c r="HZ37" s="79"/>
      <c r="IB37" s="80"/>
      <c r="IC37" s="80"/>
      <c r="ID37" s="81"/>
      <c r="IE37" s="80"/>
      <c r="IF37" s="81"/>
      <c r="IG37" s="80"/>
      <c r="IH37" s="82"/>
      <c r="IK37" s="73"/>
      <c r="IL37" s="73"/>
      <c r="IN37" s="74"/>
      <c r="IP37" s="73"/>
      <c r="IQ37" s="75"/>
      <c r="IR37" s="75"/>
      <c r="IS37" s="76"/>
      <c r="IT37" s="76"/>
      <c r="IU37" s="77"/>
      <c r="IY37" s="78"/>
      <c r="IZ37" s="78"/>
      <c r="JC37" s="78"/>
      <c r="JD37" s="78"/>
      <c r="JG37" s="78"/>
      <c r="JH37" s="78"/>
      <c r="JI37" s="79"/>
      <c r="JK37" s="80"/>
      <c r="JL37" s="80"/>
      <c r="JM37" s="81"/>
      <c r="JN37" s="80"/>
      <c r="JO37" s="81"/>
      <c r="JP37" s="80"/>
      <c r="JQ37" s="82"/>
      <c r="JT37" s="73"/>
      <c r="JU37" s="73"/>
      <c r="JW37" s="74"/>
      <c r="JY37" s="73"/>
      <c r="JZ37" s="75"/>
      <c r="KA37" s="75"/>
      <c r="KB37" s="76"/>
      <c r="KC37" s="76"/>
      <c r="KD37" s="77"/>
      <c r="KH37" s="78"/>
      <c r="KI37" s="78"/>
      <c r="KL37" s="78"/>
      <c r="KM37" s="78"/>
      <c r="KP37" s="78"/>
      <c r="KQ37" s="78"/>
      <c r="KR37" s="79"/>
      <c r="KT37" s="80"/>
      <c r="KU37" s="80"/>
      <c r="KV37" s="81"/>
      <c r="KW37" s="80"/>
      <c r="KX37" s="81"/>
      <c r="KY37" s="80"/>
      <c r="KZ37" s="82"/>
      <c r="LC37" s="73"/>
      <c r="LD37" s="73"/>
      <c r="LF37" s="74"/>
      <c r="LH37" s="73"/>
      <c r="LI37" s="75"/>
      <c r="LJ37" s="75"/>
      <c r="LK37" s="76"/>
      <c r="LL37" s="76"/>
      <c r="LM37" s="77"/>
      <c r="LQ37" s="78"/>
      <c r="LR37" s="78"/>
      <c r="LU37" s="78"/>
      <c r="LV37" s="78"/>
      <c r="LY37" s="78"/>
      <c r="LZ37" s="78"/>
      <c r="MA37" s="79"/>
      <c r="MC37" s="80"/>
      <c r="MD37" s="80"/>
      <c r="ME37" s="81"/>
      <c r="MF37" s="80"/>
      <c r="MG37" s="81"/>
      <c r="MH37" s="80"/>
      <c r="MI37" s="82"/>
      <c r="ML37" s="73"/>
      <c r="MM37" s="73"/>
      <c r="MO37" s="74"/>
      <c r="MQ37" s="73"/>
      <c r="MR37" s="75"/>
      <c r="MS37" s="75"/>
      <c r="MT37" s="76"/>
      <c r="MU37" s="76"/>
      <c r="MV37" s="77"/>
      <c r="MZ37" s="78"/>
      <c r="NA37" s="78"/>
      <c r="ND37" s="78"/>
      <c r="NE37" s="78"/>
      <c r="NH37" s="78"/>
      <c r="NI37" s="78"/>
      <c r="NJ37" s="79"/>
      <c r="NL37" s="80"/>
      <c r="NM37" s="80"/>
      <c r="NN37" s="81"/>
      <c r="NO37" s="80"/>
      <c r="NP37" s="81"/>
      <c r="NQ37" s="80"/>
      <c r="NR37" s="82"/>
      <c r="NU37" s="73"/>
      <c r="NV37" s="73"/>
      <c r="NX37" s="74"/>
      <c r="NZ37" s="73"/>
      <c r="OA37" s="75"/>
      <c r="OB37" s="75"/>
      <c r="OC37" s="76"/>
      <c r="OD37" s="76"/>
      <c r="OE37" s="77"/>
      <c r="OI37" s="78"/>
      <c r="OJ37" s="78"/>
      <c r="OM37" s="78"/>
      <c r="ON37" s="78"/>
      <c r="OQ37" s="78"/>
      <c r="OR37" s="78"/>
      <c r="OS37" s="79"/>
      <c r="OU37" s="80"/>
      <c r="OV37" s="80"/>
      <c r="OW37" s="81"/>
      <c r="OX37" s="80"/>
      <c r="OY37" s="81"/>
      <c r="OZ37" s="80"/>
      <c r="PA37" s="82"/>
      <c r="PD37" s="73"/>
      <c r="PE37" s="73"/>
      <c r="PG37" s="74"/>
      <c r="PI37" s="73"/>
      <c r="PJ37" s="75"/>
      <c r="PK37" s="75"/>
      <c r="PL37" s="76"/>
      <c r="PM37" s="76"/>
      <c r="PN37" s="77"/>
      <c r="PR37" s="78"/>
      <c r="PS37" s="78"/>
      <c r="PV37" s="78"/>
      <c r="PW37" s="78"/>
      <c r="PZ37" s="78"/>
      <c r="QA37" s="78"/>
      <c r="QB37" s="79"/>
      <c r="QD37" s="80"/>
      <c r="QE37" s="80"/>
      <c r="QF37" s="81"/>
      <c r="QG37" s="80"/>
      <c r="QH37" s="81"/>
      <c r="QI37" s="80"/>
      <c r="QJ37" s="82"/>
      <c r="QM37" s="73"/>
      <c r="QN37" s="73"/>
      <c r="QP37" s="74"/>
      <c r="QR37" s="73"/>
      <c r="QS37" s="75"/>
      <c r="QT37" s="75"/>
      <c r="QU37" s="76"/>
      <c r="QV37" s="76"/>
      <c r="QW37" s="77"/>
      <c r="RA37" s="78"/>
      <c r="RB37" s="78"/>
      <c r="RE37" s="78"/>
      <c r="RF37" s="78"/>
      <c r="RI37" s="78"/>
      <c r="RJ37" s="78"/>
      <c r="RK37" s="79"/>
      <c r="RM37" s="80"/>
      <c r="RN37" s="80"/>
      <c r="RO37" s="81"/>
      <c r="RP37" s="80"/>
      <c r="RQ37" s="81"/>
      <c r="RR37" s="80"/>
      <c r="RS37" s="82"/>
      <c r="RV37" s="73"/>
      <c r="RW37" s="73"/>
      <c r="RY37" s="74"/>
      <c r="SA37" s="73"/>
      <c r="SB37" s="75"/>
      <c r="SC37" s="75"/>
      <c r="SD37" s="76"/>
      <c r="SE37" s="76"/>
      <c r="SF37" s="77"/>
      <c r="SJ37" s="78"/>
      <c r="SK37" s="78"/>
      <c r="SN37" s="78"/>
      <c r="SO37" s="78"/>
      <c r="SR37" s="78"/>
      <c r="SS37" s="78"/>
      <c r="ST37" s="79"/>
      <c r="SV37" s="80"/>
      <c r="SW37" s="80"/>
      <c r="SX37" s="81"/>
      <c r="SY37" s="80"/>
      <c r="SZ37" s="81"/>
      <c r="TA37" s="80"/>
      <c r="TB37" s="82"/>
      <c r="TE37" s="73"/>
      <c r="TF37" s="73"/>
      <c r="TH37" s="74"/>
      <c r="TJ37" s="73"/>
      <c r="TK37" s="75"/>
      <c r="TL37" s="75"/>
      <c r="TM37" s="76"/>
      <c r="TN37" s="76"/>
      <c r="TO37" s="77"/>
      <c r="TS37" s="78"/>
      <c r="TT37" s="78"/>
      <c r="TW37" s="78"/>
      <c r="TX37" s="78"/>
      <c r="UA37" s="78"/>
      <c r="UB37" s="78"/>
      <c r="UC37" s="79"/>
      <c r="UE37" s="80"/>
      <c r="UF37" s="80"/>
      <c r="UG37" s="81"/>
      <c r="UH37" s="80"/>
      <c r="UI37" s="81"/>
      <c r="UJ37" s="80"/>
      <c r="UK37" s="82"/>
      <c r="UN37" s="73"/>
      <c r="UO37" s="73"/>
      <c r="UQ37" s="74"/>
      <c r="US37" s="73"/>
      <c r="UT37" s="75"/>
      <c r="UU37" s="75"/>
      <c r="UV37" s="76"/>
      <c r="UW37" s="76"/>
      <c r="UX37" s="77"/>
      <c r="VB37" s="78"/>
      <c r="VC37" s="78"/>
      <c r="VF37" s="78"/>
      <c r="VG37" s="78"/>
      <c r="VJ37" s="78"/>
      <c r="VK37" s="78"/>
      <c r="VL37" s="79"/>
      <c r="VN37" s="80"/>
      <c r="VO37" s="80"/>
      <c r="VP37" s="81"/>
      <c r="VQ37" s="80"/>
      <c r="VR37" s="81"/>
      <c r="VS37" s="80"/>
      <c r="VT37" s="82"/>
      <c r="VW37" s="73"/>
      <c r="VX37" s="73"/>
      <c r="VZ37" s="74"/>
      <c r="WB37" s="73"/>
      <c r="WC37" s="75"/>
      <c r="WD37" s="75"/>
      <c r="WE37" s="76"/>
      <c r="WF37" s="76"/>
      <c r="WG37" s="77"/>
      <c r="WK37" s="78"/>
      <c r="WL37" s="78"/>
      <c r="WO37" s="78"/>
      <c r="WP37" s="78"/>
      <c r="WS37" s="78"/>
      <c r="WT37" s="78"/>
      <c r="WU37" s="79"/>
      <c r="WW37" s="80"/>
      <c r="WX37" s="80"/>
      <c r="WY37" s="81"/>
      <c r="WZ37" s="80"/>
      <c r="XA37" s="81"/>
      <c r="XB37" s="80"/>
      <c r="XC37" s="82"/>
      <c r="XF37" s="73"/>
      <c r="XG37" s="73"/>
      <c r="XI37" s="74"/>
      <c r="XK37" s="73"/>
      <c r="XL37" s="75"/>
      <c r="XM37" s="75"/>
      <c r="XN37" s="76"/>
      <c r="XO37" s="76"/>
      <c r="XP37" s="77"/>
      <c r="XT37" s="78"/>
      <c r="XU37" s="78"/>
      <c r="XX37" s="78"/>
      <c r="XY37" s="78"/>
      <c r="YB37" s="78"/>
      <c r="YC37" s="78"/>
      <c r="YD37" s="79"/>
      <c r="YF37" s="80"/>
      <c r="YG37" s="80"/>
      <c r="YH37" s="81"/>
      <c r="YI37" s="80"/>
      <c r="YJ37" s="81"/>
      <c r="YK37" s="80"/>
      <c r="YL37" s="82"/>
      <c r="YO37" s="73"/>
      <c r="YP37" s="73"/>
      <c r="YR37" s="74"/>
      <c r="YT37" s="73"/>
      <c r="YU37" s="75"/>
      <c r="YV37" s="75"/>
      <c r="YW37" s="76"/>
      <c r="YX37" s="76"/>
      <c r="YY37" s="77"/>
      <c r="ZC37" s="78"/>
      <c r="ZD37" s="78"/>
      <c r="ZG37" s="78"/>
      <c r="ZH37" s="78"/>
      <c r="ZK37" s="78"/>
      <c r="ZL37" s="78"/>
      <c r="ZM37" s="79"/>
      <c r="ZO37" s="80"/>
      <c r="ZP37" s="80"/>
      <c r="ZQ37" s="81"/>
      <c r="ZR37" s="80"/>
      <c r="ZS37" s="81"/>
      <c r="ZT37" s="80"/>
      <c r="ZU37" s="82"/>
      <c r="ZX37" s="73"/>
      <c r="ZY37" s="73"/>
      <c r="AAA37" s="74"/>
      <c r="AAC37" s="73"/>
      <c r="AAD37" s="75"/>
      <c r="AAE37" s="75"/>
      <c r="AAF37" s="76"/>
      <c r="AAG37" s="76"/>
      <c r="AAH37" s="77"/>
      <c r="AAL37" s="78"/>
      <c r="AAM37" s="78"/>
      <c r="AAP37" s="78"/>
      <c r="AAQ37" s="78"/>
      <c r="AAT37" s="78"/>
      <c r="AAU37" s="78"/>
      <c r="AAV37" s="79"/>
      <c r="AAX37" s="80"/>
      <c r="AAY37" s="80"/>
      <c r="AAZ37" s="81"/>
      <c r="ABA37" s="80"/>
      <c r="ABB37" s="81"/>
      <c r="ABC37" s="80"/>
      <c r="ABD37" s="82"/>
      <c r="ABG37" s="73"/>
      <c r="ABH37" s="73"/>
      <c r="ABJ37" s="74"/>
      <c r="ABL37" s="73"/>
      <c r="ABM37" s="75"/>
      <c r="ABN37" s="75"/>
      <c r="ABO37" s="76"/>
      <c r="ABP37" s="76"/>
      <c r="ABQ37" s="77"/>
      <c r="ABU37" s="78"/>
      <c r="ABV37" s="78"/>
      <c r="ABY37" s="78"/>
      <c r="ABZ37" s="78"/>
      <c r="ACC37" s="78"/>
      <c r="ACD37" s="78"/>
      <c r="ACE37" s="79"/>
      <c r="ACG37" s="80"/>
      <c r="ACH37" s="80"/>
      <c r="ACI37" s="81"/>
      <c r="ACJ37" s="80"/>
      <c r="ACK37" s="81"/>
      <c r="ACL37" s="80"/>
      <c r="ACM37" s="82"/>
      <c r="ACP37" s="73"/>
      <c r="ACQ37" s="73"/>
      <c r="ACS37" s="74"/>
      <c r="ACU37" s="73"/>
      <c r="ACV37" s="75"/>
      <c r="ACW37" s="75"/>
      <c r="ACX37" s="76"/>
      <c r="ACY37" s="76"/>
      <c r="ACZ37" s="77"/>
      <c r="ADD37" s="78"/>
      <c r="ADE37" s="78"/>
      <c r="ADH37" s="78"/>
      <c r="ADI37" s="78"/>
      <c r="ADL37" s="78"/>
      <c r="ADM37" s="78"/>
      <c r="ADN37" s="79"/>
      <c r="ADP37" s="80"/>
      <c r="ADQ37" s="80"/>
      <c r="ADR37" s="81"/>
      <c r="ADS37" s="80"/>
      <c r="ADT37" s="81"/>
      <c r="ADU37" s="80"/>
      <c r="ADV37" s="82"/>
      <c r="ADY37" s="73"/>
      <c r="ADZ37" s="73"/>
      <c r="AEB37" s="74"/>
      <c r="AED37" s="73"/>
      <c r="AEE37" s="75"/>
      <c r="AEF37" s="75"/>
      <c r="AEG37" s="76"/>
      <c r="AEH37" s="76"/>
      <c r="AEI37" s="77"/>
      <c r="AEM37" s="78"/>
      <c r="AEN37" s="78"/>
      <c r="AEQ37" s="78"/>
      <c r="AER37" s="78"/>
      <c r="AEU37" s="78"/>
      <c r="AEV37" s="78"/>
      <c r="AEW37" s="79"/>
      <c r="AEY37" s="80"/>
      <c r="AEZ37" s="80"/>
      <c r="AFA37" s="81"/>
      <c r="AFB37" s="80"/>
      <c r="AFC37" s="81"/>
      <c r="AFD37" s="80"/>
      <c r="AFE37" s="82"/>
      <c r="AFH37" s="73"/>
      <c r="AFI37" s="73"/>
      <c r="AFK37" s="74"/>
      <c r="AFM37" s="73"/>
      <c r="AFN37" s="75"/>
      <c r="AFO37" s="75"/>
      <c r="AFP37" s="76"/>
      <c r="AFQ37" s="76"/>
      <c r="AFR37" s="77"/>
      <c r="AFV37" s="78"/>
      <c r="AFW37" s="78"/>
      <c r="AFZ37" s="78"/>
      <c r="AGA37" s="78"/>
      <c r="AGD37" s="78"/>
      <c r="AGE37" s="78"/>
      <c r="AGF37" s="79"/>
      <c r="AGH37" s="80"/>
      <c r="AGI37" s="80"/>
      <c r="AGJ37" s="81"/>
      <c r="AGK37" s="80"/>
      <c r="AGL37" s="81"/>
      <c r="AGM37" s="80"/>
      <c r="AGN37" s="82"/>
      <c r="AGQ37" s="73"/>
      <c r="AGR37" s="73"/>
      <c r="AGT37" s="74"/>
      <c r="AGV37" s="73"/>
      <c r="AGW37" s="75"/>
      <c r="AGX37" s="75"/>
      <c r="AGY37" s="76"/>
      <c r="AGZ37" s="76"/>
      <c r="AHA37" s="77"/>
      <c r="AHE37" s="78"/>
      <c r="AHF37" s="78"/>
      <c r="AHI37" s="78"/>
      <c r="AHJ37" s="78"/>
      <c r="AHM37" s="78"/>
      <c r="AHN37" s="78"/>
      <c r="AHO37" s="79"/>
      <c r="AHQ37" s="80"/>
      <c r="AHR37" s="80"/>
      <c r="AHS37" s="81"/>
      <c r="AHT37" s="80"/>
      <c r="AHU37" s="81"/>
      <c r="AHV37" s="80"/>
      <c r="AHW37" s="82"/>
      <c r="AHZ37" s="73"/>
      <c r="AIA37" s="73"/>
      <c r="AIC37" s="74"/>
      <c r="AIE37" s="73"/>
      <c r="AIF37" s="75"/>
      <c r="AIG37" s="75"/>
      <c r="AIH37" s="76"/>
      <c r="AII37" s="76"/>
      <c r="AIJ37" s="77"/>
      <c r="AIN37" s="78"/>
      <c r="AIO37" s="78"/>
      <c r="AIR37" s="78"/>
      <c r="AIS37" s="78"/>
      <c r="AIV37" s="78"/>
      <c r="AIW37" s="78"/>
      <c r="AIX37" s="79"/>
      <c r="AIZ37" s="80"/>
      <c r="AJA37" s="80"/>
      <c r="AJB37" s="81"/>
      <c r="AJC37" s="80"/>
      <c r="AJD37" s="81"/>
      <c r="AJE37" s="80"/>
      <c r="AJF37" s="82"/>
      <c r="AJI37" s="73"/>
      <c r="AJJ37" s="73"/>
      <c r="AJL37" s="74"/>
      <c r="AJN37" s="73"/>
      <c r="AJO37" s="75"/>
      <c r="AJP37" s="75"/>
      <c r="AJQ37" s="76"/>
      <c r="AJR37" s="76"/>
      <c r="AJS37" s="77"/>
      <c r="AJW37" s="78"/>
      <c r="AJX37" s="78"/>
      <c r="AKA37" s="78"/>
      <c r="AKB37" s="78"/>
      <c r="AKE37" s="78"/>
      <c r="AKF37" s="78"/>
      <c r="AKG37" s="79"/>
      <c r="AKI37" s="80"/>
      <c r="AKJ37" s="80"/>
      <c r="AKK37" s="81"/>
      <c r="AKL37" s="80"/>
      <c r="AKM37" s="81"/>
      <c r="AKN37" s="80"/>
      <c r="AKO37" s="82"/>
      <c r="AKR37" s="73"/>
      <c r="AKS37" s="73"/>
      <c r="AKU37" s="74"/>
      <c r="AKW37" s="73"/>
      <c r="AKX37" s="75"/>
      <c r="AKY37" s="75"/>
      <c r="AKZ37" s="76"/>
      <c r="ALA37" s="76"/>
      <c r="ALB37" s="77"/>
      <c r="ALF37" s="78"/>
      <c r="ALG37" s="78"/>
      <c r="ALJ37" s="78"/>
      <c r="ALK37" s="78"/>
      <c r="ALN37" s="78"/>
      <c r="ALO37" s="78"/>
      <c r="ALP37" s="79"/>
      <c r="ALR37" s="80"/>
      <c r="ALS37" s="80"/>
      <c r="ALT37" s="81"/>
      <c r="ALU37" s="80"/>
      <c r="ALV37" s="81"/>
      <c r="ALW37" s="80"/>
      <c r="ALX37" s="82"/>
      <c r="AMA37" s="73"/>
      <c r="AMB37" s="73"/>
      <c r="AMD37" s="74"/>
      <c r="AMF37" s="73"/>
      <c r="AMG37" s="75"/>
      <c r="AMH37" s="75"/>
      <c r="AMI37" s="76"/>
      <c r="AMJ37" s="76"/>
    </row>
    <row r="38" customFormat="false" ht="18" hidden="false" customHeight="true" outlineLevel="0" collapsed="false">
      <c r="A38" s="45" t="n">
        <v>44</v>
      </c>
      <c r="B38" s="45" t="s">
        <v>71</v>
      </c>
      <c r="C38" s="45" t="n">
        <v>11032</v>
      </c>
      <c r="D38" s="46" t="s">
        <v>94</v>
      </c>
      <c r="E38" s="47" t="s">
        <v>95</v>
      </c>
      <c r="F38" s="48" t="n">
        <v>11011</v>
      </c>
      <c r="G38" s="47" t="n">
        <v>41115</v>
      </c>
      <c r="H38" s="46" t="s">
        <v>96</v>
      </c>
      <c r="I38" s="49" t="n">
        <v>-100.7754524</v>
      </c>
      <c r="J38" s="49" t="n">
        <v>20.8907591</v>
      </c>
      <c r="K38" s="50" t="n">
        <v>-1004632</v>
      </c>
      <c r="L38" s="50" t="n">
        <v>205327</v>
      </c>
      <c r="M38" s="51" t="n">
        <v>200</v>
      </c>
      <c r="N38" s="47" t="s">
        <v>75</v>
      </c>
      <c r="O38" s="52" t="s">
        <v>44</v>
      </c>
      <c r="P38" s="53" t="n">
        <v>43</v>
      </c>
      <c r="Q38" s="54" t="n">
        <v>42522</v>
      </c>
      <c r="R38" s="54" t="n">
        <v>42566</v>
      </c>
      <c r="S38" s="55" t="n">
        <v>85</v>
      </c>
      <c r="T38" s="56" t="n">
        <v>368</v>
      </c>
      <c r="U38" s="57" t="n">
        <v>42567</v>
      </c>
      <c r="V38" s="58" t="n">
        <v>42613</v>
      </c>
      <c r="W38" s="59" t="n">
        <v>28</v>
      </c>
      <c r="X38" s="60" t="n">
        <v>338</v>
      </c>
      <c r="Y38" s="61" t="n">
        <v>42614</v>
      </c>
      <c r="Z38" s="62" t="n">
        <v>42658</v>
      </c>
      <c r="AA38" s="63" t="n">
        <v>0.2225</v>
      </c>
      <c r="AB38" s="64" t="n">
        <v>1500</v>
      </c>
      <c r="AC38" s="65" t="n">
        <v>300000</v>
      </c>
      <c r="AD38" s="66" t="n">
        <v>66750</v>
      </c>
      <c r="AE38" s="67" t="n">
        <v>0.2</v>
      </c>
      <c r="AF38" s="68" t="n">
        <v>13350</v>
      </c>
      <c r="AG38" s="69" t="n">
        <v>0.8</v>
      </c>
      <c r="AH38" s="70" t="n">
        <v>53400</v>
      </c>
      <c r="AI38" s="71" t="s">
        <v>50</v>
      </c>
      <c r="AK38" s="0" t="n">
        <f aca="false">IF(G39&lt;&gt;G38,1,0)</f>
        <v>0</v>
      </c>
      <c r="AL38" s="0" t="str">
        <f aca="false">B38</f>
        <v>Guanajuato</v>
      </c>
      <c r="AM38" s="0" t="n">
        <f aca="false">G38</f>
        <v>41115</v>
      </c>
      <c r="AN38" s="0" t="str">
        <f aca="false">N38</f>
        <v>Frijol</v>
      </c>
      <c r="AO38" s="0" t="n">
        <f aca="false">IF(N38&lt;&gt;N37,M38,IF(B37&lt;&gt;B38,M38,IF(AND(B38=B37,G38&lt;&gt;G37,N38=N37),M38,M38+AO37)))</f>
        <v>200</v>
      </c>
    </row>
    <row r="39" customFormat="false" ht="15.75" hidden="false" customHeight="false" outlineLevel="0" collapsed="false">
      <c r="A39" s="45" t="n">
        <v>47</v>
      </c>
      <c r="B39" s="45" t="s">
        <v>71</v>
      </c>
      <c r="C39" s="45" t="n">
        <v>11003</v>
      </c>
      <c r="D39" s="46" t="s">
        <v>99</v>
      </c>
      <c r="E39" s="47" t="s">
        <v>95</v>
      </c>
      <c r="F39" s="48" t="n">
        <v>11011</v>
      </c>
      <c r="G39" s="47" t="n">
        <v>41115</v>
      </c>
      <c r="H39" s="46" t="s">
        <v>96</v>
      </c>
      <c r="I39" s="49" t="n">
        <v>-100.7754524</v>
      </c>
      <c r="J39" s="49" t="n">
        <v>20.8907591</v>
      </c>
      <c r="K39" s="50" t="n">
        <v>-1004632</v>
      </c>
      <c r="L39" s="50" t="n">
        <v>205327</v>
      </c>
      <c r="M39" s="51" t="n">
        <v>500</v>
      </c>
      <c r="N39" s="47" t="s">
        <v>75</v>
      </c>
      <c r="O39" s="52" t="s">
        <v>44</v>
      </c>
      <c r="P39" s="53" t="n">
        <v>43</v>
      </c>
      <c r="Q39" s="54" t="n">
        <v>42522</v>
      </c>
      <c r="R39" s="54" t="n">
        <v>42566</v>
      </c>
      <c r="S39" s="55" t="n">
        <v>85</v>
      </c>
      <c r="T39" s="56" t="n">
        <v>368</v>
      </c>
      <c r="U39" s="57" t="n">
        <v>42567</v>
      </c>
      <c r="V39" s="58" t="n">
        <v>42613</v>
      </c>
      <c r="W39" s="59" t="n">
        <v>28</v>
      </c>
      <c r="X39" s="60" t="n">
        <v>338</v>
      </c>
      <c r="Y39" s="61" t="n">
        <v>42614</v>
      </c>
      <c r="Z39" s="62" t="n">
        <v>42658</v>
      </c>
      <c r="AA39" s="63" t="n">
        <v>0.2225</v>
      </c>
      <c r="AB39" s="64" t="n">
        <v>1500</v>
      </c>
      <c r="AC39" s="65" t="n">
        <v>750000</v>
      </c>
      <c r="AD39" s="66" t="n">
        <v>166875</v>
      </c>
      <c r="AE39" s="67" t="n">
        <v>0.17</v>
      </c>
      <c r="AF39" s="68" t="n">
        <v>28368.75</v>
      </c>
      <c r="AG39" s="69" t="n">
        <v>0.83</v>
      </c>
      <c r="AH39" s="70" t="n">
        <v>138506.25</v>
      </c>
      <c r="AI39" s="71" t="s">
        <v>50</v>
      </c>
      <c r="AK39" s="0" t="n">
        <f aca="false">IF(G40&lt;&gt;G39,1,0)</f>
        <v>1</v>
      </c>
      <c r="AL39" s="0" t="str">
        <f aca="false">B39</f>
        <v>Guanajuato</v>
      </c>
      <c r="AM39" s="0" t="n">
        <f aca="false">G39</f>
        <v>41115</v>
      </c>
      <c r="AN39" s="0" t="str">
        <f aca="false">N39</f>
        <v>Frijol</v>
      </c>
      <c r="AO39" s="0" t="n">
        <f aca="false">IF(N39&lt;&gt;N38,M39,IF(B38&lt;&gt;B39,M39,IF(AND(B39=B38,G39&lt;&gt;G38,N39=N38),M39,M39+AO38)))</f>
        <v>700</v>
      </c>
    </row>
    <row r="40" customFormat="false" ht="15.75" hidden="false" customHeight="false" outlineLevel="0" collapsed="false">
      <c r="A40" s="45" t="n">
        <v>48</v>
      </c>
      <c r="B40" s="45" t="s">
        <v>71</v>
      </c>
      <c r="C40" s="45" t="n">
        <v>11003</v>
      </c>
      <c r="D40" s="46" t="s">
        <v>99</v>
      </c>
      <c r="E40" s="47" t="s">
        <v>100</v>
      </c>
      <c r="F40" s="48" t="n">
        <v>11033</v>
      </c>
      <c r="G40" s="47" t="n">
        <v>41124</v>
      </c>
      <c r="H40" s="46" t="s">
        <v>101</v>
      </c>
      <c r="I40" s="49" t="n">
        <v>-100.8257736</v>
      </c>
      <c r="J40" s="49" t="n">
        <v>20.848033</v>
      </c>
      <c r="K40" s="50" t="n">
        <v>-1004933</v>
      </c>
      <c r="L40" s="50" t="n">
        <v>205053</v>
      </c>
      <c r="M40" s="51" t="n">
        <v>500</v>
      </c>
      <c r="N40" s="47" t="s">
        <v>75</v>
      </c>
      <c r="O40" s="52" t="s">
        <v>44</v>
      </c>
      <c r="P40" s="53" t="n">
        <v>43</v>
      </c>
      <c r="Q40" s="54" t="n">
        <v>42522</v>
      </c>
      <c r="R40" s="54" t="n">
        <v>42566</v>
      </c>
      <c r="S40" s="55" t="n">
        <v>85</v>
      </c>
      <c r="T40" s="56" t="n">
        <v>368</v>
      </c>
      <c r="U40" s="57" t="n">
        <v>42567</v>
      </c>
      <c r="V40" s="58" t="n">
        <v>42613</v>
      </c>
      <c r="W40" s="59" t="n">
        <v>28</v>
      </c>
      <c r="X40" s="60" t="n">
        <v>338</v>
      </c>
      <c r="Y40" s="61" t="n">
        <v>42614</v>
      </c>
      <c r="Z40" s="62" t="n">
        <v>42658</v>
      </c>
      <c r="AA40" s="63" t="n">
        <v>0.2225</v>
      </c>
      <c r="AB40" s="64" t="n">
        <v>1500</v>
      </c>
      <c r="AC40" s="65" t="n">
        <v>750000</v>
      </c>
      <c r="AD40" s="66" t="n">
        <v>166875</v>
      </c>
      <c r="AE40" s="67" t="n">
        <v>0.17</v>
      </c>
      <c r="AF40" s="68" t="n">
        <v>28368.75</v>
      </c>
      <c r="AG40" s="69" t="n">
        <v>0.83</v>
      </c>
      <c r="AH40" s="70" t="n">
        <v>138506.25</v>
      </c>
      <c r="AI40" s="71" t="s">
        <v>50</v>
      </c>
      <c r="AK40" s="0" t="n">
        <f aca="false">IF(G41&lt;&gt;G40,1,0)</f>
        <v>1</v>
      </c>
      <c r="AL40" s="0" t="str">
        <f aca="false">B40</f>
        <v>Guanajuato</v>
      </c>
      <c r="AM40" s="0" t="n">
        <f aca="false">G40</f>
        <v>41124</v>
      </c>
      <c r="AN40" s="0" t="str">
        <f aca="false">N40</f>
        <v>Frijol</v>
      </c>
      <c r="AO40" s="0" t="n">
        <f aca="false">IF(N40&lt;&gt;N39,M40,IF(B39&lt;&gt;B40,M40,IF(AND(B40=B39,G40&lt;&gt;G39,N40=N39),M40,M40+AO39)))</f>
        <v>500</v>
      </c>
    </row>
    <row r="41" customFormat="false" ht="15.75" hidden="false" customHeight="false" outlineLevel="0" collapsed="false">
      <c r="A41" s="45" t="n">
        <v>36</v>
      </c>
      <c r="B41" s="45" t="s">
        <v>71</v>
      </c>
      <c r="C41" s="45" t="n">
        <v>11022</v>
      </c>
      <c r="D41" s="46" t="s">
        <v>85</v>
      </c>
      <c r="E41" s="47" t="s">
        <v>86</v>
      </c>
      <c r="F41" s="48" t="n">
        <v>11040</v>
      </c>
      <c r="G41" s="47" t="n">
        <v>41134</v>
      </c>
      <c r="H41" s="46" t="s">
        <v>87</v>
      </c>
      <c r="I41" s="49" t="n">
        <v>-101.666667</v>
      </c>
      <c r="J41" s="49" t="n">
        <v>21.2</v>
      </c>
      <c r="K41" s="50" t="n">
        <v>-1014003</v>
      </c>
      <c r="L41" s="50" t="n">
        <v>211143</v>
      </c>
      <c r="M41" s="51" t="n">
        <v>600</v>
      </c>
      <c r="N41" s="47" t="s">
        <v>75</v>
      </c>
      <c r="O41" s="52" t="s">
        <v>44</v>
      </c>
      <c r="P41" s="53" t="n">
        <v>43</v>
      </c>
      <c r="Q41" s="54" t="n">
        <v>42522</v>
      </c>
      <c r="R41" s="54" t="n">
        <v>42566</v>
      </c>
      <c r="S41" s="55" t="n">
        <v>85</v>
      </c>
      <c r="T41" s="56" t="n">
        <v>368</v>
      </c>
      <c r="U41" s="57" t="n">
        <v>42567</v>
      </c>
      <c r="V41" s="58" t="n">
        <v>42613</v>
      </c>
      <c r="W41" s="59" t="n">
        <v>28</v>
      </c>
      <c r="X41" s="60" t="n">
        <v>338</v>
      </c>
      <c r="Y41" s="61" t="n">
        <v>42614</v>
      </c>
      <c r="Z41" s="62" t="n">
        <v>42658</v>
      </c>
      <c r="AA41" s="63" t="n">
        <v>0.2225</v>
      </c>
      <c r="AB41" s="64" t="n">
        <v>1500</v>
      </c>
      <c r="AC41" s="65" t="n">
        <v>900000</v>
      </c>
      <c r="AD41" s="66" t="n">
        <v>200250</v>
      </c>
      <c r="AE41" s="67" t="n">
        <v>0.19</v>
      </c>
      <c r="AF41" s="68" t="n">
        <v>38047.5</v>
      </c>
      <c r="AG41" s="69" t="n">
        <v>0.81</v>
      </c>
      <c r="AH41" s="70" t="n">
        <v>162202.5</v>
      </c>
      <c r="AI41" s="71" t="s">
        <v>50</v>
      </c>
      <c r="AK41" s="0" t="n">
        <f aca="false">IF(G42&lt;&gt;G41,1,0)</f>
        <v>0</v>
      </c>
      <c r="AL41" s="0" t="str">
        <f aca="false">B41</f>
        <v>Guanajuato</v>
      </c>
      <c r="AM41" s="0" t="n">
        <f aca="false">G41</f>
        <v>41134</v>
      </c>
      <c r="AN41" s="0" t="str">
        <f aca="false">N41</f>
        <v>Frijol</v>
      </c>
      <c r="AO41" s="0" t="n">
        <f aca="false">IF(N41&lt;&gt;N40,M41,IF(B40&lt;&gt;B41,M41,IF(AND(B41=B40,G41&lt;&gt;G40,N41=N40),M41,M41+AO40)))</f>
        <v>600</v>
      </c>
    </row>
    <row r="42" customFormat="false" ht="15.75" hidden="false" customHeight="false" outlineLevel="0" collapsed="false">
      <c r="A42" s="45" t="n">
        <v>41</v>
      </c>
      <c r="B42" s="45" t="s">
        <v>71</v>
      </c>
      <c r="C42" s="45" t="n">
        <v>11030</v>
      </c>
      <c r="D42" s="46" t="s">
        <v>92</v>
      </c>
      <c r="E42" s="47" t="s">
        <v>86</v>
      </c>
      <c r="F42" s="48" t="n">
        <v>11040</v>
      </c>
      <c r="G42" s="47" t="n">
        <v>41134</v>
      </c>
      <c r="H42" s="46" t="s">
        <v>87</v>
      </c>
      <c r="I42" s="49" t="n">
        <v>-101.666667</v>
      </c>
      <c r="J42" s="49" t="n">
        <v>21.2</v>
      </c>
      <c r="K42" s="50" t="n">
        <v>-1014003</v>
      </c>
      <c r="L42" s="50" t="n">
        <v>211143</v>
      </c>
      <c r="M42" s="51" t="n">
        <v>1200</v>
      </c>
      <c r="N42" s="47" t="s">
        <v>75</v>
      </c>
      <c r="O42" s="52" t="s">
        <v>44</v>
      </c>
      <c r="P42" s="53" t="n">
        <v>43</v>
      </c>
      <c r="Q42" s="54" t="n">
        <v>42522</v>
      </c>
      <c r="R42" s="54" t="n">
        <v>42566</v>
      </c>
      <c r="S42" s="55" t="n">
        <v>85</v>
      </c>
      <c r="T42" s="56" t="n">
        <v>368</v>
      </c>
      <c r="U42" s="57" t="n">
        <v>42567</v>
      </c>
      <c r="V42" s="58" t="n">
        <v>42613</v>
      </c>
      <c r="W42" s="59" t="n">
        <v>28</v>
      </c>
      <c r="X42" s="60" t="n">
        <v>338</v>
      </c>
      <c r="Y42" s="61" t="n">
        <v>42614</v>
      </c>
      <c r="Z42" s="62" t="n">
        <v>42658</v>
      </c>
      <c r="AA42" s="63" t="n">
        <v>0.2225</v>
      </c>
      <c r="AB42" s="64" t="n">
        <v>1500</v>
      </c>
      <c r="AC42" s="65" t="n">
        <v>1800000</v>
      </c>
      <c r="AD42" s="66" t="n">
        <v>400500</v>
      </c>
      <c r="AE42" s="67" t="n">
        <v>0.17</v>
      </c>
      <c r="AF42" s="68" t="n">
        <v>68085</v>
      </c>
      <c r="AG42" s="69" t="n">
        <v>0.83</v>
      </c>
      <c r="AH42" s="70" t="n">
        <v>332415</v>
      </c>
      <c r="AI42" s="71" t="s">
        <v>50</v>
      </c>
      <c r="AK42" s="0" t="n">
        <f aca="false">IF(G43&lt;&gt;G42,1,0)</f>
        <v>1</v>
      </c>
      <c r="AL42" s="0" t="str">
        <f aca="false">B42</f>
        <v>Guanajuato</v>
      </c>
      <c r="AM42" s="0" t="n">
        <f aca="false">G42</f>
        <v>41134</v>
      </c>
      <c r="AN42" s="0" t="str">
        <f aca="false">N42</f>
        <v>Frijol</v>
      </c>
      <c r="AO42" s="0" t="n">
        <f aca="false">IF(N42&lt;&gt;N41,M42,IF(B41&lt;&gt;B42,M42,IF(AND(B42=B41,G42&lt;&gt;G41,N42=N41),M42,M42+AO41)))</f>
        <v>1800</v>
      </c>
    </row>
    <row r="43" customFormat="false" ht="15.75" hidden="false" customHeight="false" outlineLevel="0" collapsed="false">
      <c r="A43" s="45" t="n">
        <v>37</v>
      </c>
      <c r="B43" s="45" t="s">
        <v>71</v>
      </c>
      <c r="C43" s="45" t="n">
        <v>11022</v>
      </c>
      <c r="D43" s="46" t="s">
        <v>85</v>
      </c>
      <c r="E43" s="47" t="s">
        <v>88</v>
      </c>
      <c r="F43" s="48" t="n">
        <v>11050</v>
      </c>
      <c r="G43" s="47" t="n">
        <v>41138</v>
      </c>
      <c r="H43" s="46" t="s">
        <v>85</v>
      </c>
      <c r="I43" s="49" t="n">
        <v>-101.516667</v>
      </c>
      <c r="J43" s="49" t="n">
        <v>21.633333</v>
      </c>
      <c r="K43" s="50" t="n">
        <v>-1012847</v>
      </c>
      <c r="L43" s="50" t="n">
        <v>213908</v>
      </c>
      <c r="M43" s="51" t="n">
        <v>900</v>
      </c>
      <c r="N43" s="47" t="s">
        <v>75</v>
      </c>
      <c r="O43" s="52" t="s">
        <v>44</v>
      </c>
      <c r="P43" s="53" t="n">
        <v>43</v>
      </c>
      <c r="Q43" s="54" t="n">
        <v>42522</v>
      </c>
      <c r="R43" s="54" t="n">
        <v>42566</v>
      </c>
      <c r="S43" s="55" t="n">
        <v>85</v>
      </c>
      <c r="T43" s="56" t="n">
        <v>368</v>
      </c>
      <c r="U43" s="57" t="n">
        <v>42567</v>
      </c>
      <c r="V43" s="58" t="n">
        <v>42613</v>
      </c>
      <c r="W43" s="59" t="n">
        <v>28</v>
      </c>
      <c r="X43" s="60" t="n">
        <v>338</v>
      </c>
      <c r="Y43" s="61" t="n">
        <v>42614</v>
      </c>
      <c r="Z43" s="62" t="n">
        <v>42658</v>
      </c>
      <c r="AA43" s="63" t="n">
        <v>0.2225</v>
      </c>
      <c r="AB43" s="64" t="n">
        <v>1500</v>
      </c>
      <c r="AC43" s="65" t="n">
        <v>1350000</v>
      </c>
      <c r="AD43" s="66" t="n">
        <v>300375</v>
      </c>
      <c r="AE43" s="67" t="n">
        <v>0.19</v>
      </c>
      <c r="AF43" s="68" t="n">
        <v>57071.25</v>
      </c>
      <c r="AG43" s="69" t="n">
        <v>0.81</v>
      </c>
      <c r="AH43" s="70" t="n">
        <v>243303.75</v>
      </c>
      <c r="AI43" s="71" t="s">
        <v>50</v>
      </c>
      <c r="AK43" s="0" t="n">
        <f aca="false">IF(G44&lt;&gt;G43,1,0)</f>
        <v>0</v>
      </c>
      <c r="AL43" s="0" t="str">
        <f aca="false">B43</f>
        <v>Guanajuato</v>
      </c>
      <c r="AM43" s="0" t="n">
        <f aca="false">G43</f>
        <v>41138</v>
      </c>
      <c r="AN43" s="0" t="str">
        <f aca="false">N43</f>
        <v>Frijol</v>
      </c>
      <c r="AO43" s="0" t="n">
        <f aca="false">IF(N43&lt;&gt;N42,M43,IF(B42&lt;&gt;B43,M43,IF(AND(B43=B42,G43&lt;&gt;G42,N43=N42),M43,M43+AO42)))</f>
        <v>900</v>
      </c>
    </row>
    <row r="44" customFormat="false" ht="15.75" hidden="false" customHeight="false" outlineLevel="0" collapsed="false">
      <c r="A44" s="45" t="n">
        <v>42</v>
      </c>
      <c r="B44" s="45" t="s">
        <v>71</v>
      </c>
      <c r="C44" s="45" t="n">
        <v>11030</v>
      </c>
      <c r="D44" s="46" t="s">
        <v>92</v>
      </c>
      <c r="E44" s="47" t="s">
        <v>88</v>
      </c>
      <c r="F44" s="48" t="n">
        <v>11050</v>
      </c>
      <c r="G44" s="47" t="n">
        <v>41138</v>
      </c>
      <c r="H44" s="46" t="s">
        <v>85</v>
      </c>
      <c r="I44" s="49" t="n">
        <v>-101.516667</v>
      </c>
      <c r="J44" s="49" t="n">
        <v>21.633333</v>
      </c>
      <c r="K44" s="50" t="n">
        <v>-1012847</v>
      </c>
      <c r="L44" s="50" t="n">
        <v>213908</v>
      </c>
      <c r="M44" s="51" t="n">
        <v>800</v>
      </c>
      <c r="N44" s="47" t="s">
        <v>75</v>
      </c>
      <c r="O44" s="52" t="s">
        <v>44</v>
      </c>
      <c r="P44" s="53" t="n">
        <v>43</v>
      </c>
      <c r="Q44" s="54" t="n">
        <v>42522</v>
      </c>
      <c r="R44" s="54" t="n">
        <v>42566</v>
      </c>
      <c r="S44" s="55" t="n">
        <v>85</v>
      </c>
      <c r="T44" s="56" t="n">
        <v>368</v>
      </c>
      <c r="U44" s="57" t="n">
        <v>42567</v>
      </c>
      <c r="V44" s="58" t="n">
        <v>42613</v>
      </c>
      <c r="W44" s="59" t="n">
        <v>28</v>
      </c>
      <c r="X44" s="60" t="n">
        <v>338</v>
      </c>
      <c r="Y44" s="61" t="n">
        <v>42614</v>
      </c>
      <c r="Z44" s="62" t="n">
        <v>42658</v>
      </c>
      <c r="AA44" s="63" t="n">
        <v>0.2225</v>
      </c>
      <c r="AB44" s="64" t="n">
        <v>1500</v>
      </c>
      <c r="AC44" s="65" t="n">
        <v>1200000</v>
      </c>
      <c r="AD44" s="66" t="n">
        <v>267000</v>
      </c>
      <c r="AE44" s="67" t="n">
        <v>0.17</v>
      </c>
      <c r="AF44" s="68" t="n">
        <v>45390</v>
      </c>
      <c r="AG44" s="69" t="n">
        <v>0.83</v>
      </c>
      <c r="AH44" s="70" t="n">
        <v>221610</v>
      </c>
      <c r="AI44" s="71" t="s">
        <v>50</v>
      </c>
      <c r="AK44" s="0" t="n">
        <f aca="false">IF(G45&lt;&gt;G44,1,0)</f>
        <v>1</v>
      </c>
      <c r="AL44" s="0" t="str">
        <f aca="false">B44</f>
        <v>Guanajuato</v>
      </c>
      <c r="AM44" s="0" t="n">
        <f aca="false">G44</f>
        <v>41138</v>
      </c>
      <c r="AN44" s="0" t="str">
        <f aca="false">N44</f>
        <v>Frijol</v>
      </c>
      <c r="AO44" s="0" t="n">
        <f aca="false">IF(N44&lt;&gt;N43,M44,IF(B43&lt;&gt;B44,M44,IF(AND(B44=B43,G44&lt;&gt;G43,N44=N43),M44,M44+AO43)))</f>
        <v>1700</v>
      </c>
    </row>
    <row r="45" customFormat="false" ht="15.75" hidden="false" customHeight="false" outlineLevel="0" collapsed="false">
      <c r="A45" s="45" t="n">
        <v>34</v>
      </c>
      <c r="B45" s="45" t="s">
        <v>71</v>
      </c>
      <c r="C45" s="45" t="n">
        <v>11014</v>
      </c>
      <c r="D45" s="46" t="s">
        <v>80</v>
      </c>
      <c r="E45" s="47" t="s">
        <v>81</v>
      </c>
      <c r="F45" s="48" t="n">
        <v>11051</v>
      </c>
      <c r="G45" s="47" t="n">
        <v>41140</v>
      </c>
      <c r="H45" s="46" t="s">
        <v>82</v>
      </c>
      <c r="I45" s="49" t="n">
        <v>-100.875833</v>
      </c>
      <c r="J45" s="49" t="n">
        <v>21.104444</v>
      </c>
      <c r="K45" s="50" t="n">
        <v>-1005233</v>
      </c>
      <c r="L45" s="50" t="n">
        <v>210616</v>
      </c>
      <c r="M45" s="51" t="n">
        <v>750</v>
      </c>
      <c r="N45" s="47" t="s">
        <v>75</v>
      </c>
      <c r="O45" s="52" t="s">
        <v>44</v>
      </c>
      <c r="P45" s="53" t="n">
        <v>43</v>
      </c>
      <c r="Q45" s="54" t="n">
        <v>42522</v>
      </c>
      <c r="R45" s="54" t="n">
        <v>42566</v>
      </c>
      <c r="S45" s="55" t="n">
        <v>85</v>
      </c>
      <c r="T45" s="56" t="n">
        <v>368</v>
      </c>
      <c r="U45" s="57" t="n">
        <v>42567</v>
      </c>
      <c r="V45" s="58" t="n">
        <v>42613</v>
      </c>
      <c r="W45" s="59" t="n">
        <v>28</v>
      </c>
      <c r="X45" s="60" t="n">
        <v>338</v>
      </c>
      <c r="Y45" s="61" t="n">
        <v>42614</v>
      </c>
      <c r="Z45" s="62" t="n">
        <v>42658</v>
      </c>
      <c r="AA45" s="63" t="n">
        <v>0.2225</v>
      </c>
      <c r="AB45" s="64" t="n">
        <v>1500</v>
      </c>
      <c r="AC45" s="65" t="n">
        <v>1125000</v>
      </c>
      <c r="AD45" s="66" t="n">
        <v>250312.5</v>
      </c>
      <c r="AE45" s="67" t="n">
        <v>0.17</v>
      </c>
      <c r="AF45" s="68" t="n">
        <v>42553.125</v>
      </c>
      <c r="AG45" s="69" t="n">
        <v>0.83</v>
      </c>
      <c r="AH45" s="70" t="n">
        <v>207759.375</v>
      </c>
      <c r="AI45" s="71" t="s">
        <v>50</v>
      </c>
      <c r="AK45" s="0" t="n">
        <f aca="false">IF(G46&lt;&gt;G45,1,0)</f>
        <v>0</v>
      </c>
      <c r="AL45" s="0" t="str">
        <f aca="false">B45</f>
        <v>Guanajuato</v>
      </c>
      <c r="AM45" s="0" t="n">
        <f aca="false">G45</f>
        <v>41140</v>
      </c>
      <c r="AN45" s="0" t="str">
        <f aca="false">N45</f>
        <v>Frijol</v>
      </c>
      <c r="AO45" s="0" t="n">
        <f aca="false">IF(N45&lt;&gt;N44,M45,IF(B44&lt;&gt;B45,M45,IF(AND(B45=B44,G45&lt;&gt;G44,N45=N44),M45,M45+AO44)))</f>
        <v>750</v>
      </c>
    </row>
    <row r="46" customFormat="false" ht="15.75" hidden="false" customHeight="false" outlineLevel="0" collapsed="false">
      <c r="A46" s="45" t="n">
        <v>39</v>
      </c>
      <c r="B46" s="45" t="s">
        <v>71</v>
      </c>
      <c r="C46" s="45" t="n">
        <v>11029</v>
      </c>
      <c r="D46" s="46" t="s">
        <v>91</v>
      </c>
      <c r="E46" s="47" t="s">
        <v>81</v>
      </c>
      <c r="F46" s="48" t="n">
        <v>11051</v>
      </c>
      <c r="G46" s="47" t="n">
        <v>41140</v>
      </c>
      <c r="H46" s="46" t="s">
        <v>82</v>
      </c>
      <c r="I46" s="49" t="n">
        <v>-100.875833</v>
      </c>
      <c r="J46" s="49" t="n">
        <v>21.104444</v>
      </c>
      <c r="K46" s="50" t="n">
        <v>-1005233</v>
      </c>
      <c r="L46" s="50" t="n">
        <v>210616</v>
      </c>
      <c r="M46" s="51" t="n">
        <v>500</v>
      </c>
      <c r="N46" s="47" t="s">
        <v>75</v>
      </c>
      <c r="O46" s="52" t="s">
        <v>44</v>
      </c>
      <c r="P46" s="53" t="n">
        <v>43</v>
      </c>
      <c r="Q46" s="54" t="n">
        <v>42522</v>
      </c>
      <c r="R46" s="54" t="n">
        <v>42566</v>
      </c>
      <c r="S46" s="55" t="n">
        <v>85</v>
      </c>
      <c r="T46" s="56" t="n">
        <v>368</v>
      </c>
      <c r="U46" s="57" t="n">
        <v>42567</v>
      </c>
      <c r="V46" s="58" t="n">
        <v>42613</v>
      </c>
      <c r="W46" s="59" t="n">
        <v>28</v>
      </c>
      <c r="X46" s="60" t="n">
        <v>338</v>
      </c>
      <c r="Y46" s="61" t="n">
        <v>42614</v>
      </c>
      <c r="Z46" s="62" t="n">
        <v>42658</v>
      </c>
      <c r="AA46" s="63" t="n">
        <v>0.2225</v>
      </c>
      <c r="AB46" s="64" t="n">
        <v>1500</v>
      </c>
      <c r="AC46" s="65" t="n">
        <v>750000</v>
      </c>
      <c r="AD46" s="66" t="n">
        <v>166875</v>
      </c>
      <c r="AE46" s="67" t="n">
        <v>0.2</v>
      </c>
      <c r="AF46" s="68" t="n">
        <v>33375</v>
      </c>
      <c r="AG46" s="69" t="n">
        <v>0.8</v>
      </c>
      <c r="AH46" s="70" t="n">
        <v>133500</v>
      </c>
      <c r="AI46" s="71" t="s">
        <v>50</v>
      </c>
      <c r="AK46" s="0" t="n">
        <f aca="false">IF(G47&lt;&gt;G46,1,0)</f>
        <v>1</v>
      </c>
      <c r="AL46" s="0" t="str">
        <f aca="false">B46</f>
        <v>Guanajuato</v>
      </c>
      <c r="AM46" s="0" t="n">
        <f aca="false">G46</f>
        <v>41140</v>
      </c>
      <c r="AN46" s="0" t="str">
        <f aca="false">N46</f>
        <v>Frijol</v>
      </c>
      <c r="AO46" s="0" t="n">
        <f aca="false">IF(N46&lt;&gt;N45,M46,IF(B45&lt;&gt;B46,M46,IF(AND(B46=B45,G46&lt;&gt;G45,N46=N45),M46,M46+AO45)))</f>
        <v>1250</v>
      </c>
    </row>
    <row r="47" customFormat="false" ht="15.75" hidden="false" customHeight="false" outlineLevel="0" collapsed="false">
      <c r="A47" s="45" t="n">
        <v>33</v>
      </c>
      <c r="B47" s="45" t="s">
        <v>71</v>
      </c>
      <c r="C47" s="45" t="n">
        <v>11013</v>
      </c>
      <c r="D47" s="46" t="s">
        <v>77</v>
      </c>
      <c r="E47" s="47" t="s">
        <v>78</v>
      </c>
      <c r="F47" s="48" t="n">
        <v>11068</v>
      </c>
      <c r="G47" s="47" t="n">
        <v>41150</v>
      </c>
      <c r="H47" s="46" t="s">
        <v>79</v>
      </c>
      <c r="I47" s="49" t="n">
        <v>-100.516667</v>
      </c>
      <c r="J47" s="49" t="n">
        <v>21.3</v>
      </c>
      <c r="K47" s="50" t="n">
        <v>-1003100</v>
      </c>
      <c r="L47" s="50" t="n">
        <v>211800</v>
      </c>
      <c r="M47" s="51" t="n">
        <v>400</v>
      </c>
      <c r="N47" s="47" t="s">
        <v>75</v>
      </c>
      <c r="O47" s="52" t="s">
        <v>44</v>
      </c>
      <c r="P47" s="53" t="n">
        <v>43</v>
      </c>
      <c r="Q47" s="54" t="n">
        <v>42522</v>
      </c>
      <c r="R47" s="54" t="n">
        <v>42566</v>
      </c>
      <c r="S47" s="55" t="n">
        <v>85</v>
      </c>
      <c r="T47" s="56" t="n">
        <v>368</v>
      </c>
      <c r="U47" s="57" t="n">
        <v>42567</v>
      </c>
      <c r="V47" s="58" t="n">
        <v>42613</v>
      </c>
      <c r="W47" s="59" t="n">
        <v>28</v>
      </c>
      <c r="X47" s="60" t="n">
        <v>338</v>
      </c>
      <c r="Y47" s="61" t="n">
        <v>42614</v>
      </c>
      <c r="Z47" s="62" t="n">
        <v>42658</v>
      </c>
      <c r="AA47" s="63" t="n">
        <v>0.2225</v>
      </c>
      <c r="AB47" s="64" t="n">
        <v>1500</v>
      </c>
      <c r="AC47" s="65" t="n">
        <v>600000</v>
      </c>
      <c r="AD47" s="66" t="n">
        <v>133500</v>
      </c>
      <c r="AE47" s="67" t="n">
        <v>0.19</v>
      </c>
      <c r="AF47" s="68" t="n">
        <v>25365</v>
      </c>
      <c r="AG47" s="69" t="n">
        <v>0.81</v>
      </c>
      <c r="AH47" s="70" t="n">
        <v>108135</v>
      </c>
      <c r="AI47" s="71" t="s">
        <v>50</v>
      </c>
      <c r="AK47" s="0" t="n">
        <f aca="false">IF(G48&lt;&gt;G47,1,0)</f>
        <v>0</v>
      </c>
      <c r="AL47" s="0" t="str">
        <f aca="false">B47</f>
        <v>Guanajuato</v>
      </c>
      <c r="AM47" s="0" t="n">
        <f aca="false">G47</f>
        <v>41150</v>
      </c>
      <c r="AN47" s="0" t="str">
        <f aca="false">N47</f>
        <v>Frijol</v>
      </c>
      <c r="AO47" s="0" t="n">
        <f aca="false">IF(N47&lt;&gt;N46,M47,IF(B46&lt;&gt;B47,M47,IF(AND(B47=B46,G47&lt;&gt;G46,N47=N46),M47,M47+AO46)))</f>
        <v>400</v>
      </c>
    </row>
    <row r="48" customFormat="false" ht="15.75" hidden="false" customHeight="false" outlineLevel="0" collapsed="false">
      <c r="A48" s="45" t="n">
        <v>46</v>
      </c>
      <c r="B48" s="45" t="s">
        <v>71</v>
      </c>
      <c r="C48" s="45" t="n">
        <v>11033</v>
      </c>
      <c r="D48" s="46" t="s">
        <v>79</v>
      </c>
      <c r="E48" s="47" t="s">
        <v>78</v>
      </c>
      <c r="F48" s="48" t="n">
        <v>11068</v>
      </c>
      <c r="G48" s="47" t="n">
        <v>41150</v>
      </c>
      <c r="H48" s="46" t="s">
        <v>79</v>
      </c>
      <c r="I48" s="49" t="n">
        <v>-100.516667</v>
      </c>
      <c r="J48" s="49" t="n">
        <v>21.3</v>
      </c>
      <c r="K48" s="50" t="n">
        <v>-1003100</v>
      </c>
      <c r="L48" s="50" t="n">
        <v>211800</v>
      </c>
      <c r="M48" s="51" t="n">
        <v>750</v>
      </c>
      <c r="N48" s="47" t="s">
        <v>75</v>
      </c>
      <c r="O48" s="52" t="s">
        <v>44</v>
      </c>
      <c r="P48" s="53" t="n">
        <v>43</v>
      </c>
      <c r="Q48" s="54" t="n">
        <v>42522</v>
      </c>
      <c r="R48" s="54" t="n">
        <v>42566</v>
      </c>
      <c r="S48" s="55" t="n">
        <v>85</v>
      </c>
      <c r="T48" s="56" t="n">
        <v>368</v>
      </c>
      <c r="U48" s="57" t="n">
        <v>42567</v>
      </c>
      <c r="V48" s="58" t="n">
        <v>42613</v>
      </c>
      <c r="W48" s="59" t="n">
        <v>28</v>
      </c>
      <c r="X48" s="60" t="n">
        <v>338</v>
      </c>
      <c r="Y48" s="61" t="n">
        <v>42614</v>
      </c>
      <c r="Z48" s="62" t="n">
        <v>42658</v>
      </c>
      <c r="AA48" s="63" t="n">
        <v>0.2225</v>
      </c>
      <c r="AB48" s="64" t="n">
        <v>1500</v>
      </c>
      <c r="AC48" s="65" t="n">
        <v>1125000</v>
      </c>
      <c r="AD48" s="66" t="n">
        <v>250312.5</v>
      </c>
      <c r="AE48" s="67" t="n">
        <v>0.19</v>
      </c>
      <c r="AF48" s="68" t="n">
        <v>47559.375</v>
      </c>
      <c r="AG48" s="69" t="n">
        <v>0.81</v>
      </c>
      <c r="AH48" s="70" t="n">
        <v>202753.125</v>
      </c>
      <c r="AI48" s="71" t="s">
        <v>50</v>
      </c>
      <c r="AK48" s="0" t="n">
        <f aca="false">IF(G49&lt;&gt;G48,1,0)</f>
        <v>1</v>
      </c>
      <c r="AL48" s="0" t="str">
        <f aca="false">B48</f>
        <v>Guanajuato</v>
      </c>
      <c r="AM48" s="0" t="n">
        <f aca="false">G48</f>
        <v>41150</v>
      </c>
      <c r="AN48" s="0" t="str">
        <f aca="false">N48</f>
        <v>Frijol</v>
      </c>
      <c r="AO48" s="0" t="n">
        <f aca="false">IF(N48&lt;&gt;N47,M48,IF(B47&lt;&gt;B48,M48,IF(AND(B48=B47,G48&lt;&gt;G47,N48=N47),M48,M48+AO47)))</f>
        <v>1150</v>
      </c>
    </row>
    <row r="49" customFormat="false" ht="15.75" hidden="false" customHeight="false" outlineLevel="0" collapsed="false">
      <c r="A49" s="45" t="n">
        <v>43</v>
      </c>
      <c r="B49" s="45" t="s">
        <v>71</v>
      </c>
      <c r="C49" s="45" t="n">
        <v>11030</v>
      </c>
      <c r="D49" s="46" t="s">
        <v>92</v>
      </c>
      <c r="E49" s="47" t="s">
        <v>93</v>
      </c>
      <c r="F49" s="48" t="n">
        <v>11094</v>
      </c>
      <c r="G49" s="47" t="n">
        <v>41155</v>
      </c>
      <c r="H49" s="46" t="s">
        <v>71</v>
      </c>
      <c r="I49" s="49" t="n">
        <v>-101.265</v>
      </c>
      <c r="J49" s="49" t="n">
        <v>21.012222</v>
      </c>
      <c r="K49" s="50" t="n">
        <v>-1011554</v>
      </c>
      <c r="L49" s="50" t="n">
        <v>210044</v>
      </c>
      <c r="M49" s="51" t="n">
        <v>2000</v>
      </c>
      <c r="N49" s="47" t="s">
        <v>75</v>
      </c>
      <c r="O49" s="52" t="s">
        <v>44</v>
      </c>
      <c r="P49" s="53" t="n">
        <v>43</v>
      </c>
      <c r="Q49" s="54" t="n">
        <v>42522</v>
      </c>
      <c r="R49" s="54" t="n">
        <v>42566</v>
      </c>
      <c r="S49" s="55" t="n">
        <v>85</v>
      </c>
      <c r="T49" s="56" t="n">
        <v>368</v>
      </c>
      <c r="U49" s="57" t="n">
        <v>42567</v>
      </c>
      <c r="V49" s="58" t="n">
        <v>42613</v>
      </c>
      <c r="W49" s="59" t="n">
        <v>28</v>
      </c>
      <c r="X49" s="60" t="n">
        <v>338</v>
      </c>
      <c r="Y49" s="61" t="n">
        <v>42614</v>
      </c>
      <c r="Z49" s="62" t="n">
        <v>42658</v>
      </c>
      <c r="AA49" s="63" t="n">
        <v>0.2225</v>
      </c>
      <c r="AB49" s="64" t="n">
        <v>1500</v>
      </c>
      <c r="AC49" s="65" t="n">
        <v>3000000</v>
      </c>
      <c r="AD49" s="66" t="n">
        <v>667500</v>
      </c>
      <c r="AE49" s="67" t="n">
        <v>0.17</v>
      </c>
      <c r="AF49" s="68" t="n">
        <v>113475</v>
      </c>
      <c r="AG49" s="69" t="n">
        <v>0.83</v>
      </c>
      <c r="AH49" s="70" t="n">
        <v>554025</v>
      </c>
      <c r="AI49" s="71" t="s">
        <v>50</v>
      </c>
      <c r="AK49" s="0" t="n">
        <f aca="false">IF(G50&lt;&gt;G49,1,0)</f>
        <v>1</v>
      </c>
      <c r="AL49" s="0" t="str">
        <f aca="false">B49</f>
        <v>Guanajuato</v>
      </c>
      <c r="AM49" s="0" t="n">
        <f aca="false">G49</f>
        <v>41155</v>
      </c>
      <c r="AN49" s="0" t="str">
        <f aca="false">N49</f>
        <v>Frijol</v>
      </c>
      <c r="AO49" s="0" t="n">
        <f aca="false">IF(N49&lt;&gt;N48,M49,IF(B48&lt;&gt;B49,M49,IF(AND(B49=B48,G49&lt;&gt;G48,N49=N48),M49,M49+AO48)))</f>
        <v>2000</v>
      </c>
    </row>
    <row r="50" customFormat="false" ht="15.75" hidden="false" customHeight="false" outlineLevel="0" collapsed="false">
      <c r="A50" s="45" t="n">
        <v>35</v>
      </c>
      <c r="B50" s="45" t="s">
        <v>71</v>
      </c>
      <c r="C50" s="45" t="n">
        <v>11014</v>
      </c>
      <c r="D50" s="46" t="s">
        <v>80</v>
      </c>
      <c r="E50" s="47" t="s">
        <v>83</v>
      </c>
      <c r="F50" s="48" t="n">
        <v>11017</v>
      </c>
      <c r="G50" s="47" t="n">
        <v>41157</v>
      </c>
      <c r="H50" s="46" t="s">
        <v>84</v>
      </c>
      <c r="I50" s="49" t="n">
        <v>-100.9</v>
      </c>
      <c r="J50" s="49" t="n">
        <v>21.1</v>
      </c>
      <c r="K50" s="50" t="n">
        <v>-1005400</v>
      </c>
      <c r="L50" s="50" t="n">
        <v>210600</v>
      </c>
      <c r="M50" s="51" t="n">
        <v>750</v>
      </c>
      <c r="N50" s="47" t="s">
        <v>75</v>
      </c>
      <c r="O50" s="52" t="s">
        <v>44</v>
      </c>
      <c r="P50" s="53" t="n">
        <v>43</v>
      </c>
      <c r="Q50" s="54" t="n">
        <v>42522</v>
      </c>
      <c r="R50" s="54" t="n">
        <v>42566</v>
      </c>
      <c r="S50" s="55" t="n">
        <v>85</v>
      </c>
      <c r="T50" s="56" t="n">
        <v>368</v>
      </c>
      <c r="U50" s="57" t="n">
        <v>42567</v>
      </c>
      <c r="V50" s="58" t="n">
        <v>42613</v>
      </c>
      <c r="W50" s="59" t="n">
        <v>28</v>
      </c>
      <c r="X50" s="60" t="n">
        <v>338</v>
      </c>
      <c r="Y50" s="61" t="n">
        <v>42614</v>
      </c>
      <c r="Z50" s="62" t="n">
        <v>42658</v>
      </c>
      <c r="AA50" s="63" t="n">
        <v>0.2225</v>
      </c>
      <c r="AB50" s="64" t="n">
        <v>1500</v>
      </c>
      <c r="AC50" s="65" t="n">
        <v>1125000</v>
      </c>
      <c r="AD50" s="66" t="n">
        <v>250312.5</v>
      </c>
      <c r="AE50" s="67" t="n">
        <v>0.17</v>
      </c>
      <c r="AF50" s="68" t="n">
        <v>42553.125</v>
      </c>
      <c r="AG50" s="69" t="n">
        <v>0.83</v>
      </c>
      <c r="AH50" s="70" t="n">
        <v>207759.375</v>
      </c>
      <c r="AI50" s="71" t="s">
        <v>50</v>
      </c>
      <c r="AK50" s="0" t="n">
        <f aca="false">IF(G51&lt;&gt;G50,1,0)</f>
        <v>0</v>
      </c>
      <c r="AL50" s="0" t="str">
        <f aca="false">B50</f>
        <v>Guanajuato</v>
      </c>
      <c r="AM50" s="0" t="n">
        <f aca="false">G50</f>
        <v>41157</v>
      </c>
      <c r="AN50" s="0" t="str">
        <f aca="false">N50</f>
        <v>Frijol</v>
      </c>
      <c r="AO50" s="0" t="n">
        <f aca="false">IF(N50&lt;&gt;N49,M50,IF(B49&lt;&gt;B50,M50,IF(AND(B50=B49,G50&lt;&gt;G49,N50=N49),M50,M50+AO49)))</f>
        <v>750</v>
      </c>
    </row>
    <row r="51" customFormat="false" ht="15.75" hidden="false" customHeight="false" outlineLevel="0" collapsed="false">
      <c r="A51" s="45" t="n">
        <v>40</v>
      </c>
      <c r="B51" s="45" t="s">
        <v>71</v>
      </c>
      <c r="C51" s="45" t="n">
        <v>11029</v>
      </c>
      <c r="D51" s="46" t="s">
        <v>91</v>
      </c>
      <c r="E51" s="47" t="s">
        <v>83</v>
      </c>
      <c r="F51" s="48" t="n">
        <v>11017</v>
      </c>
      <c r="G51" s="47" t="n">
        <v>41157</v>
      </c>
      <c r="H51" s="46" t="s">
        <v>84</v>
      </c>
      <c r="I51" s="49" t="n">
        <v>-100.9</v>
      </c>
      <c r="J51" s="49" t="n">
        <v>21.1</v>
      </c>
      <c r="K51" s="50" t="n">
        <v>-1005400</v>
      </c>
      <c r="L51" s="50" t="n">
        <v>210600</v>
      </c>
      <c r="M51" s="51" t="n">
        <v>500</v>
      </c>
      <c r="N51" s="47" t="s">
        <v>75</v>
      </c>
      <c r="O51" s="52" t="s">
        <v>44</v>
      </c>
      <c r="P51" s="53" t="n">
        <v>43</v>
      </c>
      <c r="Q51" s="54" t="n">
        <v>42522</v>
      </c>
      <c r="R51" s="54" t="n">
        <v>42566</v>
      </c>
      <c r="S51" s="55" t="n">
        <v>85</v>
      </c>
      <c r="T51" s="56" t="n">
        <v>368</v>
      </c>
      <c r="U51" s="57" t="n">
        <v>42567</v>
      </c>
      <c r="V51" s="58" t="n">
        <v>42613</v>
      </c>
      <c r="W51" s="59" t="n">
        <v>28</v>
      </c>
      <c r="X51" s="60" t="n">
        <v>338</v>
      </c>
      <c r="Y51" s="61" t="n">
        <v>42614</v>
      </c>
      <c r="Z51" s="62" t="n">
        <v>42658</v>
      </c>
      <c r="AA51" s="63" t="n">
        <v>0.2225</v>
      </c>
      <c r="AB51" s="64" t="n">
        <v>1500</v>
      </c>
      <c r="AC51" s="65" t="n">
        <v>750000</v>
      </c>
      <c r="AD51" s="66" t="n">
        <v>166875</v>
      </c>
      <c r="AE51" s="67" t="n">
        <v>0.2</v>
      </c>
      <c r="AF51" s="68" t="n">
        <v>33375</v>
      </c>
      <c r="AG51" s="69" t="n">
        <v>0.8</v>
      </c>
      <c r="AH51" s="70" t="n">
        <v>133500</v>
      </c>
      <c r="AI51" s="71" t="s">
        <v>50</v>
      </c>
      <c r="AK51" s="0" t="n">
        <f aca="false">IF(G52&lt;&gt;G51,1,0)</f>
        <v>1</v>
      </c>
      <c r="AL51" s="0" t="str">
        <f aca="false">B51</f>
        <v>Guanajuato</v>
      </c>
      <c r="AM51" s="0" t="n">
        <f aca="false">G51</f>
        <v>41157</v>
      </c>
      <c r="AN51" s="0" t="str">
        <f aca="false">N51</f>
        <v>Frijol</v>
      </c>
      <c r="AO51" s="0" t="n">
        <f aca="false">IF(N51&lt;&gt;N50,M51,IF(B50&lt;&gt;B51,M51,IF(AND(B51=B50,G51&lt;&gt;G50,N51=N50),M51,M51+AO50)))</f>
        <v>1250</v>
      </c>
    </row>
    <row r="52" customFormat="false" ht="15.75" hidden="false" customHeight="false" outlineLevel="0" collapsed="false">
      <c r="A52" s="45" t="n">
        <v>32</v>
      </c>
      <c r="B52" s="45" t="s">
        <v>71</v>
      </c>
      <c r="C52" s="45" t="n">
        <v>11006</v>
      </c>
      <c r="D52" s="46" t="s">
        <v>72</v>
      </c>
      <c r="E52" s="47" t="s">
        <v>73</v>
      </c>
      <c r="F52" s="48" t="n">
        <v>11083</v>
      </c>
      <c r="G52" s="47" t="n">
        <v>41192</v>
      </c>
      <c r="H52" s="46" t="s">
        <v>74</v>
      </c>
      <c r="I52" s="49" t="n">
        <v>-100.0925</v>
      </c>
      <c r="J52" s="49" t="n">
        <v>21.298889</v>
      </c>
      <c r="K52" s="50" t="n">
        <v>-1000533</v>
      </c>
      <c r="L52" s="50" t="n">
        <v>211756</v>
      </c>
      <c r="M52" s="51" t="n">
        <v>150</v>
      </c>
      <c r="N52" s="47" t="s">
        <v>75</v>
      </c>
      <c r="O52" s="52" t="s">
        <v>44</v>
      </c>
      <c r="P52" s="53" t="n">
        <v>35</v>
      </c>
      <c r="Q52" s="54" t="n">
        <v>42522</v>
      </c>
      <c r="R52" s="54" t="n">
        <v>42566</v>
      </c>
      <c r="S52" s="55" t="n">
        <v>60</v>
      </c>
      <c r="T52" s="56" t="n">
        <v>368</v>
      </c>
      <c r="U52" s="57" t="n">
        <v>42567</v>
      </c>
      <c r="V52" s="58" t="n">
        <v>42613</v>
      </c>
      <c r="W52" s="59" t="n">
        <v>28</v>
      </c>
      <c r="X52" s="60" t="n">
        <v>338</v>
      </c>
      <c r="Y52" s="61" t="n">
        <v>42614</v>
      </c>
      <c r="Z52" s="62" t="n">
        <v>42658</v>
      </c>
      <c r="AA52" s="63" t="n">
        <v>0.2225</v>
      </c>
      <c r="AB52" s="64" t="n">
        <v>1500</v>
      </c>
      <c r="AC52" s="65" t="n">
        <v>225000</v>
      </c>
      <c r="AD52" s="66" t="n">
        <v>50062.5</v>
      </c>
      <c r="AE52" s="67" t="n">
        <v>0.1</v>
      </c>
      <c r="AF52" s="68" t="n">
        <v>5006.25</v>
      </c>
      <c r="AG52" s="69" t="n">
        <v>0.9</v>
      </c>
      <c r="AH52" s="70" t="n">
        <v>45056.25</v>
      </c>
      <c r="AI52" s="71" t="s">
        <v>76</v>
      </c>
      <c r="AK52" s="0" t="n">
        <f aca="false">IF(G53&lt;&gt;G52,1,0)</f>
        <v>0</v>
      </c>
      <c r="AL52" s="0" t="str">
        <f aca="false">B52</f>
        <v>Guanajuato</v>
      </c>
      <c r="AM52" s="0" t="n">
        <f aca="false">G52</f>
        <v>41192</v>
      </c>
      <c r="AN52" s="0" t="str">
        <f aca="false">N52</f>
        <v>Frijol</v>
      </c>
      <c r="AO52" s="0" t="n">
        <f aca="false">IF(N52&lt;&gt;N51,M52,IF(B51&lt;&gt;B52,M52,IF(AND(B52=B51,G52&lt;&gt;G51,N52=N51),M52,M52+AO51)))</f>
        <v>150</v>
      </c>
    </row>
    <row r="53" customFormat="false" ht="15.75" hidden="false" customHeight="false" outlineLevel="0" collapsed="false">
      <c r="A53" s="45" t="n">
        <v>49</v>
      </c>
      <c r="B53" s="45" t="s">
        <v>71</v>
      </c>
      <c r="C53" s="45" t="n">
        <v>11043</v>
      </c>
      <c r="D53" s="46" t="s">
        <v>102</v>
      </c>
      <c r="E53" s="47" t="s">
        <v>73</v>
      </c>
      <c r="F53" s="48" t="n">
        <v>11083</v>
      </c>
      <c r="G53" s="47" t="n">
        <v>41192</v>
      </c>
      <c r="H53" s="46" t="s">
        <v>74</v>
      </c>
      <c r="I53" s="49" t="n">
        <v>-100.0925</v>
      </c>
      <c r="J53" s="49" t="n">
        <v>21.298889</v>
      </c>
      <c r="K53" s="50" t="n">
        <v>-1000533</v>
      </c>
      <c r="L53" s="50" t="n">
        <v>211756</v>
      </c>
      <c r="M53" s="51" t="n">
        <v>346.5</v>
      </c>
      <c r="N53" s="47" t="s">
        <v>75</v>
      </c>
      <c r="O53" s="52" t="s">
        <v>44</v>
      </c>
      <c r="P53" s="53" t="n">
        <v>35</v>
      </c>
      <c r="Q53" s="54" t="n">
        <v>42522</v>
      </c>
      <c r="R53" s="54" t="n">
        <v>42566</v>
      </c>
      <c r="S53" s="55" t="n">
        <v>60</v>
      </c>
      <c r="T53" s="56" t="n">
        <v>368</v>
      </c>
      <c r="U53" s="57" t="n">
        <v>42567</v>
      </c>
      <c r="V53" s="58" t="n">
        <v>42613</v>
      </c>
      <c r="W53" s="59" t="n">
        <v>28</v>
      </c>
      <c r="X53" s="60" t="n">
        <v>338</v>
      </c>
      <c r="Y53" s="61" t="n">
        <v>42614</v>
      </c>
      <c r="Z53" s="62" t="n">
        <v>42658</v>
      </c>
      <c r="AA53" s="63" t="n">
        <v>0.2225</v>
      </c>
      <c r="AB53" s="64" t="n">
        <v>1500</v>
      </c>
      <c r="AC53" s="65" t="n">
        <v>519750</v>
      </c>
      <c r="AD53" s="66" t="n">
        <v>115644.375</v>
      </c>
      <c r="AE53" s="67" t="n">
        <v>0.2</v>
      </c>
      <c r="AF53" s="68" t="n">
        <v>23128.875</v>
      </c>
      <c r="AG53" s="69" t="n">
        <v>0.8</v>
      </c>
      <c r="AH53" s="70" t="n">
        <v>92515.5</v>
      </c>
      <c r="AI53" s="71" t="s">
        <v>50</v>
      </c>
      <c r="AK53" s="0" t="n">
        <f aca="false">IF(G54&lt;&gt;G53,1,0)</f>
        <v>0</v>
      </c>
      <c r="AL53" s="0" t="str">
        <f aca="false">B53</f>
        <v>Guanajuato</v>
      </c>
      <c r="AM53" s="0" t="n">
        <f aca="false">G53</f>
        <v>41192</v>
      </c>
      <c r="AN53" s="0" t="str">
        <f aca="false">N53</f>
        <v>Frijol</v>
      </c>
      <c r="AO53" s="0" t="n">
        <f aca="false">IF(N53&lt;&gt;N52,M53,IF(B52&lt;&gt;B53,M53,IF(AND(B53=B52,G53&lt;&gt;G52,N53=N52),M53,M53+AO52)))</f>
        <v>496.5</v>
      </c>
    </row>
    <row r="54" customFormat="false" ht="15.75" hidden="false" customHeight="false" outlineLevel="0" collapsed="false">
      <c r="A54" s="45" t="n">
        <v>50</v>
      </c>
      <c r="B54" s="45" t="s">
        <v>71</v>
      </c>
      <c r="C54" s="45" t="n">
        <v>11045</v>
      </c>
      <c r="D54" s="46" t="s">
        <v>74</v>
      </c>
      <c r="E54" s="47" t="s">
        <v>73</v>
      </c>
      <c r="F54" s="48" t="n">
        <v>11083</v>
      </c>
      <c r="G54" s="47" t="n">
        <v>41192</v>
      </c>
      <c r="H54" s="46" t="s">
        <v>74</v>
      </c>
      <c r="I54" s="49" t="n">
        <v>-100.0925</v>
      </c>
      <c r="J54" s="49" t="n">
        <v>21.298889</v>
      </c>
      <c r="K54" s="50" t="n">
        <v>-1000533</v>
      </c>
      <c r="L54" s="50" t="n">
        <v>211756</v>
      </c>
      <c r="M54" s="51" t="n">
        <v>405</v>
      </c>
      <c r="N54" s="47" t="s">
        <v>75</v>
      </c>
      <c r="O54" s="52" t="s">
        <v>44</v>
      </c>
      <c r="P54" s="53" t="n">
        <v>35</v>
      </c>
      <c r="Q54" s="54" t="n">
        <v>42522</v>
      </c>
      <c r="R54" s="54" t="n">
        <v>42566</v>
      </c>
      <c r="S54" s="55" t="n">
        <v>60</v>
      </c>
      <c r="T54" s="56" t="n">
        <v>368</v>
      </c>
      <c r="U54" s="57" t="n">
        <v>42567</v>
      </c>
      <c r="V54" s="58" t="n">
        <v>42613</v>
      </c>
      <c r="W54" s="59" t="n">
        <v>28</v>
      </c>
      <c r="X54" s="60" t="n">
        <v>338</v>
      </c>
      <c r="Y54" s="61" t="n">
        <v>42614</v>
      </c>
      <c r="Z54" s="62" t="n">
        <v>42658</v>
      </c>
      <c r="AA54" s="63" t="n">
        <v>0.2225</v>
      </c>
      <c r="AB54" s="64" t="n">
        <v>1500</v>
      </c>
      <c r="AC54" s="65" t="n">
        <v>607500</v>
      </c>
      <c r="AD54" s="66" t="n">
        <v>135168.75</v>
      </c>
      <c r="AE54" s="67" t="n">
        <v>0.1</v>
      </c>
      <c r="AF54" s="68" t="n">
        <v>13516.875</v>
      </c>
      <c r="AG54" s="69" t="n">
        <v>0.9</v>
      </c>
      <c r="AH54" s="70" t="n">
        <v>121651.875</v>
      </c>
      <c r="AI54" s="71" t="s">
        <v>45</v>
      </c>
      <c r="AK54" s="0" t="n">
        <f aca="false">IF(G55&lt;&gt;G54,1,0)</f>
        <v>1</v>
      </c>
      <c r="AL54" s="0" t="str">
        <f aca="false">B54</f>
        <v>Guanajuato</v>
      </c>
      <c r="AM54" s="0" t="n">
        <f aca="false">G54</f>
        <v>41192</v>
      </c>
      <c r="AN54" s="0" t="str">
        <f aca="false">N54</f>
        <v>Frijol</v>
      </c>
      <c r="AO54" s="0" t="n">
        <f aca="false">IF(N54&lt;&gt;N53,M54,IF(B53&lt;&gt;B54,M54,IF(AND(B54=B53,G54&lt;&gt;G53,N54=N53),M54,M54+AO53)))</f>
        <v>901.5</v>
      </c>
    </row>
    <row r="55" customFormat="false" ht="15.75" hidden="false" customHeight="false" outlineLevel="0" collapsed="false">
      <c r="A55" s="45" t="n">
        <v>38</v>
      </c>
      <c r="B55" s="45" t="s">
        <v>71</v>
      </c>
      <c r="C55" s="45" t="n">
        <v>11022</v>
      </c>
      <c r="D55" s="46" t="s">
        <v>85</v>
      </c>
      <c r="E55" s="47" t="s">
        <v>89</v>
      </c>
      <c r="F55" s="48" t="n">
        <v>14392</v>
      </c>
      <c r="G55" s="47" t="n">
        <v>41413</v>
      </c>
      <c r="H55" s="46" t="s">
        <v>90</v>
      </c>
      <c r="I55" s="49" t="n">
        <v>-101.7411308</v>
      </c>
      <c r="J55" s="49" t="n">
        <v>21.5000852</v>
      </c>
      <c r="K55" s="50" t="n">
        <v>-1014428</v>
      </c>
      <c r="L55" s="50" t="n">
        <v>213000</v>
      </c>
      <c r="M55" s="51" t="n">
        <v>1500</v>
      </c>
      <c r="N55" s="47" t="s">
        <v>75</v>
      </c>
      <c r="O55" s="52" t="s">
        <v>44</v>
      </c>
      <c r="P55" s="53" t="n">
        <v>43</v>
      </c>
      <c r="Q55" s="54" t="n">
        <v>42522</v>
      </c>
      <c r="R55" s="54" t="n">
        <v>42566</v>
      </c>
      <c r="S55" s="55" t="n">
        <v>85</v>
      </c>
      <c r="T55" s="56" t="n">
        <v>368</v>
      </c>
      <c r="U55" s="57" t="n">
        <v>42567</v>
      </c>
      <c r="V55" s="58" t="n">
        <v>42613</v>
      </c>
      <c r="W55" s="59" t="n">
        <v>28</v>
      </c>
      <c r="X55" s="60" t="n">
        <v>338</v>
      </c>
      <c r="Y55" s="61" t="n">
        <v>42614</v>
      </c>
      <c r="Z55" s="62" t="n">
        <v>42658</v>
      </c>
      <c r="AA55" s="63" t="n">
        <v>0.2225</v>
      </c>
      <c r="AB55" s="64" t="n">
        <v>1500</v>
      </c>
      <c r="AC55" s="65" t="n">
        <v>2250000</v>
      </c>
      <c r="AD55" s="66" t="n">
        <v>500625</v>
      </c>
      <c r="AE55" s="67" t="n">
        <v>0.19</v>
      </c>
      <c r="AF55" s="68" t="n">
        <v>95118.75</v>
      </c>
      <c r="AG55" s="69" t="n">
        <v>0.81</v>
      </c>
      <c r="AH55" s="70" t="n">
        <v>405506.25</v>
      </c>
      <c r="AI55" s="71" t="s">
        <v>50</v>
      </c>
      <c r="AK55" s="0" t="n">
        <f aca="false">IF(G56&lt;&gt;G55,1,0)</f>
        <v>1</v>
      </c>
      <c r="AL55" s="0" t="str">
        <f aca="false">B55</f>
        <v>Guanajuato</v>
      </c>
      <c r="AM55" s="0" t="n">
        <f aca="false">G55</f>
        <v>41413</v>
      </c>
      <c r="AN55" s="0" t="str">
        <f aca="false">N55</f>
        <v>Frijol</v>
      </c>
      <c r="AO55" s="0" t="n">
        <f aca="false">IF(N55&lt;&gt;N54,M55,IF(B54&lt;&gt;B55,M55,IF(AND(B55=B54,G55&lt;&gt;G54,N55=N54),M55,M55+AO54)))</f>
        <v>1500</v>
      </c>
    </row>
    <row r="56" customFormat="false" ht="15.75" hidden="false" customHeight="false" outlineLevel="0" collapsed="false">
      <c r="A56" s="45" t="n">
        <v>45</v>
      </c>
      <c r="B56" s="45" t="s">
        <v>71</v>
      </c>
      <c r="C56" s="45" t="n">
        <v>11032</v>
      </c>
      <c r="D56" s="46" t="s">
        <v>94</v>
      </c>
      <c r="E56" s="47" t="s">
        <v>97</v>
      </c>
      <c r="F56" s="48" t="n">
        <v>22045</v>
      </c>
      <c r="G56" s="47" t="n">
        <v>42208</v>
      </c>
      <c r="H56" s="46" t="s">
        <v>98</v>
      </c>
      <c r="I56" s="49" t="n">
        <v>-100.45</v>
      </c>
      <c r="J56" s="49" t="n">
        <v>20.7</v>
      </c>
      <c r="K56" s="50" t="n">
        <v>-1002700</v>
      </c>
      <c r="L56" s="50" t="n">
        <v>204200</v>
      </c>
      <c r="M56" s="51" t="n">
        <v>200</v>
      </c>
      <c r="N56" s="47" t="s">
        <v>75</v>
      </c>
      <c r="O56" s="52" t="s">
        <v>44</v>
      </c>
      <c r="P56" s="53" t="n">
        <v>43</v>
      </c>
      <c r="Q56" s="54" t="n">
        <v>42522</v>
      </c>
      <c r="R56" s="54" t="n">
        <v>42566</v>
      </c>
      <c r="S56" s="55" t="n">
        <v>85</v>
      </c>
      <c r="T56" s="56" t="n">
        <v>368</v>
      </c>
      <c r="U56" s="57" t="n">
        <v>42567</v>
      </c>
      <c r="V56" s="58" t="n">
        <v>42613</v>
      </c>
      <c r="W56" s="59" t="n">
        <v>28</v>
      </c>
      <c r="X56" s="60" t="n">
        <v>338</v>
      </c>
      <c r="Y56" s="61" t="n">
        <v>42614</v>
      </c>
      <c r="Z56" s="62" t="n">
        <v>42658</v>
      </c>
      <c r="AA56" s="63" t="n">
        <v>0.2225</v>
      </c>
      <c r="AB56" s="64" t="n">
        <v>1500</v>
      </c>
      <c r="AC56" s="65" t="n">
        <v>300000</v>
      </c>
      <c r="AD56" s="66" t="n">
        <v>66750</v>
      </c>
      <c r="AE56" s="67" t="n">
        <v>0.2</v>
      </c>
      <c r="AF56" s="68" t="n">
        <v>13350</v>
      </c>
      <c r="AG56" s="69" t="n">
        <v>0.8</v>
      </c>
      <c r="AH56" s="70" t="n">
        <v>53400</v>
      </c>
      <c r="AI56" s="71" t="s">
        <v>50</v>
      </c>
      <c r="AK56" s="0" t="n">
        <f aca="false">IF(G57&lt;&gt;G56,1,0)</f>
        <v>1</v>
      </c>
      <c r="AL56" s="0" t="str">
        <f aca="false">B56</f>
        <v>Guanajuato</v>
      </c>
      <c r="AM56" s="0" t="n">
        <f aca="false">G56</f>
        <v>42208</v>
      </c>
      <c r="AN56" s="0" t="str">
        <f aca="false">N56</f>
        <v>Frijol</v>
      </c>
      <c r="AO56" s="0" t="n">
        <f aca="false">IF(N56&lt;&gt;N55,M56,IF(B55&lt;&gt;B56,M56,IF(AND(B56=B55,G56&lt;&gt;G55,N56=N55),M56,M56+AO55)))</f>
        <v>200</v>
      </c>
    </row>
    <row r="57" customFormat="false" ht="15.75" hidden="false" customHeight="false" outlineLevel="0" collapsed="false">
      <c r="A57" s="45" t="n">
        <v>64</v>
      </c>
      <c r="B57" s="45" t="s">
        <v>71</v>
      </c>
      <c r="C57" s="45" t="n">
        <v>11032</v>
      </c>
      <c r="D57" s="46" t="s">
        <v>94</v>
      </c>
      <c r="E57" s="47" t="s">
        <v>95</v>
      </c>
      <c r="F57" s="48" t="n">
        <v>11011</v>
      </c>
      <c r="G57" s="47" t="n">
        <v>41115</v>
      </c>
      <c r="H57" s="46" t="s">
        <v>96</v>
      </c>
      <c r="I57" s="49" t="n">
        <v>-100.7754524</v>
      </c>
      <c r="J57" s="49" t="n">
        <v>20.8907591</v>
      </c>
      <c r="K57" s="50" t="n">
        <v>-1004632</v>
      </c>
      <c r="L57" s="50" t="n">
        <v>205327</v>
      </c>
      <c r="M57" s="51" t="n">
        <v>550</v>
      </c>
      <c r="N57" s="47" t="s">
        <v>70</v>
      </c>
      <c r="O57" s="52" t="s">
        <v>44</v>
      </c>
      <c r="P57" s="53" t="n">
        <v>43</v>
      </c>
      <c r="Q57" s="54" t="n">
        <v>42505</v>
      </c>
      <c r="R57" s="54" t="n">
        <v>42556</v>
      </c>
      <c r="S57" s="55" t="n">
        <v>75</v>
      </c>
      <c r="T57" s="56" t="n">
        <v>414</v>
      </c>
      <c r="U57" s="57" t="n">
        <v>42557</v>
      </c>
      <c r="V57" s="58" t="n">
        <v>42602</v>
      </c>
      <c r="W57" s="59" t="n">
        <v>71</v>
      </c>
      <c r="X57" s="60" t="n">
        <v>360</v>
      </c>
      <c r="Y57" s="61" t="n">
        <v>42603</v>
      </c>
      <c r="Z57" s="62" t="n">
        <v>42664</v>
      </c>
      <c r="AA57" s="63" t="n">
        <v>0.2225</v>
      </c>
      <c r="AB57" s="64" t="n">
        <v>1500</v>
      </c>
      <c r="AC57" s="65" t="n">
        <v>825000</v>
      </c>
      <c r="AD57" s="66" t="n">
        <v>183562.5</v>
      </c>
      <c r="AE57" s="67" t="n">
        <v>0.2</v>
      </c>
      <c r="AF57" s="68" t="n">
        <v>36712.5</v>
      </c>
      <c r="AG57" s="69" t="n">
        <v>0.8</v>
      </c>
      <c r="AH57" s="70" t="n">
        <v>146850</v>
      </c>
      <c r="AI57" s="71" t="s">
        <v>50</v>
      </c>
      <c r="AK57" s="0" t="n">
        <f aca="false">IF(G58&lt;&gt;G57,1,0)</f>
        <v>0</v>
      </c>
      <c r="AL57" s="0" t="str">
        <f aca="false">B57</f>
        <v>Guanajuato</v>
      </c>
      <c r="AM57" s="0" t="n">
        <f aca="false">G57</f>
        <v>41115</v>
      </c>
      <c r="AN57" s="0" t="str">
        <f aca="false">N57</f>
        <v>Maíz</v>
      </c>
      <c r="AO57" s="0" t="n">
        <f aca="false">IF(N57&lt;&gt;N56,M57,IF(B56&lt;&gt;B57,M57,IF(AND(B57=B56,G57&lt;&gt;G56,N57=N56),M57,M57+AO56)))</f>
        <v>550</v>
      </c>
    </row>
    <row r="58" customFormat="false" ht="15.75" hidden="false" customHeight="false" outlineLevel="0" collapsed="false">
      <c r="A58" s="45" t="n">
        <v>66</v>
      </c>
      <c r="B58" s="45" t="s">
        <v>71</v>
      </c>
      <c r="C58" s="45" t="n">
        <v>11033</v>
      </c>
      <c r="D58" s="46" t="s">
        <v>79</v>
      </c>
      <c r="E58" s="47" t="s">
        <v>95</v>
      </c>
      <c r="F58" s="48" t="n">
        <v>11011</v>
      </c>
      <c r="G58" s="47" t="n">
        <v>41115</v>
      </c>
      <c r="H58" s="46" t="s">
        <v>96</v>
      </c>
      <c r="I58" s="49" t="n">
        <v>-100.7754524</v>
      </c>
      <c r="J58" s="49" t="n">
        <v>20.8907591</v>
      </c>
      <c r="K58" s="50" t="n">
        <v>-1004632</v>
      </c>
      <c r="L58" s="50" t="n">
        <v>205327</v>
      </c>
      <c r="M58" s="51" t="n">
        <v>450</v>
      </c>
      <c r="N58" s="47" t="s">
        <v>70</v>
      </c>
      <c r="O58" s="52" t="s">
        <v>44</v>
      </c>
      <c r="P58" s="53" t="n">
        <v>43</v>
      </c>
      <c r="Q58" s="54" t="n">
        <v>42505</v>
      </c>
      <c r="R58" s="54" t="n">
        <v>42556</v>
      </c>
      <c r="S58" s="55" t="n">
        <v>75</v>
      </c>
      <c r="T58" s="56" t="n">
        <v>414</v>
      </c>
      <c r="U58" s="57" t="n">
        <v>42557</v>
      </c>
      <c r="V58" s="58" t="n">
        <v>42602</v>
      </c>
      <c r="W58" s="59" t="n">
        <v>71</v>
      </c>
      <c r="X58" s="60" t="n">
        <v>360</v>
      </c>
      <c r="Y58" s="61" t="n">
        <v>42603</v>
      </c>
      <c r="Z58" s="62" t="n">
        <v>42664</v>
      </c>
      <c r="AA58" s="63" t="n">
        <v>0.2225</v>
      </c>
      <c r="AB58" s="64" t="n">
        <v>1500</v>
      </c>
      <c r="AC58" s="65" t="n">
        <v>675000</v>
      </c>
      <c r="AD58" s="66" t="n">
        <v>150187.5</v>
      </c>
      <c r="AE58" s="67" t="n">
        <v>0.19</v>
      </c>
      <c r="AF58" s="68" t="n">
        <v>28535.625</v>
      </c>
      <c r="AG58" s="69" t="n">
        <v>0.81</v>
      </c>
      <c r="AH58" s="70" t="n">
        <v>121651.875</v>
      </c>
      <c r="AI58" s="71" t="s">
        <v>50</v>
      </c>
      <c r="AK58" s="0" t="n">
        <f aca="false">IF(G59&lt;&gt;G58,1,0)</f>
        <v>0</v>
      </c>
      <c r="AL58" s="0" t="str">
        <f aca="false">B58</f>
        <v>Guanajuato</v>
      </c>
      <c r="AM58" s="0" t="n">
        <f aca="false">G58</f>
        <v>41115</v>
      </c>
      <c r="AN58" s="0" t="str">
        <f aca="false">N58</f>
        <v>Maíz</v>
      </c>
      <c r="AO58" s="0" t="n">
        <f aca="false">IF(N58&lt;&gt;N57,M58,IF(B57&lt;&gt;B58,M58,IF(AND(B58=B57,G58&lt;&gt;G57,N58=N57),M58,M58+AO57)))</f>
        <v>1000</v>
      </c>
    </row>
    <row r="59" customFormat="false" ht="15.75" hidden="false" customHeight="false" outlineLevel="0" collapsed="false">
      <c r="A59" s="45" t="n">
        <v>68</v>
      </c>
      <c r="B59" s="45" t="s">
        <v>71</v>
      </c>
      <c r="C59" s="45" t="n">
        <v>11003</v>
      </c>
      <c r="D59" s="46" t="s">
        <v>99</v>
      </c>
      <c r="E59" s="47" t="s">
        <v>95</v>
      </c>
      <c r="F59" s="48" t="n">
        <v>11011</v>
      </c>
      <c r="G59" s="47" t="n">
        <v>41115</v>
      </c>
      <c r="H59" s="46" t="s">
        <v>96</v>
      </c>
      <c r="I59" s="49" t="n">
        <v>-100.7754524</v>
      </c>
      <c r="J59" s="49" t="n">
        <v>20.8907591</v>
      </c>
      <c r="K59" s="50" t="n">
        <v>-1004632</v>
      </c>
      <c r="L59" s="50" t="n">
        <v>205327</v>
      </c>
      <c r="M59" s="51" t="n">
        <v>1250</v>
      </c>
      <c r="N59" s="47" t="s">
        <v>70</v>
      </c>
      <c r="O59" s="52" t="s">
        <v>44</v>
      </c>
      <c r="P59" s="53" t="n">
        <v>43</v>
      </c>
      <c r="Q59" s="54" t="n">
        <v>42505</v>
      </c>
      <c r="R59" s="54" t="n">
        <v>42556</v>
      </c>
      <c r="S59" s="55" t="n">
        <v>75</v>
      </c>
      <c r="T59" s="56" t="n">
        <v>414</v>
      </c>
      <c r="U59" s="57" t="n">
        <v>42557</v>
      </c>
      <c r="V59" s="58" t="n">
        <v>42602</v>
      </c>
      <c r="W59" s="59" t="n">
        <v>71</v>
      </c>
      <c r="X59" s="60" t="n">
        <v>360</v>
      </c>
      <c r="Y59" s="61" t="n">
        <v>42603</v>
      </c>
      <c r="Z59" s="62" t="n">
        <v>42664</v>
      </c>
      <c r="AA59" s="63" t="n">
        <v>0.2225</v>
      </c>
      <c r="AB59" s="64" t="n">
        <v>1500</v>
      </c>
      <c r="AC59" s="65" t="n">
        <v>1875000</v>
      </c>
      <c r="AD59" s="66" t="n">
        <v>417187.5</v>
      </c>
      <c r="AE59" s="67" t="n">
        <v>0.17</v>
      </c>
      <c r="AF59" s="68" t="n">
        <v>70921.875</v>
      </c>
      <c r="AG59" s="69" t="n">
        <v>0.83</v>
      </c>
      <c r="AH59" s="70" t="n">
        <v>346265.625</v>
      </c>
      <c r="AI59" s="71" t="s">
        <v>50</v>
      </c>
      <c r="AK59" s="0" t="n">
        <f aca="false">IF(G60&lt;&gt;G59,1,0)</f>
        <v>1</v>
      </c>
      <c r="AL59" s="0" t="str">
        <f aca="false">B59</f>
        <v>Guanajuato</v>
      </c>
      <c r="AM59" s="0" t="n">
        <f aca="false">G59</f>
        <v>41115</v>
      </c>
      <c r="AN59" s="0" t="str">
        <f aca="false">N59</f>
        <v>Maíz</v>
      </c>
      <c r="AO59" s="0" t="n">
        <f aca="false">IF(N59&lt;&gt;N58,M59,IF(B58&lt;&gt;B59,M59,IF(AND(B59=B58,G59&lt;&gt;G58,N59=N58),M59,M59+AO58)))</f>
        <v>2250</v>
      </c>
    </row>
    <row r="60" customFormat="false" ht="15.75" hidden="false" customHeight="false" outlineLevel="0" collapsed="false">
      <c r="A60" s="45" t="n">
        <v>52</v>
      </c>
      <c r="B60" s="45" t="s">
        <v>71</v>
      </c>
      <c r="C60" s="45" t="n">
        <v>11014</v>
      </c>
      <c r="D60" s="46" t="s">
        <v>80</v>
      </c>
      <c r="E60" s="47" t="s">
        <v>103</v>
      </c>
      <c r="F60" s="48" t="n">
        <v>11124</v>
      </c>
      <c r="G60" s="47" t="n">
        <v>41121</v>
      </c>
      <c r="H60" s="46" t="s">
        <v>104</v>
      </c>
      <c r="I60" s="49" t="n">
        <v>-101.2276735</v>
      </c>
      <c r="J60" s="49" t="n">
        <v>20.8915215</v>
      </c>
      <c r="K60" s="50" t="n">
        <v>-1011340</v>
      </c>
      <c r="L60" s="50" t="n">
        <v>205329</v>
      </c>
      <c r="M60" s="51" t="n">
        <v>1600</v>
      </c>
      <c r="N60" s="47" t="s">
        <v>70</v>
      </c>
      <c r="O60" s="52" t="s">
        <v>44</v>
      </c>
      <c r="P60" s="53" t="n">
        <v>43</v>
      </c>
      <c r="Q60" s="54" t="n">
        <v>42505</v>
      </c>
      <c r="R60" s="54" t="n">
        <v>42556</v>
      </c>
      <c r="S60" s="55" t="n">
        <v>80</v>
      </c>
      <c r="T60" s="56" t="n">
        <v>414</v>
      </c>
      <c r="U60" s="57" t="n">
        <v>42557</v>
      </c>
      <c r="V60" s="58" t="n">
        <v>42602</v>
      </c>
      <c r="W60" s="59" t="n">
        <v>60</v>
      </c>
      <c r="X60" s="60" t="n">
        <v>360</v>
      </c>
      <c r="Y60" s="61" t="n">
        <v>42603</v>
      </c>
      <c r="Z60" s="62" t="n">
        <v>42664</v>
      </c>
      <c r="AA60" s="63" t="n">
        <v>0.2225</v>
      </c>
      <c r="AB60" s="64" t="n">
        <v>1500</v>
      </c>
      <c r="AC60" s="65" t="n">
        <v>2400000</v>
      </c>
      <c r="AD60" s="66" t="n">
        <v>534000</v>
      </c>
      <c r="AE60" s="67" t="n">
        <v>0.17</v>
      </c>
      <c r="AF60" s="68" t="n">
        <v>90780</v>
      </c>
      <c r="AG60" s="69" t="n">
        <v>0.83</v>
      </c>
      <c r="AH60" s="70" t="n">
        <v>443220</v>
      </c>
      <c r="AI60" s="71" t="s">
        <v>50</v>
      </c>
      <c r="AK60" s="0" t="n">
        <f aca="false">IF(G61&lt;&gt;G60,1,0)</f>
        <v>1</v>
      </c>
      <c r="AL60" s="0" t="str">
        <f aca="false">B60</f>
        <v>Guanajuato</v>
      </c>
      <c r="AM60" s="0" t="n">
        <f aca="false">G60</f>
        <v>41121</v>
      </c>
      <c r="AN60" s="0" t="str">
        <f aca="false">N60</f>
        <v>Maíz</v>
      </c>
      <c r="AO60" s="0" t="n">
        <f aca="false">IF(N60&lt;&gt;N59,M60,IF(B59&lt;&gt;B60,M60,IF(AND(B60=B59,G60&lt;&gt;G59,N60=N59),M60,M60+AO59)))</f>
        <v>1600</v>
      </c>
    </row>
    <row r="61" customFormat="false" ht="15.75" hidden="false" customHeight="false" outlineLevel="0" collapsed="false">
      <c r="A61" s="45" t="n">
        <v>69</v>
      </c>
      <c r="B61" s="45" t="s">
        <v>71</v>
      </c>
      <c r="C61" s="45" t="n">
        <v>11003</v>
      </c>
      <c r="D61" s="46" t="s">
        <v>99</v>
      </c>
      <c r="E61" s="47" t="s">
        <v>100</v>
      </c>
      <c r="F61" s="48" t="n">
        <v>11033</v>
      </c>
      <c r="G61" s="47" t="n">
        <v>41124</v>
      </c>
      <c r="H61" s="46" t="s">
        <v>101</v>
      </c>
      <c r="I61" s="49" t="n">
        <v>-100.8257736</v>
      </c>
      <c r="J61" s="49" t="n">
        <v>20.848033</v>
      </c>
      <c r="K61" s="50" t="n">
        <v>-1004933</v>
      </c>
      <c r="L61" s="50" t="n">
        <v>205053</v>
      </c>
      <c r="M61" s="51" t="n">
        <v>1250</v>
      </c>
      <c r="N61" s="47" t="s">
        <v>70</v>
      </c>
      <c r="O61" s="52" t="s">
        <v>44</v>
      </c>
      <c r="P61" s="53" t="n">
        <v>25</v>
      </c>
      <c r="Q61" s="54" t="n">
        <v>42505</v>
      </c>
      <c r="R61" s="54" t="n">
        <v>42556</v>
      </c>
      <c r="S61" s="55" t="n">
        <v>35</v>
      </c>
      <c r="T61" s="56" t="n">
        <v>480</v>
      </c>
      <c r="U61" s="57" t="n">
        <v>42557</v>
      </c>
      <c r="V61" s="58" t="n">
        <v>42602</v>
      </c>
      <c r="W61" s="59" t="n">
        <v>50</v>
      </c>
      <c r="X61" s="60" t="n">
        <v>430</v>
      </c>
      <c r="Y61" s="61" t="n">
        <v>42603</v>
      </c>
      <c r="Z61" s="62" t="n">
        <v>42664</v>
      </c>
      <c r="AA61" s="63" t="n">
        <v>0.2225</v>
      </c>
      <c r="AB61" s="64" t="n">
        <v>1500</v>
      </c>
      <c r="AC61" s="65" t="n">
        <v>1875000</v>
      </c>
      <c r="AD61" s="66" t="n">
        <v>417187.5</v>
      </c>
      <c r="AE61" s="67" t="n">
        <v>0.17</v>
      </c>
      <c r="AF61" s="68" t="n">
        <v>70921.875</v>
      </c>
      <c r="AG61" s="69" t="n">
        <v>0.83</v>
      </c>
      <c r="AH61" s="70" t="n">
        <v>346265.625</v>
      </c>
      <c r="AI61" s="71" t="s">
        <v>50</v>
      </c>
      <c r="AK61" s="0" t="n">
        <f aca="false">IF(G62&lt;&gt;G61,1,0)</f>
        <v>1</v>
      </c>
      <c r="AL61" s="0" t="str">
        <f aca="false">B61</f>
        <v>Guanajuato</v>
      </c>
      <c r="AM61" s="0" t="n">
        <f aca="false">G61</f>
        <v>41124</v>
      </c>
      <c r="AN61" s="0" t="str">
        <f aca="false">N61</f>
        <v>Maíz</v>
      </c>
      <c r="AO61" s="0" t="n">
        <f aca="false">IF(N61&lt;&gt;N60,M61,IF(B60&lt;&gt;B61,M61,IF(AND(B61=B60,G61&lt;&gt;G60,N61=N60),M61,M61+AO60)))</f>
        <v>1250</v>
      </c>
    </row>
    <row r="62" customFormat="false" ht="15.75" hidden="false" customHeight="false" outlineLevel="0" collapsed="false">
      <c r="A62" s="45" t="n">
        <v>55</v>
      </c>
      <c r="B62" s="45" t="s">
        <v>71</v>
      </c>
      <c r="C62" s="45" t="n">
        <v>11022</v>
      </c>
      <c r="D62" s="46" t="s">
        <v>85</v>
      </c>
      <c r="E62" s="47" t="s">
        <v>86</v>
      </c>
      <c r="F62" s="48" t="n">
        <v>11040</v>
      </c>
      <c r="G62" s="47" t="n">
        <v>41134</v>
      </c>
      <c r="H62" s="46" t="s">
        <v>87</v>
      </c>
      <c r="I62" s="49" t="n">
        <v>-101.666667</v>
      </c>
      <c r="J62" s="49" t="n">
        <v>21.2</v>
      </c>
      <c r="K62" s="50" t="n">
        <v>-1014003</v>
      </c>
      <c r="L62" s="50" t="n">
        <v>211143</v>
      </c>
      <c r="M62" s="51" t="n">
        <v>550</v>
      </c>
      <c r="N62" s="47" t="s">
        <v>70</v>
      </c>
      <c r="O62" s="52" t="s">
        <v>44</v>
      </c>
      <c r="P62" s="53" t="n">
        <v>43</v>
      </c>
      <c r="Q62" s="54" t="n">
        <v>42505</v>
      </c>
      <c r="R62" s="54" t="n">
        <v>42556</v>
      </c>
      <c r="S62" s="55" t="n">
        <v>80</v>
      </c>
      <c r="T62" s="56" t="n">
        <v>480</v>
      </c>
      <c r="U62" s="57" t="n">
        <v>42557</v>
      </c>
      <c r="V62" s="58" t="n">
        <v>42602</v>
      </c>
      <c r="W62" s="59" t="n">
        <v>60</v>
      </c>
      <c r="X62" s="60" t="n">
        <v>430</v>
      </c>
      <c r="Y62" s="61" t="n">
        <v>42603</v>
      </c>
      <c r="Z62" s="62" t="n">
        <v>42664</v>
      </c>
      <c r="AA62" s="63" t="n">
        <v>0.2225</v>
      </c>
      <c r="AB62" s="64" t="n">
        <v>1500</v>
      </c>
      <c r="AC62" s="65" t="n">
        <v>825000</v>
      </c>
      <c r="AD62" s="66" t="n">
        <v>183562.5</v>
      </c>
      <c r="AE62" s="67" t="n">
        <v>0.19</v>
      </c>
      <c r="AF62" s="68" t="n">
        <v>34876.875</v>
      </c>
      <c r="AG62" s="69" t="n">
        <v>0.81</v>
      </c>
      <c r="AH62" s="70" t="n">
        <v>148685.625</v>
      </c>
      <c r="AI62" s="71" t="s">
        <v>50</v>
      </c>
      <c r="AK62" s="0" t="n">
        <f aca="false">IF(G63&lt;&gt;G62,1,0)</f>
        <v>0</v>
      </c>
      <c r="AL62" s="0" t="str">
        <f aca="false">B62</f>
        <v>Guanajuato</v>
      </c>
      <c r="AM62" s="0" t="n">
        <f aca="false">G62</f>
        <v>41134</v>
      </c>
      <c r="AN62" s="0" t="str">
        <f aca="false">N62</f>
        <v>Maíz</v>
      </c>
      <c r="AO62" s="0" t="n">
        <f aca="false">IF(N62&lt;&gt;N61,M62,IF(B61&lt;&gt;B62,M62,IF(AND(B62=B61,G62&lt;&gt;G61,N62=N61),M62,M62+AO61)))</f>
        <v>550</v>
      </c>
    </row>
    <row r="63" customFormat="false" ht="15.75" hidden="false" customHeight="false" outlineLevel="0" collapsed="false">
      <c r="A63" s="45" t="n">
        <v>61</v>
      </c>
      <c r="B63" s="45" t="s">
        <v>71</v>
      </c>
      <c r="C63" s="45" t="n">
        <v>11030</v>
      </c>
      <c r="D63" s="46" t="s">
        <v>92</v>
      </c>
      <c r="E63" s="47" t="s">
        <v>86</v>
      </c>
      <c r="F63" s="48" t="n">
        <v>11040</v>
      </c>
      <c r="G63" s="47" t="n">
        <v>41134</v>
      </c>
      <c r="H63" s="46" t="s">
        <v>87</v>
      </c>
      <c r="I63" s="49" t="n">
        <v>-101.666667</v>
      </c>
      <c r="J63" s="49" t="n">
        <v>21.2</v>
      </c>
      <c r="K63" s="50" t="n">
        <v>-1014003</v>
      </c>
      <c r="L63" s="50" t="n">
        <v>211143</v>
      </c>
      <c r="M63" s="51" t="n">
        <v>1650</v>
      </c>
      <c r="N63" s="47" t="s">
        <v>70</v>
      </c>
      <c r="O63" s="52" t="s">
        <v>44</v>
      </c>
      <c r="P63" s="53" t="n">
        <v>43</v>
      </c>
      <c r="Q63" s="54" t="n">
        <v>42505</v>
      </c>
      <c r="R63" s="54" t="n">
        <v>42556</v>
      </c>
      <c r="S63" s="55" t="n">
        <v>80</v>
      </c>
      <c r="T63" s="56" t="n">
        <v>480</v>
      </c>
      <c r="U63" s="57" t="n">
        <v>42557</v>
      </c>
      <c r="V63" s="58" t="n">
        <v>42602</v>
      </c>
      <c r="W63" s="59" t="n">
        <v>60</v>
      </c>
      <c r="X63" s="60" t="n">
        <v>430</v>
      </c>
      <c r="Y63" s="61" t="n">
        <v>42603</v>
      </c>
      <c r="Z63" s="62" t="n">
        <v>42664</v>
      </c>
      <c r="AA63" s="63" t="n">
        <v>0.2225</v>
      </c>
      <c r="AB63" s="64" t="n">
        <v>1500</v>
      </c>
      <c r="AC63" s="65" t="n">
        <v>2475000</v>
      </c>
      <c r="AD63" s="66" t="n">
        <v>550687.5</v>
      </c>
      <c r="AE63" s="67" t="n">
        <v>0.17</v>
      </c>
      <c r="AF63" s="68" t="n">
        <v>93616.875</v>
      </c>
      <c r="AG63" s="69" t="n">
        <v>0.83</v>
      </c>
      <c r="AH63" s="70" t="n">
        <v>457070.625</v>
      </c>
      <c r="AI63" s="71" t="s">
        <v>50</v>
      </c>
      <c r="AK63" s="0" t="n">
        <f aca="false">IF(G64&lt;&gt;G63,1,0)</f>
        <v>1</v>
      </c>
      <c r="AL63" s="0" t="str">
        <f aca="false">B63</f>
        <v>Guanajuato</v>
      </c>
      <c r="AM63" s="0" t="n">
        <f aca="false">G63</f>
        <v>41134</v>
      </c>
      <c r="AN63" s="0" t="str">
        <f aca="false">N63</f>
        <v>Maíz</v>
      </c>
      <c r="AO63" s="0" t="n">
        <f aca="false">IF(N63&lt;&gt;N62,M63,IF(B62&lt;&gt;B63,M63,IF(AND(B63=B62,G63&lt;&gt;G62,N63=N62),M63,M63+AO62)))</f>
        <v>2200</v>
      </c>
    </row>
    <row r="64" customFormat="false" ht="15.75" hidden="false" customHeight="false" outlineLevel="0" collapsed="false">
      <c r="A64" s="45" t="n">
        <v>56</v>
      </c>
      <c r="B64" s="45" t="s">
        <v>71</v>
      </c>
      <c r="C64" s="45" t="n">
        <v>11022</v>
      </c>
      <c r="D64" s="46" t="s">
        <v>85</v>
      </c>
      <c r="E64" s="47" t="s">
        <v>88</v>
      </c>
      <c r="F64" s="48" t="n">
        <v>11050</v>
      </c>
      <c r="G64" s="47" t="n">
        <v>41138</v>
      </c>
      <c r="H64" s="46" t="s">
        <v>85</v>
      </c>
      <c r="I64" s="49" t="n">
        <v>-101.516667</v>
      </c>
      <c r="J64" s="49" t="n">
        <v>21.633333</v>
      </c>
      <c r="K64" s="50" t="n">
        <v>-1012847</v>
      </c>
      <c r="L64" s="50" t="n">
        <v>213908</v>
      </c>
      <c r="M64" s="51" t="n">
        <v>825</v>
      </c>
      <c r="N64" s="47" t="s">
        <v>70</v>
      </c>
      <c r="O64" s="52" t="s">
        <v>44</v>
      </c>
      <c r="P64" s="53" t="n">
        <v>43</v>
      </c>
      <c r="Q64" s="54" t="n">
        <v>42505</v>
      </c>
      <c r="R64" s="54" t="n">
        <v>42556</v>
      </c>
      <c r="S64" s="55" t="n">
        <v>114</v>
      </c>
      <c r="T64" s="56" t="n">
        <v>414</v>
      </c>
      <c r="U64" s="57" t="n">
        <v>42557</v>
      </c>
      <c r="V64" s="58" t="n">
        <v>42602</v>
      </c>
      <c r="W64" s="59" t="n">
        <v>71</v>
      </c>
      <c r="X64" s="60" t="n">
        <v>360</v>
      </c>
      <c r="Y64" s="61" t="n">
        <v>42603</v>
      </c>
      <c r="Z64" s="62" t="n">
        <v>42664</v>
      </c>
      <c r="AA64" s="63" t="n">
        <v>0.2225</v>
      </c>
      <c r="AB64" s="64" t="n">
        <v>1500</v>
      </c>
      <c r="AC64" s="65" t="n">
        <v>1237500</v>
      </c>
      <c r="AD64" s="66" t="n">
        <v>275343.75</v>
      </c>
      <c r="AE64" s="67" t="n">
        <v>0.19</v>
      </c>
      <c r="AF64" s="68" t="n">
        <v>52315.3125</v>
      </c>
      <c r="AG64" s="69" t="n">
        <v>0.81</v>
      </c>
      <c r="AH64" s="70" t="n">
        <v>223028.4375</v>
      </c>
      <c r="AI64" s="71" t="s">
        <v>50</v>
      </c>
      <c r="AK64" s="0" t="n">
        <f aca="false">IF(G65&lt;&gt;G64,1,0)</f>
        <v>0</v>
      </c>
      <c r="AL64" s="0" t="str">
        <f aca="false">B64</f>
        <v>Guanajuato</v>
      </c>
      <c r="AM64" s="0" t="n">
        <f aca="false">G64</f>
        <v>41138</v>
      </c>
      <c r="AN64" s="0" t="str">
        <f aca="false">N64</f>
        <v>Maíz</v>
      </c>
      <c r="AO64" s="0" t="n">
        <f aca="false">IF(N64&lt;&gt;N63,M64,IF(B63&lt;&gt;B64,M64,IF(AND(B64=B63,G64&lt;&gt;G63,N64=N63),M64,M64+AO63)))</f>
        <v>825</v>
      </c>
    </row>
    <row r="65" customFormat="false" ht="15.75" hidden="false" customHeight="false" outlineLevel="0" collapsed="false">
      <c r="A65" s="45" t="n">
        <v>62</v>
      </c>
      <c r="B65" s="45" t="s">
        <v>71</v>
      </c>
      <c r="C65" s="45" t="n">
        <v>11030</v>
      </c>
      <c r="D65" s="46" t="s">
        <v>92</v>
      </c>
      <c r="E65" s="47" t="s">
        <v>88</v>
      </c>
      <c r="F65" s="48" t="n">
        <v>11050</v>
      </c>
      <c r="G65" s="47" t="n">
        <v>41138</v>
      </c>
      <c r="H65" s="46" t="s">
        <v>85</v>
      </c>
      <c r="I65" s="49" t="n">
        <v>-101.516667</v>
      </c>
      <c r="J65" s="49" t="n">
        <v>21.633333</v>
      </c>
      <c r="K65" s="50" t="n">
        <v>-1012847</v>
      </c>
      <c r="L65" s="50" t="n">
        <v>213908</v>
      </c>
      <c r="M65" s="51" t="n">
        <v>1650</v>
      </c>
      <c r="N65" s="47" t="s">
        <v>70</v>
      </c>
      <c r="O65" s="52" t="s">
        <v>44</v>
      </c>
      <c r="P65" s="53" t="n">
        <v>43</v>
      </c>
      <c r="Q65" s="54" t="n">
        <v>42505</v>
      </c>
      <c r="R65" s="54" t="n">
        <v>42556</v>
      </c>
      <c r="S65" s="55" t="n">
        <v>114</v>
      </c>
      <c r="T65" s="56" t="n">
        <v>414</v>
      </c>
      <c r="U65" s="57" t="n">
        <v>42557</v>
      </c>
      <c r="V65" s="58" t="n">
        <v>42602</v>
      </c>
      <c r="W65" s="59" t="n">
        <v>71</v>
      </c>
      <c r="X65" s="60" t="n">
        <v>360</v>
      </c>
      <c r="Y65" s="61" t="n">
        <v>42603</v>
      </c>
      <c r="Z65" s="62" t="n">
        <v>42664</v>
      </c>
      <c r="AA65" s="63" t="n">
        <v>0.2225</v>
      </c>
      <c r="AB65" s="64" t="n">
        <v>1500</v>
      </c>
      <c r="AC65" s="65" t="n">
        <v>2475000</v>
      </c>
      <c r="AD65" s="66" t="n">
        <v>550687.5</v>
      </c>
      <c r="AE65" s="67" t="n">
        <v>0.17</v>
      </c>
      <c r="AF65" s="68" t="n">
        <v>93616.875</v>
      </c>
      <c r="AG65" s="69" t="n">
        <v>0.83</v>
      </c>
      <c r="AH65" s="70" t="n">
        <v>457070.625</v>
      </c>
      <c r="AI65" s="71" t="s">
        <v>50</v>
      </c>
      <c r="AK65" s="0" t="n">
        <f aca="false">IF(G66&lt;&gt;G65,1,0)</f>
        <v>1</v>
      </c>
      <c r="AL65" s="0" t="str">
        <f aca="false">B65</f>
        <v>Guanajuato</v>
      </c>
      <c r="AM65" s="0" t="n">
        <f aca="false">G65</f>
        <v>41138</v>
      </c>
      <c r="AN65" s="0" t="str">
        <f aca="false">N65</f>
        <v>Maíz</v>
      </c>
      <c r="AO65" s="0" t="n">
        <f aca="false">IF(N65&lt;&gt;N64,M65,IF(B64&lt;&gt;B65,M65,IF(AND(B65=B64,G65&lt;&gt;G64,N65=N64),M65,M65+AO64)))</f>
        <v>2475</v>
      </c>
    </row>
    <row r="66" customFormat="false" ht="15.75" hidden="false" customHeight="false" outlineLevel="0" collapsed="false">
      <c r="A66" s="45" t="n">
        <v>53</v>
      </c>
      <c r="B66" s="45" t="s">
        <v>71</v>
      </c>
      <c r="C66" s="45" t="n">
        <v>11014</v>
      </c>
      <c r="D66" s="46" t="s">
        <v>80</v>
      </c>
      <c r="E66" s="47" t="s">
        <v>81</v>
      </c>
      <c r="F66" s="48" t="n">
        <v>11051</v>
      </c>
      <c r="G66" s="47" t="n">
        <v>41140</v>
      </c>
      <c r="H66" s="46" t="s">
        <v>82</v>
      </c>
      <c r="I66" s="49" t="n">
        <v>-100.875833</v>
      </c>
      <c r="J66" s="49" t="n">
        <v>21.104444</v>
      </c>
      <c r="K66" s="50" t="n">
        <v>-1005233</v>
      </c>
      <c r="L66" s="50" t="n">
        <v>210616</v>
      </c>
      <c r="M66" s="51" t="n">
        <v>1200</v>
      </c>
      <c r="N66" s="47" t="s">
        <v>70</v>
      </c>
      <c r="O66" s="52" t="s">
        <v>44</v>
      </c>
      <c r="P66" s="53" t="n">
        <v>43</v>
      </c>
      <c r="Q66" s="54" t="n">
        <v>42505</v>
      </c>
      <c r="R66" s="54" t="n">
        <v>42556</v>
      </c>
      <c r="S66" s="55" t="n">
        <v>35</v>
      </c>
      <c r="T66" s="56" t="n">
        <v>480</v>
      </c>
      <c r="U66" s="57" t="n">
        <v>42557</v>
      </c>
      <c r="V66" s="58" t="n">
        <v>42602</v>
      </c>
      <c r="W66" s="59" t="n">
        <v>50</v>
      </c>
      <c r="X66" s="60" t="n">
        <v>430</v>
      </c>
      <c r="Y66" s="61" t="n">
        <v>42603</v>
      </c>
      <c r="Z66" s="62" t="n">
        <v>42664</v>
      </c>
      <c r="AA66" s="63" t="n">
        <v>0.2225</v>
      </c>
      <c r="AB66" s="64" t="n">
        <v>1500</v>
      </c>
      <c r="AC66" s="65" t="n">
        <v>1800000</v>
      </c>
      <c r="AD66" s="66" t="n">
        <v>400500</v>
      </c>
      <c r="AE66" s="67" t="n">
        <v>0.17</v>
      </c>
      <c r="AF66" s="68" t="n">
        <v>68085</v>
      </c>
      <c r="AG66" s="69" t="n">
        <v>0.83</v>
      </c>
      <c r="AH66" s="70" t="n">
        <v>332415</v>
      </c>
      <c r="AI66" s="71" t="s">
        <v>50</v>
      </c>
      <c r="AK66" s="0" t="n">
        <f aca="false">IF(G67&lt;&gt;G66,1,0)</f>
        <v>0</v>
      </c>
      <c r="AL66" s="0" t="str">
        <f aca="false">B66</f>
        <v>Guanajuato</v>
      </c>
      <c r="AM66" s="0" t="n">
        <f aca="false">G66</f>
        <v>41140</v>
      </c>
      <c r="AN66" s="0" t="str">
        <f aca="false">N66</f>
        <v>Maíz</v>
      </c>
      <c r="AO66" s="0" t="n">
        <f aca="false">IF(N66&lt;&gt;N65,M66,IF(B65&lt;&gt;B66,M66,IF(AND(B66=B65,G66&lt;&gt;G65,N66=N65),M66,M66+AO65)))</f>
        <v>1200</v>
      </c>
    </row>
    <row r="67" customFormat="false" ht="15.75" hidden="false" customHeight="false" outlineLevel="0" collapsed="false">
      <c r="A67" s="45" t="n">
        <v>58</v>
      </c>
      <c r="B67" s="45" t="s">
        <v>71</v>
      </c>
      <c r="C67" s="45" t="n">
        <v>11029</v>
      </c>
      <c r="D67" s="46" t="s">
        <v>91</v>
      </c>
      <c r="E67" s="47" t="s">
        <v>81</v>
      </c>
      <c r="F67" s="48" t="n">
        <v>11051</v>
      </c>
      <c r="G67" s="47" t="n">
        <v>41140</v>
      </c>
      <c r="H67" s="46" t="s">
        <v>82</v>
      </c>
      <c r="I67" s="49" t="n">
        <v>-100.875833</v>
      </c>
      <c r="J67" s="49" t="n">
        <v>21.104444</v>
      </c>
      <c r="K67" s="50" t="n">
        <v>-1005233</v>
      </c>
      <c r="L67" s="50" t="n">
        <v>210616</v>
      </c>
      <c r="M67" s="51" t="n">
        <v>1200</v>
      </c>
      <c r="N67" s="47" t="s">
        <v>70</v>
      </c>
      <c r="O67" s="52" t="s">
        <v>44</v>
      </c>
      <c r="P67" s="53" t="n">
        <v>43</v>
      </c>
      <c r="Q67" s="54" t="n">
        <v>42505</v>
      </c>
      <c r="R67" s="54" t="n">
        <v>42556</v>
      </c>
      <c r="S67" s="55" t="n">
        <v>35</v>
      </c>
      <c r="T67" s="56" t="n">
        <v>480</v>
      </c>
      <c r="U67" s="57" t="n">
        <v>42557</v>
      </c>
      <c r="V67" s="58" t="n">
        <v>42602</v>
      </c>
      <c r="W67" s="59" t="n">
        <v>50</v>
      </c>
      <c r="X67" s="60" t="n">
        <v>430</v>
      </c>
      <c r="Y67" s="61" t="n">
        <v>42603</v>
      </c>
      <c r="Z67" s="62" t="n">
        <v>42664</v>
      </c>
      <c r="AA67" s="63" t="n">
        <v>0.2225</v>
      </c>
      <c r="AB67" s="64" t="n">
        <v>1500</v>
      </c>
      <c r="AC67" s="65" t="n">
        <v>1800000</v>
      </c>
      <c r="AD67" s="66" t="n">
        <v>400500</v>
      </c>
      <c r="AE67" s="67" t="n">
        <v>0.2</v>
      </c>
      <c r="AF67" s="68" t="n">
        <v>80100</v>
      </c>
      <c r="AG67" s="69" t="n">
        <v>0.8</v>
      </c>
      <c r="AH67" s="70" t="n">
        <v>320400</v>
      </c>
      <c r="AI67" s="71" t="s">
        <v>50</v>
      </c>
      <c r="AK67" s="0" t="n">
        <f aca="false">IF(G68&lt;&gt;G67,1,0)</f>
        <v>1</v>
      </c>
      <c r="AL67" s="0" t="str">
        <f aca="false">B67</f>
        <v>Guanajuato</v>
      </c>
      <c r="AM67" s="0" t="n">
        <f aca="false">G67</f>
        <v>41140</v>
      </c>
      <c r="AN67" s="0" t="str">
        <f aca="false">N67</f>
        <v>Maíz</v>
      </c>
      <c r="AO67" s="0" t="n">
        <f aca="false">IF(N67&lt;&gt;N66,M67,IF(B66&lt;&gt;B67,M67,IF(AND(B67=B66,G67&lt;&gt;G66,N67=N66),M67,M67+AO66)))</f>
        <v>2400</v>
      </c>
    </row>
    <row r="68" customFormat="false" ht="15.75" hidden="false" customHeight="false" outlineLevel="0" collapsed="false">
      <c r="A68" s="45" t="n">
        <v>51</v>
      </c>
      <c r="B68" s="45" t="s">
        <v>71</v>
      </c>
      <c r="C68" s="45" t="n">
        <v>11013</v>
      </c>
      <c r="D68" s="46" t="s">
        <v>77</v>
      </c>
      <c r="E68" s="47" t="s">
        <v>78</v>
      </c>
      <c r="F68" s="48" t="n">
        <v>11068</v>
      </c>
      <c r="G68" s="47" t="n">
        <v>41150</v>
      </c>
      <c r="H68" s="46" t="s">
        <v>79</v>
      </c>
      <c r="I68" s="49" t="n">
        <v>-100.516667</v>
      </c>
      <c r="J68" s="49" t="n">
        <v>21.3</v>
      </c>
      <c r="K68" s="50" t="n">
        <v>-1003100</v>
      </c>
      <c r="L68" s="50" t="n">
        <v>211800</v>
      </c>
      <c r="M68" s="51" t="n">
        <v>600</v>
      </c>
      <c r="N68" s="47" t="s">
        <v>70</v>
      </c>
      <c r="O68" s="52" t="s">
        <v>44</v>
      </c>
      <c r="P68" s="53" t="n">
        <v>43</v>
      </c>
      <c r="Q68" s="54" t="n">
        <v>42505</v>
      </c>
      <c r="R68" s="54" t="n">
        <v>42556</v>
      </c>
      <c r="S68" s="55" t="n">
        <v>35</v>
      </c>
      <c r="T68" s="56" t="n">
        <v>480</v>
      </c>
      <c r="U68" s="57" t="n">
        <v>42557</v>
      </c>
      <c r="V68" s="58" t="n">
        <v>42602</v>
      </c>
      <c r="W68" s="59" t="n">
        <v>50</v>
      </c>
      <c r="X68" s="60" t="n">
        <v>430</v>
      </c>
      <c r="Y68" s="61" t="n">
        <v>42603</v>
      </c>
      <c r="Z68" s="62" t="n">
        <v>42664</v>
      </c>
      <c r="AA68" s="63" t="n">
        <v>0.2225</v>
      </c>
      <c r="AB68" s="64" t="n">
        <v>1500</v>
      </c>
      <c r="AC68" s="65" t="n">
        <v>900000</v>
      </c>
      <c r="AD68" s="66" t="n">
        <v>200250</v>
      </c>
      <c r="AE68" s="67" t="n">
        <v>0.19</v>
      </c>
      <c r="AF68" s="68" t="n">
        <v>38047.5</v>
      </c>
      <c r="AG68" s="69" t="n">
        <v>0.81</v>
      </c>
      <c r="AH68" s="70" t="n">
        <v>162202.5</v>
      </c>
      <c r="AI68" s="71" t="s">
        <v>50</v>
      </c>
      <c r="AK68" s="0" t="n">
        <f aca="false">IF(G69&lt;&gt;G68,1,0)</f>
        <v>0</v>
      </c>
      <c r="AL68" s="0" t="str">
        <f aca="false">B68</f>
        <v>Guanajuato</v>
      </c>
      <c r="AM68" s="0" t="n">
        <f aca="false">G68</f>
        <v>41150</v>
      </c>
      <c r="AN68" s="0" t="str">
        <f aca="false">N68</f>
        <v>Maíz</v>
      </c>
      <c r="AO68" s="0" t="n">
        <f aca="false">IF(N68&lt;&gt;N67,M68,IF(B67&lt;&gt;B68,M68,IF(AND(B68=B67,G68&lt;&gt;G67,N68=N67),M68,M68+AO67)))</f>
        <v>600</v>
      </c>
    </row>
    <row r="69" customFormat="false" ht="15.75" hidden="false" customHeight="false" outlineLevel="0" collapsed="false">
      <c r="A69" s="45" t="n">
        <v>59</v>
      </c>
      <c r="B69" s="45" t="s">
        <v>71</v>
      </c>
      <c r="C69" s="45" t="n">
        <v>11029</v>
      </c>
      <c r="D69" s="46" t="s">
        <v>91</v>
      </c>
      <c r="E69" s="47" t="s">
        <v>78</v>
      </c>
      <c r="F69" s="48" t="n">
        <v>11068</v>
      </c>
      <c r="G69" s="47" t="n">
        <v>41150</v>
      </c>
      <c r="H69" s="46" t="s">
        <v>79</v>
      </c>
      <c r="I69" s="49" t="n">
        <v>-100.516667</v>
      </c>
      <c r="J69" s="49" t="n">
        <v>21.3</v>
      </c>
      <c r="K69" s="50" t="n">
        <v>-1003100</v>
      </c>
      <c r="L69" s="50" t="n">
        <v>211800</v>
      </c>
      <c r="M69" s="51" t="n">
        <v>600</v>
      </c>
      <c r="N69" s="47" t="s">
        <v>70</v>
      </c>
      <c r="O69" s="52" t="s">
        <v>44</v>
      </c>
      <c r="P69" s="53" t="n">
        <v>43</v>
      </c>
      <c r="Q69" s="54" t="n">
        <v>42505</v>
      </c>
      <c r="R69" s="54" t="n">
        <v>42556</v>
      </c>
      <c r="S69" s="55" t="n">
        <v>35</v>
      </c>
      <c r="T69" s="56" t="n">
        <v>480</v>
      </c>
      <c r="U69" s="57" t="n">
        <v>42557</v>
      </c>
      <c r="V69" s="58" t="n">
        <v>42602</v>
      </c>
      <c r="W69" s="59" t="n">
        <v>50</v>
      </c>
      <c r="X69" s="60" t="n">
        <v>430</v>
      </c>
      <c r="Y69" s="61" t="n">
        <v>42603</v>
      </c>
      <c r="Z69" s="62" t="n">
        <v>42664</v>
      </c>
      <c r="AA69" s="63" t="n">
        <v>0.2225</v>
      </c>
      <c r="AB69" s="64" t="n">
        <v>1500</v>
      </c>
      <c r="AC69" s="65" t="n">
        <v>900000</v>
      </c>
      <c r="AD69" s="66" t="n">
        <v>200250</v>
      </c>
      <c r="AE69" s="67" t="n">
        <v>0.2</v>
      </c>
      <c r="AF69" s="68" t="n">
        <v>40050</v>
      </c>
      <c r="AG69" s="69" t="n">
        <v>0.8</v>
      </c>
      <c r="AH69" s="70" t="n">
        <v>160200</v>
      </c>
      <c r="AI69" s="71" t="s">
        <v>50</v>
      </c>
      <c r="AK69" s="0" t="n">
        <f aca="false">IF(G70&lt;&gt;G69,1,0)</f>
        <v>0</v>
      </c>
      <c r="AL69" s="0" t="str">
        <f aca="false">B69</f>
        <v>Guanajuato</v>
      </c>
      <c r="AM69" s="0" t="n">
        <f aca="false">G69</f>
        <v>41150</v>
      </c>
      <c r="AN69" s="0" t="str">
        <f aca="false">N69</f>
        <v>Maíz</v>
      </c>
      <c r="AO69" s="0" t="n">
        <f aca="false">IF(N69&lt;&gt;N68,M69,IF(B68&lt;&gt;B69,M69,IF(AND(B69=B68,G69&lt;&gt;G68,N69=N68),M69,M69+AO68)))</f>
        <v>1200</v>
      </c>
    </row>
    <row r="70" customFormat="false" ht="15.75" hidden="false" customHeight="false" outlineLevel="0" collapsed="false">
      <c r="A70" s="45" t="n">
        <v>67</v>
      </c>
      <c r="B70" s="45" t="s">
        <v>71</v>
      </c>
      <c r="C70" s="45" t="n">
        <v>11033</v>
      </c>
      <c r="D70" s="46" t="s">
        <v>79</v>
      </c>
      <c r="E70" s="47" t="s">
        <v>78</v>
      </c>
      <c r="F70" s="48" t="n">
        <v>11068</v>
      </c>
      <c r="G70" s="47" t="n">
        <v>41150</v>
      </c>
      <c r="H70" s="46" t="s">
        <v>79</v>
      </c>
      <c r="I70" s="49" t="n">
        <v>-100.516667</v>
      </c>
      <c r="J70" s="49" t="n">
        <v>21.3</v>
      </c>
      <c r="K70" s="50" t="n">
        <v>-1003100</v>
      </c>
      <c r="L70" s="50" t="n">
        <v>211800</v>
      </c>
      <c r="M70" s="51" t="n">
        <v>1050</v>
      </c>
      <c r="N70" s="47" t="s">
        <v>70</v>
      </c>
      <c r="O70" s="52" t="s">
        <v>44</v>
      </c>
      <c r="P70" s="53" t="n">
        <v>43</v>
      </c>
      <c r="Q70" s="54" t="n">
        <v>42505</v>
      </c>
      <c r="R70" s="54" t="n">
        <v>42556</v>
      </c>
      <c r="S70" s="55" t="n">
        <v>35</v>
      </c>
      <c r="T70" s="56" t="n">
        <v>480</v>
      </c>
      <c r="U70" s="57" t="n">
        <v>42557</v>
      </c>
      <c r="V70" s="58" t="n">
        <v>42602</v>
      </c>
      <c r="W70" s="59" t="n">
        <v>50</v>
      </c>
      <c r="X70" s="60" t="n">
        <v>430</v>
      </c>
      <c r="Y70" s="61" t="n">
        <v>42603</v>
      </c>
      <c r="Z70" s="62" t="n">
        <v>42664</v>
      </c>
      <c r="AA70" s="63" t="n">
        <v>0.2225</v>
      </c>
      <c r="AB70" s="64" t="n">
        <v>1500</v>
      </c>
      <c r="AC70" s="65" t="n">
        <v>1575000</v>
      </c>
      <c r="AD70" s="66" t="n">
        <v>350437.5</v>
      </c>
      <c r="AE70" s="67" t="n">
        <v>0.19</v>
      </c>
      <c r="AF70" s="68" t="n">
        <v>66583.125</v>
      </c>
      <c r="AG70" s="69" t="n">
        <v>0.81</v>
      </c>
      <c r="AH70" s="70" t="n">
        <v>283854.375</v>
      </c>
      <c r="AI70" s="71" t="s">
        <v>50</v>
      </c>
      <c r="AK70" s="0" t="n">
        <f aca="false">IF(G71&lt;&gt;G70,1,0)</f>
        <v>1</v>
      </c>
      <c r="AL70" s="0" t="str">
        <f aca="false">B70</f>
        <v>Guanajuato</v>
      </c>
      <c r="AM70" s="0" t="n">
        <f aca="false">G70</f>
        <v>41150</v>
      </c>
      <c r="AN70" s="0" t="str">
        <f aca="false">N70</f>
        <v>Maíz</v>
      </c>
      <c r="AO70" s="0" t="n">
        <f aca="false">IF(N70&lt;&gt;N69,M70,IF(B69&lt;&gt;B70,M70,IF(AND(B70=B69,G70&lt;&gt;G69,N70=N69),M70,M70+AO69)))</f>
        <v>2250</v>
      </c>
    </row>
    <row r="71" customFormat="false" ht="15.75" hidden="false" customHeight="false" outlineLevel="0" collapsed="false">
      <c r="A71" s="45" t="n">
        <v>63</v>
      </c>
      <c r="B71" s="45" t="s">
        <v>71</v>
      </c>
      <c r="C71" s="45" t="n">
        <v>11030</v>
      </c>
      <c r="D71" s="46" t="s">
        <v>92</v>
      </c>
      <c r="E71" s="47" t="s">
        <v>93</v>
      </c>
      <c r="F71" s="48" t="n">
        <v>11094</v>
      </c>
      <c r="G71" s="47" t="n">
        <v>41155</v>
      </c>
      <c r="H71" s="46" t="s">
        <v>71</v>
      </c>
      <c r="I71" s="49" t="n">
        <v>-101.265</v>
      </c>
      <c r="J71" s="49" t="n">
        <v>21.012222</v>
      </c>
      <c r="K71" s="50" t="n">
        <v>-1011554</v>
      </c>
      <c r="L71" s="50" t="n">
        <v>210044</v>
      </c>
      <c r="M71" s="51" t="n">
        <v>2200</v>
      </c>
      <c r="N71" s="47" t="s">
        <v>70</v>
      </c>
      <c r="O71" s="52" t="s">
        <v>44</v>
      </c>
      <c r="P71" s="53" t="n">
        <v>43</v>
      </c>
      <c r="Q71" s="54" t="n">
        <v>42505</v>
      </c>
      <c r="R71" s="54" t="n">
        <v>42556</v>
      </c>
      <c r="S71" s="55" t="n">
        <v>114</v>
      </c>
      <c r="T71" s="56" t="n">
        <v>414</v>
      </c>
      <c r="U71" s="57" t="n">
        <v>42557</v>
      </c>
      <c r="V71" s="58" t="n">
        <v>42602</v>
      </c>
      <c r="W71" s="59" t="n">
        <v>71</v>
      </c>
      <c r="X71" s="60" t="n">
        <v>360</v>
      </c>
      <c r="Y71" s="61" t="n">
        <v>42603</v>
      </c>
      <c r="Z71" s="62" t="n">
        <v>42664</v>
      </c>
      <c r="AA71" s="63" t="n">
        <v>0.2225</v>
      </c>
      <c r="AB71" s="64" t="n">
        <v>1500</v>
      </c>
      <c r="AC71" s="65" t="n">
        <v>3300000</v>
      </c>
      <c r="AD71" s="66" t="n">
        <v>734250</v>
      </c>
      <c r="AE71" s="67" t="n">
        <v>0.17</v>
      </c>
      <c r="AF71" s="68" t="n">
        <v>124822.5</v>
      </c>
      <c r="AG71" s="69" t="n">
        <v>0.83</v>
      </c>
      <c r="AH71" s="70" t="n">
        <v>609427.5</v>
      </c>
      <c r="AI71" s="71" t="s">
        <v>50</v>
      </c>
      <c r="AK71" s="0" t="n">
        <f aca="false">IF(G72&lt;&gt;G71,1,0)</f>
        <v>1</v>
      </c>
      <c r="AL71" s="0" t="str">
        <f aca="false">B71</f>
        <v>Guanajuato</v>
      </c>
      <c r="AM71" s="0" t="n">
        <f aca="false">G71</f>
        <v>41155</v>
      </c>
      <c r="AN71" s="0" t="str">
        <f aca="false">N71</f>
        <v>Maíz</v>
      </c>
      <c r="AO71" s="0" t="n">
        <f aca="false">IF(N71&lt;&gt;N70,M71,IF(B70&lt;&gt;B71,M71,IF(AND(B71=B70,G71&lt;&gt;G70,N71=N70),M71,M71+AO70)))</f>
        <v>2200</v>
      </c>
    </row>
    <row r="72" customFormat="false" ht="15.75" hidden="false" customHeight="false" outlineLevel="0" collapsed="false">
      <c r="A72" s="45" t="n">
        <v>54</v>
      </c>
      <c r="B72" s="45" t="s">
        <v>71</v>
      </c>
      <c r="C72" s="45" t="n">
        <v>11014</v>
      </c>
      <c r="D72" s="46" t="s">
        <v>80</v>
      </c>
      <c r="E72" s="47" t="s">
        <v>83</v>
      </c>
      <c r="F72" s="48" t="n">
        <v>11017</v>
      </c>
      <c r="G72" s="47" t="n">
        <v>41157</v>
      </c>
      <c r="H72" s="46" t="s">
        <v>84</v>
      </c>
      <c r="I72" s="49" t="n">
        <v>-100.9</v>
      </c>
      <c r="J72" s="49" t="n">
        <v>21.1</v>
      </c>
      <c r="K72" s="50" t="n">
        <v>-1005400</v>
      </c>
      <c r="L72" s="50" t="n">
        <v>210600</v>
      </c>
      <c r="M72" s="51" t="n">
        <v>1200</v>
      </c>
      <c r="N72" s="47" t="s">
        <v>70</v>
      </c>
      <c r="O72" s="52" t="s">
        <v>44</v>
      </c>
      <c r="P72" s="53" t="n">
        <v>43</v>
      </c>
      <c r="Q72" s="54" t="n">
        <v>42505</v>
      </c>
      <c r="R72" s="54" t="n">
        <v>42556</v>
      </c>
      <c r="S72" s="55" t="n">
        <v>114</v>
      </c>
      <c r="T72" s="56" t="n">
        <v>414</v>
      </c>
      <c r="U72" s="57" t="n">
        <v>42557</v>
      </c>
      <c r="V72" s="58" t="n">
        <v>42602</v>
      </c>
      <c r="W72" s="59" t="n">
        <v>71</v>
      </c>
      <c r="X72" s="60" t="n">
        <v>360</v>
      </c>
      <c r="Y72" s="61" t="n">
        <v>42603</v>
      </c>
      <c r="Z72" s="62" t="n">
        <v>42664</v>
      </c>
      <c r="AA72" s="63" t="n">
        <v>0.2225</v>
      </c>
      <c r="AB72" s="64" t="n">
        <v>1500</v>
      </c>
      <c r="AC72" s="65" t="n">
        <v>1800000</v>
      </c>
      <c r="AD72" s="66" t="n">
        <v>400500</v>
      </c>
      <c r="AE72" s="67" t="n">
        <v>0.17</v>
      </c>
      <c r="AF72" s="68" t="n">
        <v>68085</v>
      </c>
      <c r="AG72" s="69" t="n">
        <v>0.83</v>
      </c>
      <c r="AH72" s="70" t="n">
        <v>332415</v>
      </c>
      <c r="AI72" s="71" t="s">
        <v>50</v>
      </c>
      <c r="AK72" s="0" t="n">
        <f aca="false">IF(G73&lt;&gt;G72,1,0)</f>
        <v>0</v>
      </c>
      <c r="AL72" s="0" t="str">
        <f aca="false">B72</f>
        <v>Guanajuato</v>
      </c>
      <c r="AM72" s="0" t="n">
        <f aca="false">G72</f>
        <v>41157</v>
      </c>
      <c r="AN72" s="0" t="str">
        <f aca="false">N72</f>
        <v>Maíz</v>
      </c>
      <c r="AO72" s="0" t="n">
        <f aca="false">IF(N72&lt;&gt;N71,M72,IF(B71&lt;&gt;B72,M72,IF(AND(B72=B71,G72&lt;&gt;G71,N72=N71),M72,M72+AO71)))</f>
        <v>1200</v>
      </c>
    </row>
    <row r="73" customFormat="false" ht="15.75" hidden="false" customHeight="false" outlineLevel="0" collapsed="false">
      <c r="A73" s="45" t="n">
        <v>60</v>
      </c>
      <c r="B73" s="45" t="s">
        <v>71</v>
      </c>
      <c r="C73" s="45" t="n">
        <v>11029</v>
      </c>
      <c r="D73" s="46" t="s">
        <v>91</v>
      </c>
      <c r="E73" s="47" t="s">
        <v>83</v>
      </c>
      <c r="F73" s="48" t="n">
        <v>11017</v>
      </c>
      <c r="G73" s="47" t="n">
        <v>41157</v>
      </c>
      <c r="H73" s="46" t="s">
        <v>84</v>
      </c>
      <c r="I73" s="49" t="n">
        <v>-100.9</v>
      </c>
      <c r="J73" s="49" t="n">
        <v>21.1</v>
      </c>
      <c r="K73" s="50" t="n">
        <v>-1005400</v>
      </c>
      <c r="L73" s="50" t="n">
        <v>210600</v>
      </c>
      <c r="M73" s="51" t="n">
        <v>1200</v>
      </c>
      <c r="N73" s="47" t="s">
        <v>70</v>
      </c>
      <c r="O73" s="52" t="s">
        <v>44</v>
      </c>
      <c r="P73" s="53" t="n">
        <v>43</v>
      </c>
      <c r="Q73" s="54" t="n">
        <v>42505</v>
      </c>
      <c r="R73" s="54" t="n">
        <v>42556</v>
      </c>
      <c r="S73" s="55" t="n">
        <v>114</v>
      </c>
      <c r="T73" s="56" t="n">
        <v>414</v>
      </c>
      <c r="U73" s="57" t="n">
        <v>42557</v>
      </c>
      <c r="V73" s="58" t="n">
        <v>42602</v>
      </c>
      <c r="W73" s="59" t="n">
        <v>71</v>
      </c>
      <c r="X73" s="60" t="n">
        <v>360</v>
      </c>
      <c r="Y73" s="61" t="n">
        <v>42603</v>
      </c>
      <c r="Z73" s="62" t="n">
        <v>42664</v>
      </c>
      <c r="AA73" s="63" t="n">
        <v>0.2225</v>
      </c>
      <c r="AB73" s="64" t="n">
        <v>1500</v>
      </c>
      <c r="AC73" s="65" t="n">
        <v>1800000</v>
      </c>
      <c r="AD73" s="66" t="n">
        <v>400500</v>
      </c>
      <c r="AE73" s="67" t="n">
        <v>0.2</v>
      </c>
      <c r="AF73" s="68" t="n">
        <v>80100</v>
      </c>
      <c r="AG73" s="69" t="n">
        <v>0.8</v>
      </c>
      <c r="AH73" s="70" t="n">
        <v>320400</v>
      </c>
      <c r="AI73" s="71" t="s">
        <v>50</v>
      </c>
      <c r="AK73" s="0" t="n">
        <f aca="false">IF(G74&lt;&gt;G73,1,0)</f>
        <v>1</v>
      </c>
      <c r="AL73" s="0" t="str">
        <f aca="false">B73</f>
        <v>Guanajuato</v>
      </c>
      <c r="AM73" s="0" t="n">
        <f aca="false">G73</f>
        <v>41157</v>
      </c>
      <c r="AN73" s="0" t="str">
        <f aca="false">N73</f>
        <v>Maíz</v>
      </c>
      <c r="AO73" s="0" t="n">
        <f aca="false">IF(N73&lt;&gt;N72,M73,IF(B72&lt;&gt;B73,M73,IF(AND(B73=B72,G73&lt;&gt;G72,N73=N72),M73,M73+AO72)))</f>
        <v>2400</v>
      </c>
    </row>
    <row r="74" customFormat="false" ht="15.75" hidden="false" customHeight="false" outlineLevel="0" collapsed="false">
      <c r="A74" s="45" t="n">
        <v>70</v>
      </c>
      <c r="B74" s="45" t="s">
        <v>71</v>
      </c>
      <c r="C74" s="45" t="n">
        <v>11043</v>
      </c>
      <c r="D74" s="46" t="s">
        <v>102</v>
      </c>
      <c r="E74" s="47" t="s">
        <v>73</v>
      </c>
      <c r="F74" s="48" t="n">
        <v>11083</v>
      </c>
      <c r="G74" s="47" t="n">
        <v>41192</v>
      </c>
      <c r="H74" s="46" t="s">
        <v>74</v>
      </c>
      <c r="I74" s="49" t="n">
        <v>-100.0925</v>
      </c>
      <c r="J74" s="49" t="n">
        <v>21.298889</v>
      </c>
      <c r="K74" s="50" t="n">
        <v>-1000533</v>
      </c>
      <c r="L74" s="50" t="n">
        <v>211756</v>
      </c>
      <c r="M74" s="51" t="n">
        <v>583.5</v>
      </c>
      <c r="N74" s="47" t="s">
        <v>70</v>
      </c>
      <c r="O74" s="52" t="s">
        <v>44</v>
      </c>
      <c r="P74" s="53" t="n">
        <v>43</v>
      </c>
      <c r="Q74" s="54" t="n">
        <v>42505</v>
      </c>
      <c r="R74" s="54" t="n">
        <v>42556</v>
      </c>
      <c r="S74" s="55" t="n">
        <v>35</v>
      </c>
      <c r="T74" s="56" t="n">
        <v>480</v>
      </c>
      <c r="U74" s="57" t="n">
        <v>42557</v>
      </c>
      <c r="V74" s="58" t="n">
        <v>42602</v>
      </c>
      <c r="W74" s="59" t="n">
        <v>50</v>
      </c>
      <c r="X74" s="60" t="n">
        <v>430</v>
      </c>
      <c r="Y74" s="61" t="n">
        <v>42603</v>
      </c>
      <c r="Z74" s="62" t="n">
        <v>42664</v>
      </c>
      <c r="AA74" s="63" t="n">
        <v>0.2225</v>
      </c>
      <c r="AB74" s="64" t="n">
        <v>1500</v>
      </c>
      <c r="AC74" s="65" t="n">
        <v>875250</v>
      </c>
      <c r="AD74" s="66" t="n">
        <v>194743.125</v>
      </c>
      <c r="AE74" s="67" t="n">
        <v>0.2</v>
      </c>
      <c r="AF74" s="68" t="n">
        <v>38948.625</v>
      </c>
      <c r="AG74" s="69" t="n">
        <v>0.8</v>
      </c>
      <c r="AH74" s="70" t="n">
        <v>155794.5</v>
      </c>
      <c r="AI74" s="71" t="s">
        <v>50</v>
      </c>
      <c r="AK74" s="0" t="n">
        <f aca="false">IF(G75&lt;&gt;G74,1,0)</f>
        <v>0</v>
      </c>
      <c r="AL74" s="0" t="str">
        <f aca="false">B74</f>
        <v>Guanajuato</v>
      </c>
      <c r="AM74" s="0" t="n">
        <f aca="false">G74</f>
        <v>41192</v>
      </c>
      <c r="AN74" s="0" t="str">
        <f aca="false">N74</f>
        <v>Maíz</v>
      </c>
      <c r="AO74" s="0" t="n">
        <f aca="false">IF(N74&lt;&gt;N73,M74,IF(B73&lt;&gt;B74,M74,IF(AND(B74=B73,G74&lt;&gt;G73,N74=N73),M74,M74+AO73)))</f>
        <v>583.5</v>
      </c>
    </row>
    <row r="75" customFormat="false" ht="15.75" hidden="false" customHeight="false" outlineLevel="0" collapsed="false">
      <c r="A75" s="45" t="n">
        <v>71</v>
      </c>
      <c r="B75" s="45" t="s">
        <v>71</v>
      </c>
      <c r="C75" s="45" t="n">
        <v>11045</v>
      </c>
      <c r="D75" s="46" t="s">
        <v>74</v>
      </c>
      <c r="E75" s="47" t="s">
        <v>73</v>
      </c>
      <c r="F75" s="48" t="n">
        <v>11083</v>
      </c>
      <c r="G75" s="47" t="n">
        <v>41192</v>
      </c>
      <c r="H75" s="46" t="s">
        <v>74</v>
      </c>
      <c r="I75" s="49" t="n">
        <v>-100.0925</v>
      </c>
      <c r="J75" s="49" t="n">
        <v>21.298889</v>
      </c>
      <c r="K75" s="50" t="n">
        <v>-1000533</v>
      </c>
      <c r="L75" s="50" t="n">
        <v>211756</v>
      </c>
      <c r="M75" s="51" t="n">
        <v>570</v>
      </c>
      <c r="N75" s="47" t="s">
        <v>70</v>
      </c>
      <c r="O75" s="52" t="s">
        <v>44</v>
      </c>
      <c r="P75" s="53" t="n">
        <v>43</v>
      </c>
      <c r="Q75" s="54" t="n">
        <v>42505</v>
      </c>
      <c r="R75" s="54" t="n">
        <v>42556</v>
      </c>
      <c r="S75" s="55" t="n">
        <v>35</v>
      </c>
      <c r="T75" s="56" t="n">
        <v>480</v>
      </c>
      <c r="U75" s="57" t="n">
        <v>42557</v>
      </c>
      <c r="V75" s="58" t="n">
        <v>42602</v>
      </c>
      <c r="W75" s="59" t="n">
        <v>50</v>
      </c>
      <c r="X75" s="60" t="n">
        <v>430</v>
      </c>
      <c r="Y75" s="61" t="n">
        <v>42603</v>
      </c>
      <c r="Z75" s="62" t="n">
        <v>42664</v>
      </c>
      <c r="AA75" s="63" t="n">
        <v>0.2225</v>
      </c>
      <c r="AB75" s="64" t="n">
        <v>1500</v>
      </c>
      <c r="AC75" s="65" t="n">
        <v>855000</v>
      </c>
      <c r="AD75" s="66" t="n">
        <v>190237.5</v>
      </c>
      <c r="AE75" s="67" t="n">
        <v>0.1</v>
      </c>
      <c r="AF75" s="68" t="n">
        <v>19023.75</v>
      </c>
      <c r="AG75" s="69" t="n">
        <v>0.9</v>
      </c>
      <c r="AH75" s="70" t="n">
        <v>171213.75</v>
      </c>
      <c r="AI75" s="71" t="s">
        <v>45</v>
      </c>
      <c r="AK75" s="0" t="n">
        <f aca="false">IF(G76&lt;&gt;G75,1,0)</f>
        <v>1</v>
      </c>
      <c r="AL75" s="0" t="str">
        <f aca="false">B75</f>
        <v>Guanajuato</v>
      </c>
      <c r="AM75" s="0" t="n">
        <f aca="false">G75</f>
        <v>41192</v>
      </c>
      <c r="AN75" s="0" t="str">
        <f aca="false">N75</f>
        <v>Maíz</v>
      </c>
      <c r="AO75" s="0" t="n">
        <f aca="false">IF(N75&lt;&gt;N74,M75,IF(B74&lt;&gt;B75,M75,IF(AND(B75=B74,G75&lt;&gt;G74,N75=N74),M75,M75+AO74)))</f>
        <v>1153.5</v>
      </c>
    </row>
    <row r="76" customFormat="false" ht="15.75" hidden="false" customHeight="false" outlineLevel="0" collapsed="false">
      <c r="A76" s="45" t="n">
        <v>57</v>
      </c>
      <c r="B76" s="45" t="s">
        <v>71</v>
      </c>
      <c r="C76" s="45" t="n">
        <v>11022</v>
      </c>
      <c r="D76" s="46" t="s">
        <v>85</v>
      </c>
      <c r="E76" s="47" t="s">
        <v>89</v>
      </c>
      <c r="F76" s="48" t="n">
        <v>14392</v>
      </c>
      <c r="G76" s="47" t="n">
        <v>41413</v>
      </c>
      <c r="H76" s="46" t="s">
        <v>90</v>
      </c>
      <c r="I76" s="49" t="n">
        <v>-101.7411308</v>
      </c>
      <c r="J76" s="49" t="n">
        <v>21.5000852</v>
      </c>
      <c r="K76" s="50" t="n">
        <v>-1014428</v>
      </c>
      <c r="L76" s="50" t="n">
        <v>213000</v>
      </c>
      <c r="M76" s="51" t="n">
        <v>1375</v>
      </c>
      <c r="N76" s="47" t="s">
        <v>70</v>
      </c>
      <c r="O76" s="52" t="s">
        <v>44</v>
      </c>
      <c r="P76" s="53" t="n">
        <v>43</v>
      </c>
      <c r="Q76" s="54" t="n">
        <v>42505</v>
      </c>
      <c r="R76" s="54" t="n">
        <v>42556</v>
      </c>
      <c r="S76" s="55" t="n">
        <v>80</v>
      </c>
      <c r="T76" s="56" t="n">
        <v>480</v>
      </c>
      <c r="U76" s="57" t="n">
        <v>42557</v>
      </c>
      <c r="V76" s="58" t="n">
        <v>42602</v>
      </c>
      <c r="W76" s="59" t="n">
        <v>60</v>
      </c>
      <c r="X76" s="60" t="n">
        <v>430</v>
      </c>
      <c r="Y76" s="61" t="n">
        <v>42603</v>
      </c>
      <c r="Z76" s="62" t="n">
        <v>42664</v>
      </c>
      <c r="AA76" s="63" t="n">
        <v>0.2225</v>
      </c>
      <c r="AB76" s="64" t="n">
        <v>1500</v>
      </c>
      <c r="AC76" s="65" t="n">
        <v>2062500</v>
      </c>
      <c r="AD76" s="66" t="n">
        <v>458906.25</v>
      </c>
      <c r="AE76" s="67" t="n">
        <v>0.19</v>
      </c>
      <c r="AF76" s="68" t="n">
        <v>87192.1875</v>
      </c>
      <c r="AG76" s="69" t="n">
        <v>0.81</v>
      </c>
      <c r="AH76" s="70" t="n">
        <v>371714.0625</v>
      </c>
      <c r="AI76" s="71" t="s">
        <v>50</v>
      </c>
      <c r="AK76" s="0" t="n">
        <f aca="false">IF(G77&lt;&gt;G76,1,0)</f>
        <v>1</v>
      </c>
      <c r="AL76" s="0" t="str">
        <f aca="false">B76</f>
        <v>Guanajuato</v>
      </c>
      <c r="AM76" s="0" t="n">
        <f aca="false">G76</f>
        <v>41413</v>
      </c>
      <c r="AN76" s="0" t="str">
        <f aca="false">N76</f>
        <v>Maíz</v>
      </c>
      <c r="AO76" s="0" t="n">
        <f aca="false">IF(N76&lt;&gt;N75,M76,IF(B75&lt;&gt;B76,M76,IF(AND(B76=B75,G76&lt;&gt;G75,N76=N75),M76,M76+AO75)))</f>
        <v>1375</v>
      </c>
    </row>
    <row r="77" customFormat="false" ht="15.75" hidden="false" customHeight="false" outlineLevel="0" collapsed="false">
      <c r="A77" s="45" t="n">
        <v>65</v>
      </c>
      <c r="B77" s="45" t="s">
        <v>71</v>
      </c>
      <c r="C77" s="45" t="n">
        <v>11032</v>
      </c>
      <c r="D77" s="46" t="s">
        <v>94</v>
      </c>
      <c r="E77" s="47" t="s">
        <v>97</v>
      </c>
      <c r="F77" s="48" t="n">
        <v>22045</v>
      </c>
      <c r="G77" s="47" t="n">
        <v>42208</v>
      </c>
      <c r="H77" s="46" t="s">
        <v>98</v>
      </c>
      <c r="I77" s="49" t="n">
        <v>-100.45</v>
      </c>
      <c r="J77" s="49" t="n">
        <v>20.7</v>
      </c>
      <c r="K77" s="50" t="n">
        <v>-1002700</v>
      </c>
      <c r="L77" s="50" t="n">
        <v>204200</v>
      </c>
      <c r="M77" s="51" t="n">
        <v>550</v>
      </c>
      <c r="N77" s="47" t="s">
        <v>70</v>
      </c>
      <c r="O77" s="52" t="s">
        <v>44</v>
      </c>
      <c r="P77" s="53" t="n">
        <v>43</v>
      </c>
      <c r="Q77" s="54" t="n">
        <v>42505</v>
      </c>
      <c r="R77" s="54" t="n">
        <v>42556</v>
      </c>
      <c r="S77" s="55" t="n">
        <v>35</v>
      </c>
      <c r="T77" s="56" t="n">
        <v>480</v>
      </c>
      <c r="U77" s="57" t="n">
        <v>42557</v>
      </c>
      <c r="V77" s="58" t="n">
        <v>42602</v>
      </c>
      <c r="W77" s="59" t="n">
        <v>50</v>
      </c>
      <c r="X77" s="60" t="n">
        <v>430</v>
      </c>
      <c r="Y77" s="61" t="n">
        <v>42603</v>
      </c>
      <c r="Z77" s="62" t="n">
        <v>42664</v>
      </c>
      <c r="AA77" s="63" t="n">
        <v>0.2225</v>
      </c>
      <c r="AB77" s="64" t="n">
        <v>1500</v>
      </c>
      <c r="AC77" s="65" t="n">
        <v>825000</v>
      </c>
      <c r="AD77" s="66" t="n">
        <v>183562.5</v>
      </c>
      <c r="AE77" s="67" t="n">
        <v>0.2</v>
      </c>
      <c r="AF77" s="68" t="n">
        <v>36712.5</v>
      </c>
      <c r="AG77" s="69" t="n">
        <v>0.8</v>
      </c>
      <c r="AH77" s="70" t="n">
        <v>146850</v>
      </c>
      <c r="AI77" s="71" t="s">
        <v>50</v>
      </c>
      <c r="AK77" s="0" t="n">
        <f aca="false">IF(G78&lt;&gt;G77,1,0)</f>
        <v>1</v>
      </c>
      <c r="AL77" s="0" t="str">
        <f aca="false">B77</f>
        <v>Guanajuato</v>
      </c>
      <c r="AM77" s="0" t="n">
        <f aca="false">G77</f>
        <v>42208</v>
      </c>
      <c r="AN77" s="0" t="str">
        <f aca="false">N77</f>
        <v>Maíz</v>
      </c>
      <c r="AO77" s="0" t="n">
        <f aca="false">IF(N77&lt;&gt;N76,M77,IF(B76&lt;&gt;B77,M77,IF(AND(B77=B76,G77&lt;&gt;G76,N77=N76),M77,M77+AO76)))</f>
        <v>550</v>
      </c>
    </row>
    <row r="78" customFormat="false" ht="15.75" hidden="false" customHeight="false" outlineLevel="0" collapsed="false">
      <c r="A78" s="45" t="n">
        <v>75</v>
      </c>
      <c r="B78" s="45" t="s">
        <v>71</v>
      </c>
      <c r="C78" s="45" t="n">
        <v>11030</v>
      </c>
      <c r="D78" s="46" t="s">
        <v>92</v>
      </c>
      <c r="E78" s="47" t="s">
        <v>86</v>
      </c>
      <c r="F78" s="48" t="n">
        <v>11040</v>
      </c>
      <c r="G78" s="47" t="n">
        <v>41134</v>
      </c>
      <c r="H78" s="46" t="s">
        <v>87</v>
      </c>
      <c r="I78" s="49" t="n">
        <v>-101.666667</v>
      </c>
      <c r="J78" s="49" t="n">
        <v>21.2</v>
      </c>
      <c r="K78" s="50" t="n">
        <v>-1014003</v>
      </c>
      <c r="L78" s="50" t="n">
        <v>211143</v>
      </c>
      <c r="M78" s="51" t="n">
        <v>400</v>
      </c>
      <c r="N78" s="47" t="s">
        <v>105</v>
      </c>
      <c r="O78" s="52" t="s">
        <v>44</v>
      </c>
      <c r="P78" s="53" t="n">
        <v>43</v>
      </c>
      <c r="Q78" s="54" t="n">
        <v>42522</v>
      </c>
      <c r="R78" s="54" t="n">
        <v>42566</v>
      </c>
      <c r="S78" s="55" t="n">
        <v>85</v>
      </c>
      <c r="T78" s="56" t="n">
        <v>368</v>
      </c>
      <c r="U78" s="57" t="n">
        <v>42567</v>
      </c>
      <c r="V78" s="58" t="n">
        <v>42613</v>
      </c>
      <c r="W78" s="59" t="n">
        <v>28</v>
      </c>
      <c r="X78" s="60" t="n">
        <v>338</v>
      </c>
      <c r="Y78" s="61" t="n">
        <v>42614</v>
      </c>
      <c r="Z78" s="62" t="n">
        <v>42658</v>
      </c>
      <c r="AA78" s="63" t="n">
        <v>0.2225</v>
      </c>
      <c r="AB78" s="64" t="n">
        <v>1500</v>
      </c>
      <c r="AC78" s="65" t="n">
        <v>600000</v>
      </c>
      <c r="AD78" s="66" t="n">
        <v>133500</v>
      </c>
      <c r="AE78" s="67" t="n">
        <v>0.17</v>
      </c>
      <c r="AF78" s="68" t="n">
        <v>22695</v>
      </c>
      <c r="AG78" s="69" t="n">
        <v>0.83</v>
      </c>
      <c r="AH78" s="70" t="n">
        <v>110805</v>
      </c>
      <c r="AI78" s="71" t="s">
        <v>50</v>
      </c>
      <c r="AK78" s="0" t="n">
        <f aca="false">IF(G79&lt;&gt;G78,1,0)</f>
        <v>1</v>
      </c>
      <c r="AL78" s="0" t="str">
        <f aca="false">B78</f>
        <v>Guanajuato</v>
      </c>
      <c r="AM78" s="0" t="n">
        <f aca="false">G78</f>
        <v>41134</v>
      </c>
      <c r="AN78" s="0" t="str">
        <f aca="false">N78</f>
        <v>Trigo</v>
      </c>
      <c r="AO78" s="0" t="n">
        <f aca="false">IF(N78&lt;&gt;N77,M78,IF(B77&lt;&gt;B78,M78,IF(AND(B78=B77,G78&lt;&gt;G77,N78=N77),M78,M78+AO77)))</f>
        <v>400</v>
      </c>
    </row>
    <row r="79" customFormat="false" ht="15.75" hidden="false" customHeight="false" outlineLevel="0" collapsed="false">
      <c r="A79" s="45" t="n">
        <v>73</v>
      </c>
      <c r="B79" s="45" t="s">
        <v>71</v>
      </c>
      <c r="C79" s="45" t="n">
        <v>11022</v>
      </c>
      <c r="D79" s="46" t="s">
        <v>85</v>
      </c>
      <c r="E79" s="47" t="s">
        <v>88</v>
      </c>
      <c r="F79" s="48" t="n">
        <v>11050</v>
      </c>
      <c r="G79" s="47" t="n">
        <v>41138</v>
      </c>
      <c r="H79" s="46" t="s">
        <v>85</v>
      </c>
      <c r="I79" s="49" t="n">
        <v>-101.516667</v>
      </c>
      <c r="J79" s="49" t="n">
        <v>21.633333</v>
      </c>
      <c r="K79" s="50" t="n">
        <v>-1012847</v>
      </c>
      <c r="L79" s="50" t="n">
        <v>213908</v>
      </c>
      <c r="M79" s="51" t="n">
        <v>750</v>
      </c>
      <c r="N79" s="47" t="s">
        <v>105</v>
      </c>
      <c r="O79" s="52" t="s">
        <v>44</v>
      </c>
      <c r="P79" s="53" t="n">
        <v>43</v>
      </c>
      <c r="Q79" s="54" t="n">
        <v>42522</v>
      </c>
      <c r="R79" s="54" t="n">
        <v>42566</v>
      </c>
      <c r="S79" s="55" t="n">
        <v>85</v>
      </c>
      <c r="T79" s="56" t="n">
        <v>368</v>
      </c>
      <c r="U79" s="57" t="n">
        <v>42567</v>
      </c>
      <c r="V79" s="58" t="n">
        <v>42613</v>
      </c>
      <c r="W79" s="59" t="n">
        <v>28</v>
      </c>
      <c r="X79" s="60" t="n">
        <v>338</v>
      </c>
      <c r="Y79" s="61" t="n">
        <v>42614</v>
      </c>
      <c r="Z79" s="62" t="n">
        <v>42658</v>
      </c>
      <c r="AA79" s="63" t="n">
        <v>0.2225</v>
      </c>
      <c r="AB79" s="64" t="n">
        <v>1500</v>
      </c>
      <c r="AC79" s="65" t="n">
        <v>1125000</v>
      </c>
      <c r="AD79" s="66" t="n">
        <v>250312.5</v>
      </c>
      <c r="AE79" s="67" t="n">
        <v>0.19</v>
      </c>
      <c r="AF79" s="68" t="n">
        <v>47559.375</v>
      </c>
      <c r="AG79" s="69" t="n">
        <v>0.81</v>
      </c>
      <c r="AH79" s="70" t="n">
        <v>202753.125</v>
      </c>
      <c r="AI79" s="71" t="s">
        <v>50</v>
      </c>
      <c r="AK79" s="0" t="n">
        <f aca="false">IF(G80&lt;&gt;G79,1,0)</f>
        <v>0</v>
      </c>
      <c r="AL79" s="0" t="str">
        <f aca="false">B79</f>
        <v>Guanajuato</v>
      </c>
      <c r="AM79" s="0" t="n">
        <f aca="false">G79</f>
        <v>41138</v>
      </c>
      <c r="AN79" s="0" t="str">
        <f aca="false">N79</f>
        <v>Trigo</v>
      </c>
      <c r="AO79" s="0" t="n">
        <f aca="false">IF(N79&lt;&gt;N78,M79,IF(B78&lt;&gt;B79,M79,IF(AND(B79=B78,G79&lt;&gt;G78,N79=N78),M79,M79+AO78)))</f>
        <v>750</v>
      </c>
    </row>
    <row r="80" customFormat="false" ht="15.75" hidden="false" customHeight="false" outlineLevel="0" collapsed="false">
      <c r="A80" s="45" t="n">
        <v>76</v>
      </c>
      <c r="B80" s="45" t="s">
        <v>71</v>
      </c>
      <c r="C80" s="45" t="n">
        <v>11030</v>
      </c>
      <c r="D80" s="46" t="s">
        <v>92</v>
      </c>
      <c r="E80" s="47" t="s">
        <v>88</v>
      </c>
      <c r="F80" s="48" t="n">
        <v>11050</v>
      </c>
      <c r="G80" s="47" t="n">
        <v>41138</v>
      </c>
      <c r="H80" s="46" t="s">
        <v>85</v>
      </c>
      <c r="I80" s="49" t="n">
        <v>-101.516667</v>
      </c>
      <c r="J80" s="49" t="n">
        <v>21.633333</v>
      </c>
      <c r="K80" s="50" t="n">
        <v>-1012847</v>
      </c>
      <c r="L80" s="50" t="n">
        <v>213908</v>
      </c>
      <c r="M80" s="51" t="n">
        <v>200</v>
      </c>
      <c r="N80" s="47" t="s">
        <v>105</v>
      </c>
      <c r="O80" s="52" t="s">
        <v>44</v>
      </c>
      <c r="P80" s="53" t="n">
        <v>43</v>
      </c>
      <c r="Q80" s="54" t="n">
        <v>42522</v>
      </c>
      <c r="R80" s="54" t="n">
        <v>42566</v>
      </c>
      <c r="S80" s="55" t="n">
        <v>85</v>
      </c>
      <c r="T80" s="56" t="n">
        <v>368</v>
      </c>
      <c r="U80" s="57" t="n">
        <v>42567</v>
      </c>
      <c r="V80" s="58" t="n">
        <v>42613</v>
      </c>
      <c r="W80" s="59" t="n">
        <v>28</v>
      </c>
      <c r="X80" s="60" t="n">
        <v>338</v>
      </c>
      <c r="Y80" s="61" t="n">
        <v>42614</v>
      </c>
      <c r="Z80" s="62" t="n">
        <v>42658</v>
      </c>
      <c r="AA80" s="63" t="n">
        <v>0.2225</v>
      </c>
      <c r="AB80" s="64" t="n">
        <v>1500</v>
      </c>
      <c r="AC80" s="65" t="n">
        <v>300000</v>
      </c>
      <c r="AD80" s="66" t="n">
        <v>66750</v>
      </c>
      <c r="AE80" s="67" t="n">
        <v>0.17</v>
      </c>
      <c r="AF80" s="68" t="n">
        <v>11347.5</v>
      </c>
      <c r="AG80" s="69" t="n">
        <v>0.83</v>
      </c>
      <c r="AH80" s="70" t="n">
        <v>55402.5</v>
      </c>
      <c r="AI80" s="71" t="s">
        <v>50</v>
      </c>
      <c r="AK80" s="0" t="n">
        <f aca="false">IF(G81&lt;&gt;G80,1,0)</f>
        <v>1</v>
      </c>
      <c r="AL80" s="0" t="str">
        <f aca="false">B80</f>
        <v>Guanajuato</v>
      </c>
      <c r="AM80" s="0" t="n">
        <f aca="false">G80</f>
        <v>41138</v>
      </c>
      <c r="AN80" s="0" t="str">
        <f aca="false">N80</f>
        <v>Trigo</v>
      </c>
      <c r="AO80" s="0" t="n">
        <f aca="false">IF(N80&lt;&gt;N79,M80,IF(B79&lt;&gt;B80,M80,IF(AND(B80=B79,G80&lt;&gt;G79,N80=N79),M80,M80+AO79)))</f>
        <v>950</v>
      </c>
    </row>
    <row r="81" customFormat="false" ht="15.75" hidden="false" customHeight="false" outlineLevel="0" collapsed="false">
      <c r="A81" s="45" t="n">
        <v>77</v>
      </c>
      <c r="B81" s="45" t="s">
        <v>71</v>
      </c>
      <c r="C81" s="45" t="n">
        <v>11030</v>
      </c>
      <c r="D81" s="46" t="s">
        <v>92</v>
      </c>
      <c r="E81" s="47" t="s">
        <v>93</v>
      </c>
      <c r="F81" s="48" t="n">
        <v>11094</v>
      </c>
      <c r="G81" s="47" t="n">
        <v>41155</v>
      </c>
      <c r="H81" s="46" t="s">
        <v>71</v>
      </c>
      <c r="I81" s="49" t="n">
        <v>-101.265</v>
      </c>
      <c r="J81" s="49" t="n">
        <v>21.012222</v>
      </c>
      <c r="K81" s="50" t="n">
        <v>-1011554</v>
      </c>
      <c r="L81" s="50" t="n">
        <v>210044</v>
      </c>
      <c r="M81" s="51" t="n">
        <v>400</v>
      </c>
      <c r="N81" s="47" t="s">
        <v>105</v>
      </c>
      <c r="O81" s="52" t="s">
        <v>44</v>
      </c>
      <c r="P81" s="53" t="n">
        <v>43</v>
      </c>
      <c r="Q81" s="54" t="n">
        <v>42522</v>
      </c>
      <c r="R81" s="54" t="n">
        <v>42566</v>
      </c>
      <c r="S81" s="55" t="n">
        <v>85</v>
      </c>
      <c r="T81" s="56" t="n">
        <v>368</v>
      </c>
      <c r="U81" s="57" t="n">
        <v>42567</v>
      </c>
      <c r="V81" s="58" t="n">
        <v>42613</v>
      </c>
      <c r="W81" s="59" t="n">
        <v>28</v>
      </c>
      <c r="X81" s="60" t="n">
        <v>338</v>
      </c>
      <c r="Y81" s="61" t="n">
        <v>42614</v>
      </c>
      <c r="Z81" s="62" t="n">
        <v>42658</v>
      </c>
      <c r="AA81" s="63" t="n">
        <v>0.2225</v>
      </c>
      <c r="AB81" s="64" t="n">
        <v>1500</v>
      </c>
      <c r="AC81" s="65" t="n">
        <v>600000</v>
      </c>
      <c r="AD81" s="66" t="n">
        <v>133500</v>
      </c>
      <c r="AE81" s="67" t="n">
        <v>0.17</v>
      </c>
      <c r="AF81" s="68" t="n">
        <v>22695</v>
      </c>
      <c r="AG81" s="69" t="n">
        <v>0.83</v>
      </c>
      <c r="AH81" s="70" t="n">
        <v>110805</v>
      </c>
      <c r="AI81" s="71" t="s">
        <v>50</v>
      </c>
      <c r="AK81" s="0" t="n">
        <f aca="false">IF(G82&lt;&gt;G81,1,0)</f>
        <v>1</v>
      </c>
      <c r="AL81" s="0" t="str">
        <f aca="false">B81</f>
        <v>Guanajuato</v>
      </c>
      <c r="AM81" s="0" t="n">
        <f aca="false">G81</f>
        <v>41155</v>
      </c>
      <c r="AN81" s="0" t="str">
        <f aca="false">N81</f>
        <v>Trigo</v>
      </c>
      <c r="AO81" s="0" t="n">
        <f aca="false">IF(N81&lt;&gt;N80,M81,IF(B80&lt;&gt;B81,M81,IF(AND(B81=B80,G81&lt;&gt;G80,N81=N80),M81,M81+AO80)))</f>
        <v>400</v>
      </c>
    </row>
    <row r="82" customFormat="false" ht="15.75" hidden="false" customHeight="false" outlineLevel="0" collapsed="false">
      <c r="A82" s="45" t="n">
        <v>72</v>
      </c>
      <c r="B82" s="45" t="s">
        <v>71</v>
      </c>
      <c r="C82" s="45" t="n">
        <v>11006</v>
      </c>
      <c r="D82" s="46" t="s">
        <v>72</v>
      </c>
      <c r="E82" s="47" t="s">
        <v>73</v>
      </c>
      <c r="F82" s="48" t="n">
        <v>11083</v>
      </c>
      <c r="G82" s="47" t="n">
        <v>41192</v>
      </c>
      <c r="H82" s="46" t="s">
        <v>74</v>
      </c>
      <c r="I82" s="49" t="n">
        <v>-100.0925</v>
      </c>
      <c r="J82" s="49" t="n">
        <v>21.298889</v>
      </c>
      <c r="K82" s="50" t="n">
        <v>-1000533</v>
      </c>
      <c r="L82" s="50" t="n">
        <v>211756</v>
      </c>
      <c r="M82" s="51" t="n">
        <v>141</v>
      </c>
      <c r="N82" s="47" t="s">
        <v>105</v>
      </c>
      <c r="O82" s="52" t="s">
        <v>44</v>
      </c>
      <c r="P82" s="53" t="n">
        <v>35</v>
      </c>
      <c r="Q82" s="54" t="n">
        <v>42522</v>
      </c>
      <c r="R82" s="54" t="n">
        <v>42566</v>
      </c>
      <c r="S82" s="55" t="n">
        <v>60</v>
      </c>
      <c r="T82" s="56" t="n">
        <v>368</v>
      </c>
      <c r="U82" s="57" t="n">
        <v>42567</v>
      </c>
      <c r="V82" s="58" t="n">
        <v>42613</v>
      </c>
      <c r="W82" s="59" t="n">
        <v>28</v>
      </c>
      <c r="X82" s="60" t="n">
        <v>338</v>
      </c>
      <c r="Y82" s="61" t="n">
        <v>42614</v>
      </c>
      <c r="Z82" s="62" t="n">
        <v>42658</v>
      </c>
      <c r="AA82" s="63" t="n">
        <v>0.2225</v>
      </c>
      <c r="AB82" s="64" t="n">
        <v>1500</v>
      </c>
      <c r="AC82" s="65" t="n">
        <v>211500</v>
      </c>
      <c r="AD82" s="66" t="n">
        <v>47058.75</v>
      </c>
      <c r="AE82" s="67" t="n">
        <v>0.1</v>
      </c>
      <c r="AF82" s="68" t="n">
        <v>4705.875</v>
      </c>
      <c r="AG82" s="69" t="n">
        <v>0.9</v>
      </c>
      <c r="AH82" s="70" t="n">
        <v>42352.875</v>
      </c>
      <c r="AI82" s="71" t="s">
        <v>76</v>
      </c>
      <c r="AK82" s="0" t="n">
        <f aca="false">IF(G83&lt;&gt;G82,1,0)</f>
        <v>1</v>
      </c>
      <c r="AL82" s="0" t="str">
        <f aca="false">B82</f>
        <v>Guanajuato</v>
      </c>
      <c r="AM82" s="0" t="n">
        <f aca="false">G82</f>
        <v>41192</v>
      </c>
      <c r="AN82" s="0" t="str">
        <f aca="false">N82</f>
        <v>Trigo</v>
      </c>
      <c r="AO82" s="0" t="n">
        <f aca="false">IF(N82&lt;&gt;N81,M82,IF(B81&lt;&gt;B82,M82,IF(AND(B82=B81,G82&lt;&gt;G81,N82=N81),M82,M82+AO81)))</f>
        <v>141</v>
      </c>
    </row>
    <row r="83" customFormat="false" ht="15.75" hidden="false" customHeight="false" outlineLevel="0" collapsed="false">
      <c r="A83" s="45" t="n">
        <v>74</v>
      </c>
      <c r="B83" s="45" t="s">
        <v>71</v>
      </c>
      <c r="C83" s="45" t="n">
        <v>11022</v>
      </c>
      <c r="D83" s="46" t="s">
        <v>85</v>
      </c>
      <c r="E83" s="47" t="s">
        <v>89</v>
      </c>
      <c r="F83" s="48" t="n">
        <v>14392</v>
      </c>
      <c r="G83" s="47" t="n">
        <v>41413</v>
      </c>
      <c r="H83" s="46" t="s">
        <v>90</v>
      </c>
      <c r="I83" s="49" t="n">
        <v>-101.7411308</v>
      </c>
      <c r="J83" s="49" t="n">
        <v>21.5000852</v>
      </c>
      <c r="K83" s="50" t="n">
        <v>-1014428</v>
      </c>
      <c r="L83" s="50" t="n">
        <v>213000</v>
      </c>
      <c r="M83" s="51" t="n">
        <v>1750</v>
      </c>
      <c r="N83" s="47" t="s">
        <v>105</v>
      </c>
      <c r="O83" s="52" t="s">
        <v>44</v>
      </c>
      <c r="P83" s="53" t="n">
        <v>43</v>
      </c>
      <c r="Q83" s="54" t="n">
        <v>42522</v>
      </c>
      <c r="R83" s="54" t="n">
        <v>42566</v>
      </c>
      <c r="S83" s="55" t="n">
        <v>85</v>
      </c>
      <c r="T83" s="56" t="n">
        <v>368</v>
      </c>
      <c r="U83" s="57" t="n">
        <v>42567</v>
      </c>
      <c r="V83" s="58" t="n">
        <v>42613</v>
      </c>
      <c r="W83" s="59" t="n">
        <v>28</v>
      </c>
      <c r="X83" s="60" t="n">
        <v>338</v>
      </c>
      <c r="Y83" s="61" t="n">
        <v>42614</v>
      </c>
      <c r="Z83" s="62" t="n">
        <v>42658</v>
      </c>
      <c r="AA83" s="63" t="n">
        <v>0.2225</v>
      </c>
      <c r="AB83" s="64" t="n">
        <v>1500</v>
      </c>
      <c r="AC83" s="65" t="n">
        <v>2625000</v>
      </c>
      <c r="AD83" s="66" t="n">
        <v>584062.5</v>
      </c>
      <c r="AE83" s="67" t="n">
        <v>0.19</v>
      </c>
      <c r="AF83" s="68" t="n">
        <v>110971.875</v>
      </c>
      <c r="AG83" s="69" t="n">
        <v>0.81</v>
      </c>
      <c r="AH83" s="70" t="n">
        <v>473090.625</v>
      </c>
      <c r="AI83" s="71" t="s">
        <v>50</v>
      </c>
      <c r="AK83" s="0" t="n">
        <f aca="false">IF(G84&lt;&gt;G83,1,0)</f>
        <v>1</v>
      </c>
      <c r="AL83" s="0" t="str">
        <f aca="false">B83</f>
        <v>Guanajuato</v>
      </c>
      <c r="AM83" s="0" t="n">
        <f aca="false">G83</f>
        <v>41413</v>
      </c>
      <c r="AN83" s="0" t="str">
        <f aca="false">N83</f>
        <v>Trigo</v>
      </c>
      <c r="AO83" s="0" t="n">
        <f aca="false">IF(N83&lt;&gt;N82,M83,IF(B82&lt;&gt;B83,M83,IF(AND(B83=B82,G83&lt;&gt;G82,N83=N82),M83,M83+AO82)))</f>
        <v>1750</v>
      </c>
    </row>
    <row r="84" customFormat="false" ht="15.75" hidden="false" customHeight="false" outlineLevel="0" collapsed="false">
      <c r="A84" s="45" t="n">
        <v>109</v>
      </c>
      <c r="B84" s="45" t="s">
        <v>106</v>
      </c>
      <c r="C84" s="45" t="n">
        <v>16026</v>
      </c>
      <c r="D84" s="46" t="s">
        <v>162</v>
      </c>
      <c r="E84" s="47" t="s">
        <v>163</v>
      </c>
      <c r="F84" s="48" t="n">
        <v>6003</v>
      </c>
      <c r="G84" s="47" t="n">
        <v>40614</v>
      </c>
      <c r="H84" s="46" t="s">
        <v>164</v>
      </c>
      <c r="I84" s="49" t="n">
        <v>-103.6325</v>
      </c>
      <c r="J84" s="49" t="n">
        <v>18.81638889</v>
      </c>
      <c r="K84" s="50" t="n">
        <v>-1033757</v>
      </c>
      <c r="L84" s="50" t="n">
        <v>184859</v>
      </c>
      <c r="M84" s="51" t="n">
        <v>1455</v>
      </c>
      <c r="N84" s="47" t="s">
        <v>70</v>
      </c>
      <c r="O84" s="52" t="s">
        <v>44</v>
      </c>
      <c r="P84" s="53" t="n">
        <v>35</v>
      </c>
      <c r="Q84" s="54" t="n">
        <v>42510</v>
      </c>
      <c r="R84" s="54" t="n">
        <v>42551</v>
      </c>
      <c r="S84" s="55" t="n">
        <v>65</v>
      </c>
      <c r="T84" s="56" t="n">
        <v>655</v>
      </c>
      <c r="U84" s="57" t="n">
        <v>42552</v>
      </c>
      <c r="V84" s="58" t="n">
        <v>42596</v>
      </c>
      <c r="W84" s="59" t="n">
        <v>150</v>
      </c>
      <c r="X84" s="60" t="n">
        <v>885</v>
      </c>
      <c r="Y84" s="61" t="n">
        <v>42597</v>
      </c>
      <c r="Z84" s="62" t="n">
        <v>42656</v>
      </c>
      <c r="AA84" s="63" t="n">
        <v>0.165</v>
      </c>
      <c r="AB84" s="64" t="n">
        <v>1500</v>
      </c>
      <c r="AC84" s="65" t="n">
        <v>2182500</v>
      </c>
      <c r="AD84" s="66" t="n">
        <v>360112.5</v>
      </c>
      <c r="AE84" s="67" t="n">
        <v>0.1</v>
      </c>
      <c r="AF84" s="68" t="n">
        <v>36011.25</v>
      </c>
      <c r="AG84" s="69" t="n">
        <v>0.9</v>
      </c>
      <c r="AH84" s="70" t="n">
        <v>324101.25</v>
      </c>
      <c r="AI84" s="71" t="s">
        <v>76</v>
      </c>
      <c r="AK84" s="0" t="n">
        <f aca="false">IF(G85&lt;&gt;G84,1,0)</f>
        <v>0</v>
      </c>
      <c r="AL84" s="0" t="str">
        <f aca="false">B84</f>
        <v>Michoacán</v>
      </c>
      <c r="AM84" s="0" t="n">
        <f aca="false">G84</f>
        <v>40614</v>
      </c>
      <c r="AN84" s="0" t="str">
        <f aca="false">N84</f>
        <v>Maíz</v>
      </c>
      <c r="AO84" s="0" t="n">
        <f aca="false">IF(N84&lt;&gt;N83,M84,IF(B83&lt;&gt;B84,M84,IF(AND(B84=B83,G84&lt;&gt;G83,N84=N83),M84,M84+AO83)))</f>
        <v>1455</v>
      </c>
    </row>
    <row r="85" customFormat="false" ht="15.75" hidden="false" customHeight="false" outlineLevel="0" collapsed="false">
      <c r="A85" s="45" t="n">
        <v>111</v>
      </c>
      <c r="B85" s="45" t="s">
        <v>106</v>
      </c>
      <c r="C85" s="45" t="n">
        <v>16014</v>
      </c>
      <c r="D85" s="46" t="s">
        <v>166</v>
      </c>
      <c r="E85" s="47" t="s">
        <v>163</v>
      </c>
      <c r="F85" s="48" t="n">
        <v>6003</v>
      </c>
      <c r="G85" s="47" t="n">
        <v>40614</v>
      </c>
      <c r="H85" s="46" t="s">
        <v>164</v>
      </c>
      <c r="I85" s="49" t="n">
        <v>-103.6325</v>
      </c>
      <c r="J85" s="49" t="n">
        <v>18.81638889</v>
      </c>
      <c r="K85" s="50" t="n">
        <v>-1033757</v>
      </c>
      <c r="L85" s="50" t="n">
        <v>184859</v>
      </c>
      <c r="M85" s="51" t="n">
        <v>500</v>
      </c>
      <c r="N85" s="47" t="s">
        <v>70</v>
      </c>
      <c r="O85" s="52" t="s">
        <v>44</v>
      </c>
      <c r="P85" s="53" t="n">
        <v>35</v>
      </c>
      <c r="Q85" s="54" t="n">
        <v>42510</v>
      </c>
      <c r="R85" s="54" t="n">
        <v>42551</v>
      </c>
      <c r="S85" s="55" t="n">
        <v>65</v>
      </c>
      <c r="T85" s="56" t="n">
        <v>655</v>
      </c>
      <c r="U85" s="57" t="n">
        <v>42552</v>
      </c>
      <c r="V85" s="58" t="n">
        <v>42596</v>
      </c>
      <c r="W85" s="59" t="n">
        <v>150</v>
      </c>
      <c r="X85" s="60" t="n">
        <v>885</v>
      </c>
      <c r="Y85" s="61" t="n">
        <v>42597</v>
      </c>
      <c r="Z85" s="62" t="n">
        <v>42656</v>
      </c>
      <c r="AA85" s="63" t="n">
        <v>0.165</v>
      </c>
      <c r="AB85" s="64" t="n">
        <v>1500</v>
      </c>
      <c r="AC85" s="65" t="n">
        <v>750000</v>
      </c>
      <c r="AD85" s="66" t="n">
        <v>123750</v>
      </c>
      <c r="AE85" s="67" t="n">
        <v>0.2</v>
      </c>
      <c r="AF85" s="68" t="n">
        <v>24750</v>
      </c>
      <c r="AG85" s="69" t="n">
        <v>0.8</v>
      </c>
      <c r="AH85" s="70" t="n">
        <v>99000</v>
      </c>
      <c r="AI85" s="71" t="s">
        <v>50</v>
      </c>
      <c r="AK85" s="0" t="n">
        <f aca="false">IF(G86&lt;&gt;G85,1,0)</f>
        <v>1</v>
      </c>
      <c r="AL85" s="0" t="str">
        <f aca="false">B85</f>
        <v>Michoacán</v>
      </c>
      <c r="AM85" s="0" t="n">
        <f aca="false">G85</f>
        <v>40614</v>
      </c>
      <c r="AN85" s="0" t="str">
        <f aca="false">N85</f>
        <v>Maíz</v>
      </c>
      <c r="AO85" s="0" t="n">
        <f aca="false">IF(N85&lt;&gt;N84,M85,IF(B84&lt;&gt;B85,M85,IF(AND(B85=B84,G85&lt;&gt;G84,N85=N84),M85,M85+AO84)))</f>
        <v>1955</v>
      </c>
    </row>
    <row r="86" customFormat="false" ht="15.75" hidden="false" customHeight="false" outlineLevel="0" collapsed="false">
      <c r="A86" s="45" t="n">
        <v>163</v>
      </c>
      <c r="B86" s="45" t="s">
        <v>106</v>
      </c>
      <c r="C86" s="45" t="n">
        <v>16050</v>
      </c>
      <c r="D86" s="46" t="s">
        <v>175</v>
      </c>
      <c r="E86" s="47" t="s">
        <v>215</v>
      </c>
      <c r="F86" s="48" t="n">
        <v>11002</v>
      </c>
      <c r="G86" s="47" t="n">
        <v>41101</v>
      </c>
      <c r="H86" s="46" t="s">
        <v>216</v>
      </c>
      <c r="I86" s="49" t="n">
        <v>-100.712219</v>
      </c>
      <c r="J86" s="49" t="n">
        <v>20.032499</v>
      </c>
      <c r="K86" s="50" t="n">
        <v>-1004244</v>
      </c>
      <c r="L86" s="50" t="n">
        <v>200157</v>
      </c>
      <c r="M86" s="51" t="n">
        <v>700</v>
      </c>
      <c r="N86" s="47" t="s">
        <v>70</v>
      </c>
      <c r="O86" s="52" t="s">
        <v>44</v>
      </c>
      <c r="P86" s="53" t="n">
        <v>43</v>
      </c>
      <c r="Q86" s="54" t="n">
        <v>42510</v>
      </c>
      <c r="R86" s="54" t="n">
        <v>42551</v>
      </c>
      <c r="S86" s="55" t="n">
        <v>97</v>
      </c>
      <c r="T86" s="56" t="n">
        <v>438</v>
      </c>
      <c r="U86" s="57" t="n">
        <v>42552</v>
      </c>
      <c r="V86" s="58" t="n">
        <v>42596</v>
      </c>
      <c r="W86" s="59" t="n">
        <v>90</v>
      </c>
      <c r="X86" s="60" t="n">
        <v>648</v>
      </c>
      <c r="Y86" s="61" t="n">
        <v>42597</v>
      </c>
      <c r="Z86" s="62" t="n">
        <v>42656</v>
      </c>
      <c r="AA86" s="63" t="n">
        <v>0.165</v>
      </c>
      <c r="AB86" s="64" t="n">
        <v>1500</v>
      </c>
      <c r="AC86" s="65" t="n">
        <v>1050000</v>
      </c>
      <c r="AD86" s="66" t="n">
        <v>173250</v>
      </c>
      <c r="AE86" s="67" t="n">
        <v>0.17</v>
      </c>
      <c r="AF86" s="68" t="n">
        <v>29452.5</v>
      </c>
      <c r="AG86" s="69" t="n">
        <v>0.83</v>
      </c>
      <c r="AH86" s="70" t="n">
        <v>143797.5</v>
      </c>
      <c r="AI86" s="71" t="s">
        <v>50</v>
      </c>
      <c r="AK86" s="0" t="n">
        <f aca="false">IF(G87&lt;&gt;G86,1,0)</f>
        <v>0</v>
      </c>
      <c r="AL86" s="0" t="str">
        <f aca="false">B86</f>
        <v>Michoacán</v>
      </c>
      <c r="AM86" s="0" t="n">
        <f aca="false">G86</f>
        <v>41101</v>
      </c>
      <c r="AN86" s="0" t="str">
        <f aca="false">N86</f>
        <v>Maíz</v>
      </c>
      <c r="AO86" s="0" t="n">
        <f aca="false">IF(N86&lt;&gt;N85,M86,IF(B85&lt;&gt;B86,M86,IF(AND(B86=B85,G86&lt;&gt;G85,N86=N85),M86,M86+AO85)))</f>
        <v>700</v>
      </c>
    </row>
    <row r="87" customFormat="false" ht="15.75" hidden="false" customHeight="false" outlineLevel="0" collapsed="false">
      <c r="A87" s="45" t="n">
        <v>253</v>
      </c>
      <c r="B87" s="45" t="s">
        <v>106</v>
      </c>
      <c r="C87" s="45" t="n">
        <v>16110</v>
      </c>
      <c r="D87" s="46" t="s">
        <v>254</v>
      </c>
      <c r="E87" s="47" t="s">
        <v>215</v>
      </c>
      <c r="F87" s="48" t="n">
        <v>11002</v>
      </c>
      <c r="G87" s="47" t="n">
        <v>41101</v>
      </c>
      <c r="H87" s="46" t="s">
        <v>216</v>
      </c>
      <c r="I87" s="49" t="n">
        <v>-100.712219</v>
      </c>
      <c r="J87" s="49" t="n">
        <v>20.032499</v>
      </c>
      <c r="K87" s="50" t="n">
        <v>-1004244</v>
      </c>
      <c r="L87" s="50" t="n">
        <v>200157</v>
      </c>
      <c r="M87" s="51" t="n">
        <v>1200</v>
      </c>
      <c r="N87" s="47" t="s">
        <v>70</v>
      </c>
      <c r="O87" s="52" t="s">
        <v>44</v>
      </c>
      <c r="P87" s="53" t="n">
        <v>43</v>
      </c>
      <c r="Q87" s="54" t="n">
        <v>42510</v>
      </c>
      <c r="R87" s="54" t="n">
        <v>42551</v>
      </c>
      <c r="S87" s="55" t="n">
        <v>97</v>
      </c>
      <c r="T87" s="56" t="n">
        <v>438</v>
      </c>
      <c r="U87" s="57" t="n">
        <v>42552</v>
      </c>
      <c r="V87" s="58" t="n">
        <v>42596</v>
      </c>
      <c r="W87" s="59" t="n">
        <v>90</v>
      </c>
      <c r="X87" s="60" t="n">
        <v>648</v>
      </c>
      <c r="Y87" s="61" t="n">
        <v>42597</v>
      </c>
      <c r="Z87" s="62" t="n">
        <v>42656</v>
      </c>
      <c r="AA87" s="63" t="n">
        <v>0.165</v>
      </c>
      <c r="AB87" s="64" t="n">
        <v>1500</v>
      </c>
      <c r="AC87" s="65" t="n">
        <v>1800000</v>
      </c>
      <c r="AD87" s="66" t="n">
        <v>297000</v>
      </c>
      <c r="AE87" s="67" t="n">
        <v>0.2</v>
      </c>
      <c r="AF87" s="68" t="n">
        <v>59400</v>
      </c>
      <c r="AG87" s="69" t="n">
        <v>0.8</v>
      </c>
      <c r="AH87" s="70" t="n">
        <v>237600</v>
      </c>
      <c r="AI87" s="71" t="s">
        <v>50</v>
      </c>
      <c r="AK87" s="0" t="n">
        <f aca="false">IF(G88&lt;&gt;G87,1,0)</f>
        <v>1</v>
      </c>
      <c r="AL87" s="0" t="str">
        <f aca="false">B87</f>
        <v>Michoacán</v>
      </c>
      <c r="AM87" s="0" t="n">
        <f aca="false">G87</f>
        <v>41101</v>
      </c>
      <c r="AN87" s="0" t="str">
        <f aca="false">N87</f>
        <v>Maíz</v>
      </c>
      <c r="AO87" s="0" t="n">
        <f aca="false">IF(N87&lt;&gt;N86,M87,IF(B86&lt;&gt;B87,M87,IF(AND(B87=B86,G87&lt;&gt;G86,N87=N86),M87,M87+AO86)))</f>
        <v>1900</v>
      </c>
    </row>
    <row r="88" customFormat="false" ht="15.75" hidden="false" customHeight="false" outlineLevel="0" collapsed="false">
      <c r="A88" s="45" t="n">
        <v>151</v>
      </c>
      <c r="B88" s="45" t="s">
        <v>106</v>
      </c>
      <c r="C88" s="45" t="n">
        <v>16113</v>
      </c>
      <c r="D88" s="46" t="s">
        <v>199</v>
      </c>
      <c r="E88" s="47" t="s">
        <v>200</v>
      </c>
      <c r="F88" s="48" t="n">
        <v>11001</v>
      </c>
      <c r="G88" s="47" t="n">
        <v>41102</v>
      </c>
      <c r="H88" s="46" t="s">
        <v>201</v>
      </c>
      <c r="I88" s="49" t="n">
        <v>-101.5230558</v>
      </c>
      <c r="J88" s="49" t="n">
        <v>20.4478981</v>
      </c>
      <c r="K88" s="50" t="n">
        <v>-1013123</v>
      </c>
      <c r="L88" s="50" t="n">
        <v>202652</v>
      </c>
      <c r="M88" s="51" t="n">
        <v>300</v>
      </c>
      <c r="N88" s="47" t="s">
        <v>70</v>
      </c>
      <c r="O88" s="52" t="s">
        <v>44</v>
      </c>
      <c r="P88" s="53" t="n">
        <v>44</v>
      </c>
      <c r="Q88" s="54" t="n">
        <v>42510</v>
      </c>
      <c r="R88" s="54" t="n">
        <v>42551</v>
      </c>
      <c r="S88" s="55" t="n">
        <v>91</v>
      </c>
      <c r="T88" s="56" t="n">
        <v>498</v>
      </c>
      <c r="U88" s="57" t="n">
        <v>42552</v>
      </c>
      <c r="V88" s="58" t="n">
        <v>42596</v>
      </c>
      <c r="W88" s="59" t="n">
        <v>58</v>
      </c>
      <c r="X88" s="60" t="n">
        <v>512</v>
      </c>
      <c r="Y88" s="61" t="n">
        <v>42597</v>
      </c>
      <c r="Z88" s="62" t="n">
        <v>42656</v>
      </c>
      <c r="AA88" s="63" t="n">
        <v>0.165</v>
      </c>
      <c r="AB88" s="64" t="n">
        <v>1500</v>
      </c>
      <c r="AC88" s="65" t="n">
        <v>450000</v>
      </c>
      <c r="AD88" s="66" t="n">
        <v>74250</v>
      </c>
      <c r="AE88" s="67" t="n">
        <v>0.2</v>
      </c>
      <c r="AF88" s="68" t="n">
        <v>14850</v>
      </c>
      <c r="AG88" s="69" t="n">
        <v>0.8</v>
      </c>
      <c r="AH88" s="70" t="n">
        <v>59400</v>
      </c>
      <c r="AI88" s="71" t="s">
        <v>50</v>
      </c>
      <c r="AK88" s="0" t="n">
        <f aca="false">IF(G89&lt;&gt;G88,1,0)</f>
        <v>1</v>
      </c>
      <c r="AL88" s="0" t="str">
        <f aca="false">B88</f>
        <v>Michoacán</v>
      </c>
      <c r="AM88" s="0" t="n">
        <f aca="false">G88</f>
        <v>41102</v>
      </c>
      <c r="AN88" s="0" t="str">
        <f aca="false">N88</f>
        <v>Maíz</v>
      </c>
      <c r="AO88" s="0" t="n">
        <f aca="false">IF(N88&lt;&gt;N87,M88,IF(B87&lt;&gt;B88,M88,IF(AND(B88=B87,G88&lt;&gt;G87,N88=N87),M88,M88+AO87)))</f>
        <v>300</v>
      </c>
    </row>
    <row r="89" customFormat="false" ht="15.75" hidden="false" customHeight="false" outlineLevel="0" collapsed="false">
      <c r="A89" s="45" t="n">
        <v>164</v>
      </c>
      <c r="B89" s="45" t="s">
        <v>106</v>
      </c>
      <c r="C89" s="45" t="n">
        <v>16050</v>
      </c>
      <c r="D89" s="46" t="s">
        <v>175</v>
      </c>
      <c r="E89" s="47" t="s">
        <v>217</v>
      </c>
      <c r="F89" s="48" t="n">
        <v>11076</v>
      </c>
      <c r="G89" s="47" t="n">
        <v>41146</v>
      </c>
      <c r="H89" s="46" t="s">
        <v>218</v>
      </c>
      <c r="I89" s="49" t="n">
        <v>-100.6691208</v>
      </c>
      <c r="J89" s="49" t="n">
        <v>20.0482104</v>
      </c>
      <c r="K89" s="50" t="n">
        <v>-1004009</v>
      </c>
      <c r="L89" s="50" t="n">
        <v>200254</v>
      </c>
      <c r="M89" s="51" t="n">
        <v>550</v>
      </c>
      <c r="N89" s="47" t="s">
        <v>70</v>
      </c>
      <c r="O89" s="52" t="s">
        <v>44</v>
      </c>
      <c r="P89" s="53" t="n">
        <v>45</v>
      </c>
      <c r="Q89" s="54" t="n">
        <v>42510</v>
      </c>
      <c r="R89" s="54" t="n">
        <v>42551</v>
      </c>
      <c r="S89" s="55" t="n">
        <v>63</v>
      </c>
      <c r="T89" s="56" t="n">
        <v>438</v>
      </c>
      <c r="U89" s="57" t="n">
        <v>42552</v>
      </c>
      <c r="V89" s="58" t="n">
        <v>42596</v>
      </c>
      <c r="W89" s="59" t="n">
        <v>61</v>
      </c>
      <c r="X89" s="60" t="n">
        <v>504</v>
      </c>
      <c r="Y89" s="61" t="n">
        <v>42597</v>
      </c>
      <c r="Z89" s="62" t="n">
        <v>42656</v>
      </c>
      <c r="AA89" s="63" t="n">
        <v>0.165</v>
      </c>
      <c r="AB89" s="64" t="n">
        <v>1500</v>
      </c>
      <c r="AC89" s="65" t="n">
        <v>825000</v>
      </c>
      <c r="AD89" s="66" t="n">
        <v>136125</v>
      </c>
      <c r="AE89" s="67" t="n">
        <v>0.17</v>
      </c>
      <c r="AF89" s="68" t="n">
        <v>23141.25</v>
      </c>
      <c r="AG89" s="69" t="n">
        <v>0.83</v>
      </c>
      <c r="AH89" s="70" t="n">
        <v>112983.75</v>
      </c>
      <c r="AI89" s="71" t="s">
        <v>50</v>
      </c>
      <c r="AK89" s="0" t="n">
        <f aca="false">IF(G90&lt;&gt;G89,1,0)</f>
        <v>0</v>
      </c>
      <c r="AL89" s="0" t="str">
        <f aca="false">B89</f>
        <v>Michoacán</v>
      </c>
      <c r="AM89" s="0" t="n">
        <f aca="false">G89</f>
        <v>41146</v>
      </c>
      <c r="AN89" s="0" t="str">
        <f aca="false">N89</f>
        <v>Maíz</v>
      </c>
      <c r="AO89" s="0" t="n">
        <f aca="false">IF(N89&lt;&gt;N88,M89,IF(B88&lt;&gt;B89,M89,IF(AND(B89=B88,G89&lt;&gt;G88,N89=N88),M89,M89+AO88)))</f>
        <v>550</v>
      </c>
    </row>
    <row r="90" customFormat="false" ht="15.75" hidden="false" customHeight="false" outlineLevel="0" collapsed="false">
      <c r="A90" s="45" t="n">
        <v>254</v>
      </c>
      <c r="B90" s="45" t="s">
        <v>106</v>
      </c>
      <c r="C90" s="45" t="n">
        <v>16110</v>
      </c>
      <c r="D90" s="46" t="s">
        <v>254</v>
      </c>
      <c r="E90" s="47" t="s">
        <v>217</v>
      </c>
      <c r="F90" s="48" t="n">
        <v>11076</v>
      </c>
      <c r="G90" s="47" t="n">
        <v>41146</v>
      </c>
      <c r="H90" s="46" t="s">
        <v>218</v>
      </c>
      <c r="I90" s="49" t="n">
        <v>-100.6691208</v>
      </c>
      <c r="J90" s="49" t="n">
        <v>20.0482104</v>
      </c>
      <c r="K90" s="50" t="n">
        <v>-1004009</v>
      </c>
      <c r="L90" s="50" t="n">
        <v>200254</v>
      </c>
      <c r="M90" s="51" t="n">
        <v>900</v>
      </c>
      <c r="N90" s="47" t="s">
        <v>70</v>
      </c>
      <c r="O90" s="52" t="s">
        <v>44</v>
      </c>
      <c r="P90" s="53" t="n">
        <v>45</v>
      </c>
      <c r="Q90" s="54" t="n">
        <v>42510</v>
      </c>
      <c r="R90" s="54" t="n">
        <v>42551</v>
      </c>
      <c r="S90" s="55" t="n">
        <v>63</v>
      </c>
      <c r="T90" s="56" t="n">
        <v>438</v>
      </c>
      <c r="U90" s="57" t="n">
        <v>42552</v>
      </c>
      <c r="V90" s="58" t="n">
        <v>42596</v>
      </c>
      <c r="W90" s="59" t="n">
        <v>61</v>
      </c>
      <c r="X90" s="60" t="n">
        <v>504</v>
      </c>
      <c r="Y90" s="61" t="n">
        <v>42597</v>
      </c>
      <c r="Z90" s="62" t="n">
        <v>42656</v>
      </c>
      <c r="AA90" s="63" t="n">
        <v>0.165</v>
      </c>
      <c r="AB90" s="64" t="n">
        <v>1500</v>
      </c>
      <c r="AC90" s="65" t="n">
        <v>1350000</v>
      </c>
      <c r="AD90" s="66" t="n">
        <v>222750</v>
      </c>
      <c r="AE90" s="67" t="n">
        <v>0.2</v>
      </c>
      <c r="AF90" s="68" t="n">
        <v>44550</v>
      </c>
      <c r="AG90" s="69" t="n">
        <v>0.8</v>
      </c>
      <c r="AH90" s="70" t="n">
        <v>178200</v>
      </c>
      <c r="AI90" s="71" t="s">
        <v>50</v>
      </c>
      <c r="AK90" s="0" t="n">
        <f aca="false">IF(G91&lt;&gt;G90,1,0)</f>
        <v>1</v>
      </c>
      <c r="AL90" s="0" t="str">
        <f aca="false">B90</f>
        <v>Michoacán</v>
      </c>
      <c r="AM90" s="0" t="n">
        <f aca="false">G90</f>
        <v>41146</v>
      </c>
      <c r="AN90" s="0" t="str">
        <f aca="false">N90</f>
        <v>Maíz</v>
      </c>
      <c r="AO90" s="0" t="n">
        <f aca="false">IF(N90&lt;&gt;N89,M90,IF(B89&lt;&gt;B90,M90,IF(AND(B90=B89,G90&lt;&gt;G89,N90=N89),M90,M90+AO89)))</f>
        <v>1450</v>
      </c>
    </row>
    <row r="91" customFormat="false" ht="15.75" hidden="false" customHeight="false" outlineLevel="0" collapsed="false">
      <c r="A91" s="45" t="n">
        <v>91</v>
      </c>
      <c r="B91" s="45" t="s">
        <v>106</v>
      </c>
      <c r="C91" s="45" t="n">
        <v>16011</v>
      </c>
      <c r="D91" s="46" t="s">
        <v>137</v>
      </c>
      <c r="E91" s="47" t="s">
        <v>138</v>
      </c>
      <c r="F91" s="48" t="n">
        <v>14075</v>
      </c>
      <c r="G91" s="47" t="n">
        <v>41422</v>
      </c>
      <c r="H91" s="46" t="s">
        <v>139</v>
      </c>
      <c r="I91" s="49" t="n">
        <v>-102.6547222</v>
      </c>
      <c r="J91" s="49" t="n">
        <v>20.22916667</v>
      </c>
      <c r="K91" s="50" t="n">
        <v>-1023917</v>
      </c>
      <c r="L91" s="50" t="n">
        <v>201345</v>
      </c>
      <c r="M91" s="51" t="n">
        <v>549.75</v>
      </c>
      <c r="N91" s="47" t="s">
        <v>70</v>
      </c>
      <c r="O91" s="52" t="s">
        <v>44</v>
      </c>
      <c r="P91" s="53" t="n">
        <v>44</v>
      </c>
      <c r="Q91" s="54" t="n">
        <v>42510</v>
      </c>
      <c r="R91" s="54" t="n">
        <v>42551</v>
      </c>
      <c r="S91" s="55" t="n">
        <v>118</v>
      </c>
      <c r="T91" s="56" t="n">
        <v>704</v>
      </c>
      <c r="U91" s="57" t="n">
        <v>42552</v>
      </c>
      <c r="V91" s="58" t="n">
        <v>42596</v>
      </c>
      <c r="W91" s="59" t="n">
        <v>82</v>
      </c>
      <c r="X91" s="60" t="n">
        <v>641</v>
      </c>
      <c r="Y91" s="61" t="n">
        <v>42597</v>
      </c>
      <c r="Z91" s="62" t="n">
        <v>42656</v>
      </c>
      <c r="AA91" s="63" t="n">
        <v>0.165</v>
      </c>
      <c r="AB91" s="64" t="n">
        <v>1500</v>
      </c>
      <c r="AC91" s="65" t="n">
        <v>824625</v>
      </c>
      <c r="AD91" s="66" t="n">
        <v>136063.125</v>
      </c>
      <c r="AE91" s="67" t="n">
        <v>0.2</v>
      </c>
      <c r="AF91" s="68" t="n">
        <v>27212.625</v>
      </c>
      <c r="AG91" s="69" t="n">
        <v>0.8</v>
      </c>
      <c r="AH91" s="70" t="n">
        <v>108850.5</v>
      </c>
      <c r="AI91" s="71" t="s">
        <v>50</v>
      </c>
      <c r="AK91" s="0" t="n">
        <f aca="false">IF(G92&lt;&gt;G91,1,0)</f>
        <v>0</v>
      </c>
      <c r="AL91" s="0" t="str">
        <f aca="false">B91</f>
        <v>Michoacán</v>
      </c>
      <c r="AM91" s="0" t="n">
        <f aca="false">G91</f>
        <v>41422</v>
      </c>
      <c r="AN91" s="0" t="str">
        <f aca="false">N91</f>
        <v>Maíz</v>
      </c>
      <c r="AO91" s="0" t="n">
        <f aca="false">IF(N91&lt;&gt;N90,M91,IF(B90&lt;&gt;B91,M91,IF(AND(B91=B90,G91&lt;&gt;G90,N91=N90),M91,M91+AO90)))</f>
        <v>549.75</v>
      </c>
    </row>
    <row r="92" customFormat="false" ht="15.75" hidden="false" customHeight="false" outlineLevel="0" collapsed="false">
      <c r="A92" s="45" t="n">
        <v>114</v>
      </c>
      <c r="B92" s="45" t="s">
        <v>106</v>
      </c>
      <c r="C92" s="45" t="n">
        <v>16074</v>
      </c>
      <c r="D92" s="46" t="s">
        <v>170</v>
      </c>
      <c r="E92" s="47" t="s">
        <v>138</v>
      </c>
      <c r="F92" s="48" t="n">
        <v>14075</v>
      </c>
      <c r="G92" s="47" t="n">
        <v>41422</v>
      </c>
      <c r="H92" s="46" t="s">
        <v>139</v>
      </c>
      <c r="I92" s="49" t="n">
        <v>-102.6547222</v>
      </c>
      <c r="J92" s="49" t="n">
        <v>20.22916667</v>
      </c>
      <c r="K92" s="50" t="n">
        <v>-1023917</v>
      </c>
      <c r="L92" s="50" t="n">
        <v>201345</v>
      </c>
      <c r="M92" s="51" t="n">
        <v>100</v>
      </c>
      <c r="N92" s="47" t="s">
        <v>70</v>
      </c>
      <c r="O92" s="52" t="s">
        <v>44</v>
      </c>
      <c r="P92" s="53" t="n">
        <v>44</v>
      </c>
      <c r="Q92" s="54" t="n">
        <v>42510</v>
      </c>
      <c r="R92" s="54" t="n">
        <v>42551</v>
      </c>
      <c r="S92" s="55" t="n">
        <v>118</v>
      </c>
      <c r="T92" s="56" t="n">
        <v>704</v>
      </c>
      <c r="U92" s="57" t="n">
        <v>42552</v>
      </c>
      <c r="V92" s="58" t="n">
        <v>42596</v>
      </c>
      <c r="W92" s="59" t="n">
        <v>82</v>
      </c>
      <c r="X92" s="60" t="n">
        <v>641</v>
      </c>
      <c r="Y92" s="61" t="n">
        <v>42597</v>
      </c>
      <c r="Z92" s="62" t="n">
        <v>42656</v>
      </c>
      <c r="AA92" s="63" t="n">
        <v>0.165</v>
      </c>
      <c r="AB92" s="64" t="n">
        <v>1500</v>
      </c>
      <c r="AC92" s="65" t="n">
        <v>150000</v>
      </c>
      <c r="AD92" s="66" t="n">
        <v>24750</v>
      </c>
      <c r="AE92" s="67" t="n">
        <v>0.2</v>
      </c>
      <c r="AF92" s="68" t="n">
        <v>4950</v>
      </c>
      <c r="AG92" s="69" t="n">
        <v>0.8</v>
      </c>
      <c r="AH92" s="70" t="n">
        <v>19800</v>
      </c>
      <c r="AI92" s="71" t="s">
        <v>50</v>
      </c>
      <c r="AK92" s="0" t="n">
        <f aca="false">IF(G93&lt;&gt;G92,1,0)</f>
        <v>0</v>
      </c>
      <c r="AL92" s="0" t="str">
        <f aca="false">B92</f>
        <v>Michoacán</v>
      </c>
      <c r="AM92" s="0" t="n">
        <f aca="false">G92</f>
        <v>41422</v>
      </c>
      <c r="AN92" s="0" t="str">
        <f aca="false">N92</f>
        <v>Maíz</v>
      </c>
      <c r="AO92" s="0" t="n">
        <f aca="false">IF(N92&lt;&gt;N91,M92,IF(B91&lt;&gt;B92,M92,IF(AND(B92=B91,G92&lt;&gt;G91,N92=N91),M92,M92+AO91)))</f>
        <v>649.75</v>
      </c>
    </row>
    <row r="93" customFormat="false" ht="15.75" hidden="false" customHeight="false" outlineLevel="0" collapsed="false">
      <c r="A93" s="45" t="n">
        <v>178</v>
      </c>
      <c r="B93" s="45" t="s">
        <v>106</v>
      </c>
      <c r="C93" s="45" t="n">
        <v>16062</v>
      </c>
      <c r="D93" s="46" t="s">
        <v>223</v>
      </c>
      <c r="E93" s="47" t="s">
        <v>138</v>
      </c>
      <c r="F93" s="48" t="n">
        <v>14075</v>
      </c>
      <c r="G93" s="47" t="n">
        <v>41422</v>
      </c>
      <c r="H93" s="46" t="s">
        <v>139</v>
      </c>
      <c r="I93" s="49" t="n">
        <v>-102.6547222</v>
      </c>
      <c r="J93" s="49" t="n">
        <v>20.22916667</v>
      </c>
      <c r="K93" s="50" t="n">
        <v>-1023917</v>
      </c>
      <c r="L93" s="50" t="n">
        <v>201345</v>
      </c>
      <c r="M93" s="51" t="n">
        <v>641.29</v>
      </c>
      <c r="N93" s="47" t="s">
        <v>70</v>
      </c>
      <c r="O93" s="52" t="s">
        <v>44</v>
      </c>
      <c r="P93" s="53" t="n">
        <v>44</v>
      </c>
      <c r="Q93" s="54" t="n">
        <v>42510</v>
      </c>
      <c r="R93" s="54" t="n">
        <v>42551</v>
      </c>
      <c r="S93" s="55" t="n">
        <v>118</v>
      </c>
      <c r="T93" s="56" t="n">
        <v>704</v>
      </c>
      <c r="U93" s="57" t="n">
        <v>42552</v>
      </c>
      <c r="V93" s="58" t="n">
        <v>42596</v>
      </c>
      <c r="W93" s="59" t="n">
        <v>82</v>
      </c>
      <c r="X93" s="60" t="n">
        <v>641</v>
      </c>
      <c r="Y93" s="61" t="n">
        <v>42597</v>
      </c>
      <c r="Z93" s="62" t="n">
        <v>42656</v>
      </c>
      <c r="AA93" s="63" t="n">
        <v>0.165</v>
      </c>
      <c r="AB93" s="64" t="n">
        <v>1500</v>
      </c>
      <c r="AC93" s="65" t="n">
        <v>961935</v>
      </c>
      <c r="AD93" s="66" t="n">
        <v>158719.275</v>
      </c>
      <c r="AE93" s="67" t="n">
        <v>0.2</v>
      </c>
      <c r="AF93" s="68" t="n">
        <v>31743.855</v>
      </c>
      <c r="AG93" s="69" t="n">
        <v>0.8</v>
      </c>
      <c r="AH93" s="70" t="n">
        <v>126975.42</v>
      </c>
      <c r="AI93" s="71" t="s">
        <v>50</v>
      </c>
      <c r="AK93" s="0" t="n">
        <f aca="false">IF(G94&lt;&gt;G93,1,0)</f>
        <v>0</v>
      </c>
      <c r="AL93" s="0" t="str">
        <f aca="false">B93</f>
        <v>Michoacán</v>
      </c>
      <c r="AM93" s="0" t="n">
        <f aca="false">G93</f>
        <v>41422</v>
      </c>
      <c r="AN93" s="0" t="str">
        <f aca="false">N93</f>
        <v>Maíz</v>
      </c>
      <c r="AO93" s="0" t="n">
        <f aca="false">IF(N93&lt;&gt;N92,M93,IF(B92&lt;&gt;B93,M93,IF(AND(B93=B92,G93&lt;&gt;G92,N93=N92),M93,M93+AO92)))</f>
        <v>1291.04</v>
      </c>
    </row>
    <row r="94" customFormat="false" ht="15.75" hidden="false" customHeight="false" outlineLevel="0" collapsed="false">
      <c r="A94" s="45" t="n">
        <v>202</v>
      </c>
      <c r="B94" s="45" t="s">
        <v>106</v>
      </c>
      <c r="C94" s="45" t="n">
        <v>16076</v>
      </c>
      <c r="D94" s="46" t="s">
        <v>172</v>
      </c>
      <c r="E94" s="47" t="s">
        <v>138</v>
      </c>
      <c r="F94" s="48" t="n">
        <v>14075</v>
      </c>
      <c r="G94" s="47" t="n">
        <v>41422</v>
      </c>
      <c r="H94" s="46" t="s">
        <v>139</v>
      </c>
      <c r="I94" s="49" t="n">
        <v>-102.6547222</v>
      </c>
      <c r="J94" s="49" t="n">
        <v>20.22916667</v>
      </c>
      <c r="K94" s="50" t="n">
        <v>-1023917</v>
      </c>
      <c r="L94" s="50" t="n">
        <v>201345</v>
      </c>
      <c r="M94" s="51" t="n">
        <v>239.22</v>
      </c>
      <c r="N94" s="47" t="s">
        <v>70</v>
      </c>
      <c r="O94" s="52" t="s">
        <v>44</v>
      </c>
      <c r="P94" s="53" t="n">
        <v>44</v>
      </c>
      <c r="Q94" s="54" t="n">
        <v>42510</v>
      </c>
      <c r="R94" s="54" t="n">
        <v>42551</v>
      </c>
      <c r="S94" s="55" t="n">
        <v>118</v>
      </c>
      <c r="T94" s="56" t="n">
        <v>704</v>
      </c>
      <c r="U94" s="57" t="n">
        <v>42552</v>
      </c>
      <c r="V94" s="58" t="n">
        <v>42596</v>
      </c>
      <c r="W94" s="59" t="n">
        <v>82</v>
      </c>
      <c r="X94" s="60" t="n">
        <v>641</v>
      </c>
      <c r="Y94" s="61" t="n">
        <v>42597</v>
      </c>
      <c r="Z94" s="62" t="n">
        <v>42656</v>
      </c>
      <c r="AA94" s="63" t="n">
        <v>0.165</v>
      </c>
      <c r="AB94" s="64" t="n">
        <v>1500</v>
      </c>
      <c r="AC94" s="65" t="n">
        <v>358830</v>
      </c>
      <c r="AD94" s="66" t="n">
        <v>59206.95</v>
      </c>
      <c r="AE94" s="67" t="n">
        <v>0.2</v>
      </c>
      <c r="AF94" s="68" t="n">
        <v>11841.39</v>
      </c>
      <c r="AG94" s="69" t="n">
        <v>0.8</v>
      </c>
      <c r="AH94" s="70" t="n">
        <v>47365.56</v>
      </c>
      <c r="AI94" s="71" t="s">
        <v>196</v>
      </c>
      <c r="AK94" s="0" t="n">
        <f aca="false">IF(G95&lt;&gt;G94,1,0)</f>
        <v>0</v>
      </c>
      <c r="AL94" s="0" t="str">
        <f aca="false">B94</f>
        <v>Michoacán</v>
      </c>
      <c r="AM94" s="0" t="n">
        <f aca="false">G94</f>
        <v>41422</v>
      </c>
      <c r="AN94" s="0" t="str">
        <f aca="false">N94</f>
        <v>Maíz</v>
      </c>
      <c r="AO94" s="0" t="n">
        <f aca="false">IF(N94&lt;&gt;N93,M94,IF(B93&lt;&gt;B94,M94,IF(AND(B94=B93,G94&lt;&gt;G93,N94=N93),M94,M94+AO93)))</f>
        <v>1530.26</v>
      </c>
    </row>
    <row r="95" customFormat="false" ht="15.75" hidden="false" customHeight="false" outlineLevel="0" collapsed="false">
      <c r="A95" s="45" t="n">
        <v>218</v>
      </c>
      <c r="B95" s="45" t="s">
        <v>106</v>
      </c>
      <c r="C95" s="45" t="n">
        <v>16086</v>
      </c>
      <c r="D95" s="46" t="s">
        <v>238</v>
      </c>
      <c r="E95" s="47" t="s">
        <v>138</v>
      </c>
      <c r="F95" s="48" t="n">
        <v>14075</v>
      </c>
      <c r="G95" s="47" t="n">
        <v>41422</v>
      </c>
      <c r="H95" s="46" t="s">
        <v>139</v>
      </c>
      <c r="I95" s="49" t="n">
        <v>-102.6547222</v>
      </c>
      <c r="J95" s="49" t="n">
        <v>20.22916667</v>
      </c>
      <c r="K95" s="50" t="n">
        <v>-1023917</v>
      </c>
      <c r="L95" s="50" t="n">
        <v>201345</v>
      </c>
      <c r="M95" s="51" t="n">
        <v>2500</v>
      </c>
      <c r="N95" s="47" t="s">
        <v>70</v>
      </c>
      <c r="O95" s="52" t="s">
        <v>44</v>
      </c>
      <c r="P95" s="53" t="n">
        <v>44</v>
      </c>
      <c r="Q95" s="54" t="n">
        <v>42510</v>
      </c>
      <c r="R95" s="54" t="n">
        <v>42551</v>
      </c>
      <c r="S95" s="55" t="n">
        <v>118</v>
      </c>
      <c r="T95" s="56" t="n">
        <v>704</v>
      </c>
      <c r="U95" s="57" t="n">
        <v>42552</v>
      </c>
      <c r="V95" s="58" t="n">
        <v>42596</v>
      </c>
      <c r="W95" s="59" t="n">
        <v>82</v>
      </c>
      <c r="X95" s="60" t="n">
        <v>641</v>
      </c>
      <c r="Y95" s="61" t="n">
        <v>42597</v>
      </c>
      <c r="Z95" s="62" t="n">
        <v>42656</v>
      </c>
      <c r="AA95" s="63" t="n">
        <v>0.165</v>
      </c>
      <c r="AB95" s="64" t="n">
        <v>1500</v>
      </c>
      <c r="AC95" s="65" t="n">
        <v>3750000</v>
      </c>
      <c r="AD95" s="66" t="n">
        <v>618750</v>
      </c>
      <c r="AE95" s="67" t="n">
        <v>0.2</v>
      </c>
      <c r="AF95" s="68" t="n">
        <v>123750</v>
      </c>
      <c r="AG95" s="69" t="n">
        <v>0.8</v>
      </c>
      <c r="AH95" s="70" t="n">
        <v>495000</v>
      </c>
      <c r="AI95" s="71" t="s">
        <v>196</v>
      </c>
      <c r="AK95" s="0" t="n">
        <f aca="false">IF(G96&lt;&gt;G95,1,0)</f>
        <v>0</v>
      </c>
      <c r="AL95" s="0" t="str">
        <f aca="false">B95</f>
        <v>Michoacán</v>
      </c>
      <c r="AM95" s="0" t="n">
        <f aca="false">G95</f>
        <v>41422</v>
      </c>
      <c r="AN95" s="0" t="str">
        <f aca="false">N95</f>
        <v>Maíz</v>
      </c>
      <c r="AO95" s="0" t="n">
        <f aca="false">IF(N95&lt;&gt;N94,M95,IF(B94&lt;&gt;B95,M95,IF(AND(B95=B94,G95&lt;&gt;G94,N95=N94),M95,M95+AO94)))</f>
        <v>4030.26</v>
      </c>
    </row>
    <row r="96" customFormat="false" ht="15.75" hidden="false" customHeight="false" outlineLevel="0" collapsed="false">
      <c r="A96" s="45" t="n">
        <v>234</v>
      </c>
      <c r="B96" s="45" t="s">
        <v>106</v>
      </c>
      <c r="C96" s="45" t="n">
        <v>16103</v>
      </c>
      <c r="D96" s="46" t="s">
        <v>249</v>
      </c>
      <c r="E96" s="47" t="s">
        <v>138</v>
      </c>
      <c r="F96" s="48" t="n">
        <v>14075</v>
      </c>
      <c r="G96" s="47" t="n">
        <v>41422</v>
      </c>
      <c r="H96" s="46" t="s">
        <v>139</v>
      </c>
      <c r="I96" s="49" t="n">
        <v>-102.6547222</v>
      </c>
      <c r="J96" s="49" t="n">
        <v>20.22916667</v>
      </c>
      <c r="K96" s="50" t="n">
        <v>-1023917</v>
      </c>
      <c r="L96" s="50" t="n">
        <v>201345</v>
      </c>
      <c r="M96" s="51" t="n">
        <v>1448.12</v>
      </c>
      <c r="N96" s="47" t="s">
        <v>70</v>
      </c>
      <c r="O96" s="52" t="s">
        <v>44</v>
      </c>
      <c r="P96" s="53" t="n">
        <v>44</v>
      </c>
      <c r="Q96" s="54" t="n">
        <v>42510</v>
      </c>
      <c r="R96" s="54" t="n">
        <v>42551</v>
      </c>
      <c r="S96" s="55" t="n">
        <v>118</v>
      </c>
      <c r="T96" s="56" t="n">
        <v>704</v>
      </c>
      <c r="U96" s="57" t="n">
        <v>42552</v>
      </c>
      <c r="V96" s="58" t="n">
        <v>42596</v>
      </c>
      <c r="W96" s="59" t="n">
        <v>82</v>
      </c>
      <c r="X96" s="60" t="n">
        <v>641</v>
      </c>
      <c r="Y96" s="61" t="n">
        <v>42597</v>
      </c>
      <c r="Z96" s="62" t="n">
        <v>42656</v>
      </c>
      <c r="AA96" s="63" t="n">
        <v>0.165</v>
      </c>
      <c r="AB96" s="64" t="n">
        <v>1500</v>
      </c>
      <c r="AC96" s="65" t="n">
        <v>2172180</v>
      </c>
      <c r="AD96" s="66" t="n">
        <v>358409.7</v>
      </c>
      <c r="AE96" s="67" t="n">
        <v>0.2</v>
      </c>
      <c r="AF96" s="68" t="n">
        <v>71681.94</v>
      </c>
      <c r="AG96" s="69" t="n">
        <v>0.8</v>
      </c>
      <c r="AH96" s="70" t="n">
        <v>286727.76</v>
      </c>
      <c r="AI96" s="71" t="s">
        <v>50</v>
      </c>
      <c r="AK96" s="0" t="n">
        <f aca="false">IF(G97&lt;&gt;G96,1,0)</f>
        <v>0</v>
      </c>
      <c r="AL96" s="0" t="str">
        <f aca="false">B96</f>
        <v>Michoacán</v>
      </c>
      <c r="AM96" s="0" t="n">
        <f aca="false">G96</f>
        <v>41422</v>
      </c>
      <c r="AN96" s="0" t="str">
        <f aca="false">N96</f>
        <v>Maíz</v>
      </c>
      <c r="AO96" s="0" t="n">
        <f aca="false">IF(N96&lt;&gt;N95,M96,IF(B95&lt;&gt;B96,M96,IF(AND(B96=B95,G96&lt;&gt;G95,N96=N95),M96,M96+AO95)))</f>
        <v>5478.38</v>
      </c>
    </row>
    <row r="97" customFormat="false" ht="15.75" hidden="false" customHeight="false" outlineLevel="0" collapsed="false">
      <c r="A97" s="45" t="n">
        <v>238</v>
      </c>
      <c r="B97" s="45" t="s">
        <v>106</v>
      </c>
      <c r="C97" s="45" t="n">
        <v>16104</v>
      </c>
      <c r="D97" s="46" t="s">
        <v>250</v>
      </c>
      <c r="E97" s="47" t="s">
        <v>138</v>
      </c>
      <c r="F97" s="48" t="n">
        <v>14075</v>
      </c>
      <c r="G97" s="47" t="n">
        <v>41422</v>
      </c>
      <c r="H97" s="46" t="s">
        <v>139</v>
      </c>
      <c r="I97" s="49" t="n">
        <v>-102.6547222</v>
      </c>
      <c r="J97" s="49" t="n">
        <v>20.22916667</v>
      </c>
      <c r="K97" s="50" t="n">
        <v>-1023917</v>
      </c>
      <c r="L97" s="50" t="n">
        <v>201345</v>
      </c>
      <c r="M97" s="51" t="n">
        <v>500</v>
      </c>
      <c r="N97" s="47" t="s">
        <v>70</v>
      </c>
      <c r="O97" s="52" t="s">
        <v>44</v>
      </c>
      <c r="P97" s="53" t="n">
        <v>44</v>
      </c>
      <c r="Q97" s="54" t="n">
        <v>42510</v>
      </c>
      <c r="R97" s="54" t="n">
        <v>42551</v>
      </c>
      <c r="S97" s="55" t="n">
        <v>118</v>
      </c>
      <c r="T97" s="56" t="n">
        <v>704</v>
      </c>
      <c r="U97" s="57" t="n">
        <v>42552</v>
      </c>
      <c r="V97" s="58" t="n">
        <v>42596</v>
      </c>
      <c r="W97" s="59" t="n">
        <v>82</v>
      </c>
      <c r="X97" s="60" t="n">
        <v>641</v>
      </c>
      <c r="Y97" s="61" t="n">
        <v>42597</v>
      </c>
      <c r="Z97" s="62" t="n">
        <v>42656</v>
      </c>
      <c r="AA97" s="63" t="n">
        <v>0.165</v>
      </c>
      <c r="AB97" s="64" t="n">
        <v>1500</v>
      </c>
      <c r="AC97" s="65" t="n">
        <v>750000</v>
      </c>
      <c r="AD97" s="66" t="n">
        <v>123750</v>
      </c>
      <c r="AE97" s="67" t="n">
        <v>0.2</v>
      </c>
      <c r="AF97" s="68" t="n">
        <v>24750</v>
      </c>
      <c r="AG97" s="69" t="n">
        <v>0.8</v>
      </c>
      <c r="AH97" s="70" t="n">
        <v>99000</v>
      </c>
      <c r="AI97" s="71" t="s">
        <v>50</v>
      </c>
      <c r="AK97" s="0" t="n">
        <f aca="false">IF(G98&lt;&gt;G97,1,0)</f>
        <v>0</v>
      </c>
      <c r="AL97" s="0" t="str">
        <f aca="false">B97</f>
        <v>Michoacán</v>
      </c>
      <c r="AM97" s="0" t="n">
        <f aca="false">G97</f>
        <v>41422</v>
      </c>
      <c r="AN97" s="0" t="str">
        <f aca="false">N97</f>
        <v>Maíz</v>
      </c>
      <c r="AO97" s="0" t="n">
        <f aca="false">IF(N97&lt;&gt;N96,M97,IF(B96&lt;&gt;B97,M97,IF(AND(B97=B96,G97&lt;&gt;G96,N97=N96),M97,M97+AO96)))</f>
        <v>5978.38</v>
      </c>
    </row>
    <row r="98" customFormat="false" ht="15.75" hidden="false" customHeight="false" outlineLevel="0" collapsed="false">
      <c r="A98" s="45" t="n">
        <v>243</v>
      </c>
      <c r="B98" s="45" t="s">
        <v>106</v>
      </c>
      <c r="C98" s="45" t="n">
        <v>16105</v>
      </c>
      <c r="D98" s="46" t="s">
        <v>251</v>
      </c>
      <c r="E98" s="47" t="s">
        <v>138</v>
      </c>
      <c r="F98" s="48" t="n">
        <v>14075</v>
      </c>
      <c r="G98" s="47" t="n">
        <v>41422</v>
      </c>
      <c r="H98" s="46" t="s">
        <v>139</v>
      </c>
      <c r="I98" s="49" t="n">
        <v>-102.6547222</v>
      </c>
      <c r="J98" s="49" t="n">
        <v>20.22916667</v>
      </c>
      <c r="K98" s="50" t="n">
        <v>-1023917</v>
      </c>
      <c r="L98" s="50" t="n">
        <v>201345</v>
      </c>
      <c r="M98" s="51" t="n">
        <v>2090</v>
      </c>
      <c r="N98" s="47" t="s">
        <v>70</v>
      </c>
      <c r="O98" s="52" t="s">
        <v>44</v>
      </c>
      <c r="P98" s="53" t="n">
        <v>44</v>
      </c>
      <c r="Q98" s="54" t="n">
        <v>42510</v>
      </c>
      <c r="R98" s="54" t="n">
        <v>42551</v>
      </c>
      <c r="S98" s="55" t="n">
        <v>118</v>
      </c>
      <c r="T98" s="56" t="n">
        <v>704</v>
      </c>
      <c r="U98" s="57" t="n">
        <v>42552</v>
      </c>
      <c r="V98" s="58" t="n">
        <v>42596</v>
      </c>
      <c r="W98" s="59" t="n">
        <v>82</v>
      </c>
      <c r="X98" s="60" t="n">
        <v>641</v>
      </c>
      <c r="Y98" s="61" t="n">
        <v>42597</v>
      </c>
      <c r="Z98" s="62" t="n">
        <v>42656</v>
      </c>
      <c r="AA98" s="63" t="n">
        <v>0.165</v>
      </c>
      <c r="AB98" s="64" t="n">
        <v>1500</v>
      </c>
      <c r="AC98" s="65" t="n">
        <v>3135000</v>
      </c>
      <c r="AD98" s="66" t="n">
        <v>517275</v>
      </c>
      <c r="AE98" s="67" t="n">
        <v>0.2</v>
      </c>
      <c r="AF98" s="68" t="n">
        <v>103455</v>
      </c>
      <c r="AG98" s="69" t="n">
        <v>0.8</v>
      </c>
      <c r="AH98" s="70" t="n">
        <v>413820</v>
      </c>
      <c r="AI98" s="71" t="s">
        <v>196</v>
      </c>
      <c r="AK98" s="0" t="n">
        <f aca="false">IF(G99&lt;&gt;G98,1,0)</f>
        <v>1</v>
      </c>
      <c r="AL98" s="0" t="str">
        <f aca="false">B98</f>
        <v>Michoacán</v>
      </c>
      <c r="AM98" s="0" t="n">
        <f aca="false">G98</f>
        <v>41422</v>
      </c>
      <c r="AN98" s="0" t="str">
        <f aca="false">N98</f>
        <v>Maíz</v>
      </c>
      <c r="AO98" s="0" t="n">
        <f aca="false">IF(N98&lt;&gt;N97,M98,IF(B97&lt;&gt;B98,M98,IF(AND(B98=B97,G98&lt;&gt;G97,N98=N97),M98,M98+AO97)))</f>
        <v>8068.38</v>
      </c>
    </row>
    <row r="99" customFormat="false" ht="15.75" hidden="false" customHeight="false" outlineLevel="0" collapsed="false">
      <c r="A99" s="45" t="n">
        <v>157</v>
      </c>
      <c r="B99" s="45" t="s">
        <v>106</v>
      </c>
      <c r="C99" s="45" t="n">
        <v>16069</v>
      </c>
      <c r="D99" s="46" t="s">
        <v>207</v>
      </c>
      <c r="E99" s="47" t="s">
        <v>208</v>
      </c>
      <c r="F99" s="48" t="n">
        <v>14070</v>
      </c>
      <c r="G99" s="47" t="n">
        <v>41443</v>
      </c>
      <c r="H99" s="46" t="s">
        <v>209</v>
      </c>
      <c r="I99" s="49" t="n">
        <v>-102.228561</v>
      </c>
      <c r="J99" s="49" t="n">
        <v>20.490972</v>
      </c>
      <c r="K99" s="50" t="n">
        <v>-1021343</v>
      </c>
      <c r="L99" s="50" t="n">
        <v>202927</v>
      </c>
      <c r="M99" s="51" t="n">
        <v>667</v>
      </c>
      <c r="N99" s="47" t="s">
        <v>70</v>
      </c>
      <c r="O99" s="52" t="s">
        <v>44</v>
      </c>
      <c r="P99" s="53" t="n">
        <v>45</v>
      </c>
      <c r="Q99" s="54" t="n">
        <v>42510</v>
      </c>
      <c r="R99" s="54" t="n">
        <v>42551</v>
      </c>
      <c r="S99" s="55" t="n">
        <v>107</v>
      </c>
      <c r="T99" s="56" t="n">
        <v>568</v>
      </c>
      <c r="U99" s="57" t="n">
        <v>42552</v>
      </c>
      <c r="V99" s="58" t="n">
        <v>42596</v>
      </c>
      <c r="W99" s="59" t="n">
        <v>109</v>
      </c>
      <c r="X99" s="60" t="n">
        <v>587</v>
      </c>
      <c r="Y99" s="61" t="n">
        <v>42597</v>
      </c>
      <c r="Z99" s="62" t="n">
        <v>42656</v>
      </c>
      <c r="AA99" s="63" t="n">
        <v>0.165</v>
      </c>
      <c r="AB99" s="64" t="n">
        <v>1500</v>
      </c>
      <c r="AC99" s="65" t="n">
        <v>1000500</v>
      </c>
      <c r="AD99" s="66" t="n">
        <v>165082.5</v>
      </c>
      <c r="AE99" s="67" t="n">
        <v>0.2</v>
      </c>
      <c r="AF99" s="68" t="n">
        <v>33016.5</v>
      </c>
      <c r="AG99" s="69" t="n">
        <v>0.8</v>
      </c>
      <c r="AH99" s="70" t="n">
        <v>132066</v>
      </c>
      <c r="AI99" s="71" t="s">
        <v>210</v>
      </c>
      <c r="AK99" s="0" t="n">
        <f aca="false">IF(G100&lt;&gt;G99,1,0)</f>
        <v>0</v>
      </c>
      <c r="AL99" s="0" t="str">
        <f aca="false">B99</f>
        <v>Michoacán</v>
      </c>
      <c r="AM99" s="0" t="n">
        <f aca="false">G99</f>
        <v>41443</v>
      </c>
      <c r="AN99" s="0" t="str">
        <f aca="false">N99</f>
        <v>Maíz</v>
      </c>
      <c r="AO99" s="0" t="n">
        <f aca="false">IF(N99&lt;&gt;N98,M99,IF(B98&lt;&gt;B99,M99,IF(AND(B99=B98,G99&lt;&gt;G98,N99=N98),M99,M99+AO98)))</f>
        <v>667</v>
      </c>
    </row>
    <row r="100" customFormat="false" ht="15.75" hidden="false" customHeight="false" outlineLevel="0" collapsed="false">
      <c r="A100" s="45" t="n">
        <v>245</v>
      </c>
      <c r="B100" s="45" t="s">
        <v>106</v>
      </c>
      <c r="C100" s="45" t="n">
        <v>16106</v>
      </c>
      <c r="D100" s="46" t="s">
        <v>252</v>
      </c>
      <c r="E100" s="47" t="s">
        <v>208</v>
      </c>
      <c r="F100" s="48" t="n">
        <v>14070</v>
      </c>
      <c r="G100" s="47" t="n">
        <v>41443</v>
      </c>
      <c r="H100" s="46" t="s">
        <v>209</v>
      </c>
      <c r="I100" s="49" t="n">
        <v>-102.228561</v>
      </c>
      <c r="J100" s="49" t="n">
        <v>20.490972</v>
      </c>
      <c r="K100" s="50" t="n">
        <v>-1021343</v>
      </c>
      <c r="L100" s="50" t="n">
        <v>202927</v>
      </c>
      <c r="M100" s="51" t="n">
        <v>487</v>
      </c>
      <c r="N100" s="47" t="s">
        <v>70</v>
      </c>
      <c r="O100" s="52" t="s">
        <v>44</v>
      </c>
      <c r="P100" s="53" t="n">
        <v>45</v>
      </c>
      <c r="Q100" s="54" t="n">
        <v>42510</v>
      </c>
      <c r="R100" s="54" t="n">
        <v>42551</v>
      </c>
      <c r="S100" s="55" t="n">
        <v>107</v>
      </c>
      <c r="T100" s="56" t="n">
        <v>568</v>
      </c>
      <c r="U100" s="57" t="n">
        <v>42552</v>
      </c>
      <c r="V100" s="58" t="n">
        <v>42596</v>
      </c>
      <c r="W100" s="59" t="n">
        <v>109</v>
      </c>
      <c r="X100" s="60" t="n">
        <v>587</v>
      </c>
      <c r="Y100" s="61" t="n">
        <v>42597</v>
      </c>
      <c r="Z100" s="62" t="n">
        <v>42656</v>
      </c>
      <c r="AA100" s="63" t="n">
        <v>0.165</v>
      </c>
      <c r="AB100" s="64" t="n">
        <v>1500</v>
      </c>
      <c r="AC100" s="65" t="n">
        <v>730500</v>
      </c>
      <c r="AD100" s="66" t="n">
        <v>120532.5</v>
      </c>
      <c r="AE100" s="67" t="n">
        <v>0.2</v>
      </c>
      <c r="AF100" s="68" t="n">
        <v>24106.5</v>
      </c>
      <c r="AG100" s="69" t="n">
        <v>0.8</v>
      </c>
      <c r="AH100" s="70" t="n">
        <v>96426</v>
      </c>
      <c r="AI100" s="71" t="s">
        <v>196</v>
      </c>
      <c r="AK100" s="0" t="n">
        <f aca="false">IF(G101&lt;&gt;G100,1,0)</f>
        <v>1</v>
      </c>
      <c r="AL100" s="0" t="str">
        <f aca="false">B100</f>
        <v>Michoacán</v>
      </c>
      <c r="AM100" s="0" t="n">
        <f aca="false">G100</f>
        <v>41443</v>
      </c>
      <c r="AN100" s="0" t="str">
        <f aca="false">N100</f>
        <v>Maíz</v>
      </c>
      <c r="AO100" s="0" t="n">
        <f aca="false">IF(N100&lt;&gt;N99,M100,IF(B99&lt;&gt;B100,M100,IF(AND(B100=B99,G100&lt;&gt;G99,N100=N99),M100,M100+AO99)))</f>
        <v>1154</v>
      </c>
    </row>
    <row r="101" customFormat="false" ht="15.75" hidden="false" customHeight="false" outlineLevel="0" collapsed="false">
      <c r="A101" s="45" t="n">
        <v>78</v>
      </c>
      <c r="B101" s="45" t="s">
        <v>106</v>
      </c>
      <c r="C101" s="45" t="n">
        <v>16001</v>
      </c>
      <c r="D101" s="46" t="s">
        <v>107</v>
      </c>
      <c r="E101" s="47" t="s">
        <v>108</v>
      </c>
      <c r="F101" s="48" t="n">
        <v>16022</v>
      </c>
      <c r="G101" s="47" t="n">
        <v>41602</v>
      </c>
      <c r="H101" s="46" t="s">
        <v>109</v>
      </c>
      <c r="I101" s="49" t="n">
        <v>-101.2586111</v>
      </c>
      <c r="J101" s="49" t="n">
        <v>19.63166667</v>
      </c>
      <c r="K101" s="50" t="n">
        <v>-1011531</v>
      </c>
      <c r="L101" s="50" t="n">
        <v>193754</v>
      </c>
      <c r="M101" s="51" t="n">
        <v>574</v>
      </c>
      <c r="N101" s="47" t="s">
        <v>70</v>
      </c>
      <c r="O101" s="52" t="s">
        <v>44</v>
      </c>
      <c r="P101" s="53" t="n">
        <v>47</v>
      </c>
      <c r="Q101" s="54" t="n">
        <v>42510</v>
      </c>
      <c r="R101" s="54" t="n">
        <v>42551</v>
      </c>
      <c r="S101" s="55" t="n">
        <v>44</v>
      </c>
      <c r="T101" s="56" t="n">
        <v>460</v>
      </c>
      <c r="U101" s="57" t="n">
        <v>42552</v>
      </c>
      <c r="V101" s="58" t="n">
        <v>42596</v>
      </c>
      <c r="W101" s="59" t="n">
        <v>64</v>
      </c>
      <c r="X101" s="60" t="n">
        <v>501</v>
      </c>
      <c r="Y101" s="61" t="n">
        <v>42597</v>
      </c>
      <c r="Z101" s="62" t="n">
        <v>42656</v>
      </c>
      <c r="AA101" s="63" t="n">
        <v>0.165</v>
      </c>
      <c r="AB101" s="64" t="n">
        <v>1500</v>
      </c>
      <c r="AC101" s="65" t="n">
        <v>861000</v>
      </c>
      <c r="AD101" s="66" t="n">
        <v>142065</v>
      </c>
      <c r="AE101" s="67" t="n">
        <v>0.2</v>
      </c>
      <c r="AF101" s="68" t="n">
        <v>28413</v>
      </c>
      <c r="AG101" s="69" t="n">
        <v>0.8</v>
      </c>
      <c r="AH101" s="70" t="n">
        <v>113652</v>
      </c>
      <c r="AI101" s="71" t="s">
        <v>50</v>
      </c>
      <c r="AK101" s="0" t="n">
        <f aca="false">IF(G102&lt;&gt;G101,1,0)</f>
        <v>0</v>
      </c>
      <c r="AL101" s="0" t="str">
        <f aca="false">B101</f>
        <v>Michoacán</v>
      </c>
      <c r="AM101" s="0" t="n">
        <f aca="false">G101</f>
        <v>41602</v>
      </c>
      <c r="AN101" s="0" t="str">
        <f aca="false">N101</f>
        <v>Maíz</v>
      </c>
      <c r="AO101" s="0" t="n">
        <f aca="false">IF(N101&lt;&gt;N100,M101,IF(B100&lt;&gt;B101,M101,IF(AND(B101=B100,G101&lt;&gt;G100,N101=N100),M101,M101+AO100)))</f>
        <v>574</v>
      </c>
    </row>
    <row r="102" customFormat="false" ht="15.75" hidden="false" customHeight="false" outlineLevel="0" collapsed="false">
      <c r="A102" s="45" t="n">
        <v>99</v>
      </c>
      <c r="B102" s="45" t="s">
        <v>106</v>
      </c>
      <c r="C102" s="45" t="n">
        <v>16022</v>
      </c>
      <c r="D102" s="46" t="s">
        <v>155</v>
      </c>
      <c r="E102" s="47" t="s">
        <v>108</v>
      </c>
      <c r="F102" s="48" t="n">
        <v>16022</v>
      </c>
      <c r="G102" s="47" t="n">
        <v>41602</v>
      </c>
      <c r="H102" s="46" t="s">
        <v>109</v>
      </c>
      <c r="I102" s="49" t="n">
        <v>-101.2586111</v>
      </c>
      <c r="J102" s="49" t="n">
        <v>19.63166667</v>
      </c>
      <c r="K102" s="50" t="n">
        <v>-1011531</v>
      </c>
      <c r="L102" s="50" t="n">
        <v>193754</v>
      </c>
      <c r="M102" s="51" t="n">
        <v>180</v>
      </c>
      <c r="N102" s="47" t="s">
        <v>70</v>
      </c>
      <c r="O102" s="52" t="s">
        <v>44</v>
      </c>
      <c r="P102" s="53" t="n">
        <v>47</v>
      </c>
      <c r="Q102" s="54" t="n">
        <v>42510</v>
      </c>
      <c r="R102" s="54" t="n">
        <v>42551</v>
      </c>
      <c r="S102" s="55" t="n">
        <v>44</v>
      </c>
      <c r="T102" s="56" t="n">
        <v>460</v>
      </c>
      <c r="U102" s="57" t="n">
        <v>42552</v>
      </c>
      <c r="V102" s="58" t="n">
        <v>42596</v>
      </c>
      <c r="W102" s="59" t="n">
        <v>64</v>
      </c>
      <c r="X102" s="60" t="n">
        <v>501</v>
      </c>
      <c r="Y102" s="61" t="n">
        <v>42597</v>
      </c>
      <c r="Z102" s="62" t="n">
        <v>42656</v>
      </c>
      <c r="AA102" s="63" t="n">
        <v>0.165</v>
      </c>
      <c r="AB102" s="64" t="n">
        <v>1500</v>
      </c>
      <c r="AC102" s="65" t="n">
        <v>270000</v>
      </c>
      <c r="AD102" s="66" t="n">
        <v>44550</v>
      </c>
      <c r="AE102" s="67" t="n">
        <v>0.2</v>
      </c>
      <c r="AF102" s="68" t="n">
        <v>8910</v>
      </c>
      <c r="AG102" s="69" t="n">
        <v>0.8</v>
      </c>
      <c r="AH102" s="70" t="n">
        <v>35640</v>
      </c>
      <c r="AI102" s="71" t="s">
        <v>50</v>
      </c>
      <c r="AK102" s="0" t="n">
        <f aca="false">IF(G103&lt;&gt;G102,1,0)</f>
        <v>0</v>
      </c>
      <c r="AL102" s="0" t="str">
        <f aca="false">B102</f>
        <v>Michoacán</v>
      </c>
      <c r="AM102" s="0" t="n">
        <f aca="false">G102</f>
        <v>41602</v>
      </c>
      <c r="AN102" s="0" t="str">
        <f aca="false">N102</f>
        <v>Maíz</v>
      </c>
      <c r="AO102" s="0" t="n">
        <f aca="false">IF(N102&lt;&gt;N101,M102,IF(B101&lt;&gt;B102,M102,IF(AND(B102=B101,G102&lt;&gt;G101,N102=N101),M102,M102+AO101)))</f>
        <v>754</v>
      </c>
    </row>
    <row r="103" customFormat="false" ht="15.75" hidden="false" customHeight="false" outlineLevel="0" collapsed="false">
      <c r="A103" s="45" t="n">
        <v>135</v>
      </c>
      <c r="B103" s="45" t="s">
        <v>106</v>
      </c>
      <c r="C103" s="45" t="n">
        <v>16039</v>
      </c>
      <c r="D103" s="46" t="s">
        <v>191</v>
      </c>
      <c r="E103" s="47" t="s">
        <v>108</v>
      </c>
      <c r="F103" s="48" t="n">
        <v>16022</v>
      </c>
      <c r="G103" s="47" t="n">
        <v>41602</v>
      </c>
      <c r="H103" s="46" t="s">
        <v>109</v>
      </c>
      <c r="I103" s="49" t="n">
        <v>-101.2586111</v>
      </c>
      <c r="J103" s="49" t="n">
        <v>19.63166667</v>
      </c>
      <c r="K103" s="50" t="n">
        <v>-1011531</v>
      </c>
      <c r="L103" s="50" t="n">
        <v>193754</v>
      </c>
      <c r="M103" s="51" t="n">
        <v>40</v>
      </c>
      <c r="N103" s="47" t="s">
        <v>70</v>
      </c>
      <c r="O103" s="52" t="s">
        <v>44</v>
      </c>
      <c r="P103" s="53" t="n">
        <v>47</v>
      </c>
      <c r="Q103" s="54" t="n">
        <v>42510</v>
      </c>
      <c r="R103" s="54" t="n">
        <v>42551</v>
      </c>
      <c r="S103" s="55" t="n">
        <v>44</v>
      </c>
      <c r="T103" s="56" t="n">
        <v>460</v>
      </c>
      <c r="U103" s="57" t="n">
        <v>42552</v>
      </c>
      <c r="V103" s="58" t="n">
        <v>42596</v>
      </c>
      <c r="W103" s="59" t="n">
        <v>64</v>
      </c>
      <c r="X103" s="60" t="n">
        <v>501</v>
      </c>
      <c r="Y103" s="61" t="n">
        <v>42597</v>
      </c>
      <c r="Z103" s="62" t="n">
        <v>42656</v>
      </c>
      <c r="AA103" s="63" t="n">
        <v>0.165</v>
      </c>
      <c r="AB103" s="64" t="n">
        <v>1500</v>
      </c>
      <c r="AC103" s="65" t="n">
        <v>60000</v>
      </c>
      <c r="AD103" s="66" t="n">
        <v>9900</v>
      </c>
      <c r="AE103" s="67" t="n">
        <v>0.18</v>
      </c>
      <c r="AF103" s="68" t="n">
        <v>1782</v>
      </c>
      <c r="AG103" s="69" t="n">
        <v>0.82</v>
      </c>
      <c r="AH103" s="70" t="n">
        <v>8118</v>
      </c>
      <c r="AI103" s="71" t="s">
        <v>50</v>
      </c>
      <c r="AK103" s="0" t="n">
        <f aca="false">IF(G104&lt;&gt;G103,1,0)</f>
        <v>0</v>
      </c>
      <c r="AL103" s="0" t="str">
        <f aca="false">B103</f>
        <v>Michoacán</v>
      </c>
      <c r="AM103" s="0" t="n">
        <f aca="false">G103</f>
        <v>41602</v>
      </c>
      <c r="AN103" s="0" t="str">
        <f aca="false">N103</f>
        <v>Maíz</v>
      </c>
      <c r="AO103" s="0" t="n">
        <f aca="false">IF(N103&lt;&gt;N102,M103,IF(B102&lt;&gt;B103,M103,IF(AND(B103=B102,G103&lt;&gt;G102,N103=N102),M103,M103+AO102)))</f>
        <v>794</v>
      </c>
    </row>
    <row r="104" customFormat="false" ht="15.75" hidden="false" customHeight="false" outlineLevel="0" collapsed="false">
      <c r="A104" s="45" t="n">
        <v>159</v>
      </c>
      <c r="B104" s="45" t="s">
        <v>106</v>
      </c>
      <c r="C104" s="45" t="n">
        <v>16048</v>
      </c>
      <c r="D104" s="46" t="s">
        <v>211</v>
      </c>
      <c r="E104" s="47" t="s">
        <v>108</v>
      </c>
      <c r="F104" s="48" t="n">
        <v>16022</v>
      </c>
      <c r="G104" s="47" t="n">
        <v>41602</v>
      </c>
      <c r="H104" s="46" t="s">
        <v>109</v>
      </c>
      <c r="I104" s="49" t="n">
        <v>-101.2586111</v>
      </c>
      <c r="J104" s="49" t="n">
        <v>19.63166667</v>
      </c>
      <c r="K104" s="50" t="n">
        <v>-1011531</v>
      </c>
      <c r="L104" s="50" t="n">
        <v>193754</v>
      </c>
      <c r="M104" s="51" t="n">
        <v>952</v>
      </c>
      <c r="N104" s="47" t="s">
        <v>70</v>
      </c>
      <c r="O104" s="52" t="s">
        <v>44</v>
      </c>
      <c r="P104" s="53" t="n">
        <v>47</v>
      </c>
      <c r="Q104" s="54" t="n">
        <v>42510</v>
      </c>
      <c r="R104" s="54" t="n">
        <v>42551</v>
      </c>
      <c r="S104" s="55" t="n">
        <v>44</v>
      </c>
      <c r="T104" s="56" t="n">
        <v>460</v>
      </c>
      <c r="U104" s="57" t="n">
        <v>42552</v>
      </c>
      <c r="V104" s="58" t="n">
        <v>42596</v>
      </c>
      <c r="W104" s="59" t="n">
        <v>64</v>
      </c>
      <c r="X104" s="60" t="n">
        <v>501</v>
      </c>
      <c r="Y104" s="61" t="n">
        <v>42597</v>
      </c>
      <c r="Z104" s="62" t="n">
        <v>42656</v>
      </c>
      <c r="AA104" s="63" t="n">
        <v>0.165</v>
      </c>
      <c r="AB104" s="64" t="n">
        <v>1500</v>
      </c>
      <c r="AC104" s="65" t="n">
        <v>1428000</v>
      </c>
      <c r="AD104" s="66" t="n">
        <v>235620</v>
      </c>
      <c r="AE104" s="67" t="n">
        <v>0.2</v>
      </c>
      <c r="AF104" s="68" t="n">
        <v>47124</v>
      </c>
      <c r="AG104" s="69" t="n">
        <v>0.8</v>
      </c>
      <c r="AH104" s="70" t="n">
        <v>188496</v>
      </c>
      <c r="AI104" s="71" t="s">
        <v>50</v>
      </c>
      <c r="AK104" s="0" t="n">
        <f aca="false">IF(G105&lt;&gt;G104,1,0)</f>
        <v>0</v>
      </c>
      <c r="AL104" s="0" t="str">
        <f aca="false">B104</f>
        <v>Michoacán</v>
      </c>
      <c r="AM104" s="0" t="n">
        <f aca="false">G104</f>
        <v>41602</v>
      </c>
      <c r="AN104" s="0" t="str">
        <f aca="false">N104</f>
        <v>Maíz</v>
      </c>
      <c r="AO104" s="0" t="n">
        <f aca="false">IF(N104&lt;&gt;N103,M104,IF(B103&lt;&gt;B104,M104,IF(AND(B104=B103,G104&lt;&gt;G103,N104=N103),M104,M104+AO103)))</f>
        <v>1746</v>
      </c>
    </row>
    <row r="105" customFormat="false" ht="15.75" hidden="false" customHeight="false" outlineLevel="0" collapsed="false">
      <c r="A105" s="45" t="n">
        <v>162</v>
      </c>
      <c r="B105" s="45" t="s">
        <v>106</v>
      </c>
      <c r="C105" s="45" t="n">
        <v>16049</v>
      </c>
      <c r="D105" s="46" t="s">
        <v>214</v>
      </c>
      <c r="E105" s="47" t="s">
        <v>108</v>
      </c>
      <c r="F105" s="48" t="n">
        <v>16022</v>
      </c>
      <c r="G105" s="47" t="n">
        <v>41602</v>
      </c>
      <c r="H105" s="46" t="s">
        <v>109</v>
      </c>
      <c r="I105" s="49" t="n">
        <v>-101.2586111</v>
      </c>
      <c r="J105" s="49" t="n">
        <v>19.63166667</v>
      </c>
      <c r="K105" s="50" t="n">
        <v>-1011531</v>
      </c>
      <c r="L105" s="50" t="n">
        <v>193754</v>
      </c>
      <c r="M105" s="51" t="n">
        <v>295</v>
      </c>
      <c r="N105" s="47" t="s">
        <v>70</v>
      </c>
      <c r="O105" s="52" t="s">
        <v>44</v>
      </c>
      <c r="P105" s="53" t="n">
        <v>47</v>
      </c>
      <c r="Q105" s="54" t="n">
        <v>42510</v>
      </c>
      <c r="R105" s="54" t="n">
        <v>42551</v>
      </c>
      <c r="S105" s="55" t="n">
        <v>44</v>
      </c>
      <c r="T105" s="56" t="n">
        <v>460</v>
      </c>
      <c r="U105" s="57" t="n">
        <v>42552</v>
      </c>
      <c r="V105" s="58" t="n">
        <v>42596</v>
      </c>
      <c r="W105" s="59" t="n">
        <v>64</v>
      </c>
      <c r="X105" s="60" t="n">
        <v>501</v>
      </c>
      <c r="Y105" s="61" t="n">
        <v>42597</v>
      </c>
      <c r="Z105" s="62" t="n">
        <v>42656</v>
      </c>
      <c r="AA105" s="63" t="n">
        <v>0.165</v>
      </c>
      <c r="AB105" s="64" t="n">
        <v>1500</v>
      </c>
      <c r="AC105" s="65" t="n">
        <v>442500</v>
      </c>
      <c r="AD105" s="66" t="n">
        <v>73012.5</v>
      </c>
      <c r="AE105" s="67" t="n">
        <v>0.08</v>
      </c>
      <c r="AF105" s="68" t="n">
        <v>5841</v>
      </c>
      <c r="AG105" s="69" t="n">
        <v>0.92</v>
      </c>
      <c r="AH105" s="70" t="n">
        <v>67171.5</v>
      </c>
      <c r="AI105" s="71" t="s">
        <v>76</v>
      </c>
      <c r="AK105" s="0" t="n">
        <f aca="false">IF(G106&lt;&gt;G105,1,0)</f>
        <v>0</v>
      </c>
      <c r="AL105" s="0" t="str">
        <f aca="false">B105</f>
        <v>Michoacán</v>
      </c>
      <c r="AM105" s="0" t="n">
        <f aca="false">G105</f>
        <v>41602</v>
      </c>
      <c r="AN105" s="0" t="str">
        <f aca="false">N105</f>
        <v>Maíz</v>
      </c>
      <c r="AO105" s="0" t="n">
        <f aca="false">IF(N105&lt;&gt;N104,M105,IF(B104&lt;&gt;B105,M105,IF(AND(B105=B104,G105&lt;&gt;G104,N105=N104),M105,M105+AO104)))</f>
        <v>2041</v>
      </c>
    </row>
    <row r="106" customFormat="false" ht="15.75" hidden="false" customHeight="false" outlineLevel="0" collapsed="false">
      <c r="A106" s="45" t="n">
        <v>171</v>
      </c>
      <c r="B106" s="45" t="s">
        <v>106</v>
      </c>
      <c r="C106" s="45" t="n">
        <v>16053</v>
      </c>
      <c r="D106" s="46" t="s">
        <v>220</v>
      </c>
      <c r="E106" s="47" t="s">
        <v>108</v>
      </c>
      <c r="F106" s="48" t="n">
        <v>16022</v>
      </c>
      <c r="G106" s="47" t="n">
        <v>41602</v>
      </c>
      <c r="H106" s="46" t="s">
        <v>109</v>
      </c>
      <c r="I106" s="49" t="n">
        <v>-101.2586111</v>
      </c>
      <c r="J106" s="49" t="n">
        <v>19.63166667</v>
      </c>
      <c r="K106" s="50" t="n">
        <v>-1011531</v>
      </c>
      <c r="L106" s="50" t="n">
        <v>193754</v>
      </c>
      <c r="M106" s="51" t="n">
        <v>3104</v>
      </c>
      <c r="N106" s="47" t="s">
        <v>70</v>
      </c>
      <c r="O106" s="52" t="s">
        <v>44</v>
      </c>
      <c r="P106" s="53" t="n">
        <v>47</v>
      </c>
      <c r="Q106" s="54" t="n">
        <v>42510</v>
      </c>
      <c r="R106" s="54" t="n">
        <v>42551</v>
      </c>
      <c r="S106" s="55" t="n">
        <v>44</v>
      </c>
      <c r="T106" s="56" t="n">
        <v>460</v>
      </c>
      <c r="U106" s="57" t="n">
        <v>42552</v>
      </c>
      <c r="V106" s="58" t="n">
        <v>42596</v>
      </c>
      <c r="W106" s="59" t="n">
        <v>64</v>
      </c>
      <c r="X106" s="60" t="n">
        <v>501</v>
      </c>
      <c r="Y106" s="61" t="n">
        <v>42597</v>
      </c>
      <c r="Z106" s="62" t="n">
        <v>42656</v>
      </c>
      <c r="AA106" s="63" t="n">
        <v>0.165</v>
      </c>
      <c r="AB106" s="64" t="n">
        <v>1500</v>
      </c>
      <c r="AC106" s="65" t="n">
        <v>4656000</v>
      </c>
      <c r="AD106" s="66" t="n">
        <v>768240</v>
      </c>
      <c r="AE106" s="67" t="n">
        <v>0.18</v>
      </c>
      <c r="AF106" s="68" t="n">
        <v>138283.2</v>
      </c>
      <c r="AG106" s="69" t="n">
        <v>0.82</v>
      </c>
      <c r="AH106" s="70" t="n">
        <v>629956.8</v>
      </c>
      <c r="AI106" s="71" t="s">
        <v>210</v>
      </c>
      <c r="AK106" s="0" t="n">
        <f aca="false">IF(G107&lt;&gt;G106,1,0)</f>
        <v>0</v>
      </c>
      <c r="AL106" s="0" t="str">
        <f aca="false">B106</f>
        <v>Michoacán</v>
      </c>
      <c r="AM106" s="0" t="n">
        <f aca="false">G106</f>
        <v>41602</v>
      </c>
      <c r="AN106" s="0" t="str">
        <f aca="false">N106</f>
        <v>Maíz</v>
      </c>
      <c r="AO106" s="0" t="n">
        <f aca="false">IF(N106&lt;&gt;N105,M106,IF(B105&lt;&gt;B106,M106,IF(AND(B106=B105,G106&lt;&gt;G105,N106=N105),M106,M106+AO105)))</f>
        <v>5145</v>
      </c>
    </row>
    <row r="107" customFormat="false" ht="15.75" hidden="false" customHeight="false" outlineLevel="0" collapsed="false">
      <c r="A107" s="45" t="n">
        <v>201</v>
      </c>
      <c r="B107" s="45" t="s">
        <v>106</v>
      </c>
      <c r="C107" s="45" t="n">
        <v>16073</v>
      </c>
      <c r="D107" s="46" t="s">
        <v>232</v>
      </c>
      <c r="E107" s="47" t="s">
        <v>108</v>
      </c>
      <c r="F107" s="48" t="n">
        <v>16022</v>
      </c>
      <c r="G107" s="47" t="n">
        <v>41602</v>
      </c>
      <c r="H107" s="46" t="s">
        <v>109</v>
      </c>
      <c r="I107" s="49" t="n">
        <v>-101.2586111</v>
      </c>
      <c r="J107" s="49" t="n">
        <v>19.63166667</v>
      </c>
      <c r="K107" s="50" t="n">
        <v>-1011531</v>
      </c>
      <c r="L107" s="50" t="n">
        <v>193754</v>
      </c>
      <c r="M107" s="51" t="n">
        <v>57</v>
      </c>
      <c r="N107" s="47" t="s">
        <v>70</v>
      </c>
      <c r="O107" s="52" t="s">
        <v>44</v>
      </c>
      <c r="P107" s="53" t="n">
        <v>47</v>
      </c>
      <c r="Q107" s="54" t="n">
        <v>42510</v>
      </c>
      <c r="R107" s="54" t="n">
        <v>42551</v>
      </c>
      <c r="S107" s="55" t="n">
        <v>44</v>
      </c>
      <c r="T107" s="56" t="n">
        <v>460</v>
      </c>
      <c r="U107" s="57" t="n">
        <v>42552</v>
      </c>
      <c r="V107" s="58" t="n">
        <v>42596</v>
      </c>
      <c r="W107" s="59" t="n">
        <v>64</v>
      </c>
      <c r="X107" s="60" t="n">
        <v>501</v>
      </c>
      <c r="Y107" s="61" t="n">
        <v>42597</v>
      </c>
      <c r="Z107" s="62" t="n">
        <v>42656</v>
      </c>
      <c r="AA107" s="63" t="n">
        <v>0.165</v>
      </c>
      <c r="AB107" s="64" t="n">
        <v>1500</v>
      </c>
      <c r="AC107" s="65" t="n">
        <v>85500</v>
      </c>
      <c r="AD107" s="66" t="n">
        <v>14107.5</v>
      </c>
      <c r="AE107" s="67" t="n">
        <v>0.2</v>
      </c>
      <c r="AF107" s="68" t="n">
        <v>2821.5</v>
      </c>
      <c r="AG107" s="69" t="n">
        <v>0.8</v>
      </c>
      <c r="AH107" s="70" t="n">
        <v>11286</v>
      </c>
      <c r="AI107" s="71" t="s">
        <v>50</v>
      </c>
      <c r="AK107" s="0" t="n">
        <f aca="false">IF(G108&lt;&gt;G107,1,0)</f>
        <v>0</v>
      </c>
      <c r="AL107" s="0" t="str">
        <f aca="false">B107</f>
        <v>Michoacán</v>
      </c>
      <c r="AM107" s="0" t="n">
        <f aca="false">G107</f>
        <v>41602</v>
      </c>
      <c r="AN107" s="0" t="str">
        <f aca="false">N107</f>
        <v>Maíz</v>
      </c>
      <c r="AO107" s="0" t="n">
        <f aca="false">IF(N107&lt;&gt;N106,M107,IF(B106&lt;&gt;B107,M107,IF(AND(B107=B106,G107&lt;&gt;G106,N107=N106),M107,M107+AO106)))</f>
        <v>5202</v>
      </c>
    </row>
    <row r="108" customFormat="false" ht="15.75" hidden="false" customHeight="false" outlineLevel="0" collapsed="false">
      <c r="A108" s="45" t="n">
        <v>220</v>
      </c>
      <c r="B108" s="45" t="s">
        <v>106</v>
      </c>
      <c r="C108" s="45" t="n">
        <v>16088</v>
      </c>
      <c r="D108" s="46" t="s">
        <v>239</v>
      </c>
      <c r="E108" s="47" t="s">
        <v>108</v>
      </c>
      <c r="F108" s="48" t="n">
        <v>16022</v>
      </c>
      <c r="G108" s="47" t="n">
        <v>41602</v>
      </c>
      <c r="H108" s="46" t="s">
        <v>109</v>
      </c>
      <c r="I108" s="49" t="n">
        <v>-101.2586111</v>
      </c>
      <c r="J108" s="49" t="n">
        <v>19.63166667</v>
      </c>
      <c r="K108" s="50" t="n">
        <v>-1011531</v>
      </c>
      <c r="L108" s="50" t="n">
        <v>193754</v>
      </c>
      <c r="M108" s="51" t="n">
        <v>199</v>
      </c>
      <c r="N108" s="47" t="s">
        <v>70</v>
      </c>
      <c r="O108" s="52" t="s">
        <v>44</v>
      </c>
      <c r="P108" s="53" t="n">
        <v>47</v>
      </c>
      <c r="Q108" s="54" t="n">
        <v>42510</v>
      </c>
      <c r="R108" s="54" t="n">
        <v>42551</v>
      </c>
      <c r="S108" s="55" t="n">
        <v>44</v>
      </c>
      <c r="T108" s="56" t="n">
        <v>460</v>
      </c>
      <c r="U108" s="57" t="n">
        <v>42552</v>
      </c>
      <c r="V108" s="58" t="n">
        <v>42596</v>
      </c>
      <c r="W108" s="59" t="n">
        <v>64</v>
      </c>
      <c r="X108" s="60" t="n">
        <v>501</v>
      </c>
      <c r="Y108" s="61" t="n">
        <v>42597</v>
      </c>
      <c r="Z108" s="62" t="n">
        <v>42656</v>
      </c>
      <c r="AA108" s="63" t="n">
        <v>0.165</v>
      </c>
      <c r="AB108" s="64" t="n">
        <v>1500</v>
      </c>
      <c r="AC108" s="65" t="n">
        <v>298500</v>
      </c>
      <c r="AD108" s="66" t="n">
        <v>49252.5</v>
      </c>
      <c r="AE108" s="67" t="n">
        <v>0.18</v>
      </c>
      <c r="AF108" s="68" t="n">
        <v>8865.45</v>
      </c>
      <c r="AG108" s="69" t="n">
        <v>0.82</v>
      </c>
      <c r="AH108" s="70" t="n">
        <v>40387.05</v>
      </c>
      <c r="AI108" s="71" t="s">
        <v>196</v>
      </c>
      <c r="AK108" s="0" t="n">
        <f aca="false">IF(G109&lt;&gt;G108,1,0)</f>
        <v>0</v>
      </c>
      <c r="AL108" s="0" t="str">
        <f aca="false">B108</f>
        <v>Michoacán</v>
      </c>
      <c r="AM108" s="0" t="n">
        <f aca="false">G108</f>
        <v>41602</v>
      </c>
      <c r="AN108" s="0" t="str">
        <f aca="false">N108</f>
        <v>Maíz</v>
      </c>
      <c r="AO108" s="0" t="n">
        <f aca="false">IF(N108&lt;&gt;N107,M108,IF(B107&lt;&gt;B108,M108,IF(AND(B108=B107,G108&lt;&gt;G107,N108=N107),M108,M108+AO107)))</f>
        <v>5401</v>
      </c>
    </row>
    <row r="109" customFormat="false" ht="15.75" hidden="false" customHeight="false" outlineLevel="0" collapsed="false">
      <c r="A109" s="45" t="n">
        <v>232</v>
      </c>
      <c r="B109" s="45" t="s">
        <v>106</v>
      </c>
      <c r="C109" s="45" t="n">
        <v>16100</v>
      </c>
      <c r="D109" s="46" t="s">
        <v>247</v>
      </c>
      <c r="E109" s="47" t="s">
        <v>108</v>
      </c>
      <c r="F109" s="48" t="n">
        <v>16022</v>
      </c>
      <c r="G109" s="47" t="n">
        <v>41602</v>
      </c>
      <c r="H109" s="46" t="s">
        <v>109</v>
      </c>
      <c r="I109" s="49" t="n">
        <v>-101.2586111</v>
      </c>
      <c r="J109" s="49" t="n">
        <v>19.63166667</v>
      </c>
      <c r="K109" s="50" t="n">
        <v>-1011531</v>
      </c>
      <c r="L109" s="50" t="n">
        <v>193754</v>
      </c>
      <c r="M109" s="51" t="n">
        <v>48</v>
      </c>
      <c r="N109" s="47" t="s">
        <v>70</v>
      </c>
      <c r="O109" s="52" t="s">
        <v>44</v>
      </c>
      <c r="P109" s="53" t="n">
        <v>47</v>
      </c>
      <c r="Q109" s="54" t="n">
        <v>42510</v>
      </c>
      <c r="R109" s="54" t="n">
        <v>42551</v>
      </c>
      <c r="S109" s="55" t="n">
        <v>44</v>
      </c>
      <c r="T109" s="56" t="n">
        <v>460</v>
      </c>
      <c r="U109" s="57" t="n">
        <v>42552</v>
      </c>
      <c r="V109" s="58" t="n">
        <v>42596</v>
      </c>
      <c r="W109" s="59" t="n">
        <v>64</v>
      </c>
      <c r="X109" s="60" t="n">
        <v>501</v>
      </c>
      <c r="Y109" s="61" t="n">
        <v>42597</v>
      </c>
      <c r="Z109" s="62" t="n">
        <v>42656</v>
      </c>
      <c r="AA109" s="63" t="n">
        <v>0.165</v>
      </c>
      <c r="AB109" s="64" t="n">
        <v>1500</v>
      </c>
      <c r="AC109" s="65" t="n">
        <v>72000</v>
      </c>
      <c r="AD109" s="66" t="n">
        <v>11880</v>
      </c>
      <c r="AE109" s="67" t="n">
        <v>0.2</v>
      </c>
      <c r="AF109" s="68" t="n">
        <v>2376</v>
      </c>
      <c r="AG109" s="69" t="n">
        <v>0.8</v>
      </c>
      <c r="AH109" s="70" t="n">
        <v>9504</v>
      </c>
      <c r="AI109" s="71" t="s">
        <v>50</v>
      </c>
      <c r="AK109" s="0" t="n">
        <f aca="false">IF(G110&lt;&gt;G109,1,0)</f>
        <v>1</v>
      </c>
      <c r="AL109" s="0" t="str">
        <f aca="false">B109</f>
        <v>Michoacán</v>
      </c>
      <c r="AM109" s="0" t="n">
        <f aca="false">G109</f>
        <v>41602</v>
      </c>
      <c r="AN109" s="0" t="str">
        <f aca="false">N109</f>
        <v>Maíz</v>
      </c>
      <c r="AO109" s="0" t="n">
        <f aca="false">IF(N109&lt;&gt;N108,M109,IF(B108&lt;&gt;B109,M109,IF(AND(B109=B108,G109&lt;&gt;G108,N109=N108),M109,M109+AO108)))</f>
        <v>5449</v>
      </c>
    </row>
    <row r="110" customFormat="false" ht="15.75" hidden="false" customHeight="false" outlineLevel="0" collapsed="false">
      <c r="A110" s="45" t="n">
        <v>85</v>
      </c>
      <c r="B110" s="45" t="s">
        <v>106</v>
      </c>
      <c r="C110" s="45" t="n">
        <v>16005</v>
      </c>
      <c r="D110" s="46" t="s">
        <v>124</v>
      </c>
      <c r="E110" s="47" t="s">
        <v>125</v>
      </c>
      <c r="F110" s="48" t="n">
        <v>16033</v>
      </c>
      <c r="G110" s="47" t="n">
        <v>41608</v>
      </c>
      <c r="H110" s="46" t="s">
        <v>126</v>
      </c>
      <c r="I110" s="49" t="n">
        <v>-100.2897222</v>
      </c>
      <c r="J110" s="49" t="n">
        <v>19.76</v>
      </c>
      <c r="K110" s="50" t="n">
        <v>-1001723</v>
      </c>
      <c r="L110" s="50" t="n">
        <v>194536</v>
      </c>
      <c r="M110" s="51" t="n">
        <v>740</v>
      </c>
      <c r="N110" s="47" t="s">
        <v>70</v>
      </c>
      <c r="O110" s="52" t="s">
        <v>44</v>
      </c>
      <c r="P110" s="53" t="n">
        <v>45</v>
      </c>
      <c r="Q110" s="54" t="n">
        <v>42510</v>
      </c>
      <c r="R110" s="54" t="n">
        <v>42551</v>
      </c>
      <c r="S110" s="55" t="n">
        <v>130</v>
      </c>
      <c r="T110" s="56" t="n">
        <v>561</v>
      </c>
      <c r="U110" s="57" t="n">
        <v>42552</v>
      </c>
      <c r="V110" s="58" t="n">
        <v>42596</v>
      </c>
      <c r="W110" s="59" t="n">
        <v>111</v>
      </c>
      <c r="X110" s="60" t="n">
        <v>525</v>
      </c>
      <c r="Y110" s="61" t="n">
        <v>42597</v>
      </c>
      <c r="Z110" s="62" t="n">
        <v>42656</v>
      </c>
      <c r="AA110" s="63" t="n">
        <v>0.165</v>
      </c>
      <c r="AB110" s="64" t="n">
        <v>1500</v>
      </c>
      <c r="AC110" s="65" t="n">
        <v>1110000</v>
      </c>
      <c r="AD110" s="66" t="n">
        <v>183150</v>
      </c>
      <c r="AE110" s="67" t="n">
        <v>0.2</v>
      </c>
      <c r="AF110" s="68" t="n">
        <v>36630</v>
      </c>
      <c r="AG110" s="69" t="n">
        <v>0.8</v>
      </c>
      <c r="AH110" s="70" t="n">
        <v>146520</v>
      </c>
      <c r="AI110" s="71" t="s">
        <v>50</v>
      </c>
      <c r="AK110" s="0" t="n">
        <f aca="false">IF(G111&lt;&gt;G110,1,0)</f>
        <v>0</v>
      </c>
      <c r="AL110" s="0" t="str">
        <f aca="false">B110</f>
        <v>Michoacán</v>
      </c>
      <c r="AM110" s="0" t="n">
        <f aca="false">G110</f>
        <v>41608</v>
      </c>
      <c r="AN110" s="0" t="str">
        <f aca="false">N110</f>
        <v>Maíz</v>
      </c>
      <c r="AO110" s="0" t="n">
        <f aca="false">IF(N110&lt;&gt;N109,M110,IF(B109&lt;&gt;B110,M110,IF(AND(B110=B109,G110&lt;&gt;G109,N110=N109),M110,M110+AO109)))</f>
        <v>740</v>
      </c>
    </row>
    <row r="111" customFormat="false" ht="15.75" hidden="false" customHeight="false" outlineLevel="0" collapsed="false">
      <c r="A111" s="45" t="n">
        <v>88</v>
      </c>
      <c r="B111" s="45" t="s">
        <v>106</v>
      </c>
      <c r="C111" s="45" t="n">
        <v>16007</v>
      </c>
      <c r="D111" s="46" t="s">
        <v>131</v>
      </c>
      <c r="E111" s="47" t="s">
        <v>125</v>
      </c>
      <c r="F111" s="48" t="n">
        <v>16033</v>
      </c>
      <c r="G111" s="47" t="n">
        <v>41608</v>
      </c>
      <c r="H111" s="46" t="s">
        <v>126</v>
      </c>
      <c r="I111" s="49" t="n">
        <v>-100.2897222</v>
      </c>
      <c r="J111" s="49" t="n">
        <v>19.76</v>
      </c>
      <c r="K111" s="50" t="n">
        <v>-1001723</v>
      </c>
      <c r="L111" s="50" t="n">
        <v>194536</v>
      </c>
      <c r="M111" s="51" t="n">
        <v>234</v>
      </c>
      <c r="N111" s="47" t="s">
        <v>70</v>
      </c>
      <c r="O111" s="52" t="s">
        <v>44</v>
      </c>
      <c r="P111" s="53" t="n">
        <v>45</v>
      </c>
      <c r="Q111" s="54" t="n">
        <v>42510</v>
      </c>
      <c r="R111" s="54" t="n">
        <v>42551</v>
      </c>
      <c r="S111" s="55" t="n">
        <v>130</v>
      </c>
      <c r="T111" s="56" t="n">
        <v>561</v>
      </c>
      <c r="U111" s="57" t="n">
        <v>42552</v>
      </c>
      <c r="V111" s="58" t="n">
        <v>42596</v>
      </c>
      <c r="W111" s="59" t="n">
        <v>111</v>
      </c>
      <c r="X111" s="60" t="n">
        <v>525</v>
      </c>
      <c r="Y111" s="61" t="n">
        <v>42597</v>
      </c>
      <c r="Z111" s="62" t="n">
        <v>42656</v>
      </c>
      <c r="AA111" s="63" t="n">
        <v>0.165</v>
      </c>
      <c r="AB111" s="64" t="n">
        <v>1500</v>
      </c>
      <c r="AC111" s="65" t="n">
        <v>351000</v>
      </c>
      <c r="AD111" s="66" t="n">
        <v>57915</v>
      </c>
      <c r="AE111" s="67" t="n">
        <v>0.2</v>
      </c>
      <c r="AF111" s="68" t="n">
        <v>11583</v>
      </c>
      <c r="AG111" s="69" t="n">
        <v>0.8</v>
      </c>
      <c r="AH111" s="70" t="n">
        <v>46332</v>
      </c>
      <c r="AI111" s="71" t="s">
        <v>50</v>
      </c>
      <c r="AK111" s="0" t="n">
        <f aca="false">IF(G112&lt;&gt;G111,1,0)</f>
        <v>0</v>
      </c>
      <c r="AL111" s="0" t="str">
        <f aca="false">B111</f>
        <v>Michoacán</v>
      </c>
      <c r="AM111" s="0" t="n">
        <f aca="false">G111</f>
        <v>41608</v>
      </c>
      <c r="AN111" s="0" t="str">
        <f aca="false">N111</f>
        <v>Maíz</v>
      </c>
      <c r="AO111" s="0" t="n">
        <f aca="false">IF(N111&lt;&gt;N110,M111,IF(B110&lt;&gt;B111,M111,IF(AND(B111=B110,G111&lt;&gt;G110,N111=N110),M111,M111+AO110)))</f>
        <v>974</v>
      </c>
    </row>
    <row r="112" customFormat="false" ht="15.75" hidden="false" customHeight="false" outlineLevel="0" collapsed="false">
      <c r="A112" s="45" t="n">
        <v>117</v>
      </c>
      <c r="B112" s="45" t="s">
        <v>106</v>
      </c>
      <c r="C112" s="45" t="n">
        <v>16017</v>
      </c>
      <c r="D112" s="46" t="s">
        <v>173</v>
      </c>
      <c r="E112" s="47" t="s">
        <v>125</v>
      </c>
      <c r="F112" s="48" t="n">
        <v>16033</v>
      </c>
      <c r="G112" s="47" t="n">
        <v>41608</v>
      </c>
      <c r="H112" s="46" t="s">
        <v>126</v>
      </c>
      <c r="I112" s="49" t="n">
        <v>-100.2897222</v>
      </c>
      <c r="J112" s="49" t="n">
        <v>19.76</v>
      </c>
      <c r="K112" s="50" t="n">
        <v>-1001723</v>
      </c>
      <c r="L112" s="50" t="n">
        <v>194536</v>
      </c>
      <c r="M112" s="51" t="n">
        <v>2000</v>
      </c>
      <c r="N112" s="47" t="s">
        <v>70</v>
      </c>
      <c r="O112" s="52" t="s">
        <v>44</v>
      </c>
      <c r="P112" s="53" t="n">
        <v>45</v>
      </c>
      <c r="Q112" s="54" t="n">
        <v>42510</v>
      </c>
      <c r="R112" s="54" t="n">
        <v>42551</v>
      </c>
      <c r="S112" s="55" t="n">
        <v>130</v>
      </c>
      <c r="T112" s="56" t="n">
        <v>561</v>
      </c>
      <c r="U112" s="57" t="n">
        <v>42552</v>
      </c>
      <c r="V112" s="58" t="n">
        <v>42596</v>
      </c>
      <c r="W112" s="59" t="n">
        <v>111</v>
      </c>
      <c r="X112" s="60" t="n">
        <v>525</v>
      </c>
      <c r="Y112" s="61" t="n">
        <v>42597</v>
      </c>
      <c r="Z112" s="62" t="n">
        <v>42656</v>
      </c>
      <c r="AA112" s="63" t="n">
        <v>0.165</v>
      </c>
      <c r="AB112" s="64" t="n">
        <v>1500</v>
      </c>
      <c r="AC112" s="65" t="n">
        <v>3000000</v>
      </c>
      <c r="AD112" s="66" t="n">
        <v>495000</v>
      </c>
      <c r="AE112" s="67" t="n">
        <v>0.18</v>
      </c>
      <c r="AF112" s="68" t="n">
        <v>89100</v>
      </c>
      <c r="AG112" s="69" t="n">
        <v>0.82</v>
      </c>
      <c r="AH112" s="70" t="n">
        <v>405900</v>
      </c>
      <c r="AI112" s="71" t="s">
        <v>50</v>
      </c>
      <c r="AK112" s="0" t="n">
        <f aca="false">IF(G113&lt;&gt;G112,1,0)</f>
        <v>0</v>
      </c>
      <c r="AL112" s="0" t="str">
        <f aca="false">B112</f>
        <v>Michoacán</v>
      </c>
      <c r="AM112" s="0" t="n">
        <f aca="false">G112</f>
        <v>41608</v>
      </c>
      <c r="AN112" s="0" t="str">
        <f aca="false">N112</f>
        <v>Maíz</v>
      </c>
      <c r="AO112" s="0" t="n">
        <f aca="false">IF(N112&lt;&gt;N111,M112,IF(B111&lt;&gt;B112,M112,IF(AND(B112=B111,G112&lt;&gt;G111,N112=N111),M112,M112+AO111)))</f>
        <v>2974</v>
      </c>
    </row>
    <row r="113" customFormat="false" ht="15.75" hidden="false" customHeight="false" outlineLevel="0" collapsed="false">
      <c r="A113" s="45" t="n">
        <v>137</v>
      </c>
      <c r="B113" s="45" t="s">
        <v>106</v>
      </c>
      <c r="C113" s="45" t="n">
        <v>16041</v>
      </c>
      <c r="D113" s="46" t="s">
        <v>193</v>
      </c>
      <c r="E113" s="47" t="s">
        <v>125</v>
      </c>
      <c r="F113" s="48" t="n">
        <v>16033</v>
      </c>
      <c r="G113" s="47" t="n">
        <v>41608</v>
      </c>
      <c r="H113" s="46" t="s">
        <v>126</v>
      </c>
      <c r="I113" s="49" t="n">
        <v>-100.2897222</v>
      </c>
      <c r="J113" s="49" t="n">
        <v>19.76</v>
      </c>
      <c r="K113" s="50" t="n">
        <v>-1001723</v>
      </c>
      <c r="L113" s="50" t="n">
        <v>194536</v>
      </c>
      <c r="M113" s="51" t="n">
        <v>1020</v>
      </c>
      <c r="N113" s="47" t="s">
        <v>70</v>
      </c>
      <c r="O113" s="52" t="s">
        <v>44</v>
      </c>
      <c r="P113" s="53" t="n">
        <v>45</v>
      </c>
      <c r="Q113" s="54" t="n">
        <v>42510</v>
      </c>
      <c r="R113" s="54" t="n">
        <v>42551</v>
      </c>
      <c r="S113" s="55" t="n">
        <v>130</v>
      </c>
      <c r="T113" s="56" t="n">
        <v>561</v>
      </c>
      <c r="U113" s="57" t="n">
        <v>42552</v>
      </c>
      <c r="V113" s="58" t="n">
        <v>42596</v>
      </c>
      <c r="W113" s="59" t="n">
        <v>111</v>
      </c>
      <c r="X113" s="60" t="n">
        <v>525</v>
      </c>
      <c r="Y113" s="61" t="n">
        <v>42597</v>
      </c>
      <c r="Z113" s="62" t="n">
        <v>42656</v>
      </c>
      <c r="AA113" s="63" t="n">
        <v>0.165</v>
      </c>
      <c r="AB113" s="64" t="n">
        <v>1500</v>
      </c>
      <c r="AC113" s="65" t="n">
        <v>1530000</v>
      </c>
      <c r="AD113" s="66" t="n">
        <v>252450</v>
      </c>
      <c r="AE113" s="67" t="n">
        <v>0.2</v>
      </c>
      <c r="AF113" s="68" t="n">
        <v>50490</v>
      </c>
      <c r="AG113" s="69" t="n">
        <v>0.8</v>
      </c>
      <c r="AH113" s="70" t="n">
        <v>201960</v>
      </c>
      <c r="AI113" s="71" t="s">
        <v>50</v>
      </c>
      <c r="AK113" s="0" t="n">
        <f aca="false">IF(G114&lt;&gt;G113,1,0)</f>
        <v>0</v>
      </c>
      <c r="AL113" s="0" t="str">
        <f aca="false">B113</f>
        <v>Michoacán</v>
      </c>
      <c r="AM113" s="0" t="n">
        <f aca="false">G113</f>
        <v>41608</v>
      </c>
      <c r="AN113" s="0" t="str">
        <f aca="false">N113</f>
        <v>Maíz</v>
      </c>
      <c r="AO113" s="0" t="n">
        <f aca="false">IF(N113&lt;&gt;N112,M113,IF(B112&lt;&gt;B113,M113,IF(AND(B113=B112,G113&lt;&gt;G112,N113=N112),M113,M113+AO112)))</f>
        <v>3994</v>
      </c>
    </row>
    <row r="114" customFormat="false" ht="15.75" hidden="false" customHeight="false" outlineLevel="0" collapsed="false">
      <c r="A114" s="45" t="n">
        <v>165</v>
      </c>
      <c r="B114" s="45" t="s">
        <v>106</v>
      </c>
      <c r="C114" s="45" t="n">
        <v>16050</v>
      </c>
      <c r="D114" s="46" t="s">
        <v>175</v>
      </c>
      <c r="E114" s="47" t="s">
        <v>125</v>
      </c>
      <c r="F114" s="48" t="n">
        <v>16033</v>
      </c>
      <c r="G114" s="47" t="n">
        <v>41608</v>
      </c>
      <c r="H114" s="46" t="s">
        <v>126</v>
      </c>
      <c r="I114" s="49" t="n">
        <v>-100.2897222</v>
      </c>
      <c r="J114" s="49" t="n">
        <v>19.76</v>
      </c>
      <c r="K114" s="50" t="n">
        <v>-1001723</v>
      </c>
      <c r="L114" s="50" t="n">
        <v>194536</v>
      </c>
      <c r="M114" s="51" t="n">
        <v>2100</v>
      </c>
      <c r="N114" s="47" t="s">
        <v>70</v>
      </c>
      <c r="O114" s="52" t="s">
        <v>44</v>
      </c>
      <c r="P114" s="53" t="n">
        <v>45</v>
      </c>
      <c r="Q114" s="54" t="n">
        <v>42510</v>
      </c>
      <c r="R114" s="54" t="n">
        <v>42551</v>
      </c>
      <c r="S114" s="55" t="n">
        <v>130</v>
      </c>
      <c r="T114" s="56" t="n">
        <v>561</v>
      </c>
      <c r="U114" s="57" t="n">
        <v>42552</v>
      </c>
      <c r="V114" s="58" t="n">
        <v>42596</v>
      </c>
      <c r="W114" s="59" t="n">
        <v>111</v>
      </c>
      <c r="X114" s="60" t="n">
        <v>525</v>
      </c>
      <c r="Y114" s="61" t="n">
        <v>42597</v>
      </c>
      <c r="Z114" s="62" t="n">
        <v>42656</v>
      </c>
      <c r="AA114" s="63" t="n">
        <v>0.165</v>
      </c>
      <c r="AB114" s="64" t="n">
        <v>1500</v>
      </c>
      <c r="AC114" s="65" t="n">
        <v>3150000</v>
      </c>
      <c r="AD114" s="66" t="n">
        <v>519750</v>
      </c>
      <c r="AE114" s="67" t="n">
        <v>0.17</v>
      </c>
      <c r="AF114" s="68" t="n">
        <v>88357.5</v>
      </c>
      <c r="AG114" s="69" t="n">
        <v>0.83</v>
      </c>
      <c r="AH114" s="70" t="n">
        <v>431392.5</v>
      </c>
      <c r="AI114" s="71" t="s">
        <v>50</v>
      </c>
      <c r="AK114" s="0" t="n">
        <f aca="false">IF(G115&lt;&gt;G114,1,0)</f>
        <v>0</v>
      </c>
      <c r="AL114" s="0" t="str">
        <f aca="false">B114</f>
        <v>Michoacán</v>
      </c>
      <c r="AM114" s="0" t="n">
        <f aca="false">G114</f>
        <v>41608</v>
      </c>
      <c r="AN114" s="0" t="str">
        <f aca="false">N114</f>
        <v>Maíz</v>
      </c>
      <c r="AO114" s="0" t="n">
        <f aca="false">IF(N114&lt;&gt;N113,M114,IF(B113&lt;&gt;B114,M114,IF(AND(B114=B113,G114&lt;&gt;G113,N114=N113),M114,M114+AO113)))</f>
        <v>6094</v>
      </c>
    </row>
    <row r="115" customFormat="false" ht="15.75" hidden="false" customHeight="false" outlineLevel="0" collapsed="false">
      <c r="A115" s="45" t="n">
        <v>176</v>
      </c>
      <c r="B115" s="45" t="s">
        <v>106</v>
      </c>
      <c r="C115" s="45" t="n">
        <v>16061</v>
      </c>
      <c r="D115" s="46" t="s">
        <v>85</v>
      </c>
      <c r="E115" s="47" t="s">
        <v>125</v>
      </c>
      <c r="F115" s="48" t="n">
        <v>16033</v>
      </c>
      <c r="G115" s="47" t="n">
        <v>41608</v>
      </c>
      <c r="H115" s="46" t="s">
        <v>126</v>
      </c>
      <c r="I115" s="49" t="n">
        <v>-100.2897222</v>
      </c>
      <c r="J115" s="49" t="n">
        <v>19.76</v>
      </c>
      <c r="K115" s="50" t="n">
        <v>-1001723</v>
      </c>
      <c r="L115" s="50" t="n">
        <v>194536</v>
      </c>
      <c r="M115" s="51" t="n">
        <v>308</v>
      </c>
      <c r="N115" s="47" t="s">
        <v>70</v>
      </c>
      <c r="O115" s="52" t="s">
        <v>44</v>
      </c>
      <c r="P115" s="53" t="n">
        <v>45</v>
      </c>
      <c r="Q115" s="54" t="n">
        <v>42510</v>
      </c>
      <c r="R115" s="54" t="n">
        <v>42551</v>
      </c>
      <c r="S115" s="55" t="n">
        <v>130</v>
      </c>
      <c r="T115" s="56" t="n">
        <v>561</v>
      </c>
      <c r="U115" s="57" t="n">
        <v>42552</v>
      </c>
      <c r="V115" s="58" t="n">
        <v>42596</v>
      </c>
      <c r="W115" s="59" t="n">
        <v>111</v>
      </c>
      <c r="X115" s="60" t="n">
        <v>525</v>
      </c>
      <c r="Y115" s="61" t="n">
        <v>42597</v>
      </c>
      <c r="Z115" s="62" t="n">
        <v>42656</v>
      </c>
      <c r="AA115" s="63" t="n">
        <v>0.165</v>
      </c>
      <c r="AB115" s="64" t="n">
        <v>1500</v>
      </c>
      <c r="AC115" s="65" t="n">
        <v>462000</v>
      </c>
      <c r="AD115" s="66" t="n">
        <v>76230</v>
      </c>
      <c r="AE115" s="67" t="n">
        <v>0.2</v>
      </c>
      <c r="AF115" s="68" t="n">
        <v>15246</v>
      </c>
      <c r="AG115" s="69" t="n">
        <v>0.8</v>
      </c>
      <c r="AH115" s="70" t="n">
        <v>60984</v>
      </c>
      <c r="AI115" s="71" t="s">
        <v>50</v>
      </c>
      <c r="AK115" s="0" t="n">
        <f aca="false">IF(G116&lt;&gt;G115,1,0)</f>
        <v>0</v>
      </c>
      <c r="AL115" s="0" t="str">
        <f aca="false">B115</f>
        <v>Michoacán</v>
      </c>
      <c r="AM115" s="0" t="n">
        <f aca="false">G115</f>
        <v>41608</v>
      </c>
      <c r="AN115" s="0" t="str">
        <f aca="false">N115</f>
        <v>Maíz</v>
      </c>
      <c r="AO115" s="0" t="n">
        <f aca="false">IF(N115&lt;&gt;N114,M115,IF(B114&lt;&gt;B115,M115,IF(AND(B115=B114,G115&lt;&gt;G114,N115=N114),M115,M115+AO114)))</f>
        <v>6402</v>
      </c>
    </row>
    <row r="116" customFormat="false" ht="15.75" hidden="false" customHeight="false" outlineLevel="0" collapsed="false">
      <c r="A116" s="45" t="n">
        <v>207</v>
      </c>
      <c r="B116" s="45" t="s">
        <v>106</v>
      </c>
      <c r="C116" s="45" t="n">
        <v>16080</v>
      </c>
      <c r="D116" s="46" t="s">
        <v>234</v>
      </c>
      <c r="E116" s="47" t="s">
        <v>125</v>
      </c>
      <c r="F116" s="48" t="n">
        <v>16033</v>
      </c>
      <c r="G116" s="47" t="n">
        <v>41608</v>
      </c>
      <c r="H116" s="46" t="s">
        <v>126</v>
      </c>
      <c r="I116" s="49" t="n">
        <v>-100.2897222</v>
      </c>
      <c r="J116" s="49" t="n">
        <v>19.76</v>
      </c>
      <c r="K116" s="50" t="n">
        <v>-1001723</v>
      </c>
      <c r="L116" s="50" t="n">
        <v>194536</v>
      </c>
      <c r="M116" s="51" t="n">
        <v>730</v>
      </c>
      <c r="N116" s="47" t="s">
        <v>70</v>
      </c>
      <c r="O116" s="52" t="s">
        <v>44</v>
      </c>
      <c r="P116" s="53" t="n">
        <v>45</v>
      </c>
      <c r="Q116" s="54" t="n">
        <v>42510</v>
      </c>
      <c r="R116" s="54" t="n">
        <v>42551</v>
      </c>
      <c r="S116" s="55" t="n">
        <v>130</v>
      </c>
      <c r="T116" s="56" t="n">
        <v>561</v>
      </c>
      <c r="U116" s="57" t="n">
        <v>42552</v>
      </c>
      <c r="V116" s="58" t="n">
        <v>42596</v>
      </c>
      <c r="W116" s="59" t="n">
        <v>111</v>
      </c>
      <c r="X116" s="60" t="n">
        <v>525</v>
      </c>
      <c r="Y116" s="61" t="n">
        <v>42597</v>
      </c>
      <c r="Z116" s="62" t="n">
        <v>42656</v>
      </c>
      <c r="AA116" s="63" t="n">
        <v>0.165</v>
      </c>
      <c r="AB116" s="64" t="n">
        <v>1500</v>
      </c>
      <c r="AC116" s="65" t="n">
        <v>1095000</v>
      </c>
      <c r="AD116" s="66" t="n">
        <v>180675</v>
      </c>
      <c r="AE116" s="67" t="n">
        <v>0.2</v>
      </c>
      <c r="AF116" s="68" t="n">
        <v>36135</v>
      </c>
      <c r="AG116" s="69" t="n">
        <v>0.8</v>
      </c>
      <c r="AH116" s="70" t="n">
        <v>144540</v>
      </c>
      <c r="AI116" s="71" t="s">
        <v>50</v>
      </c>
      <c r="AK116" s="0" t="n">
        <f aca="false">IF(G117&lt;&gt;G116,1,0)</f>
        <v>0</v>
      </c>
      <c r="AL116" s="0" t="str">
        <f aca="false">B116</f>
        <v>Michoacán</v>
      </c>
      <c r="AM116" s="0" t="n">
        <f aca="false">G116</f>
        <v>41608</v>
      </c>
      <c r="AN116" s="0" t="str">
        <f aca="false">N116</f>
        <v>Maíz</v>
      </c>
      <c r="AO116" s="0" t="n">
        <f aca="false">IF(N116&lt;&gt;N115,M116,IF(B115&lt;&gt;B116,M116,IF(AND(B116=B115,G116&lt;&gt;G115,N116=N115),M116,M116+AO115)))</f>
        <v>7132</v>
      </c>
    </row>
    <row r="117" customFormat="false" ht="15.75" hidden="false" customHeight="false" outlineLevel="0" collapsed="false">
      <c r="A117" s="45" t="n">
        <v>225</v>
      </c>
      <c r="B117" s="45" t="s">
        <v>106</v>
      </c>
      <c r="C117" s="45" t="n">
        <v>16093</v>
      </c>
      <c r="D117" s="46" t="s">
        <v>242</v>
      </c>
      <c r="E117" s="47" t="s">
        <v>125</v>
      </c>
      <c r="F117" s="48" t="n">
        <v>16033</v>
      </c>
      <c r="G117" s="47" t="n">
        <v>41608</v>
      </c>
      <c r="H117" s="46" t="s">
        <v>126</v>
      </c>
      <c r="I117" s="49" t="n">
        <v>-100.2897222</v>
      </c>
      <c r="J117" s="49" t="n">
        <v>19.76</v>
      </c>
      <c r="K117" s="50" t="n">
        <v>-1001723</v>
      </c>
      <c r="L117" s="50" t="n">
        <v>194536</v>
      </c>
      <c r="M117" s="51" t="n">
        <v>1540</v>
      </c>
      <c r="N117" s="47" t="s">
        <v>70</v>
      </c>
      <c r="O117" s="52" t="s">
        <v>44</v>
      </c>
      <c r="P117" s="53" t="n">
        <v>45</v>
      </c>
      <c r="Q117" s="54" t="n">
        <v>42510</v>
      </c>
      <c r="R117" s="54" t="n">
        <v>42551</v>
      </c>
      <c r="S117" s="55" t="n">
        <v>130</v>
      </c>
      <c r="T117" s="56" t="n">
        <v>561</v>
      </c>
      <c r="U117" s="57" t="n">
        <v>42552</v>
      </c>
      <c r="V117" s="58" t="n">
        <v>42596</v>
      </c>
      <c r="W117" s="59" t="n">
        <v>111</v>
      </c>
      <c r="X117" s="60" t="n">
        <v>525</v>
      </c>
      <c r="Y117" s="61" t="n">
        <v>42597</v>
      </c>
      <c r="Z117" s="62" t="n">
        <v>42656</v>
      </c>
      <c r="AA117" s="63" t="n">
        <v>0.165</v>
      </c>
      <c r="AB117" s="64" t="n">
        <v>1500</v>
      </c>
      <c r="AC117" s="65" t="n">
        <v>2310000</v>
      </c>
      <c r="AD117" s="66" t="n">
        <v>381150</v>
      </c>
      <c r="AE117" s="67" t="n">
        <v>0.18</v>
      </c>
      <c r="AF117" s="68" t="n">
        <v>68607</v>
      </c>
      <c r="AG117" s="69" t="n">
        <v>0.82</v>
      </c>
      <c r="AH117" s="70" t="n">
        <v>312543</v>
      </c>
      <c r="AI117" s="71" t="s">
        <v>50</v>
      </c>
      <c r="AK117" s="0" t="n">
        <f aca="false">IF(G118&lt;&gt;G117,1,0)</f>
        <v>1</v>
      </c>
      <c r="AL117" s="0" t="str">
        <f aca="false">B117</f>
        <v>Michoacán</v>
      </c>
      <c r="AM117" s="0" t="n">
        <f aca="false">G117</f>
        <v>41608</v>
      </c>
      <c r="AN117" s="0" t="str">
        <f aca="false">N117</f>
        <v>Maíz</v>
      </c>
      <c r="AO117" s="0" t="n">
        <f aca="false">IF(N117&lt;&gt;N116,M117,IF(B116&lt;&gt;B117,M117,IF(AND(B117=B116,G117&lt;&gt;G116,N117=N116),M117,M117+AO116)))</f>
        <v>8672</v>
      </c>
    </row>
    <row r="118" customFormat="false" ht="15.75" hidden="false" customHeight="false" outlineLevel="0" collapsed="false">
      <c r="A118" s="45" t="n">
        <v>86</v>
      </c>
      <c r="B118" s="45" t="s">
        <v>106</v>
      </c>
      <c r="C118" s="45" t="n">
        <v>16005</v>
      </c>
      <c r="D118" s="46" t="s">
        <v>124</v>
      </c>
      <c r="E118" s="47" t="s">
        <v>127</v>
      </c>
      <c r="F118" s="48" t="n">
        <v>16061</v>
      </c>
      <c r="G118" s="47" t="n">
        <v>41609</v>
      </c>
      <c r="H118" s="46" t="s">
        <v>128</v>
      </c>
      <c r="I118" s="49" t="n">
        <v>-100.4066667</v>
      </c>
      <c r="J118" s="49" t="n">
        <v>19.83861111</v>
      </c>
      <c r="K118" s="50" t="n">
        <v>-1002424</v>
      </c>
      <c r="L118" s="50" t="n">
        <v>195019</v>
      </c>
      <c r="M118" s="51" t="n">
        <v>300</v>
      </c>
      <c r="N118" s="47" t="s">
        <v>70</v>
      </c>
      <c r="O118" s="52" t="s">
        <v>44</v>
      </c>
      <c r="P118" s="53" t="n">
        <v>45</v>
      </c>
      <c r="Q118" s="54" t="n">
        <v>42510</v>
      </c>
      <c r="R118" s="54" t="n">
        <v>42551</v>
      </c>
      <c r="S118" s="55" t="n">
        <v>94</v>
      </c>
      <c r="T118" s="56" t="n">
        <v>523</v>
      </c>
      <c r="U118" s="57" t="n">
        <v>42552</v>
      </c>
      <c r="V118" s="58" t="n">
        <v>42596</v>
      </c>
      <c r="W118" s="59" t="n">
        <v>99</v>
      </c>
      <c r="X118" s="60" t="n">
        <v>501</v>
      </c>
      <c r="Y118" s="61" t="n">
        <v>42597</v>
      </c>
      <c r="Z118" s="62" t="n">
        <v>42656</v>
      </c>
      <c r="AA118" s="63" t="n">
        <v>0.165</v>
      </c>
      <c r="AB118" s="64" t="n">
        <v>1500</v>
      </c>
      <c r="AC118" s="65" t="n">
        <v>450000</v>
      </c>
      <c r="AD118" s="66" t="n">
        <v>74250</v>
      </c>
      <c r="AE118" s="67" t="n">
        <v>0.2</v>
      </c>
      <c r="AF118" s="68" t="n">
        <v>14850</v>
      </c>
      <c r="AG118" s="69" t="n">
        <v>0.8</v>
      </c>
      <c r="AH118" s="70" t="n">
        <v>59400</v>
      </c>
      <c r="AI118" s="71" t="s">
        <v>50</v>
      </c>
      <c r="AK118" s="0" t="n">
        <f aca="false">IF(G119&lt;&gt;G118,1,0)</f>
        <v>0</v>
      </c>
      <c r="AL118" s="0" t="str">
        <f aca="false">B118</f>
        <v>Michoacán</v>
      </c>
      <c r="AM118" s="0" t="n">
        <f aca="false">G118</f>
        <v>41609</v>
      </c>
      <c r="AN118" s="0" t="str">
        <f aca="false">N118</f>
        <v>Maíz</v>
      </c>
      <c r="AO118" s="0" t="n">
        <f aca="false">IF(N118&lt;&gt;N117,M118,IF(B117&lt;&gt;B118,M118,IF(AND(B118=B117,G118&lt;&gt;G117,N118=N117),M118,M118+AO117)))</f>
        <v>300</v>
      </c>
    </row>
    <row r="119" customFormat="false" ht="15.75" hidden="false" customHeight="false" outlineLevel="0" collapsed="false">
      <c r="A119" s="45" t="n">
        <v>154</v>
      </c>
      <c r="B119" s="45" t="s">
        <v>106</v>
      </c>
      <c r="C119" s="45" t="n">
        <v>16047</v>
      </c>
      <c r="D119" s="46" t="s">
        <v>204</v>
      </c>
      <c r="E119" s="47" t="s">
        <v>127</v>
      </c>
      <c r="F119" s="48" t="n">
        <v>16061</v>
      </c>
      <c r="G119" s="47" t="n">
        <v>41609</v>
      </c>
      <c r="H119" s="46" t="s">
        <v>128</v>
      </c>
      <c r="I119" s="49" t="n">
        <v>-100.4066667</v>
      </c>
      <c r="J119" s="49" t="n">
        <v>19.83861111</v>
      </c>
      <c r="K119" s="50" t="n">
        <v>-1002424</v>
      </c>
      <c r="L119" s="50" t="n">
        <v>195019</v>
      </c>
      <c r="M119" s="51" t="n">
        <v>320</v>
      </c>
      <c r="N119" s="47" t="s">
        <v>70</v>
      </c>
      <c r="O119" s="52" t="s">
        <v>44</v>
      </c>
      <c r="P119" s="53" t="n">
        <v>45</v>
      </c>
      <c r="Q119" s="54" t="n">
        <v>42510</v>
      </c>
      <c r="R119" s="54" t="n">
        <v>42551</v>
      </c>
      <c r="S119" s="55" t="n">
        <v>94</v>
      </c>
      <c r="T119" s="56" t="n">
        <v>523</v>
      </c>
      <c r="U119" s="57" t="n">
        <v>42552</v>
      </c>
      <c r="V119" s="58" t="n">
        <v>42596</v>
      </c>
      <c r="W119" s="59" t="n">
        <v>99</v>
      </c>
      <c r="X119" s="60" t="n">
        <v>501</v>
      </c>
      <c r="Y119" s="61" t="n">
        <v>42597</v>
      </c>
      <c r="Z119" s="62" t="n">
        <v>42656</v>
      </c>
      <c r="AA119" s="63" t="n">
        <v>0.165</v>
      </c>
      <c r="AB119" s="64" t="n">
        <v>1500</v>
      </c>
      <c r="AC119" s="65" t="n">
        <v>480000</v>
      </c>
      <c r="AD119" s="66" t="n">
        <v>79200</v>
      </c>
      <c r="AE119" s="67" t="n">
        <v>0.19</v>
      </c>
      <c r="AF119" s="68" t="n">
        <v>15048</v>
      </c>
      <c r="AG119" s="69" t="n">
        <v>0.81</v>
      </c>
      <c r="AH119" s="70" t="n">
        <v>64152</v>
      </c>
      <c r="AI119" s="71" t="s">
        <v>50</v>
      </c>
      <c r="AK119" s="0" t="n">
        <f aca="false">IF(G120&lt;&gt;G119,1,0)</f>
        <v>0</v>
      </c>
      <c r="AL119" s="0" t="str">
        <f aca="false">B119</f>
        <v>Michoacán</v>
      </c>
      <c r="AM119" s="0" t="n">
        <f aca="false">G119</f>
        <v>41609</v>
      </c>
      <c r="AN119" s="0" t="str">
        <f aca="false">N119</f>
        <v>Maíz</v>
      </c>
      <c r="AO119" s="0" t="n">
        <f aca="false">IF(N119&lt;&gt;N118,M119,IF(B118&lt;&gt;B119,M119,IF(AND(B119=B118,G119&lt;&gt;G118,N119=N118),M119,M119+AO118)))</f>
        <v>620</v>
      </c>
    </row>
    <row r="120" customFormat="false" ht="15.75" hidden="false" customHeight="false" outlineLevel="0" collapsed="false">
      <c r="A120" s="45" t="n">
        <v>177</v>
      </c>
      <c r="B120" s="45" t="s">
        <v>106</v>
      </c>
      <c r="C120" s="45" t="n">
        <v>16061</v>
      </c>
      <c r="D120" s="46" t="s">
        <v>85</v>
      </c>
      <c r="E120" s="47" t="s">
        <v>127</v>
      </c>
      <c r="F120" s="48" t="n">
        <v>16061</v>
      </c>
      <c r="G120" s="47" t="n">
        <v>41609</v>
      </c>
      <c r="H120" s="46" t="s">
        <v>128</v>
      </c>
      <c r="I120" s="49" t="n">
        <v>-100.4066667</v>
      </c>
      <c r="J120" s="49" t="n">
        <v>19.83861111</v>
      </c>
      <c r="K120" s="50" t="n">
        <v>-1002424</v>
      </c>
      <c r="L120" s="50" t="n">
        <v>195019</v>
      </c>
      <c r="M120" s="51" t="n">
        <v>736</v>
      </c>
      <c r="N120" s="47" t="s">
        <v>70</v>
      </c>
      <c r="O120" s="52" t="s">
        <v>44</v>
      </c>
      <c r="P120" s="53" t="n">
        <v>45</v>
      </c>
      <c r="Q120" s="54" t="n">
        <v>42510</v>
      </c>
      <c r="R120" s="54" t="n">
        <v>42551</v>
      </c>
      <c r="S120" s="55" t="n">
        <v>94</v>
      </c>
      <c r="T120" s="56" t="n">
        <v>523</v>
      </c>
      <c r="U120" s="57" t="n">
        <v>42552</v>
      </c>
      <c r="V120" s="58" t="n">
        <v>42596</v>
      </c>
      <c r="W120" s="59" t="n">
        <v>99</v>
      </c>
      <c r="X120" s="60" t="n">
        <v>501</v>
      </c>
      <c r="Y120" s="61" t="n">
        <v>42597</v>
      </c>
      <c r="Z120" s="62" t="n">
        <v>42656</v>
      </c>
      <c r="AA120" s="63" t="n">
        <v>0.165</v>
      </c>
      <c r="AB120" s="64" t="n">
        <v>1500</v>
      </c>
      <c r="AC120" s="65" t="n">
        <v>1104000</v>
      </c>
      <c r="AD120" s="66" t="n">
        <v>182160</v>
      </c>
      <c r="AE120" s="67" t="n">
        <v>0.2</v>
      </c>
      <c r="AF120" s="68" t="n">
        <v>36432</v>
      </c>
      <c r="AG120" s="69" t="n">
        <v>0.8</v>
      </c>
      <c r="AH120" s="70" t="n">
        <v>145728</v>
      </c>
      <c r="AI120" s="71" t="s">
        <v>50</v>
      </c>
      <c r="AK120" s="0" t="n">
        <f aca="false">IF(G121&lt;&gt;G120,1,0)</f>
        <v>0</v>
      </c>
      <c r="AL120" s="0" t="str">
        <f aca="false">B120</f>
        <v>Michoacán</v>
      </c>
      <c r="AM120" s="0" t="n">
        <f aca="false">G120</f>
        <v>41609</v>
      </c>
      <c r="AN120" s="0" t="str">
        <f aca="false">N120</f>
        <v>Maíz</v>
      </c>
      <c r="AO120" s="0" t="n">
        <f aca="false">IF(N120&lt;&gt;N119,M120,IF(B119&lt;&gt;B120,M120,IF(AND(B120=B119,G120&lt;&gt;G119,N120=N119),M120,M120+AO119)))</f>
        <v>1356</v>
      </c>
    </row>
    <row r="121" customFormat="false" ht="15.75" hidden="false" customHeight="false" outlineLevel="0" collapsed="false">
      <c r="A121" s="45" t="n">
        <v>229</v>
      </c>
      <c r="B121" s="45" t="s">
        <v>106</v>
      </c>
      <c r="C121" s="45" t="n">
        <v>16098</v>
      </c>
      <c r="D121" s="46" t="s">
        <v>246</v>
      </c>
      <c r="E121" s="47" t="s">
        <v>127</v>
      </c>
      <c r="F121" s="48" t="n">
        <v>16061</v>
      </c>
      <c r="G121" s="47" t="n">
        <v>41609</v>
      </c>
      <c r="H121" s="46" t="s">
        <v>128</v>
      </c>
      <c r="I121" s="49" t="n">
        <v>-100.4066667</v>
      </c>
      <c r="J121" s="49" t="n">
        <v>19.83861111</v>
      </c>
      <c r="K121" s="50" t="n">
        <v>-1002424</v>
      </c>
      <c r="L121" s="50" t="n">
        <v>195019</v>
      </c>
      <c r="M121" s="51" t="n">
        <v>780</v>
      </c>
      <c r="N121" s="47" t="s">
        <v>70</v>
      </c>
      <c r="O121" s="52" t="s">
        <v>44</v>
      </c>
      <c r="P121" s="53" t="n">
        <v>45</v>
      </c>
      <c r="Q121" s="54" t="n">
        <v>42510</v>
      </c>
      <c r="R121" s="54" t="n">
        <v>42551</v>
      </c>
      <c r="S121" s="55" t="n">
        <v>94</v>
      </c>
      <c r="T121" s="56" t="n">
        <v>523</v>
      </c>
      <c r="U121" s="57" t="n">
        <v>42552</v>
      </c>
      <c r="V121" s="58" t="n">
        <v>42596</v>
      </c>
      <c r="W121" s="59" t="n">
        <v>99</v>
      </c>
      <c r="X121" s="60" t="n">
        <v>501</v>
      </c>
      <c r="Y121" s="61" t="n">
        <v>42597</v>
      </c>
      <c r="Z121" s="62" t="n">
        <v>42656</v>
      </c>
      <c r="AA121" s="63" t="n">
        <v>0.165</v>
      </c>
      <c r="AB121" s="64" t="n">
        <v>1500</v>
      </c>
      <c r="AC121" s="65" t="n">
        <v>1170000</v>
      </c>
      <c r="AD121" s="66" t="n">
        <v>193050</v>
      </c>
      <c r="AE121" s="67" t="n">
        <v>0.2</v>
      </c>
      <c r="AF121" s="68" t="n">
        <v>38610</v>
      </c>
      <c r="AG121" s="69" t="n">
        <v>0.8</v>
      </c>
      <c r="AH121" s="70" t="n">
        <v>154440</v>
      </c>
      <c r="AI121" s="71" t="s">
        <v>50</v>
      </c>
      <c r="AK121" s="0" t="n">
        <f aca="false">IF(G122&lt;&gt;G121,1,0)</f>
        <v>1</v>
      </c>
      <c r="AL121" s="0" t="str">
        <f aca="false">B121</f>
        <v>Michoacán</v>
      </c>
      <c r="AM121" s="0" t="n">
        <f aca="false">G121</f>
        <v>41609</v>
      </c>
      <c r="AN121" s="0" t="str">
        <f aca="false">N121</f>
        <v>Maíz</v>
      </c>
      <c r="AO121" s="0" t="n">
        <f aca="false">IF(N121&lt;&gt;N120,M121,IF(B120&lt;&gt;B121,M121,IF(AND(B121=B120,G121&lt;&gt;G120,N121=N120),M121,M121+AO120)))</f>
        <v>2136</v>
      </c>
    </row>
    <row r="122" customFormat="false" ht="15.75" hidden="false" customHeight="false" outlineLevel="0" collapsed="false">
      <c r="A122" s="45" t="n">
        <v>118</v>
      </c>
      <c r="B122" s="45" t="s">
        <v>106</v>
      </c>
      <c r="C122" s="45" t="n">
        <v>16017</v>
      </c>
      <c r="D122" s="46" t="s">
        <v>173</v>
      </c>
      <c r="E122" s="47" t="s">
        <v>174</v>
      </c>
      <c r="F122" s="48" t="n">
        <v>16078</v>
      </c>
      <c r="G122" s="47" t="n">
        <v>41610</v>
      </c>
      <c r="H122" s="46" t="s">
        <v>175</v>
      </c>
      <c r="I122" s="49" t="n">
        <v>-100.4411111</v>
      </c>
      <c r="J122" s="49" t="n">
        <v>19.89305556</v>
      </c>
      <c r="K122" s="50" t="n">
        <v>-1002628</v>
      </c>
      <c r="L122" s="50" t="n">
        <v>195335</v>
      </c>
      <c r="M122" s="51" t="n">
        <v>701</v>
      </c>
      <c r="N122" s="47" t="s">
        <v>70</v>
      </c>
      <c r="O122" s="52" t="s">
        <v>44</v>
      </c>
      <c r="P122" s="53" t="n">
        <v>51</v>
      </c>
      <c r="Q122" s="54" t="n">
        <v>42510</v>
      </c>
      <c r="R122" s="54" t="n">
        <v>42551</v>
      </c>
      <c r="S122" s="55" t="n">
        <v>94</v>
      </c>
      <c r="T122" s="56" t="n">
        <v>556</v>
      </c>
      <c r="U122" s="57" t="n">
        <v>42552</v>
      </c>
      <c r="V122" s="58" t="n">
        <v>42596</v>
      </c>
      <c r="W122" s="59" t="n">
        <v>92</v>
      </c>
      <c r="X122" s="60" t="n">
        <v>585</v>
      </c>
      <c r="Y122" s="61" t="n">
        <v>42597</v>
      </c>
      <c r="Z122" s="62" t="n">
        <v>42656</v>
      </c>
      <c r="AA122" s="63" t="n">
        <v>0.165</v>
      </c>
      <c r="AB122" s="64" t="n">
        <v>1500</v>
      </c>
      <c r="AC122" s="65" t="n">
        <v>1051500</v>
      </c>
      <c r="AD122" s="66" t="n">
        <v>173497.5</v>
      </c>
      <c r="AE122" s="67" t="n">
        <v>0.18</v>
      </c>
      <c r="AF122" s="68" t="n">
        <v>31229.55</v>
      </c>
      <c r="AG122" s="69" t="n">
        <v>0.82</v>
      </c>
      <c r="AH122" s="70" t="n">
        <v>142267.95</v>
      </c>
      <c r="AI122" s="71" t="s">
        <v>50</v>
      </c>
      <c r="AK122" s="0" t="n">
        <f aca="false">IF(G123&lt;&gt;G122,1,0)</f>
        <v>0</v>
      </c>
      <c r="AL122" s="0" t="str">
        <f aca="false">B122</f>
        <v>Michoacán</v>
      </c>
      <c r="AM122" s="0" t="n">
        <f aca="false">G122</f>
        <v>41610</v>
      </c>
      <c r="AN122" s="0" t="str">
        <f aca="false">N122</f>
        <v>Maíz</v>
      </c>
      <c r="AO122" s="0" t="n">
        <f aca="false">IF(N122&lt;&gt;N121,M122,IF(B121&lt;&gt;B122,M122,IF(AND(B122=B121,G122&lt;&gt;G121,N122=N121),M122,M122+AO121)))</f>
        <v>701</v>
      </c>
    </row>
    <row r="123" customFormat="false" ht="15.75" hidden="false" customHeight="false" outlineLevel="0" collapsed="false">
      <c r="A123" s="45" t="n">
        <v>126</v>
      </c>
      <c r="B123" s="45" t="s">
        <v>106</v>
      </c>
      <c r="C123" s="45" t="n">
        <v>16031</v>
      </c>
      <c r="D123" s="46" t="s">
        <v>181</v>
      </c>
      <c r="E123" s="47" t="s">
        <v>174</v>
      </c>
      <c r="F123" s="48" t="n">
        <v>16078</v>
      </c>
      <c r="G123" s="47" t="n">
        <v>41610</v>
      </c>
      <c r="H123" s="46" t="s">
        <v>175</v>
      </c>
      <c r="I123" s="49" t="n">
        <v>-100.4411111</v>
      </c>
      <c r="J123" s="49" t="n">
        <v>19.89305556</v>
      </c>
      <c r="K123" s="50" t="n">
        <v>-1002628</v>
      </c>
      <c r="L123" s="50" t="n">
        <v>195335</v>
      </c>
      <c r="M123" s="51" t="n">
        <v>141</v>
      </c>
      <c r="N123" s="47" t="s">
        <v>70</v>
      </c>
      <c r="O123" s="52" t="s">
        <v>44</v>
      </c>
      <c r="P123" s="53" t="n">
        <v>51</v>
      </c>
      <c r="Q123" s="54" t="n">
        <v>42510</v>
      </c>
      <c r="R123" s="54" t="n">
        <v>42551</v>
      </c>
      <c r="S123" s="55" t="n">
        <v>94</v>
      </c>
      <c r="T123" s="56" t="n">
        <v>556</v>
      </c>
      <c r="U123" s="57" t="n">
        <v>42552</v>
      </c>
      <c r="V123" s="58" t="n">
        <v>42596</v>
      </c>
      <c r="W123" s="59" t="n">
        <v>92</v>
      </c>
      <c r="X123" s="60" t="n">
        <v>585</v>
      </c>
      <c r="Y123" s="61" t="n">
        <v>42597</v>
      </c>
      <c r="Z123" s="62" t="n">
        <v>42656</v>
      </c>
      <c r="AA123" s="63" t="n">
        <v>0.165</v>
      </c>
      <c r="AB123" s="64" t="n">
        <v>1500</v>
      </c>
      <c r="AC123" s="65" t="n">
        <v>211500</v>
      </c>
      <c r="AD123" s="66" t="n">
        <v>34897.5</v>
      </c>
      <c r="AE123" s="67" t="n">
        <v>0.18</v>
      </c>
      <c r="AF123" s="68" t="n">
        <v>6281.55</v>
      </c>
      <c r="AG123" s="69" t="n">
        <v>0.82</v>
      </c>
      <c r="AH123" s="70" t="n">
        <v>28615.95</v>
      </c>
      <c r="AI123" s="71" t="s">
        <v>50</v>
      </c>
      <c r="AK123" s="0" t="n">
        <f aca="false">IF(G124&lt;&gt;G123,1,0)</f>
        <v>0</v>
      </c>
      <c r="AL123" s="0" t="str">
        <f aca="false">B123</f>
        <v>Michoacán</v>
      </c>
      <c r="AM123" s="0" t="n">
        <f aca="false">G123</f>
        <v>41610</v>
      </c>
      <c r="AN123" s="0" t="str">
        <f aca="false">N123</f>
        <v>Maíz</v>
      </c>
      <c r="AO123" s="0" t="n">
        <f aca="false">IF(N123&lt;&gt;N122,M123,IF(B122&lt;&gt;B123,M123,IF(AND(B123=B122,G123&lt;&gt;G122,N123=N122),M123,M123+AO122)))</f>
        <v>842</v>
      </c>
    </row>
    <row r="124" customFormat="false" ht="15.75" hidden="false" customHeight="false" outlineLevel="0" collapsed="false">
      <c r="A124" s="45" t="n">
        <v>128</v>
      </c>
      <c r="B124" s="45" t="s">
        <v>106</v>
      </c>
      <c r="C124" s="45" t="n">
        <v>16034</v>
      </c>
      <c r="D124" s="46" t="s">
        <v>182</v>
      </c>
      <c r="E124" s="47" t="s">
        <v>174</v>
      </c>
      <c r="F124" s="48" t="n">
        <v>16078</v>
      </c>
      <c r="G124" s="47" t="n">
        <v>41610</v>
      </c>
      <c r="H124" s="46" t="s">
        <v>175</v>
      </c>
      <c r="I124" s="49" t="n">
        <v>-100.4411111</v>
      </c>
      <c r="J124" s="49" t="n">
        <v>19.89305556</v>
      </c>
      <c r="K124" s="50" t="n">
        <v>-1002628</v>
      </c>
      <c r="L124" s="50" t="n">
        <v>195335</v>
      </c>
      <c r="M124" s="51" t="n">
        <v>1000</v>
      </c>
      <c r="N124" s="47" t="s">
        <v>70</v>
      </c>
      <c r="O124" s="52" t="s">
        <v>44</v>
      </c>
      <c r="P124" s="53" t="n">
        <v>51</v>
      </c>
      <c r="Q124" s="54" t="n">
        <v>42510</v>
      </c>
      <c r="R124" s="54" t="n">
        <v>42551</v>
      </c>
      <c r="S124" s="55" t="n">
        <v>94</v>
      </c>
      <c r="T124" s="56" t="n">
        <v>556</v>
      </c>
      <c r="U124" s="57" t="n">
        <v>42552</v>
      </c>
      <c r="V124" s="58" t="n">
        <v>42596</v>
      </c>
      <c r="W124" s="59" t="n">
        <v>92</v>
      </c>
      <c r="X124" s="60" t="n">
        <v>585</v>
      </c>
      <c r="Y124" s="61" t="n">
        <v>42597</v>
      </c>
      <c r="Z124" s="62" t="n">
        <v>42656</v>
      </c>
      <c r="AA124" s="63" t="n">
        <v>0.165</v>
      </c>
      <c r="AB124" s="64" t="n">
        <v>1500</v>
      </c>
      <c r="AC124" s="65" t="n">
        <v>1500000</v>
      </c>
      <c r="AD124" s="66" t="n">
        <v>247500</v>
      </c>
      <c r="AE124" s="67" t="n">
        <v>0.18</v>
      </c>
      <c r="AF124" s="68" t="n">
        <v>44550</v>
      </c>
      <c r="AG124" s="69" t="n">
        <v>0.82</v>
      </c>
      <c r="AH124" s="70" t="n">
        <v>202950</v>
      </c>
      <c r="AI124" s="71" t="s">
        <v>50</v>
      </c>
      <c r="AK124" s="0" t="n">
        <f aca="false">IF(G125&lt;&gt;G124,1,0)</f>
        <v>0</v>
      </c>
      <c r="AL124" s="0" t="str">
        <f aca="false">B124</f>
        <v>Michoacán</v>
      </c>
      <c r="AM124" s="0" t="n">
        <f aca="false">G124</f>
        <v>41610</v>
      </c>
      <c r="AN124" s="0" t="str">
        <f aca="false">N124</f>
        <v>Maíz</v>
      </c>
      <c r="AO124" s="0" t="n">
        <f aca="false">IF(N124&lt;&gt;N123,M124,IF(B123&lt;&gt;B124,M124,IF(AND(B124=B123,G124&lt;&gt;G123,N124=N123),M124,M124+AO123)))</f>
        <v>1842</v>
      </c>
    </row>
    <row r="125" customFormat="false" ht="15.75" hidden="false" customHeight="false" outlineLevel="0" collapsed="false">
      <c r="A125" s="45" t="n">
        <v>138</v>
      </c>
      <c r="B125" s="45" t="s">
        <v>106</v>
      </c>
      <c r="C125" s="45" t="n">
        <v>16041</v>
      </c>
      <c r="D125" s="46" t="s">
        <v>193</v>
      </c>
      <c r="E125" s="47" t="s">
        <v>174</v>
      </c>
      <c r="F125" s="48" t="n">
        <v>16078</v>
      </c>
      <c r="G125" s="47" t="n">
        <v>41610</v>
      </c>
      <c r="H125" s="46" t="s">
        <v>175</v>
      </c>
      <c r="I125" s="49" t="n">
        <v>-100.4411111</v>
      </c>
      <c r="J125" s="49" t="n">
        <v>19.89305556</v>
      </c>
      <c r="K125" s="50" t="n">
        <v>-1002628</v>
      </c>
      <c r="L125" s="50" t="n">
        <v>195335</v>
      </c>
      <c r="M125" s="51" t="n">
        <v>682</v>
      </c>
      <c r="N125" s="47" t="s">
        <v>70</v>
      </c>
      <c r="O125" s="52" t="s">
        <v>44</v>
      </c>
      <c r="P125" s="53" t="n">
        <v>51</v>
      </c>
      <c r="Q125" s="54" t="n">
        <v>42510</v>
      </c>
      <c r="R125" s="54" t="n">
        <v>42551</v>
      </c>
      <c r="S125" s="55" t="n">
        <v>94</v>
      </c>
      <c r="T125" s="56" t="n">
        <v>556</v>
      </c>
      <c r="U125" s="57" t="n">
        <v>42552</v>
      </c>
      <c r="V125" s="58" t="n">
        <v>42596</v>
      </c>
      <c r="W125" s="59" t="n">
        <v>92</v>
      </c>
      <c r="X125" s="60" t="n">
        <v>585</v>
      </c>
      <c r="Y125" s="61" t="n">
        <v>42597</v>
      </c>
      <c r="Z125" s="62" t="n">
        <v>42656</v>
      </c>
      <c r="AA125" s="63" t="n">
        <v>0.165</v>
      </c>
      <c r="AB125" s="64" t="n">
        <v>1500</v>
      </c>
      <c r="AC125" s="65" t="n">
        <v>1023000</v>
      </c>
      <c r="AD125" s="66" t="n">
        <v>168795</v>
      </c>
      <c r="AE125" s="67" t="n">
        <v>0.2</v>
      </c>
      <c r="AF125" s="68" t="n">
        <v>33759</v>
      </c>
      <c r="AG125" s="69" t="n">
        <v>0.8</v>
      </c>
      <c r="AH125" s="70" t="n">
        <v>135036</v>
      </c>
      <c r="AI125" s="71" t="s">
        <v>50</v>
      </c>
      <c r="AK125" s="0" t="n">
        <f aca="false">IF(G126&lt;&gt;G125,1,0)</f>
        <v>0</v>
      </c>
      <c r="AL125" s="0" t="str">
        <f aca="false">B125</f>
        <v>Michoacán</v>
      </c>
      <c r="AM125" s="0" t="n">
        <f aca="false">G125</f>
        <v>41610</v>
      </c>
      <c r="AN125" s="0" t="str">
        <f aca="false">N125</f>
        <v>Maíz</v>
      </c>
      <c r="AO125" s="0" t="n">
        <f aca="false">IF(N125&lt;&gt;N124,M125,IF(B124&lt;&gt;B125,M125,IF(AND(B125=B124,G125&lt;&gt;G124,N125=N124),M125,M125+AO124)))</f>
        <v>2524</v>
      </c>
    </row>
    <row r="126" customFormat="false" ht="15.75" hidden="false" customHeight="false" outlineLevel="0" collapsed="false">
      <c r="A126" s="45" t="n">
        <v>166</v>
      </c>
      <c r="B126" s="45" t="s">
        <v>106</v>
      </c>
      <c r="C126" s="45" t="n">
        <v>16050</v>
      </c>
      <c r="D126" s="46" t="s">
        <v>175</v>
      </c>
      <c r="E126" s="47" t="s">
        <v>174</v>
      </c>
      <c r="F126" s="48" t="n">
        <v>16078</v>
      </c>
      <c r="G126" s="47" t="n">
        <v>41610</v>
      </c>
      <c r="H126" s="46" t="s">
        <v>175</v>
      </c>
      <c r="I126" s="49" t="n">
        <v>-100.4411111</v>
      </c>
      <c r="J126" s="49" t="n">
        <v>19.89305556</v>
      </c>
      <c r="K126" s="50" t="n">
        <v>-1002628</v>
      </c>
      <c r="L126" s="50" t="n">
        <v>195335</v>
      </c>
      <c r="M126" s="51" t="n">
        <v>4700</v>
      </c>
      <c r="N126" s="47" t="s">
        <v>70</v>
      </c>
      <c r="O126" s="52" t="s">
        <v>44</v>
      </c>
      <c r="P126" s="53" t="n">
        <v>51</v>
      </c>
      <c r="Q126" s="54" t="n">
        <v>42510</v>
      </c>
      <c r="R126" s="54" t="n">
        <v>42551</v>
      </c>
      <c r="S126" s="55" t="n">
        <v>94</v>
      </c>
      <c r="T126" s="56" t="n">
        <v>556</v>
      </c>
      <c r="U126" s="57" t="n">
        <v>42552</v>
      </c>
      <c r="V126" s="58" t="n">
        <v>42596</v>
      </c>
      <c r="W126" s="59" t="n">
        <v>92</v>
      </c>
      <c r="X126" s="60" t="n">
        <v>585</v>
      </c>
      <c r="Y126" s="61" t="n">
        <v>42597</v>
      </c>
      <c r="Z126" s="62" t="n">
        <v>42656</v>
      </c>
      <c r="AA126" s="63" t="n">
        <v>0.165</v>
      </c>
      <c r="AB126" s="64" t="n">
        <v>1500</v>
      </c>
      <c r="AC126" s="65" t="n">
        <v>7050000</v>
      </c>
      <c r="AD126" s="66" t="n">
        <v>1163250</v>
      </c>
      <c r="AE126" s="67" t="n">
        <v>0.17</v>
      </c>
      <c r="AF126" s="68" t="n">
        <v>197752.5</v>
      </c>
      <c r="AG126" s="69" t="n">
        <v>0.83</v>
      </c>
      <c r="AH126" s="70" t="n">
        <v>965497.5</v>
      </c>
      <c r="AI126" s="71" t="s">
        <v>50</v>
      </c>
      <c r="AK126" s="0" t="n">
        <f aca="false">IF(G127&lt;&gt;G126,1,0)</f>
        <v>0</v>
      </c>
      <c r="AL126" s="0" t="str">
        <f aca="false">B126</f>
        <v>Michoacán</v>
      </c>
      <c r="AM126" s="0" t="n">
        <f aca="false">G126</f>
        <v>41610</v>
      </c>
      <c r="AN126" s="0" t="str">
        <f aca="false">N126</f>
        <v>Maíz</v>
      </c>
      <c r="AO126" s="0" t="n">
        <f aca="false">IF(N126&lt;&gt;N125,M126,IF(B125&lt;&gt;B126,M126,IF(AND(B126=B125,G126&lt;&gt;G125,N126=N125),M126,M126+AO125)))</f>
        <v>7224</v>
      </c>
    </row>
    <row r="127" customFormat="false" ht="15.75" hidden="false" customHeight="false" outlineLevel="0" collapsed="false">
      <c r="A127" s="45" t="n">
        <v>208</v>
      </c>
      <c r="B127" s="45" t="s">
        <v>106</v>
      </c>
      <c r="C127" s="45" t="n">
        <v>16080</v>
      </c>
      <c r="D127" s="46" t="s">
        <v>234</v>
      </c>
      <c r="E127" s="47" t="s">
        <v>174</v>
      </c>
      <c r="F127" s="48" t="n">
        <v>16078</v>
      </c>
      <c r="G127" s="47" t="n">
        <v>41610</v>
      </c>
      <c r="H127" s="46" t="s">
        <v>175</v>
      </c>
      <c r="I127" s="49" t="n">
        <v>-100.4411111</v>
      </c>
      <c r="J127" s="49" t="n">
        <v>19.89305556</v>
      </c>
      <c r="K127" s="50" t="n">
        <v>-1002628</v>
      </c>
      <c r="L127" s="50" t="n">
        <v>195335</v>
      </c>
      <c r="M127" s="51" t="n">
        <v>571</v>
      </c>
      <c r="N127" s="47" t="s">
        <v>70</v>
      </c>
      <c r="O127" s="52" t="s">
        <v>44</v>
      </c>
      <c r="P127" s="53" t="n">
        <v>51</v>
      </c>
      <c r="Q127" s="54" t="n">
        <v>42510</v>
      </c>
      <c r="R127" s="54" t="n">
        <v>42551</v>
      </c>
      <c r="S127" s="55" t="n">
        <v>94</v>
      </c>
      <c r="T127" s="56" t="n">
        <v>556</v>
      </c>
      <c r="U127" s="57" t="n">
        <v>42552</v>
      </c>
      <c r="V127" s="58" t="n">
        <v>42596</v>
      </c>
      <c r="W127" s="59" t="n">
        <v>92</v>
      </c>
      <c r="X127" s="60" t="n">
        <v>585</v>
      </c>
      <c r="Y127" s="61" t="n">
        <v>42597</v>
      </c>
      <c r="Z127" s="62" t="n">
        <v>42656</v>
      </c>
      <c r="AA127" s="63" t="n">
        <v>0.165</v>
      </c>
      <c r="AB127" s="64" t="n">
        <v>1500</v>
      </c>
      <c r="AC127" s="65" t="n">
        <v>856500</v>
      </c>
      <c r="AD127" s="66" t="n">
        <v>141322.5</v>
      </c>
      <c r="AE127" s="67" t="n">
        <v>0.2</v>
      </c>
      <c r="AF127" s="68" t="n">
        <v>28264.5</v>
      </c>
      <c r="AG127" s="69" t="n">
        <v>0.8</v>
      </c>
      <c r="AH127" s="70" t="n">
        <v>113058</v>
      </c>
      <c r="AI127" s="71" t="s">
        <v>50</v>
      </c>
      <c r="AK127" s="0" t="n">
        <f aca="false">IF(G128&lt;&gt;G127,1,0)</f>
        <v>0</v>
      </c>
      <c r="AL127" s="0" t="str">
        <f aca="false">B127</f>
        <v>Michoacán</v>
      </c>
      <c r="AM127" s="0" t="n">
        <f aca="false">G127</f>
        <v>41610</v>
      </c>
      <c r="AN127" s="0" t="str">
        <f aca="false">N127</f>
        <v>Maíz</v>
      </c>
      <c r="AO127" s="0" t="n">
        <f aca="false">IF(N127&lt;&gt;N126,M127,IF(B126&lt;&gt;B127,M127,IF(AND(B127=B126,G127&lt;&gt;G126,N127=N126),M127,M127+AO126)))</f>
        <v>7795</v>
      </c>
    </row>
    <row r="128" customFormat="false" ht="15.75" hidden="false" customHeight="false" outlineLevel="0" collapsed="false">
      <c r="A128" s="45" t="n">
        <v>255</v>
      </c>
      <c r="B128" s="45" t="s">
        <v>106</v>
      </c>
      <c r="C128" s="45" t="n">
        <v>16110</v>
      </c>
      <c r="D128" s="46" t="s">
        <v>254</v>
      </c>
      <c r="E128" s="47" t="s">
        <v>174</v>
      </c>
      <c r="F128" s="48" t="n">
        <v>16078</v>
      </c>
      <c r="G128" s="47" t="n">
        <v>41610</v>
      </c>
      <c r="H128" s="46" t="s">
        <v>175</v>
      </c>
      <c r="I128" s="49" t="n">
        <v>-100.4411111</v>
      </c>
      <c r="J128" s="49" t="n">
        <v>19.89305556</v>
      </c>
      <c r="K128" s="50" t="n">
        <v>-1002628</v>
      </c>
      <c r="L128" s="50" t="n">
        <v>195335</v>
      </c>
      <c r="M128" s="51" t="n">
        <v>400</v>
      </c>
      <c r="N128" s="47" t="s">
        <v>70</v>
      </c>
      <c r="O128" s="52" t="s">
        <v>44</v>
      </c>
      <c r="P128" s="53" t="n">
        <v>51</v>
      </c>
      <c r="Q128" s="54" t="n">
        <v>42510</v>
      </c>
      <c r="R128" s="54" t="n">
        <v>42551</v>
      </c>
      <c r="S128" s="55" t="n">
        <v>94</v>
      </c>
      <c r="T128" s="56" t="n">
        <v>556</v>
      </c>
      <c r="U128" s="57" t="n">
        <v>42552</v>
      </c>
      <c r="V128" s="58" t="n">
        <v>42596</v>
      </c>
      <c r="W128" s="59" t="n">
        <v>92</v>
      </c>
      <c r="X128" s="60" t="n">
        <v>585</v>
      </c>
      <c r="Y128" s="61" t="n">
        <v>42597</v>
      </c>
      <c r="Z128" s="62" t="n">
        <v>42656</v>
      </c>
      <c r="AA128" s="63" t="n">
        <v>0.165</v>
      </c>
      <c r="AB128" s="64" t="n">
        <v>1500</v>
      </c>
      <c r="AC128" s="65" t="n">
        <v>600000</v>
      </c>
      <c r="AD128" s="66" t="n">
        <v>99000</v>
      </c>
      <c r="AE128" s="67" t="n">
        <v>0.2</v>
      </c>
      <c r="AF128" s="68" t="n">
        <v>19800</v>
      </c>
      <c r="AG128" s="69" t="n">
        <v>0.8</v>
      </c>
      <c r="AH128" s="70" t="n">
        <v>79200</v>
      </c>
      <c r="AI128" s="71" t="s">
        <v>50</v>
      </c>
      <c r="AK128" s="0" t="n">
        <f aca="false">IF(G129&lt;&gt;G128,1,0)</f>
        <v>1</v>
      </c>
      <c r="AL128" s="0" t="str">
        <f aca="false">B128</f>
        <v>Michoacán</v>
      </c>
      <c r="AM128" s="0" t="n">
        <f aca="false">G128</f>
        <v>41610</v>
      </c>
      <c r="AN128" s="0" t="str">
        <f aca="false">N128</f>
        <v>Maíz</v>
      </c>
      <c r="AO128" s="0" t="n">
        <f aca="false">IF(N128&lt;&gt;N127,M128,IF(B127&lt;&gt;B128,M128,IF(AND(B128=B127,G128&lt;&gt;G127,N128=N127),M128,M128+AO127)))</f>
        <v>8195</v>
      </c>
    </row>
    <row r="129" customFormat="false" ht="15.75" hidden="false" customHeight="false" outlineLevel="0" collapsed="false">
      <c r="A129" s="45" t="n">
        <v>152</v>
      </c>
      <c r="B129" s="45" t="s">
        <v>106</v>
      </c>
      <c r="C129" s="45" t="n">
        <v>16113</v>
      </c>
      <c r="D129" s="46" t="s">
        <v>199</v>
      </c>
      <c r="E129" s="47" t="s">
        <v>202</v>
      </c>
      <c r="F129" s="48" t="n">
        <v>16017</v>
      </c>
      <c r="G129" s="47" t="n">
        <v>41612</v>
      </c>
      <c r="H129" s="46" t="s">
        <v>203</v>
      </c>
      <c r="I129" s="49" t="n">
        <v>-101.462494</v>
      </c>
      <c r="J129" s="49" t="n">
        <v>20.323891</v>
      </c>
      <c r="K129" s="50" t="n">
        <v>-1012745</v>
      </c>
      <c r="L129" s="50" t="n">
        <v>201926</v>
      </c>
      <c r="M129" s="51" t="n">
        <v>557</v>
      </c>
      <c r="N129" s="47" t="s">
        <v>70</v>
      </c>
      <c r="O129" s="52" t="s">
        <v>44</v>
      </c>
      <c r="P129" s="53" t="n">
        <v>45</v>
      </c>
      <c r="Q129" s="54" t="n">
        <v>42510</v>
      </c>
      <c r="R129" s="54" t="n">
        <v>42551</v>
      </c>
      <c r="S129" s="55" t="n">
        <v>96</v>
      </c>
      <c r="T129" s="56" t="n">
        <v>637</v>
      </c>
      <c r="U129" s="57" t="n">
        <v>42552</v>
      </c>
      <c r="V129" s="58" t="n">
        <v>42596</v>
      </c>
      <c r="W129" s="59" t="n">
        <v>103</v>
      </c>
      <c r="X129" s="60" t="n">
        <v>601</v>
      </c>
      <c r="Y129" s="61" t="n">
        <v>42597</v>
      </c>
      <c r="Z129" s="62" t="n">
        <v>42656</v>
      </c>
      <c r="AA129" s="63" t="n">
        <v>0.165</v>
      </c>
      <c r="AB129" s="64" t="n">
        <v>1500</v>
      </c>
      <c r="AC129" s="65" t="n">
        <v>835500</v>
      </c>
      <c r="AD129" s="66" t="n">
        <v>137857.5</v>
      </c>
      <c r="AE129" s="67" t="n">
        <v>0.2</v>
      </c>
      <c r="AF129" s="68" t="n">
        <v>27571.5</v>
      </c>
      <c r="AG129" s="69" t="n">
        <v>0.8</v>
      </c>
      <c r="AH129" s="70" t="n">
        <v>110286</v>
      </c>
      <c r="AI129" s="71" t="s">
        <v>50</v>
      </c>
      <c r="AK129" s="0" t="n">
        <f aca="false">IF(G130&lt;&gt;G129,1,0)</f>
        <v>0</v>
      </c>
      <c r="AL129" s="0" t="str">
        <f aca="false">B129</f>
        <v>Michoacán</v>
      </c>
      <c r="AM129" s="0" t="n">
        <f aca="false">G129</f>
        <v>41612</v>
      </c>
      <c r="AN129" s="0" t="str">
        <f aca="false">N129</f>
        <v>Maíz</v>
      </c>
      <c r="AO129" s="0" t="n">
        <f aca="false">IF(N129&lt;&gt;N128,M129,IF(B128&lt;&gt;B129,M129,IF(AND(B129=B128,G129&lt;&gt;G128,N129=N128),M129,M129+AO128)))</f>
        <v>557</v>
      </c>
    </row>
    <row r="130" customFormat="false" ht="15.75" hidden="false" customHeight="false" outlineLevel="0" collapsed="false">
      <c r="A130" s="45" t="n">
        <v>196</v>
      </c>
      <c r="B130" s="45" t="s">
        <v>106</v>
      </c>
      <c r="C130" s="45" t="n">
        <v>16071</v>
      </c>
      <c r="D130" s="46" t="s">
        <v>230</v>
      </c>
      <c r="E130" s="47" t="s">
        <v>202</v>
      </c>
      <c r="F130" s="48" t="n">
        <v>16017</v>
      </c>
      <c r="G130" s="47" t="n">
        <v>41612</v>
      </c>
      <c r="H130" s="46" t="s">
        <v>203</v>
      </c>
      <c r="I130" s="49" t="n">
        <v>-101.462494</v>
      </c>
      <c r="J130" s="49" t="n">
        <v>20.323891</v>
      </c>
      <c r="K130" s="50" t="n">
        <v>-1012745</v>
      </c>
      <c r="L130" s="50" t="n">
        <v>201926</v>
      </c>
      <c r="M130" s="51" t="n">
        <v>3400</v>
      </c>
      <c r="N130" s="47" t="s">
        <v>70</v>
      </c>
      <c r="O130" s="52" t="s">
        <v>44</v>
      </c>
      <c r="P130" s="53" t="n">
        <v>45</v>
      </c>
      <c r="Q130" s="54" t="n">
        <v>42510</v>
      </c>
      <c r="R130" s="54" t="n">
        <v>42551</v>
      </c>
      <c r="S130" s="55" t="n">
        <v>96</v>
      </c>
      <c r="T130" s="56" t="n">
        <v>637</v>
      </c>
      <c r="U130" s="57" t="n">
        <v>42552</v>
      </c>
      <c r="V130" s="58" t="n">
        <v>42596</v>
      </c>
      <c r="W130" s="59" t="n">
        <v>103</v>
      </c>
      <c r="X130" s="60" t="n">
        <v>601</v>
      </c>
      <c r="Y130" s="61" t="n">
        <v>42597</v>
      </c>
      <c r="Z130" s="62" t="n">
        <v>42656</v>
      </c>
      <c r="AA130" s="63" t="n">
        <v>0.165</v>
      </c>
      <c r="AB130" s="64" t="n">
        <v>1500</v>
      </c>
      <c r="AC130" s="65" t="n">
        <v>5100000</v>
      </c>
      <c r="AD130" s="66" t="n">
        <v>841500</v>
      </c>
      <c r="AE130" s="67" t="n">
        <v>0.19</v>
      </c>
      <c r="AF130" s="68" t="n">
        <v>159885</v>
      </c>
      <c r="AG130" s="69" t="n">
        <v>0.81</v>
      </c>
      <c r="AH130" s="70" t="n">
        <v>681615</v>
      </c>
      <c r="AI130" s="71" t="s">
        <v>50</v>
      </c>
      <c r="AK130" s="0" t="n">
        <f aca="false">IF(G131&lt;&gt;G130,1,0)</f>
        <v>1</v>
      </c>
      <c r="AL130" s="0" t="str">
        <f aca="false">B130</f>
        <v>Michoacán</v>
      </c>
      <c r="AM130" s="0" t="n">
        <f aca="false">G130</f>
        <v>41612</v>
      </c>
      <c r="AN130" s="0" t="str">
        <f aca="false">N130</f>
        <v>Maíz</v>
      </c>
      <c r="AO130" s="0" t="n">
        <f aca="false">IF(N130&lt;&gt;N129,M130,IF(B129&lt;&gt;B130,M130,IF(AND(B130=B129,G130&lt;&gt;G129,N130=N129),M130,M130+AO129)))</f>
        <v>3957</v>
      </c>
    </row>
    <row r="131" customFormat="false" ht="15.75" hidden="false" customHeight="false" outlineLevel="0" collapsed="false">
      <c r="A131" s="45" t="n">
        <v>82</v>
      </c>
      <c r="B131" s="45" t="s">
        <v>106</v>
      </c>
      <c r="C131" s="45" t="n">
        <v>16004</v>
      </c>
      <c r="D131" s="46" t="s">
        <v>117</v>
      </c>
      <c r="E131" s="47" t="s">
        <v>118</v>
      </c>
      <c r="F131" s="48" t="n">
        <v>16225</v>
      </c>
      <c r="G131" s="47" t="n">
        <v>41617</v>
      </c>
      <c r="H131" s="46" t="s">
        <v>119</v>
      </c>
      <c r="I131" s="49" t="n">
        <v>-101.7472222</v>
      </c>
      <c r="J131" s="49" t="n">
        <v>19.92027778</v>
      </c>
      <c r="K131" s="50" t="n">
        <v>-1014450</v>
      </c>
      <c r="L131" s="50" t="n">
        <v>195513</v>
      </c>
      <c r="M131" s="51" t="n">
        <v>300</v>
      </c>
      <c r="N131" s="47" t="s">
        <v>70</v>
      </c>
      <c r="O131" s="52" t="s">
        <v>44</v>
      </c>
      <c r="P131" s="53" t="n">
        <v>57</v>
      </c>
      <c r="Q131" s="54" t="n">
        <v>42510</v>
      </c>
      <c r="R131" s="54" t="n">
        <v>42551</v>
      </c>
      <c r="S131" s="55" t="n">
        <v>129</v>
      </c>
      <c r="T131" s="56" t="n">
        <v>570</v>
      </c>
      <c r="U131" s="57" t="n">
        <v>42552</v>
      </c>
      <c r="V131" s="58" t="n">
        <v>42596</v>
      </c>
      <c r="W131" s="59" t="n">
        <v>111</v>
      </c>
      <c r="X131" s="60" t="n">
        <v>628</v>
      </c>
      <c r="Y131" s="61" t="n">
        <v>42597</v>
      </c>
      <c r="Z131" s="62" t="n">
        <v>42656</v>
      </c>
      <c r="AA131" s="63" t="n">
        <v>0.165</v>
      </c>
      <c r="AB131" s="64" t="n">
        <v>1500</v>
      </c>
      <c r="AC131" s="65" t="n">
        <v>450000</v>
      </c>
      <c r="AD131" s="66" t="n">
        <v>74250</v>
      </c>
      <c r="AE131" s="67" t="n">
        <v>0.18</v>
      </c>
      <c r="AF131" s="68" t="n">
        <v>13365</v>
      </c>
      <c r="AG131" s="69" t="n">
        <v>0.82</v>
      </c>
      <c r="AH131" s="70" t="n">
        <v>60885</v>
      </c>
      <c r="AI131" s="71" t="s">
        <v>50</v>
      </c>
      <c r="AK131" s="0" t="n">
        <f aca="false">IF(G132&lt;&gt;G131,1,0)</f>
        <v>0</v>
      </c>
      <c r="AL131" s="0" t="str">
        <f aca="false">B131</f>
        <v>Michoacán</v>
      </c>
      <c r="AM131" s="0" t="n">
        <f aca="false">G131</f>
        <v>41617</v>
      </c>
      <c r="AN131" s="0" t="str">
        <f aca="false">N131</f>
        <v>Maíz</v>
      </c>
      <c r="AO131" s="0" t="n">
        <f aca="false">IF(N131&lt;&gt;N130,M131,IF(B130&lt;&gt;B131,M131,IF(AND(B131=B130,G131&lt;&gt;G130,N131=N130),M131,M131+AO130)))</f>
        <v>300</v>
      </c>
    </row>
    <row r="132" customFormat="false" ht="15.75" hidden="false" customHeight="false" outlineLevel="0" collapsed="false">
      <c r="A132" s="45" t="n">
        <v>112</v>
      </c>
      <c r="B132" s="45" t="s">
        <v>106</v>
      </c>
      <c r="C132" s="45" t="n">
        <v>16016</v>
      </c>
      <c r="D132" s="46" t="s">
        <v>167</v>
      </c>
      <c r="E132" s="47" t="s">
        <v>118</v>
      </c>
      <c r="F132" s="48" t="n">
        <v>16225</v>
      </c>
      <c r="G132" s="47" t="n">
        <v>41617</v>
      </c>
      <c r="H132" s="46" t="s">
        <v>119</v>
      </c>
      <c r="I132" s="49" t="n">
        <v>-101.7472222</v>
      </c>
      <c r="J132" s="49" t="n">
        <v>19.92027778</v>
      </c>
      <c r="K132" s="50" t="n">
        <v>-1014450</v>
      </c>
      <c r="L132" s="50" t="n">
        <v>195513</v>
      </c>
      <c r="M132" s="51" t="n">
        <v>650</v>
      </c>
      <c r="N132" s="47" t="s">
        <v>70</v>
      </c>
      <c r="O132" s="52" t="s">
        <v>44</v>
      </c>
      <c r="P132" s="53" t="n">
        <v>57</v>
      </c>
      <c r="Q132" s="54" t="n">
        <v>42510</v>
      </c>
      <c r="R132" s="54" t="n">
        <v>42551</v>
      </c>
      <c r="S132" s="55" t="n">
        <v>129</v>
      </c>
      <c r="T132" s="56" t="n">
        <v>570</v>
      </c>
      <c r="U132" s="57" t="n">
        <v>42552</v>
      </c>
      <c r="V132" s="58" t="n">
        <v>42596</v>
      </c>
      <c r="W132" s="59" t="n">
        <v>111</v>
      </c>
      <c r="X132" s="60" t="n">
        <v>628</v>
      </c>
      <c r="Y132" s="61" t="n">
        <v>42597</v>
      </c>
      <c r="Z132" s="62" t="n">
        <v>42656</v>
      </c>
      <c r="AA132" s="63" t="n">
        <v>0.165</v>
      </c>
      <c r="AB132" s="64" t="n">
        <v>1500</v>
      </c>
      <c r="AC132" s="65" t="n">
        <v>975000</v>
      </c>
      <c r="AD132" s="66" t="n">
        <v>160875</v>
      </c>
      <c r="AE132" s="67" t="n">
        <v>0.2</v>
      </c>
      <c r="AF132" s="68" t="n">
        <v>32175</v>
      </c>
      <c r="AG132" s="69" t="n">
        <v>0.8</v>
      </c>
      <c r="AH132" s="70" t="n">
        <v>128700</v>
      </c>
      <c r="AI132" s="71" t="s">
        <v>50</v>
      </c>
      <c r="AK132" s="0" t="n">
        <f aca="false">IF(G133&lt;&gt;G132,1,0)</f>
        <v>0</v>
      </c>
      <c r="AL132" s="0" t="str">
        <f aca="false">B132</f>
        <v>Michoacán</v>
      </c>
      <c r="AM132" s="0" t="n">
        <f aca="false">G132</f>
        <v>41617</v>
      </c>
      <c r="AN132" s="0" t="str">
        <f aca="false">N132</f>
        <v>Maíz</v>
      </c>
      <c r="AO132" s="0" t="n">
        <f aca="false">IF(N132&lt;&gt;N131,M132,IF(B131&lt;&gt;B132,M132,IF(AND(B132=B131,G132&lt;&gt;G131,N132=N131),M132,M132+AO131)))</f>
        <v>950</v>
      </c>
    </row>
    <row r="133" customFormat="false" ht="15.75" hidden="false" customHeight="false" outlineLevel="0" collapsed="false">
      <c r="A133" s="45" t="n">
        <v>132</v>
      </c>
      <c r="B133" s="45" t="s">
        <v>106</v>
      </c>
      <c r="C133" s="45" t="n">
        <v>16037</v>
      </c>
      <c r="D133" s="46" t="s">
        <v>187</v>
      </c>
      <c r="E133" s="47" t="s">
        <v>118</v>
      </c>
      <c r="F133" s="48" t="n">
        <v>16225</v>
      </c>
      <c r="G133" s="47" t="n">
        <v>41617</v>
      </c>
      <c r="H133" s="46" t="s">
        <v>119</v>
      </c>
      <c r="I133" s="49" t="n">
        <v>-101.7472222</v>
      </c>
      <c r="J133" s="49" t="n">
        <v>19.92027778</v>
      </c>
      <c r="K133" s="50" t="n">
        <v>-1014450</v>
      </c>
      <c r="L133" s="50" t="n">
        <v>195513</v>
      </c>
      <c r="M133" s="51" t="n">
        <v>349</v>
      </c>
      <c r="N133" s="47" t="s">
        <v>70</v>
      </c>
      <c r="O133" s="52" t="s">
        <v>44</v>
      </c>
      <c r="P133" s="53" t="n">
        <v>57</v>
      </c>
      <c r="Q133" s="54" t="n">
        <v>42510</v>
      </c>
      <c r="R133" s="54" t="n">
        <v>42551</v>
      </c>
      <c r="S133" s="55" t="n">
        <v>129</v>
      </c>
      <c r="T133" s="56" t="n">
        <v>570</v>
      </c>
      <c r="U133" s="57" t="n">
        <v>42552</v>
      </c>
      <c r="V133" s="58" t="n">
        <v>42596</v>
      </c>
      <c r="W133" s="59" t="n">
        <v>111</v>
      </c>
      <c r="X133" s="60" t="n">
        <v>628</v>
      </c>
      <c r="Y133" s="61" t="n">
        <v>42597</v>
      </c>
      <c r="Z133" s="62" t="n">
        <v>42656</v>
      </c>
      <c r="AA133" s="63" t="n">
        <v>0.165</v>
      </c>
      <c r="AB133" s="64" t="n">
        <v>1500</v>
      </c>
      <c r="AC133" s="65" t="n">
        <v>523500</v>
      </c>
      <c r="AD133" s="66" t="n">
        <v>86377.5</v>
      </c>
      <c r="AE133" s="67" t="n">
        <v>0.2</v>
      </c>
      <c r="AF133" s="68" t="n">
        <v>17275.5</v>
      </c>
      <c r="AG133" s="69" t="n">
        <v>0.8</v>
      </c>
      <c r="AH133" s="70" t="n">
        <v>69102</v>
      </c>
      <c r="AI133" s="71" t="s">
        <v>50</v>
      </c>
      <c r="AK133" s="0" t="n">
        <f aca="false">IF(G134&lt;&gt;G133,1,0)</f>
        <v>0</v>
      </c>
      <c r="AL133" s="0" t="str">
        <f aca="false">B133</f>
        <v>Michoacán</v>
      </c>
      <c r="AM133" s="0" t="n">
        <f aca="false">G133</f>
        <v>41617</v>
      </c>
      <c r="AN133" s="0" t="str">
        <f aca="false">N133</f>
        <v>Maíz</v>
      </c>
      <c r="AO133" s="0" t="n">
        <f aca="false">IF(N133&lt;&gt;N132,M133,IF(B132&lt;&gt;B133,M133,IF(AND(B133=B132,G133&lt;&gt;G132,N133=N132),M133,M133+AO132)))</f>
        <v>1299</v>
      </c>
    </row>
    <row r="134" customFormat="false" ht="15.75" hidden="false" customHeight="false" outlineLevel="0" collapsed="false">
      <c r="A134" s="45" t="n">
        <v>147</v>
      </c>
      <c r="B134" s="45" t="s">
        <v>106</v>
      </c>
      <c r="C134" s="45" t="n">
        <v>16044</v>
      </c>
      <c r="D134" s="46" t="s">
        <v>197</v>
      </c>
      <c r="E134" s="47" t="s">
        <v>118</v>
      </c>
      <c r="F134" s="48" t="n">
        <v>16225</v>
      </c>
      <c r="G134" s="47" t="n">
        <v>41617</v>
      </c>
      <c r="H134" s="46" t="s">
        <v>119</v>
      </c>
      <c r="I134" s="49" t="n">
        <v>-101.7472222</v>
      </c>
      <c r="J134" s="49" t="n">
        <v>19.92027778</v>
      </c>
      <c r="K134" s="50" t="n">
        <v>-1014450</v>
      </c>
      <c r="L134" s="50" t="n">
        <v>195513</v>
      </c>
      <c r="M134" s="51" t="n">
        <v>1933</v>
      </c>
      <c r="N134" s="47" t="s">
        <v>70</v>
      </c>
      <c r="O134" s="52" t="s">
        <v>44</v>
      </c>
      <c r="P134" s="53" t="n">
        <v>57</v>
      </c>
      <c r="Q134" s="54" t="n">
        <v>42510</v>
      </c>
      <c r="R134" s="54" t="n">
        <v>42551</v>
      </c>
      <c r="S134" s="55" t="n">
        <v>129</v>
      </c>
      <c r="T134" s="56" t="n">
        <v>570</v>
      </c>
      <c r="U134" s="57" t="n">
        <v>42552</v>
      </c>
      <c r="V134" s="58" t="n">
        <v>42596</v>
      </c>
      <c r="W134" s="59" t="n">
        <v>111</v>
      </c>
      <c r="X134" s="60" t="n">
        <v>628</v>
      </c>
      <c r="Y134" s="61" t="n">
        <v>42597</v>
      </c>
      <c r="Z134" s="62" t="n">
        <v>42656</v>
      </c>
      <c r="AA134" s="63" t="n">
        <v>0.165</v>
      </c>
      <c r="AB134" s="64" t="n">
        <v>1500</v>
      </c>
      <c r="AC134" s="65" t="n">
        <v>2899500</v>
      </c>
      <c r="AD134" s="66" t="n">
        <v>478417.5</v>
      </c>
      <c r="AE134" s="67" t="n">
        <v>0.2</v>
      </c>
      <c r="AF134" s="68" t="n">
        <v>95683.5</v>
      </c>
      <c r="AG134" s="69" t="n">
        <v>0.8</v>
      </c>
      <c r="AH134" s="70" t="n">
        <v>382734</v>
      </c>
      <c r="AI134" s="71" t="s">
        <v>50</v>
      </c>
      <c r="AK134" s="0" t="n">
        <f aca="false">IF(G135&lt;&gt;G134,1,0)</f>
        <v>0</v>
      </c>
      <c r="AL134" s="0" t="str">
        <f aca="false">B134</f>
        <v>Michoacán</v>
      </c>
      <c r="AM134" s="0" t="n">
        <f aca="false">G134</f>
        <v>41617</v>
      </c>
      <c r="AN134" s="0" t="str">
        <f aca="false">N134</f>
        <v>Maíz</v>
      </c>
      <c r="AO134" s="0" t="n">
        <f aca="false">IF(N134&lt;&gt;N133,M134,IF(B133&lt;&gt;B134,M134,IF(AND(B134=B133,G134&lt;&gt;G133,N134=N133),M134,M134+AO133)))</f>
        <v>3232</v>
      </c>
    </row>
    <row r="135" customFormat="false" ht="15.75" hidden="false" customHeight="false" outlineLevel="0" collapsed="false">
      <c r="A135" s="45" t="n">
        <v>182</v>
      </c>
      <c r="B135" s="45" t="s">
        <v>106</v>
      </c>
      <c r="C135" s="45" t="n">
        <v>16063</v>
      </c>
      <c r="D135" s="46" t="s">
        <v>224</v>
      </c>
      <c r="E135" s="47" t="s">
        <v>118</v>
      </c>
      <c r="F135" s="48" t="n">
        <v>16225</v>
      </c>
      <c r="G135" s="47" t="n">
        <v>41617</v>
      </c>
      <c r="H135" s="46" t="s">
        <v>119</v>
      </c>
      <c r="I135" s="49" t="n">
        <v>-101.7472222</v>
      </c>
      <c r="J135" s="49" t="n">
        <v>19.92027778</v>
      </c>
      <c r="K135" s="50" t="n">
        <v>-1014450</v>
      </c>
      <c r="L135" s="50" t="n">
        <v>195513</v>
      </c>
      <c r="M135" s="51" t="n">
        <v>450</v>
      </c>
      <c r="N135" s="47" t="s">
        <v>70</v>
      </c>
      <c r="O135" s="52" t="s">
        <v>44</v>
      </c>
      <c r="P135" s="53" t="n">
        <v>57</v>
      </c>
      <c r="Q135" s="54" t="n">
        <v>42510</v>
      </c>
      <c r="R135" s="54" t="n">
        <v>42551</v>
      </c>
      <c r="S135" s="55" t="n">
        <v>129</v>
      </c>
      <c r="T135" s="56" t="n">
        <v>570</v>
      </c>
      <c r="U135" s="57" t="n">
        <v>42552</v>
      </c>
      <c r="V135" s="58" t="n">
        <v>42596</v>
      </c>
      <c r="W135" s="59" t="n">
        <v>111</v>
      </c>
      <c r="X135" s="60" t="n">
        <v>628</v>
      </c>
      <c r="Y135" s="61" t="n">
        <v>42597</v>
      </c>
      <c r="Z135" s="62" t="n">
        <v>42656</v>
      </c>
      <c r="AA135" s="63" t="n">
        <v>0.165</v>
      </c>
      <c r="AB135" s="64" t="n">
        <v>1500</v>
      </c>
      <c r="AC135" s="65" t="n">
        <v>675000</v>
      </c>
      <c r="AD135" s="66" t="n">
        <v>111375</v>
      </c>
      <c r="AE135" s="67" t="n">
        <v>0.2</v>
      </c>
      <c r="AF135" s="68" t="n">
        <v>22275</v>
      </c>
      <c r="AG135" s="69" t="n">
        <v>0.8</v>
      </c>
      <c r="AH135" s="70" t="n">
        <v>89100</v>
      </c>
      <c r="AI135" s="71" t="s">
        <v>50</v>
      </c>
      <c r="AK135" s="0" t="n">
        <f aca="false">IF(G136&lt;&gt;G135,1,0)</f>
        <v>0</v>
      </c>
      <c r="AL135" s="0" t="str">
        <f aca="false">B135</f>
        <v>Michoacán</v>
      </c>
      <c r="AM135" s="0" t="n">
        <f aca="false">G135</f>
        <v>41617</v>
      </c>
      <c r="AN135" s="0" t="str">
        <f aca="false">N135</f>
        <v>Maíz</v>
      </c>
      <c r="AO135" s="0" t="n">
        <f aca="false">IF(N135&lt;&gt;N134,M135,IF(B134&lt;&gt;B135,M135,IF(AND(B135=B134,G135&lt;&gt;G134,N135=N134),M135,M135+AO134)))</f>
        <v>3682</v>
      </c>
    </row>
    <row r="136" customFormat="false" ht="15.75" hidden="false" customHeight="false" outlineLevel="0" collapsed="false">
      <c r="A136" s="45" t="n">
        <v>187</v>
      </c>
      <c r="B136" s="45" t="s">
        <v>106</v>
      </c>
      <c r="C136" s="45" t="n">
        <v>16067</v>
      </c>
      <c r="D136" s="46" t="s">
        <v>228</v>
      </c>
      <c r="E136" s="47" t="s">
        <v>118</v>
      </c>
      <c r="F136" s="48" t="n">
        <v>16225</v>
      </c>
      <c r="G136" s="47" t="n">
        <v>41617</v>
      </c>
      <c r="H136" s="46" t="s">
        <v>119</v>
      </c>
      <c r="I136" s="49" t="n">
        <v>-101.7472222</v>
      </c>
      <c r="J136" s="49" t="n">
        <v>19.92027778</v>
      </c>
      <c r="K136" s="50" t="n">
        <v>-1014450</v>
      </c>
      <c r="L136" s="50" t="n">
        <v>195513</v>
      </c>
      <c r="M136" s="51" t="n">
        <v>400</v>
      </c>
      <c r="N136" s="47" t="s">
        <v>70</v>
      </c>
      <c r="O136" s="52" t="s">
        <v>44</v>
      </c>
      <c r="P136" s="53" t="n">
        <v>57</v>
      </c>
      <c r="Q136" s="54" t="n">
        <v>42510</v>
      </c>
      <c r="R136" s="54" t="n">
        <v>42551</v>
      </c>
      <c r="S136" s="55" t="n">
        <v>129</v>
      </c>
      <c r="T136" s="56" t="n">
        <v>570</v>
      </c>
      <c r="U136" s="57" t="n">
        <v>42552</v>
      </c>
      <c r="V136" s="58" t="n">
        <v>42596</v>
      </c>
      <c r="W136" s="59" t="n">
        <v>111</v>
      </c>
      <c r="X136" s="60" t="n">
        <v>628</v>
      </c>
      <c r="Y136" s="61" t="n">
        <v>42597</v>
      </c>
      <c r="Z136" s="62" t="n">
        <v>42656</v>
      </c>
      <c r="AA136" s="63" t="n">
        <v>0.165</v>
      </c>
      <c r="AB136" s="64" t="n">
        <v>1500</v>
      </c>
      <c r="AC136" s="65" t="n">
        <v>600000</v>
      </c>
      <c r="AD136" s="66" t="n">
        <v>99000</v>
      </c>
      <c r="AE136" s="67" t="n">
        <v>0.17</v>
      </c>
      <c r="AF136" s="68" t="n">
        <v>16830</v>
      </c>
      <c r="AG136" s="69" t="n">
        <v>0.83</v>
      </c>
      <c r="AH136" s="70" t="n">
        <v>82170</v>
      </c>
      <c r="AI136" s="71" t="s">
        <v>50</v>
      </c>
      <c r="AK136" s="0" t="n">
        <f aca="false">IF(G137&lt;&gt;G136,1,0)</f>
        <v>0</v>
      </c>
      <c r="AL136" s="0" t="str">
        <f aca="false">B136</f>
        <v>Michoacán</v>
      </c>
      <c r="AM136" s="0" t="n">
        <f aca="false">G136</f>
        <v>41617</v>
      </c>
      <c r="AN136" s="0" t="str">
        <f aca="false">N136</f>
        <v>Maíz</v>
      </c>
      <c r="AO136" s="0" t="n">
        <f aca="false">IF(N136&lt;&gt;N135,M136,IF(B135&lt;&gt;B136,M136,IF(AND(B136=B135,G136&lt;&gt;G135,N136=N135),M136,M136+AO135)))</f>
        <v>4082</v>
      </c>
    </row>
    <row r="137" customFormat="false" ht="15.75" hidden="false" customHeight="false" outlineLevel="0" collapsed="false">
      <c r="A137" s="45" t="n">
        <v>191</v>
      </c>
      <c r="B137" s="45" t="s">
        <v>106</v>
      </c>
      <c r="C137" s="45" t="n">
        <v>16070</v>
      </c>
      <c r="D137" s="46" t="s">
        <v>229</v>
      </c>
      <c r="E137" s="47" t="s">
        <v>118</v>
      </c>
      <c r="F137" s="48" t="n">
        <v>16225</v>
      </c>
      <c r="G137" s="47" t="n">
        <v>41617</v>
      </c>
      <c r="H137" s="46" t="s">
        <v>119</v>
      </c>
      <c r="I137" s="49" t="n">
        <v>-101.7472222</v>
      </c>
      <c r="J137" s="49" t="n">
        <v>19.92027778</v>
      </c>
      <c r="K137" s="50" t="n">
        <v>-1014450</v>
      </c>
      <c r="L137" s="50" t="n">
        <v>195513</v>
      </c>
      <c r="M137" s="51" t="n">
        <v>58.39</v>
      </c>
      <c r="N137" s="47" t="s">
        <v>70</v>
      </c>
      <c r="O137" s="52" t="s">
        <v>44</v>
      </c>
      <c r="P137" s="53" t="n">
        <v>57</v>
      </c>
      <c r="Q137" s="54" t="n">
        <v>42510</v>
      </c>
      <c r="R137" s="54" t="n">
        <v>42551</v>
      </c>
      <c r="S137" s="55" t="n">
        <v>129</v>
      </c>
      <c r="T137" s="56" t="n">
        <v>570</v>
      </c>
      <c r="U137" s="57" t="n">
        <v>42552</v>
      </c>
      <c r="V137" s="58" t="n">
        <v>42596</v>
      </c>
      <c r="W137" s="59" t="n">
        <v>111</v>
      </c>
      <c r="X137" s="60" t="n">
        <v>628</v>
      </c>
      <c r="Y137" s="61" t="n">
        <v>42597</v>
      </c>
      <c r="Z137" s="62" t="n">
        <v>42656</v>
      </c>
      <c r="AA137" s="63" t="n">
        <v>0.165</v>
      </c>
      <c r="AB137" s="64" t="n">
        <v>1500</v>
      </c>
      <c r="AC137" s="65" t="n">
        <v>87585</v>
      </c>
      <c r="AD137" s="66" t="n">
        <v>14451.525</v>
      </c>
      <c r="AE137" s="67" t="n">
        <v>0.2</v>
      </c>
      <c r="AF137" s="68" t="n">
        <v>2890.305</v>
      </c>
      <c r="AG137" s="69" t="n">
        <v>0.8</v>
      </c>
      <c r="AH137" s="70" t="n">
        <v>11561.22</v>
      </c>
      <c r="AI137" s="71" t="s">
        <v>196</v>
      </c>
      <c r="AK137" s="0" t="n">
        <f aca="false">IF(G138&lt;&gt;G137,1,0)</f>
        <v>0</v>
      </c>
      <c r="AL137" s="0" t="str">
        <f aca="false">B137</f>
        <v>Michoacán</v>
      </c>
      <c r="AM137" s="0" t="n">
        <f aca="false">G137</f>
        <v>41617</v>
      </c>
      <c r="AN137" s="0" t="str">
        <f aca="false">N137</f>
        <v>Maíz</v>
      </c>
      <c r="AO137" s="0" t="n">
        <f aca="false">IF(N137&lt;&gt;N136,M137,IF(B136&lt;&gt;B137,M137,IF(AND(B137=B136,G137&lt;&gt;G136,N137=N136),M137,M137+AO136)))</f>
        <v>4140.39</v>
      </c>
    </row>
    <row r="138" customFormat="false" ht="15.75" hidden="false" customHeight="false" outlineLevel="0" collapsed="false">
      <c r="A138" s="45" t="n">
        <v>197</v>
      </c>
      <c r="B138" s="45" t="s">
        <v>106</v>
      </c>
      <c r="C138" s="45" t="n">
        <v>16071</v>
      </c>
      <c r="D138" s="46" t="s">
        <v>230</v>
      </c>
      <c r="E138" s="47" t="s">
        <v>118</v>
      </c>
      <c r="F138" s="48" t="n">
        <v>16225</v>
      </c>
      <c r="G138" s="47" t="n">
        <v>41617</v>
      </c>
      <c r="H138" s="46" t="s">
        <v>119</v>
      </c>
      <c r="I138" s="49" t="n">
        <v>-101.7472222</v>
      </c>
      <c r="J138" s="49" t="n">
        <v>19.92027778</v>
      </c>
      <c r="K138" s="50" t="n">
        <v>-1014450</v>
      </c>
      <c r="L138" s="50" t="n">
        <v>195513</v>
      </c>
      <c r="M138" s="51" t="n">
        <v>3400</v>
      </c>
      <c r="N138" s="47" t="s">
        <v>70</v>
      </c>
      <c r="O138" s="52" t="s">
        <v>44</v>
      </c>
      <c r="P138" s="53" t="n">
        <v>57</v>
      </c>
      <c r="Q138" s="54" t="n">
        <v>42510</v>
      </c>
      <c r="R138" s="54" t="n">
        <v>42551</v>
      </c>
      <c r="S138" s="55" t="n">
        <v>129</v>
      </c>
      <c r="T138" s="56" t="n">
        <v>570</v>
      </c>
      <c r="U138" s="57" t="n">
        <v>42552</v>
      </c>
      <c r="V138" s="58" t="n">
        <v>42596</v>
      </c>
      <c r="W138" s="59" t="n">
        <v>111</v>
      </c>
      <c r="X138" s="60" t="n">
        <v>628</v>
      </c>
      <c r="Y138" s="61" t="n">
        <v>42597</v>
      </c>
      <c r="Z138" s="62" t="n">
        <v>42656</v>
      </c>
      <c r="AA138" s="63" t="n">
        <v>0.165</v>
      </c>
      <c r="AB138" s="64" t="n">
        <v>1500</v>
      </c>
      <c r="AC138" s="65" t="n">
        <v>5100000</v>
      </c>
      <c r="AD138" s="66" t="n">
        <v>841500</v>
      </c>
      <c r="AE138" s="67" t="n">
        <v>0.19</v>
      </c>
      <c r="AF138" s="68" t="n">
        <v>159885</v>
      </c>
      <c r="AG138" s="69" t="n">
        <v>0.81</v>
      </c>
      <c r="AH138" s="70" t="n">
        <v>681615</v>
      </c>
      <c r="AI138" s="71" t="s">
        <v>50</v>
      </c>
      <c r="AK138" s="0" t="n">
        <f aca="false">IF(G139&lt;&gt;G138,1,0)</f>
        <v>0</v>
      </c>
      <c r="AL138" s="0" t="str">
        <f aca="false">B138</f>
        <v>Michoacán</v>
      </c>
      <c r="AM138" s="0" t="n">
        <f aca="false">G138</f>
        <v>41617</v>
      </c>
      <c r="AN138" s="0" t="str">
        <f aca="false">N138</f>
        <v>Maíz</v>
      </c>
      <c r="AO138" s="0" t="n">
        <f aca="false">IF(N138&lt;&gt;N137,M138,IF(B137&lt;&gt;B138,M138,IF(AND(B138=B137,G138&lt;&gt;G137,N138=N137),M138,M138+AO137)))</f>
        <v>7540.39</v>
      </c>
    </row>
    <row r="139" customFormat="false" ht="15.75" hidden="false" customHeight="false" outlineLevel="0" collapsed="false">
      <c r="A139" s="45" t="n">
        <v>246</v>
      </c>
      <c r="B139" s="45" t="s">
        <v>106</v>
      </c>
      <c r="C139" s="45" t="n">
        <v>16107</v>
      </c>
      <c r="D139" s="46" t="s">
        <v>169</v>
      </c>
      <c r="E139" s="47" t="s">
        <v>118</v>
      </c>
      <c r="F139" s="48" t="n">
        <v>16225</v>
      </c>
      <c r="G139" s="47" t="n">
        <v>41617</v>
      </c>
      <c r="H139" s="46" t="s">
        <v>119</v>
      </c>
      <c r="I139" s="49" t="n">
        <v>-101.7472222</v>
      </c>
      <c r="J139" s="49" t="n">
        <v>19.92027778</v>
      </c>
      <c r="K139" s="50" t="n">
        <v>-1014450</v>
      </c>
      <c r="L139" s="50" t="n">
        <v>195513</v>
      </c>
      <c r="M139" s="51" t="n">
        <v>1879</v>
      </c>
      <c r="N139" s="47" t="s">
        <v>70</v>
      </c>
      <c r="O139" s="52" t="s">
        <v>44</v>
      </c>
      <c r="P139" s="53" t="n">
        <v>57</v>
      </c>
      <c r="Q139" s="54" t="n">
        <v>42510</v>
      </c>
      <c r="R139" s="54" t="n">
        <v>42551</v>
      </c>
      <c r="S139" s="55" t="n">
        <v>129</v>
      </c>
      <c r="T139" s="56" t="n">
        <v>570</v>
      </c>
      <c r="U139" s="57" t="n">
        <v>42552</v>
      </c>
      <c r="V139" s="58" t="n">
        <v>42596</v>
      </c>
      <c r="W139" s="59" t="n">
        <v>111</v>
      </c>
      <c r="X139" s="60" t="n">
        <v>628</v>
      </c>
      <c r="Y139" s="61" t="n">
        <v>42597</v>
      </c>
      <c r="Z139" s="62" t="n">
        <v>42656</v>
      </c>
      <c r="AA139" s="63" t="n">
        <v>0.165</v>
      </c>
      <c r="AB139" s="64" t="n">
        <v>1500</v>
      </c>
      <c r="AC139" s="65" t="n">
        <v>2818500</v>
      </c>
      <c r="AD139" s="66" t="n">
        <v>465052.5</v>
      </c>
      <c r="AE139" s="67" t="n">
        <v>0.2</v>
      </c>
      <c r="AF139" s="68" t="n">
        <v>93010.5</v>
      </c>
      <c r="AG139" s="69" t="n">
        <v>0.8</v>
      </c>
      <c r="AH139" s="70" t="n">
        <v>372042</v>
      </c>
      <c r="AI139" s="71" t="s">
        <v>196</v>
      </c>
      <c r="AK139" s="0" t="n">
        <f aca="false">IF(G140&lt;&gt;G139,1,0)</f>
        <v>1</v>
      </c>
      <c r="AL139" s="0" t="str">
        <f aca="false">B139</f>
        <v>Michoacán</v>
      </c>
      <c r="AM139" s="0" t="n">
        <f aca="false">G139</f>
        <v>41617</v>
      </c>
      <c r="AN139" s="0" t="str">
        <f aca="false">N139</f>
        <v>Maíz</v>
      </c>
      <c r="AO139" s="0" t="n">
        <f aca="false">IF(N139&lt;&gt;N138,M139,IF(B138&lt;&gt;B139,M139,IF(AND(B139=B138,G139&lt;&gt;G138,N139=N138),M139,M139+AO138)))</f>
        <v>9419.39</v>
      </c>
    </row>
    <row r="140" customFormat="false" ht="15.75" hidden="false" customHeight="false" outlineLevel="0" collapsed="false">
      <c r="A140" s="45" t="n">
        <v>113</v>
      </c>
      <c r="B140" s="45" t="s">
        <v>106</v>
      </c>
      <c r="C140" s="45" t="n">
        <v>16016</v>
      </c>
      <c r="D140" s="46" t="s">
        <v>167</v>
      </c>
      <c r="E140" s="47" t="s">
        <v>168</v>
      </c>
      <c r="F140" s="48" t="n">
        <v>16142</v>
      </c>
      <c r="G140" s="47" t="n">
        <v>41619</v>
      </c>
      <c r="H140" s="46" t="s">
        <v>169</v>
      </c>
      <c r="I140" s="49" t="n">
        <v>-101.7922222</v>
      </c>
      <c r="J140" s="49" t="n">
        <v>19.8125</v>
      </c>
      <c r="K140" s="50" t="n">
        <v>-1014732</v>
      </c>
      <c r="L140" s="50" t="n">
        <v>194845</v>
      </c>
      <c r="M140" s="51" t="n">
        <v>197</v>
      </c>
      <c r="N140" s="47" t="s">
        <v>70</v>
      </c>
      <c r="O140" s="52" t="s">
        <v>44</v>
      </c>
      <c r="P140" s="53" t="n">
        <v>50</v>
      </c>
      <c r="Q140" s="54" t="n">
        <v>42510</v>
      </c>
      <c r="R140" s="54" t="n">
        <v>42551</v>
      </c>
      <c r="S140" s="55" t="n">
        <v>130</v>
      </c>
      <c r="T140" s="56" t="n">
        <v>558</v>
      </c>
      <c r="U140" s="57" t="n">
        <v>42552</v>
      </c>
      <c r="V140" s="58" t="n">
        <v>42596</v>
      </c>
      <c r="W140" s="59" t="n">
        <v>111</v>
      </c>
      <c r="X140" s="60" t="n">
        <v>592</v>
      </c>
      <c r="Y140" s="61" t="n">
        <v>42597</v>
      </c>
      <c r="Z140" s="62" t="n">
        <v>42656</v>
      </c>
      <c r="AA140" s="63" t="n">
        <v>0.165</v>
      </c>
      <c r="AB140" s="64" t="n">
        <v>1500</v>
      </c>
      <c r="AC140" s="65" t="n">
        <v>295500</v>
      </c>
      <c r="AD140" s="66" t="n">
        <v>48757.5</v>
      </c>
      <c r="AE140" s="67" t="n">
        <v>0.2</v>
      </c>
      <c r="AF140" s="68" t="n">
        <v>9751.5</v>
      </c>
      <c r="AG140" s="69" t="n">
        <v>0.8</v>
      </c>
      <c r="AH140" s="70" t="n">
        <v>39006</v>
      </c>
      <c r="AI140" s="71" t="s">
        <v>50</v>
      </c>
      <c r="AK140" s="0" t="n">
        <f aca="false">IF(G141&lt;&gt;G140,1,0)</f>
        <v>0</v>
      </c>
      <c r="AL140" s="0" t="str">
        <f aca="false">B140</f>
        <v>Michoacán</v>
      </c>
      <c r="AM140" s="0" t="n">
        <f aca="false">G140</f>
        <v>41619</v>
      </c>
      <c r="AN140" s="0" t="str">
        <f aca="false">N140</f>
        <v>Maíz</v>
      </c>
      <c r="AO140" s="0" t="n">
        <f aca="false">IF(N140&lt;&gt;N139,M140,IF(B139&lt;&gt;B140,M140,IF(AND(B140=B139,G140&lt;&gt;G139,N140=N139),M140,M140+AO139)))</f>
        <v>197</v>
      </c>
    </row>
    <row r="141" customFormat="false" ht="15.75" hidden="false" customHeight="false" outlineLevel="0" collapsed="false">
      <c r="A141" s="45" t="n">
        <v>183</v>
      </c>
      <c r="B141" s="45" t="s">
        <v>106</v>
      </c>
      <c r="C141" s="45" t="n">
        <v>16063</v>
      </c>
      <c r="D141" s="46" t="s">
        <v>224</v>
      </c>
      <c r="E141" s="47" t="s">
        <v>168</v>
      </c>
      <c r="F141" s="48" t="n">
        <v>16142</v>
      </c>
      <c r="G141" s="47" t="n">
        <v>41619</v>
      </c>
      <c r="H141" s="46" t="s">
        <v>169</v>
      </c>
      <c r="I141" s="49" t="n">
        <v>-101.7922222</v>
      </c>
      <c r="J141" s="49" t="n">
        <v>19.8125</v>
      </c>
      <c r="K141" s="50" t="n">
        <v>-1014732</v>
      </c>
      <c r="L141" s="50" t="n">
        <v>194845</v>
      </c>
      <c r="M141" s="51" t="n">
        <v>200</v>
      </c>
      <c r="N141" s="47" t="s">
        <v>70</v>
      </c>
      <c r="O141" s="52" t="s">
        <v>44</v>
      </c>
      <c r="P141" s="53" t="n">
        <v>50</v>
      </c>
      <c r="Q141" s="54" t="n">
        <v>42510</v>
      </c>
      <c r="R141" s="54" t="n">
        <v>42551</v>
      </c>
      <c r="S141" s="55" t="n">
        <v>130</v>
      </c>
      <c r="T141" s="56" t="n">
        <v>558</v>
      </c>
      <c r="U141" s="57" t="n">
        <v>42552</v>
      </c>
      <c r="V141" s="58" t="n">
        <v>42596</v>
      </c>
      <c r="W141" s="59" t="n">
        <v>111</v>
      </c>
      <c r="X141" s="60" t="n">
        <v>592</v>
      </c>
      <c r="Y141" s="61" t="n">
        <v>42597</v>
      </c>
      <c r="Z141" s="62" t="n">
        <v>42656</v>
      </c>
      <c r="AA141" s="63" t="n">
        <v>0.165</v>
      </c>
      <c r="AB141" s="64" t="n">
        <v>1500</v>
      </c>
      <c r="AC141" s="65" t="n">
        <v>300000</v>
      </c>
      <c r="AD141" s="66" t="n">
        <v>49500</v>
      </c>
      <c r="AE141" s="67" t="n">
        <v>0.2</v>
      </c>
      <c r="AF141" s="68" t="n">
        <v>9900</v>
      </c>
      <c r="AG141" s="69" t="n">
        <v>0.8</v>
      </c>
      <c r="AH141" s="70" t="n">
        <v>39600</v>
      </c>
      <c r="AI141" s="71" t="s">
        <v>50</v>
      </c>
      <c r="AK141" s="0" t="n">
        <f aca="false">IF(G142&lt;&gt;G141,1,0)</f>
        <v>0</v>
      </c>
      <c r="AL141" s="0" t="str">
        <f aca="false">B141</f>
        <v>Michoacán</v>
      </c>
      <c r="AM141" s="0" t="n">
        <f aca="false">G141</f>
        <v>41619</v>
      </c>
      <c r="AN141" s="0" t="str">
        <f aca="false">N141</f>
        <v>Maíz</v>
      </c>
      <c r="AO141" s="0" t="n">
        <f aca="false">IF(N141&lt;&gt;N140,M141,IF(B140&lt;&gt;B141,M141,IF(AND(B141=B140,G141&lt;&gt;G140,N141=N140),M141,M141+AO140)))</f>
        <v>397</v>
      </c>
    </row>
    <row r="142" customFormat="false" ht="15.75" hidden="false" customHeight="false" outlineLevel="0" collapsed="false">
      <c r="A142" s="45" t="n">
        <v>192</v>
      </c>
      <c r="B142" s="45" t="s">
        <v>106</v>
      </c>
      <c r="C142" s="45" t="n">
        <v>16070</v>
      </c>
      <c r="D142" s="46" t="s">
        <v>229</v>
      </c>
      <c r="E142" s="47" t="s">
        <v>168</v>
      </c>
      <c r="F142" s="48" t="n">
        <v>16142</v>
      </c>
      <c r="G142" s="47" t="n">
        <v>41619</v>
      </c>
      <c r="H142" s="46" t="s">
        <v>169</v>
      </c>
      <c r="I142" s="49" t="n">
        <v>-101.7922222</v>
      </c>
      <c r="J142" s="49" t="n">
        <v>19.8125</v>
      </c>
      <c r="K142" s="50" t="n">
        <v>-1014732</v>
      </c>
      <c r="L142" s="50" t="n">
        <v>194845</v>
      </c>
      <c r="M142" s="51" t="n">
        <v>87.18</v>
      </c>
      <c r="N142" s="47" t="s">
        <v>70</v>
      </c>
      <c r="O142" s="52" t="s">
        <v>44</v>
      </c>
      <c r="P142" s="53" t="n">
        <v>50</v>
      </c>
      <c r="Q142" s="54" t="n">
        <v>42510</v>
      </c>
      <c r="R142" s="54" t="n">
        <v>42551</v>
      </c>
      <c r="S142" s="55" t="n">
        <v>130</v>
      </c>
      <c r="T142" s="56" t="n">
        <v>558</v>
      </c>
      <c r="U142" s="57" t="n">
        <v>42552</v>
      </c>
      <c r="V142" s="58" t="n">
        <v>42596</v>
      </c>
      <c r="W142" s="59" t="n">
        <v>111</v>
      </c>
      <c r="X142" s="60" t="n">
        <v>592</v>
      </c>
      <c r="Y142" s="61" t="n">
        <v>42597</v>
      </c>
      <c r="Z142" s="62" t="n">
        <v>42656</v>
      </c>
      <c r="AA142" s="63" t="n">
        <v>0.165</v>
      </c>
      <c r="AB142" s="64" t="n">
        <v>1500</v>
      </c>
      <c r="AC142" s="65" t="n">
        <v>130770</v>
      </c>
      <c r="AD142" s="66" t="n">
        <v>21577.05</v>
      </c>
      <c r="AE142" s="67" t="n">
        <v>0.2</v>
      </c>
      <c r="AF142" s="68" t="n">
        <v>4315.41</v>
      </c>
      <c r="AG142" s="69" t="n">
        <v>0.8</v>
      </c>
      <c r="AH142" s="70" t="n">
        <v>17261.64</v>
      </c>
      <c r="AI142" s="71" t="s">
        <v>196</v>
      </c>
      <c r="AK142" s="0" t="n">
        <f aca="false">IF(G143&lt;&gt;G142,1,0)</f>
        <v>0</v>
      </c>
      <c r="AL142" s="0" t="str">
        <f aca="false">B142</f>
        <v>Michoacán</v>
      </c>
      <c r="AM142" s="0" t="n">
        <f aca="false">G142</f>
        <v>41619</v>
      </c>
      <c r="AN142" s="0" t="str">
        <f aca="false">N142</f>
        <v>Maíz</v>
      </c>
      <c r="AO142" s="0" t="n">
        <f aca="false">IF(N142&lt;&gt;N141,M142,IF(B141&lt;&gt;B142,M142,IF(AND(B142=B141,G142&lt;&gt;G141,N142=N141),M142,M142+AO141)))</f>
        <v>484.18</v>
      </c>
    </row>
    <row r="143" customFormat="false" ht="15.75" hidden="false" customHeight="false" outlineLevel="0" collapsed="false">
      <c r="A143" s="45" t="n">
        <v>247</v>
      </c>
      <c r="B143" s="45" t="s">
        <v>106</v>
      </c>
      <c r="C143" s="45" t="n">
        <v>16107</v>
      </c>
      <c r="D143" s="46" t="s">
        <v>169</v>
      </c>
      <c r="E143" s="47" t="s">
        <v>168</v>
      </c>
      <c r="F143" s="48" t="n">
        <v>16142</v>
      </c>
      <c r="G143" s="47" t="n">
        <v>41619</v>
      </c>
      <c r="H143" s="46" t="s">
        <v>169</v>
      </c>
      <c r="I143" s="49" t="n">
        <v>-101.7922222</v>
      </c>
      <c r="J143" s="49" t="n">
        <v>19.8125</v>
      </c>
      <c r="K143" s="50" t="n">
        <v>-1014732</v>
      </c>
      <c r="L143" s="50" t="n">
        <v>194845</v>
      </c>
      <c r="M143" s="51" t="n">
        <v>2292</v>
      </c>
      <c r="N143" s="47" t="s">
        <v>70</v>
      </c>
      <c r="O143" s="52" t="s">
        <v>44</v>
      </c>
      <c r="P143" s="53" t="n">
        <v>50</v>
      </c>
      <c r="Q143" s="54" t="n">
        <v>42510</v>
      </c>
      <c r="R143" s="54" t="n">
        <v>42551</v>
      </c>
      <c r="S143" s="55" t="n">
        <v>130</v>
      </c>
      <c r="T143" s="56" t="n">
        <v>558</v>
      </c>
      <c r="U143" s="57" t="n">
        <v>42552</v>
      </c>
      <c r="V143" s="58" t="n">
        <v>42596</v>
      </c>
      <c r="W143" s="59" t="n">
        <v>111</v>
      </c>
      <c r="X143" s="60" t="n">
        <v>592</v>
      </c>
      <c r="Y143" s="61" t="n">
        <v>42597</v>
      </c>
      <c r="Z143" s="62" t="n">
        <v>42656</v>
      </c>
      <c r="AA143" s="63" t="n">
        <v>0.165</v>
      </c>
      <c r="AB143" s="64" t="n">
        <v>1500</v>
      </c>
      <c r="AC143" s="65" t="n">
        <v>3438000</v>
      </c>
      <c r="AD143" s="66" t="n">
        <v>567270</v>
      </c>
      <c r="AE143" s="67" t="n">
        <v>0.2</v>
      </c>
      <c r="AF143" s="68" t="n">
        <v>113454</v>
      </c>
      <c r="AG143" s="69" t="n">
        <v>0.8</v>
      </c>
      <c r="AH143" s="70" t="n">
        <v>453816</v>
      </c>
      <c r="AI143" s="71" t="s">
        <v>196</v>
      </c>
      <c r="AK143" s="0" t="n">
        <f aca="false">IF(G144&lt;&gt;G143,1,0)</f>
        <v>1</v>
      </c>
      <c r="AL143" s="0" t="str">
        <f aca="false">B143</f>
        <v>Michoacán</v>
      </c>
      <c r="AM143" s="0" t="n">
        <f aca="false">G143</f>
        <v>41619</v>
      </c>
      <c r="AN143" s="0" t="str">
        <f aca="false">N143</f>
        <v>Maíz</v>
      </c>
      <c r="AO143" s="0" t="n">
        <f aca="false">IF(N143&lt;&gt;N142,M143,IF(B142&lt;&gt;B143,M143,IF(AND(B143=B142,G143&lt;&gt;G142,N143=N142),M143,M143+AO142)))</f>
        <v>2776.18</v>
      </c>
    </row>
    <row r="144" customFormat="false" ht="15.75" hidden="false" customHeight="false" outlineLevel="0" collapsed="false">
      <c r="A144" s="45" t="n">
        <v>103</v>
      </c>
      <c r="B144" s="45" t="s">
        <v>106</v>
      </c>
      <c r="C144" s="45" t="n">
        <v>16023</v>
      </c>
      <c r="D144" s="46" t="s">
        <v>156</v>
      </c>
      <c r="E144" s="47" t="s">
        <v>157</v>
      </c>
      <c r="F144" s="48" t="n">
        <v>16095</v>
      </c>
      <c r="G144" s="47" t="n">
        <v>41621</v>
      </c>
      <c r="H144" s="46" t="s">
        <v>158</v>
      </c>
      <c r="I144" s="49" t="n">
        <v>-102.6011111</v>
      </c>
      <c r="J144" s="49" t="n">
        <v>19.95944444</v>
      </c>
      <c r="K144" s="50" t="n">
        <v>-1023604</v>
      </c>
      <c r="L144" s="50" t="n">
        <v>195734</v>
      </c>
      <c r="M144" s="51" t="n">
        <v>502</v>
      </c>
      <c r="N144" s="47" t="s">
        <v>70</v>
      </c>
      <c r="O144" s="52" t="s">
        <v>44</v>
      </c>
      <c r="P144" s="53" t="n">
        <v>44</v>
      </c>
      <c r="Q144" s="54" t="n">
        <v>42510</v>
      </c>
      <c r="R144" s="54" t="n">
        <v>42551</v>
      </c>
      <c r="S144" s="55" t="n">
        <v>93</v>
      </c>
      <c r="T144" s="56" t="n">
        <v>568</v>
      </c>
      <c r="U144" s="57" t="n">
        <v>42552</v>
      </c>
      <c r="V144" s="58" t="n">
        <v>42596</v>
      </c>
      <c r="W144" s="59" t="n">
        <v>92</v>
      </c>
      <c r="X144" s="60" t="n">
        <v>501</v>
      </c>
      <c r="Y144" s="61" t="n">
        <v>42597</v>
      </c>
      <c r="Z144" s="62" t="n">
        <v>42656</v>
      </c>
      <c r="AA144" s="63" t="n">
        <v>0.165</v>
      </c>
      <c r="AB144" s="64" t="n">
        <v>1500</v>
      </c>
      <c r="AC144" s="65" t="n">
        <v>753000</v>
      </c>
      <c r="AD144" s="66" t="n">
        <v>124245</v>
      </c>
      <c r="AE144" s="67" t="n">
        <v>0.2</v>
      </c>
      <c r="AF144" s="68" t="n">
        <v>24849</v>
      </c>
      <c r="AG144" s="69" t="n">
        <v>0.8</v>
      </c>
      <c r="AH144" s="70" t="n">
        <v>99396</v>
      </c>
      <c r="AI144" s="71" t="s">
        <v>50</v>
      </c>
      <c r="AK144" s="0" t="n">
        <f aca="false">IF(G145&lt;&gt;G144,1,0)</f>
        <v>0</v>
      </c>
      <c r="AL144" s="0" t="str">
        <f aca="false">B144</f>
        <v>Michoacán</v>
      </c>
      <c r="AM144" s="0" t="n">
        <f aca="false">G144</f>
        <v>41621</v>
      </c>
      <c r="AN144" s="0" t="str">
        <f aca="false">N144</f>
        <v>Maíz</v>
      </c>
      <c r="AO144" s="0" t="n">
        <f aca="false">IF(N144&lt;&gt;N143,M144,IF(B143&lt;&gt;B144,M144,IF(AND(B144=B143,G144&lt;&gt;G143,N144=N143),M144,M144+AO143)))</f>
        <v>502</v>
      </c>
    </row>
    <row r="145" customFormat="false" ht="15.75" hidden="false" customHeight="false" outlineLevel="0" collapsed="false">
      <c r="A145" s="45" t="n">
        <v>121</v>
      </c>
      <c r="B145" s="45" t="s">
        <v>106</v>
      </c>
      <c r="C145" s="45" t="n">
        <v>16019</v>
      </c>
      <c r="D145" s="46" t="s">
        <v>179</v>
      </c>
      <c r="E145" s="47" t="s">
        <v>157</v>
      </c>
      <c r="F145" s="48" t="n">
        <v>16095</v>
      </c>
      <c r="G145" s="47" t="n">
        <v>41621</v>
      </c>
      <c r="H145" s="46" t="s">
        <v>158</v>
      </c>
      <c r="I145" s="49" t="n">
        <v>-102.6011111</v>
      </c>
      <c r="J145" s="49" t="n">
        <v>19.95944444</v>
      </c>
      <c r="K145" s="50" t="n">
        <v>-1023604</v>
      </c>
      <c r="L145" s="50" t="n">
        <v>195734</v>
      </c>
      <c r="M145" s="51" t="n">
        <v>1357</v>
      </c>
      <c r="N145" s="47" t="s">
        <v>70</v>
      </c>
      <c r="O145" s="52" t="s">
        <v>44</v>
      </c>
      <c r="P145" s="53" t="n">
        <v>44</v>
      </c>
      <c r="Q145" s="54" t="n">
        <v>42510</v>
      </c>
      <c r="R145" s="54" t="n">
        <v>42551</v>
      </c>
      <c r="S145" s="55" t="n">
        <v>93</v>
      </c>
      <c r="T145" s="56" t="n">
        <v>568</v>
      </c>
      <c r="U145" s="57" t="n">
        <v>42552</v>
      </c>
      <c r="V145" s="58" t="n">
        <v>42596</v>
      </c>
      <c r="W145" s="59" t="n">
        <v>92</v>
      </c>
      <c r="X145" s="60" t="n">
        <v>501</v>
      </c>
      <c r="Y145" s="61" t="n">
        <v>42597</v>
      </c>
      <c r="Z145" s="62" t="n">
        <v>42656</v>
      </c>
      <c r="AA145" s="63" t="n">
        <v>0.165</v>
      </c>
      <c r="AB145" s="64" t="n">
        <v>1500</v>
      </c>
      <c r="AC145" s="65" t="n">
        <v>2035500</v>
      </c>
      <c r="AD145" s="66" t="n">
        <v>335857.5</v>
      </c>
      <c r="AE145" s="67" t="n">
        <v>0.2</v>
      </c>
      <c r="AF145" s="68" t="n">
        <v>67171.5</v>
      </c>
      <c r="AG145" s="69" t="n">
        <v>0.8</v>
      </c>
      <c r="AH145" s="70" t="n">
        <v>268686</v>
      </c>
      <c r="AI145" s="71" t="s">
        <v>50</v>
      </c>
      <c r="AK145" s="0" t="n">
        <f aca="false">IF(G146&lt;&gt;G145,1,0)</f>
        <v>0</v>
      </c>
      <c r="AL145" s="0" t="str">
        <f aca="false">B145</f>
        <v>Michoacán</v>
      </c>
      <c r="AM145" s="0" t="n">
        <f aca="false">G145</f>
        <v>41621</v>
      </c>
      <c r="AN145" s="0" t="str">
        <f aca="false">N145</f>
        <v>Maíz</v>
      </c>
      <c r="AO145" s="0" t="n">
        <f aca="false">IF(N145&lt;&gt;N144,M145,IF(B144&lt;&gt;B145,M145,IF(AND(B145=B144,G145&lt;&gt;G144,N145=N144),M145,M145+AO144)))</f>
        <v>1859</v>
      </c>
    </row>
    <row r="146" customFormat="false" ht="15.75" hidden="false" customHeight="false" outlineLevel="0" collapsed="false">
      <c r="A146" s="45" t="n">
        <v>148</v>
      </c>
      <c r="B146" s="45" t="s">
        <v>106</v>
      </c>
      <c r="C146" s="45" t="n">
        <v>16045</v>
      </c>
      <c r="D146" s="46" t="s">
        <v>198</v>
      </c>
      <c r="E146" s="47" t="s">
        <v>157</v>
      </c>
      <c r="F146" s="48" t="n">
        <v>16095</v>
      </c>
      <c r="G146" s="47" t="n">
        <v>41621</v>
      </c>
      <c r="H146" s="46" t="s">
        <v>158</v>
      </c>
      <c r="I146" s="49" t="n">
        <v>-102.6011111</v>
      </c>
      <c r="J146" s="49" t="n">
        <v>19.95944444</v>
      </c>
      <c r="K146" s="50" t="n">
        <v>-1023604</v>
      </c>
      <c r="L146" s="50" t="n">
        <v>195734</v>
      </c>
      <c r="M146" s="51" t="n">
        <v>1300</v>
      </c>
      <c r="N146" s="47" t="s">
        <v>70</v>
      </c>
      <c r="O146" s="52" t="s">
        <v>44</v>
      </c>
      <c r="P146" s="53" t="n">
        <v>44</v>
      </c>
      <c r="Q146" s="54" t="n">
        <v>42510</v>
      </c>
      <c r="R146" s="54" t="n">
        <v>42551</v>
      </c>
      <c r="S146" s="55" t="n">
        <v>93</v>
      </c>
      <c r="T146" s="56" t="n">
        <v>568</v>
      </c>
      <c r="U146" s="57" t="n">
        <v>42552</v>
      </c>
      <c r="V146" s="58" t="n">
        <v>42596</v>
      </c>
      <c r="W146" s="59" t="n">
        <v>92</v>
      </c>
      <c r="X146" s="60" t="n">
        <v>501</v>
      </c>
      <c r="Y146" s="61" t="n">
        <v>42597</v>
      </c>
      <c r="Z146" s="62" t="n">
        <v>42656</v>
      </c>
      <c r="AA146" s="63" t="n">
        <v>0.165</v>
      </c>
      <c r="AB146" s="64" t="n">
        <v>1500</v>
      </c>
      <c r="AC146" s="65" t="n">
        <v>1950000</v>
      </c>
      <c r="AD146" s="66" t="n">
        <v>321750</v>
      </c>
      <c r="AE146" s="67" t="n">
        <v>0.2</v>
      </c>
      <c r="AF146" s="68" t="n">
        <v>64350</v>
      </c>
      <c r="AG146" s="69" t="n">
        <v>0.8</v>
      </c>
      <c r="AH146" s="70" t="n">
        <v>257400</v>
      </c>
      <c r="AI146" s="71" t="s">
        <v>196</v>
      </c>
      <c r="AK146" s="0" t="n">
        <f aca="false">IF(G147&lt;&gt;G146,1,0)</f>
        <v>0</v>
      </c>
      <c r="AL146" s="0" t="str">
        <f aca="false">B146</f>
        <v>Michoacán</v>
      </c>
      <c r="AM146" s="0" t="n">
        <f aca="false">G146</f>
        <v>41621</v>
      </c>
      <c r="AN146" s="0" t="str">
        <f aca="false">N146</f>
        <v>Maíz</v>
      </c>
      <c r="AO146" s="0" t="n">
        <f aca="false">IF(N146&lt;&gt;N145,M146,IF(B145&lt;&gt;B146,M146,IF(AND(B146=B145,G146&lt;&gt;G145,N146=N145),M146,M146+AO145)))</f>
        <v>3159</v>
      </c>
    </row>
    <row r="147" customFormat="false" ht="15.75" hidden="false" customHeight="false" outlineLevel="0" collapsed="false">
      <c r="A147" s="45" t="n">
        <v>179</v>
      </c>
      <c r="B147" s="45" t="s">
        <v>106</v>
      </c>
      <c r="C147" s="45" t="n">
        <v>16062</v>
      </c>
      <c r="D147" s="46" t="s">
        <v>223</v>
      </c>
      <c r="E147" s="47" t="s">
        <v>157</v>
      </c>
      <c r="F147" s="48" t="n">
        <v>16095</v>
      </c>
      <c r="G147" s="47" t="n">
        <v>41621</v>
      </c>
      <c r="H147" s="46" t="s">
        <v>158</v>
      </c>
      <c r="I147" s="49" t="n">
        <v>-102.6011111</v>
      </c>
      <c r="J147" s="49" t="n">
        <v>19.95944444</v>
      </c>
      <c r="K147" s="50" t="n">
        <v>-1023604</v>
      </c>
      <c r="L147" s="50" t="n">
        <v>195734</v>
      </c>
      <c r="M147" s="51" t="n">
        <v>806</v>
      </c>
      <c r="N147" s="47" t="s">
        <v>70</v>
      </c>
      <c r="O147" s="52" t="s">
        <v>44</v>
      </c>
      <c r="P147" s="53" t="n">
        <v>44</v>
      </c>
      <c r="Q147" s="54" t="n">
        <v>42510</v>
      </c>
      <c r="R147" s="54" t="n">
        <v>42551</v>
      </c>
      <c r="S147" s="55" t="n">
        <v>93</v>
      </c>
      <c r="T147" s="56" t="n">
        <v>568</v>
      </c>
      <c r="U147" s="57" t="n">
        <v>42552</v>
      </c>
      <c r="V147" s="58" t="n">
        <v>42596</v>
      </c>
      <c r="W147" s="59" t="n">
        <v>92</v>
      </c>
      <c r="X147" s="60" t="n">
        <v>501</v>
      </c>
      <c r="Y147" s="61" t="n">
        <v>42597</v>
      </c>
      <c r="Z147" s="62" t="n">
        <v>42656</v>
      </c>
      <c r="AA147" s="63" t="n">
        <v>0.165</v>
      </c>
      <c r="AB147" s="64" t="n">
        <v>1500</v>
      </c>
      <c r="AC147" s="65" t="n">
        <v>1209000</v>
      </c>
      <c r="AD147" s="66" t="n">
        <v>199485</v>
      </c>
      <c r="AE147" s="67" t="n">
        <v>0.2</v>
      </c>
      <c r="AF147" s="68" t="n">
        <v>39897</v>
      </c>
      <c r="AG147" s="69" t="n">
        <v>0.8</v>
      </c>
      <c r="AH147" s="70" t="n">
        <v>159588</v>
      </c>
      <c r="AI147" s="71" t="s">
        <v>50</v>
      </c>
      <c r="AK147" s="0" t="n">
        <f aca="false">IF(G148&lt;&gt;G147,1,0)</f>
        <v>0</v>
      </c>
      <c r="AL147" s="0" t="str">
        <f aca="false">B147</f>
        <v>Michoacán</v>
      </c>
      <c r="AM147" s="0" t="n">
        <f aca="false">G147</f>
        <v>41621</v>
      </c>
      <c r="AN147" s="0" t="str">
        <f aca="false">N147</f>
        <v>Maíz</v>
      </c>
      <c r="AO147" s="0" t="n">
        <f aca="false">IF(N147&lt;&gt;N146,M147,IF(B146&lt;&gt;B147,M147,IF(AND(B147=B146,G147&lt;&gt;G146,N147=N146),M147,M147+AO146)))</f>
        <v>3965</v>
      </c>
    </row>
    <row r="148" customFormat="false" ht="15.75" hidden="false" customHeight="false" outlineLevel="0" collapsed="false">
      <c r="A148" s="45" t="n">
        <v>203</v>
      </c>
      <c r="B148" s="45" t="s">
        <v>106</v>
      </c>
      <c r="C148" s="45" t="n">
        <v>16076</v>
      </c>
      <c r="D148" s="46" t="s">
        <v>172</v>
      </c>
      <c r="E148" s="47" t="s">
        <v>157</v>
      </c>
      <c r="F148" s="48" t="n">
        <v>16095</v>
      </c>
      <c r="G148" s="47" t="n">
        <v>41621</v>
      </c>
      <c r="H148" s="46" t="s">
        <v>158</v>
      </c>
      <c r="I148" s="49" t="n">
        <v>-102.6011111</v>
      </c>
      <c r="J148" s="49" t="n">
        <v>19.95944444</v>
      </c>
      <c r="K148" s="50" t="n">
        <v>-1023604</v>
      </c>
      <c r="L148" s="50" t="n">
        <v>195734</v>
      </c>
      <c r="M148" s="51" t="n">
        <v>190.88</v>
      </c>
      <c r="N148" s="47" t="s">
        <v>70</v>
      </c>
      <c r="O148" s="52" t="s">
        <v>44</v>
      </c>
      <c r="P148" s="53" t="n">
        <v>44</v>
      </c>
      <c r="Q148" s="54" t="n">
        <v>42510</v>
      </c>
      <c r="R148" s="54" t="n">
        <v>42551</v>
      </c>
      <c r="S148" s="55" t="n">
        <v>93</v>
      </c>
      <c r="T148" s="56" t="n">
        <v>568</v>
      </c>
      <c r="U148" s="57" t="n">
        <v>42552</v>
      </c>
      <c r="V148" s="58" t="n">
        <v>42596</v>
      </c>
      <c r="W148" s="59" t="n">
        <v>92</v>
      </c>
      <c r="X148" s="60" t="n">
        <v>501</v>
      </c>
      <c r="Y148" s="61" t="n">
        <v>42597</v>
      </c>
      <c r="Z148" s="62" t="n">
        <v>42656</v>
      </c>
      <c r="AA148" s="63" t="n">
        <v>0.165</v>
      </c>
      <c r="AB148" s="64" t="n">
        <v>1500</v>
      </c>
      <c r="AC148" s="65" t="n">
        <v>286320</v>
      </c>
      <c r="AD148" s="66" t="n">
        <v>47242.8</v>
      </c>
      <c r="AE148" s="67" t="n">
        <v>0.2</v>
      </c>
      <c r="AF148" s="68" t="n">
        <v>9448.56</v>
      </c>
      <c r="AG148" s="69" t="n">
        <v>0.8</v>
      </c>
      <c r="AH148" s="70" t="n">
        <v>37794.24</v>
      </c>
      <c r="AI148" s="71" t="s">
        <v>196</v>
      </c>
      <c r="AK148" s="0" t="n">
        <f aca="false">IF(G149&lt;&gt;G148,1,0)</f>
        <v>0</v>
      </c>
      <c r="AL148" s="0" t="str">
        <f aca="false">B148</f>
        <v>Michoacán</v>
      </c>
      <c r="AM148" s="0" t="n">
        <f aca="false">G148</f>
        <v>41621</v>
      </c>
      <c r="AN148" s="0" t="str">
        <f aca="false">N148</f>
        <v>Maíz</v>
      </c>
      <c r="AO148" s="0" t="n">
        <f aca="false">IF(N148&lt;&gt;N147,M148,IF(B147&lt;&gt;B148,M148,IF(AND(B148=B147,G148&lt;&gt;G147,N148=N147),M148,M148+AO147)))</f>
        <v>4155.88</v>
      </c>
    </row>
    <row r="149" customFormat="false" ht="15.75" hidden="false" customHeight="false" outlineLevel="0" collapsed="false">
      <c r="A149" s="45" t="n">
        <v>211</v>
      </c>
      <c r="B149" s="45" t="s">
        <v>106</v>
      </c>
      <c r="C149" s="45" t="n">
        <v>16084</v>
      </c>
      <c r="D149" s="46" t="s">
        <v>236</v>
      </c>
      <c r="E149" s="47" t="s">
        <v>157</v>
      </c>
      <c r="F149" s="48" t="n">
        <v>16095</v>
      </c>
      <c r="G149" s="47" t="n">
        <v>41621</v>
      </c>
      <c r="H149" s="46" t="s">
        <v>158</v>
      </c>
      <c r="I149" s="49" t="n">
        <v>-102.6011111</v>
      </c>
      <c r="J149" s="49" t="n">
        <v>19.95944444</v>
      </c>
      <c r="K149" s="50" t="n">
        <v>-1023604</v>
      </c>
      <c r="L149" s="50" t="n">
        <v>195734</v>
      </c>
      <c r="M149" s="51" t="n">
        <v>1720</v>
      </c>
      <c r="N149" s="47" t="s">
        <v>70</v>
      </c>
      <c r="O149" s="52" t="s">
        <v>44</v>
      </c>
      <c r="P149" s="53" t="n">
        <v>44</v>
      </c>
      <c r="Q149" s="54" t="n">
        <v>42510</v>
      </c>
      <c r="R149" s="54" t="n">
        <v>42551</v>
      </c>
      <c r="S149" s="55" t="n">
        <v>93</v>
      </c>
      <c r="T149" s="56" t="n">
        <v>568</v>
      </c>
      <c r="U149" s="57" t="n">
        <v>42552</v>
      </c>
      <c r="V149" s="58" t="n">
        <v>42596</v>
      </c>
      <c r="W149" s="59" t="n">
        <v>92</v>
      </c>
      <c r="X149" s="60" t="n">
        <v>501</v>
      </c>
      <c r="Y149" s="61" t="n">
        <v>42597</v>
      </c>
      <c r="Z149" s="62" t="n">
        <v>42656</v>
      </c>
      <c r="AA149" s="63" t="n">
        <v>0.165</v>
      </c>
      <c r="AB149" s="64" t="n">
        <v>1500</v>
      </c>
      <c r="AC149" s="65" t="n">
        <v>2580000</v>
      </c>
      <c r="AD149" s="66" t="n">
        <v>425700</v>
      </c>
      <c r="AE149" s="67" t="n">
        <v>0.2</v>
      </c>
      <c r="AF149" s="68" t="n">
        <v>85140</v>
      </c>
      <c r="AG149" s="69" t="n">
        <v>0.8</v>
      </c>
      <c r="AH149" s="70" t="n">
        <v>340560</v>
      </c>
      <c r="AI149" s="71" t="s">
        <v>50</v>
      </c>
      <c r="AK149" s="0" t="n">
        <f aca="false">IF(G150&lt;&gt;G149,1,0)</f>
        <v>0</v>
      </c>
      <c r="AL149" s="0" t="str">
        <f aca="false">B149</f>
        <v>Michoacán</v>
      </c>
      <c r="AM149" s="0" t="n">
        <f aca="false">G149</f>
        <v>41621</v>
      </c>
      <c r="AN149" s="0" t="str">
        <f aca="false">N149</f>
        <v>Maíz</v>
      </c>
      <c r="AO149" s="0" t="n">
        <f aca="false">IF(N149&lt;&gt;N148,M149,IF(B148&lt;&gt;B149,M149,IF(AND(B149=B148,G149&lt;&gt;G148,N149=N148),M149,M149+AO148)))</f>
        <v>5875.88</v>
      </c>
    </row>
    <row r="150" customFormat="false" ht="15.75" hidden="false" customHeight="false" outlineLevel="0" collapsed="false">
      <c r="A150" s="45" t="n">
        <v>223</v>
      </c>
      <c r="B150" s="45" t="s">
        <v>106</v>
      </c>
      <c r="C150" s="45" t="n">
        <v>16091</v>
      </c>
      <c r="D150" s="46" t="s">
        <v>240</v>
      </c>
      <c r="E150" s="47" t="s">
        <v>157</v>
      </c>
      <c r="F150" s="48" t="n">
        <v>16095</v>
      </c>
      <c r="G150" s="47" t="n">
        <v>41621</v>
      </c>
      <c r="H150" s="46" t="s">
        <v>158</v>
      </c>
      <c r="I150" s="49" t="n">
        <v>-102.6011111</v>
      </c>
      <c r="J150" s="49" t="n">
        <v>19.95944444</v>
      </c>
      <c r="K150" s="50" t="n">
        <v>-1023604</v>
      </c>
      <c r="L150" s="50" t="n">
        <v>195734</v>
      </c>
      <c r="M150" s="51" t="n">
        <v>603</v>
      </c>
      <c r="N150" s="47" t="s">
        <v>70</v>
      </c>
      <c r="O150" s="52" t="s">
        <v>44</v>
      </c>
      <c r="P150" s="53" t="n">
        <v>44</v>
      </c>
      <c r="Q150" s="54" t="n">
        <v>42510</v>
      </c>
      <c r="R150" s="54" t="n">
        <v>42551</v>
      </c>
      <c r="S150" s="55" t="n">
        <v>93</v>
      </c>
      <c r="T150" s="56" t="n">
        <v>568</v>
      </c>
      <c r="U150" s="57" t="n">
        <v>42552</v>
      </c>
      <c r="V150" s="58" t="n">
        <v>42596</v>
      </c>
      <c r="W150" s="59" t="n">
        <v>92</v>
      </c>
      <c r="X150" s="60" t="n">
        <v>501</v>
      </c>
      <c r="Y150" s="61" t="n">
        <v>42597</v>
      </c>
      <c r="Z150" s="62" t="n">
        <v>42656</v>
      </c>
      <c r="AA150" s="63" t="n">
        <v>0.165</v>
      </c>
      <c r="AB150" s="64" t="n">
        <v>1500</v>
      </c>
      <c r="AC150" s="65" t="n">
        <v>904500</v>
      </c>
      <c r="AD150" s="66" t="n">
        <v>149242.5</v>
      </c>
      <c r="AE150" s="67" t="n">
        <v>0.2</v>
      </c>
      <c r="AF150" s="68" t="n">
        <v>29848.5</v>
      </c>
      <c r="AG150" s="69" t="n">
        <v>0.8</v>
      </c>
      <c r="AH150" s="70" t="n">
        <v>119394</v>
      </c>
      <c r="AI150" s="71" t="s">
        <v>50</v>
      </c>
      <c r="AK150" s="0" t="n">
        <f aca="false">IF(G151&lt;&gt;G150,1,0)</f>
        <v>0</v>
      </c>
      <c r="AL150" s="0" t="str">
        <f aca="false">B150</f>
        <v>Michoacán</v>
      </c>
      <c r="AM150" s="0" t="n">
        <f aca="false">G150</f>
        <v>41621</v>
      </c>
      <c r="AN150" s="0" t="str">
        <f aca="false">N150</f>
        <v>Maíz</v>
      </c>
      <c r="AO150" s="0" t="n">
        <f aca="false">IF(N150&lt;&gt;N149,M150,IF(B149&lt;&gt;B150,M150,IF(AND(B150=B149,G150&lt;&gt;G149,N150=N149),M150,M150+AO149)))</f>
        <v>6478.88</v>
      </c>
    </row>
    <row r="151" customFormat="false" ht="15.75" hidden="false" customHeight="false" outlineLevel="0" collapsed="false">
      <c r="A151" s="45" t="n">
        <v>227</v>
      </c>
      <c r="B151" s="45" t="s">
        <v>106</v>
      </c>
      <c r="C151" s="45" t="n">
        <v>16095</v>
      </c>
      <c r="D151" s="46" t="s">
        <v>244</v>
      </c>
      <c r="E151" s="47" t="s">
        <v>157</v>
      </c>
      <c r="F151" s="48" t="n">
        <v>16095</v>
      </c>
      <c r="G151" s="47" t="n">
        <v>41621</v>
      </c>
      <c r="H151" s="46" t="s">
        <v>158</v>
      </c>
      <c r="I151" s="49" t="n">
        <v>-102.6011111</v>
      </c>
      <c r="J151" s="49" t="n">
        <v>19.95944444</v>
      </c>
      <c r="K151" s="50" t="n">
        <v>-1023604</v>
      </c>
      <c r="L151" s="50" t="n">
        <v>195734</v>
      </c>
      <c r="M151" s="51" t="n">
        <v>262</v>
      </c>
      <c r="N151" s="47" t="s">
        <v>70</v>
      </c>
      <c r="O151" s="52" t="s">
        <v>44</v>
      </c>
      <c r="P151" s="53" t="n">
        <v>44</v>
      </c>
      <c r="Q151" s="54" t="n">
        <v>42510</v>
      </c>
      <c r="R151" s="54" t="n">
        <v>42551</v>
      </c>
      <c r="S151" s="55" t="n">
        <v>93</v>
      </c>
      <c r="T151" s="56" t="n">
        <v>568</v>
      </c>
      <c r="U151" s="57" t="n">
        <v>42552</v>
      </c>
      <c r="V151" s="58" t="n">
        <v>42596</v>
      </c>
      <c r="W151" s="59" t="n">
        <v>92</v>
      </c>
      <c r="X151" s="60" t="n">
        <v>501</v>
      </c>
      <c r="Y151" s="61" t="n">
        <v>42597</v>
      </c>
      <c r="Z151" s="62" t="n">
        <v>42656</v>
      </c>
      <c r="AA151" s="63" t="n">
        <v>0.165</v>
      </c>
      <c r="AB151" s="64" t="n">
        <v>1500</v>
      </c>
      <c r="AC151" s="65" t="n">
        <v>393000</v>
      </c>
      <c r="AD151" s="66" t="n">
        <v>64845</v>
      </c>
      <c r="AE151" s="67" t="n">
        <v>0.2</v>
      </c>
      <c r="AF151" s="68" t="n">
        <v>12969</v>
      </c>
      <c r="AG151" s="69" t="n">
        <v>0.8</v>
      </c>
      <c r="AH151" s="70" t="n">
        <v>51876</v>
      </c>
      <c r="AI151" s="71" t="s">
        <v>196</v>
      </c>
      <c r="AK151" s="0" t="n">
        <f aca="false">IF(G152&lt;&gt;G151,1,0)</f>
        <v>0</v>
      </c>
      <c r="AL151" s="0" t="str">
        <f aca="false">B151</f>
        <v>Michoacán</v>
      </c>
      <c r="AM151" s="0" t="n">
        <f aca="false">G151</f>
        <v>41621</v>
      </c>
      <c r="AN151" s="0" t="str">
        <f aca="false">N151</f>
        <v>Maíz</v>
      </c>
      <c r="AO151" s="0" t="n">
        <f aca="false">IF(N151&lt;&gt;N150,M151,IF(B150&lt;&gt;B151,M151,IF(AND(B151=B150,G151&lt;&gt;G150,N151=N150),M151,M151+AO150)))</f>
        <v>6740.88</v>
      </c>
    </row>
    <row r="152" customFormat="false" ht="15.75" hidden="false" customHeight="false" outlineLevel="0" collapsed="false">
      <c r="A152" s="45" t="n">
        <v>235</v>
      </c>
      <c r="B152" s="45" t="s">
        <v>106</v>
      </c>
      <c r="C152" s="45" t="n">
        <v>16103</v>
      </c>
      <c r="D152" s="46" t="s">
        <v>249</v>
      </c>
      <c r="E152" s="47" t="s">
        <v>157</v>
      </c>
      <c r="F152" s="48" t="n">
        <v>16095</v>
      </c>
      <c r="G152" s="47" t="n">
        <v>41621</v>
      </c>
      <c r="H152" s="46" t="s">
        <v>158</v>
      </c>
      <c r="I152" s="49" t="n">
        <v>-102.6011111</v>
      </c>
      <c r="J152" s="49" t="n">
        <v>19.95944444</v>
      </c>
      <c r="K152" s="50" t="n">
        <v>-1023604</v>
      </c>
      <c r="L152" s="50" t="n">
        <v>195734</v>
      </c>
      <c r="M152" s="51" t="n">
        <v>568</v>
      </c>
      <c r="N152" s="47" t="s">
        <v>70</v>
      </c>
      <c r="O152" s="52" t="s">
        <v>44</v>
      </c>
      <c r="P152" s="53" t="n">
        <v>44</v>
      </c>
      <c r="Q152" s="54" t="n">
        <v>42510</v>
      </c>
      <c r="R152" s="54" t="n">
        <v>42551</v>
      </c>
      <c r="S152" s="55" t="n">
        <v>93</v>
      </c>
      <c r="T152" s="56" t="n">
        <v>568</v>
      </c>
      <c r="U152" s="57" t="n">
        <v>42552</v>
      </c>
      <c r="V152" s="58" t="n">
        <v>42596</v>
      </c>
      <c r="W152" s="59" t="n">
        <v>92</v>
      </c>
      <c r="X152" s="60" t="n">
        <v>501</v>
      </c>
      <c r="Y152" s="61" t="n">
        <v>42597</v>
      </c>
      <c r="Z152" s="62" t="n">
        <v>42656</v>
      </c>
      <c r="AA152" s="63" t="n">
        <v>0.165</v>
      </c>
      <c r="AB152" s="64" t="n">
        <v>1500</v>
      </c>
      <c r="AC152" s="65" t="n">
        <v>852000</v>
      </c>
      <c r="AD152" s="66" t="n">
        <v>140580</v>
      </c>
      <c r="AE152" s="67" t="n">
        <v>0.2</v>
      </c>
      <c r="AF152" s="68" t="n">
        <v>28116</v>
      </c>
      <c r="AG152" s="69" t="n">
        <v>0.8</v>
      </c>
      <c r="AH152" s="70" t="n">
        <v>112464</v>
      </c>
      <c r="AI152" s="71" t="s">
        <v>50</v>
      </c>
      <c r="AK152" s="0" t="n">
        <f aca="false">IF(G153&lt;&gt;G152,1,0)</f>
        <v>0</v>
      </c>
      <c r="AL152" s="0" t="str">
        <f aca="false">B152</f>
        <v>Michoacán</v>
      </c>
      <c r="AM152" s="0" t="n">
        <f aca="false">G152</f>
        <v>41621</v>
      </c>
      <c r="AN152" s="0" t="str">
        <f aca="false">N152</f>
        <v>Maíz</v>
      </c>
      <c r="AO152" s="0" t="n">
        <f aca="false">IF(N152&lt;&gt;N151,M152,IF(B151&lt;&gt;B152,M152,IF(AND(B152=B151,G152&lt;&gt;G151,N152=N151),M152,M152+AO151)))</f>
        <v>7308.88</v>
      </c>
    </row>
    <row r="153" customFormat="false" ht="15.75" hidden="false" customHeight="false" outlineLevel="0" collapsed="false">
      <c r="A153" s="45" t="n">
        <v>239</v>
      </c>
      <c r="B153" s="45" t="s">
        <v>106</v>
      </c>
      <c r="C153" s="45" t="n">
        <v>16104</v>
      </c>
      <c r="D153" s="46" t="s">
        <v>250</v>
      </c>
      <c r="E153" s="47" t="s">
        <v>157</v>
      </c>
      <c r="F153" s="48" t="n">
        <v>16095</v>
      </c>
      <c r="G153" s="47" t="n">
        <v>41621</v>
      </c>
      <c r="H153" s="46" t="s">
        <v>158</v>
      </c>
      <c r="I153" s="49" t="n">
        <v>-102.6011111</v>
      </c>
      <c r="J153" s="49" t="n">
        <v>19.95944444</v>
      </c>
      <c r="K153" s="50" t="n">
        <v>-1023604</v>
      </c>
      <c r="L153" s="50" t="n">
        <v>195734</v>
      </c>
      <c r="M153" s="51" t="n">
        <v>2200</v>
      </c>
      <c r="N153" s="47" t="s">
        <v>70</v>
      </c>
      <c r="O153" s="52" t="s">
        <v>44</v>
      </c>
      <c r="P153" s="53" t="n">
        <v>44</v>
      </c>
      <c r="Q153" s="54" t="n">
        <v>42510</v>
      </c>
      <c r="R153" s="54" t="n">
        <v>42551</v>
      </c>
      <c r="S153" s="55" t="n">
        <v>93</v>
      </c>
      <c r="T153" s="56" t="n">
        <v>568</v>
      </c>
      <c r="U153" s="57" t="n">
        <v>42552</v>
      </c>
      <c r="V153" s="58" t="n">
        <v>42596</v>
      </c>
      <c r="W153" s="59" t="n">
        <v>92</v>
      </c>
      <c r="X153" s="60" t="n">
        <v>501</v>
      </c>
      <c r="Y153" s="61" t="n">
        <v>42597</v>
      </c>
      <c r="Z153" s="62" t="n">
        <v>42656</v>
      </c>
      <c r="AA153" s="63" t="n">
        <v>0.165</v>
      </c>
      <c r="AB153" s="64" t="n">
        <v>1500</v>
      </c>
      <c r="AC153" s="65" t="n">
        <v>3300000</v>
      </c>
      <c r="AD153" s="66" t="n">
        <v>544500</v>
      </c>
      <c r="AE153" s="67" t="n">
        <v>0.2</v>
      </c>
      <c r="AF153" s="68" t="n">
        <v>108900</v>
      </c>
      <c r="AG153" s="69" t="n">
        <v>0.8</v>
      </c>
      <c r="AH153" s="70" t="n">
        <v>435600</v>
      </c>
      <c r="AI153" s="71" t="s">
        <v>50</v>
      </c>
      <c r="AK153" s="0" t="n">
        <f aca="false">IF(G154&lt;&gt;G153,1,0)</f>
        <v>1</v>
      </c>
      <c r="AL153" s="0" t="str">
        <f aca="false">B153</f>
        <v>Michoacán</v>
      </c>
      <c r="AM153" s="0" t="n">
        <f aca="false">G153</f>
        <v>41621</v>
      </c>
      <c r="AN153" s="0" t="str">
        <f aca="false">N153</f>
        <v>Maíz</v>
      </c>
      <c r="AO153" s="0" t="n">
        <f aca="false">IF(N153&lt;&gt;N152,M153,IF(B152&lt;&gt;B153,M153,IF(AND(B153=B152,G153&lt;&gt;G152,N153=N152),M153,M153+AO152)))</f>
        <v>9508.88</v>
      </c>
    </row>
    <row r="154" customFormat="false" ht="15.75" hidden="false" customHeight="false" outlineLevel="0" collapsed="false">
      <c r="A154" s="45" t="n">
        <v>115</v>
      </c>
      <c r="B154" s="45" t="s">
        <v>106</v>
      </c>
      <c r="C154" s="45" t="n">
        <v>16074</v>
      </c>
      <c r="D154" s="46" t="s">
        <v>170</v>
      </c>
      <c r="E154" s="47" t="s">
        <v>171</v>
      </c>
      <c r="F154" s="48" t="n">
        <v>16174</v>
      </c>
      <c r="G154" s="47" t="n">
        <v>41623</v>
      </c>
      <c r="H154" s="46" t="s">
        <v>172</v>
      </c>
      <c r="I154" s="49" t="n">
        <v>-102.7111111</v>
      </c>
      <c r="J154" s="49" t="n">
        <v>20.08166667</v>
      </c>
      <c r="K154" s="50" t="n">
        <v>-1024240</v>
      </c>
      <c r="L154" s="50" t="n">
        <v>200454</v>
      </c>
      <c r="M154" s="51" t="n">
        <v>460</v>
      </c>
      <c r="N154" s="47" t="s">
        <v>70</v>
      </c>
      <c r="O154" s="52" t="s">
        <v>44</v>
      </c>
      <c r="P154" s="53" t="n">
        <v>50</v>
      </c>
      <c r="Q154" s="54" t="n">
        <v>42510</v>
      </c>
      <c r="R154" s="54" t="n">
        <v>42551</v>
      </c>
      <c r="S154" s="55" t="n">
        <v>104</v>
      </c>
      <c r="T154" s="56" t="n">
        <v>498</v>
      </c>
      <c r="U154" s="57" t="n">
        <v>42552</v>
      </c>
      <c r="V154" s="58" t="n">
        <v>42596</v>
      </c>
      <c r="W154" s="59" t="n">
        <v>86</v>
      </c>
      <c r="X154" s="60" t="n">
        <v>537</v>
      </c>
      <c r="Y154" s="61" t="n">
        <v>42597</v>
      </c>
      <c r="Z154" s="62" t="n">
        <v>42656</v>
      </c>
      <c r="AA154" s="63" t="n">
        <v>0.165</v>
      </c>
      <c r="AB154" s="64" t="n">
        <v>1500</v>
      </c>
      <c r="AC154" s="65" t="n">
        <v>690000</v>
      </c>
      <c r="AD154" s="66" t="n">
        <v>113850</v>
      </c>
      <c r="AE154" s="67" t="n">
        <v>0.2</v>
      </c>
      <c r="AF154" s="68" t="n">
        <v>22770</v>
      </c>
      <c r="AG154" s="69" t="n">
        <v>0.8</v>
      </c>
      <c r="AH154" s="70" t="n">
        <v>91080</v>
      </c>
      <c r="AI154" s="71" t="s">
        <v>50</v>
      </c>
      <c r="AK154" s="0" t="n">
        <f aca="false">IF(G155&lt;&gt;G154,1,0)</f>
        <v>0</v>
      </c>
      <c r="AL154" s="0" t="str">
        <f aca="false">B154</f>
        <v>Michoacán</v>
      </c>
      <c r="AM154" s="0" t="n">
        <f aca="false">G154</f>
        <v>41623</v>
      </c>
      <c r="AN154" s="0" t="str">
        <f aca="false">N154</f>
        <v>Maíz</v>
      </c>
      <c r="AO154" s="0" t="n">
        <f aca="false">IF(N154&lt;&gt;N153,M154,IF(B153&lt;&gt;B154,M154,IF(AND(B154=B153,G154&lt;&gt;G153,N154=N153),M154,M154+AO153)))</f>
        <v>460</v>
      </c>
    </row>
    <row r="155" customFormat="false" ht="15.75" hidden="false" customHeight="false" outlineLevel="0" collapsed="false">
      <c r="A155" s="45" t="n">
        <v>149</v>
      </c>
      <c r="B155" s="45" t="s">
        <v>106</v>
      </c>
      <c r="C155" s="45" t="n">
        <v>16045</v>
      </c>
      <c r="D155" s="46" t="s">
        <v>198</v>
      </c>
      <c r="E155" s="47" t="s">
        <v>171</v>
      </c>
      <c r="F155" s="48" t="n">
        <v>16174</v>
      </c>
      <c r="G155" s="47" t="n">
        <v>41623</v>
      </c>
      <c r="H155" s="46" t="s">
        <v>172</v>
      </c>
      <c r="I155" s="49" t="n">
        <v>-102.7111111</v>
      </c>
      <c r="J155" s="49" t="n">
        <v>20.08166667</v>
      </c>
      <c r="K155" s="50" t="n">
        <v>-1024240</v>
      </c>
      <c r="L155" s="50" t="n">
        <v>200454</v>
      </c>
      <c r="M155" s="51" t="n">
        <v>750</v>
      </c>
      <c r="N155" s="47" t="s">
        <v>70</v>
      </c>
      <c r="O155" s="52" t="s">
        <v>44</v>
      </c>
      <c r="P155" s="53" t="n">
        <v>50</v>
      </c>
      <c r="Q155" s="54" t="n">
        <v>42510</v>
      </c>
      <c r="R155" s="54" t="n">
        <v>42551</v>
      </c>
      <c r="S155" s="55" t="n">
        <v>104</v>
      </c>
      <c r="T155" s="56" t="n">
        <v>498</v>
      </c>
      <c r="U155" s="57" t="n">
        <v>42552</v>
      </c>
      <c r="V155" s="58" t="n">
        <v>42596</v>
      </c>
      <c r="W155" s="59" t="n">
        <v>86</v>
      </c>
      <c r="X155" s="60" t="n">
        <v>537</v>
      </c>
      <c r="Y155" s="61" t="n">
        <v>42597</v>
      </c>
      <c r="Z155" s="62" t="n">
        <v>42656</v>
      </c>
      <c r="AA155" s="63" t="n">
        <v>0.165</v>
      </c>
      <c r="AB155" s="64" t="n">
        <v>1500</v>
      </c>
      <c r="AC155" s="65" t="n">
        <v>1125000</v>
      </c>
      <c r="AD155" s="66" t="n">
        <v>185625</v>
      </c>
      <c r="AE155" s="67" t="n">
        <v>0.2</v>
      </c>
      <c r="AF155" s="68" t="n">
        <v>37125</v>
      </c>
      <c r="AG155" s="69" t="n">
        <v>0.8</v>
      </c>
      <c r="AH155" s="70" t="n">
        <v>148500</v>
      </c>
      <c r="AI155" s="71" t="s">
        <v>196</v>
      </c>
      <c r="AK155" s="0" t="n">
        <f aca="false">IF(G156&lt;&gt;G155,1,0)</f>
        <v>0</v>
      </c>
      <c r="AL155" s="0" t="str">
        <f aca="false">B155</f>
        <v>Michoacán</v>
      </c>
      <c r="AM155" s="0" t="n">
        <f aca="false">G155</f>
        <v>41623</v>
      </c>
      <c r="AN155" s="0" t="str">
        <f aca="false">N155</f>
        <v>Maíz</v>
      </c>
      <c r="AO155" s="0" t="n">
        <f aca="false">IF(N155&lt;&gt;N154,M155,IF(B154&lt;&gt;B155,M155,IF(AND(B155=B154,G155&lt;&gt;G154,N155=N154),M155,M155+AO154)))</f>
        <v>1210</v>
      </c>
    </row>
    <row r="156" customFormat="false" ht="15.75" hidden="false" customHeight="false" outlineLevel="0" collapsed="false">
      <c r="A156" s="45" t="n">
        <v>169</v>
      </c>
      <c r="B156" s="45" t="s">
        <v>106</v>
      </c>
      <c r="C156" s="45" t="n">
        <v>16051</v>
      </c>
      <c r="D156" s="46" t="s">
        <v>219</v>
      </c>
      <c r="E156" s="47" t="s">
        <v>171</v>
      </c>
      <c r="F156" s="48" t="n">
        <v>16174</v>
      </c>
      <c r="G156" s="47" t="n">
        <v>41623</v>
      </c>
      <c r="H156" s="46" t="s">
        <v>172</v>
      </c>
      <c r="I156" s="49" t="n">
        <v>-102.7111111</v>
      </c>
      <c r="J156" s="49" t="n">
        <v>20.08166667</v>
      </c>
      <c r="K156" s="50" t="n">
        <v>-1024240</v>
      </c>
      <c r="L156" s="50" t="n">
        <v>200454</v>
      </c>
      <c r="M156" s="51" t="n">
        <v>90</v>
      </c>
      <c r="N156" s="47" t="s">
        <v>70</v>
      </c>
      <c r="O156" s="52" t="s">
        <v>44</v>
      </c>
      <c r="P156" s="53" t="n">
        <v>50</v>
      </c>
      <c r="Q156" s="54" t="n">
        <v>42510</v>
      </c>
      <c r="R156" s="54" t="n">
        <v>42551</v>
      </c>
      <c r="S156" s="55" t="n">
        <v>104</v>
      </c>
      <c r="T156" s="56" t="n">
        <v>498</v>
      </c>
      <c r="U156" s="57" t="n">
        <v>42552</v>
      </c>
      <c r="V156" s="58" t="n">
        <v>42596</v>
      </c>
      <c r="W156" s="59" t="n">
        <v>86</v>
      </c>
      <c r="X156" s="60" t="n">
        <v>537</v>
      </c>
      <c r="Y156" s="61" t="n">
        <v>42597</v>
      </c>
      <c r="Z156" s="62" t="n">
        <v>42656</v>
      </c>
      <c r="AA156" s="63" t="n">
        <v>0.165</v>
      </c>
      <c r="AB156" s="64" t="n">
        <v>1500</v>
      </c>
      <c r="AC156" s="65" t="n">
        <v>135000</v>
      </c>
      <c r="AD156" s="66" t="n">
        <v>22275</v>
      </c>
      <c r="AE156" s="67" t="n">
        <v>0.2</v>
      </c>
      <c r="AF156" s="68" t="n">
        <v>4455</v>
      </c>
      <c r="AG156" s="69" t="n">
        <v>0.8</v>
      </c>
      <c r="AH156" s="70" t="n">
        <v>17820</v>
      </c>
      <c r="AI156" s="71" t="s">
        <v>196</v>
      </c>
      <c r="AK156" s="0" t="n">
        <f aca="false">IF(G157&lt;&gt;G156,1,0)</f>
        <v>0</v>
      </c>
      <c r="AL156" s="0" t="str">
        <f aca="false">B156</f>
        <v>Michoacán</v>
      </c>
      <c r="AM156" s="0" t="n">
        <f aca="false">G156</f>
        <v>41623</v>
      </c>
      <c r="AN156" s="0" t="str">
        <f aca="false">N156</f>
        <v>Maíz</v>
      </c>
      <c r="AO156" s="0" t="n">
        <f aca="false">IF(N156&lt;&gt;N155,M156,IF(B155&lt;&gt;B156,M156,IF(AND(B156=B155,G156&lt;&gt;G155,N156=N155),M156,M156+AO155)))</f>
        <v>1300</v>
      </c>
    </row>
    <row r="157" customFormat="false" ht="15.75" hidden="false" customHeight="false" outlineLevel="0" collapsed="false">
      <c r="A157" s="45" t="n">
        <v>180</v>
      </c>
      <c r="B157" s="45" t="s">
        <v>106</v>
      </c>
      <c r="C157" s="45" t="n">
        <v>16062</v>
      </c>
      <c r="D157" s="46" t="s">
        <v>223</v>
      </c>
      <c r="E157" s="47" t="s">
        <v>171</v>
      </c>
      <c r="F157" s="48" t="n">
        <v>16174</v>
      </c>
      <c r="G157" s="47" t="n">
        <v>41623</v>
      </c>
      <c r="H157" s="46" t="s">
        <v>172</v>
      </c>
      <c r="I157" s="49" t="n">
        <v>-102.7111111</v>
      </c>
      <c r="J157" s="49" t="n">
        <v>20.08166667</v>
      </c>
      <c r="K157" s="50" t="n">
        <v>-1024240</v>
      </c>
      <c r="L157" s="50" t="n">
        <v>200454</v>
      </c>
      <c r="M157" s="51" t="n">
        <v>806.13</v>
      </c>
      <c r="N157" s="47" t="s">
        <v>70</v>
      </c>
      <c r="O157" s="52" t="s">
        <v>44</v>
      </c>
      <c r="P157" s="53" t="n">
        <v>50</v>
      </c>
      <c r="Q157" s="54" t="n">
        <v>42510</v>
      </c>
      <c r="R157" s="54" t="n">
        <v>42551</v>
      </c>
      <c r="S157" s="55" t="n">
        <v>104</v>
      </c>
      <c r="T157" s="56" t="n">
        <v>498</v>
      </c>
      <c r="U157" s="57" t="n">
        <v>42552</v>
      </c>
      <c r="V157" s="58" t="n">
        <v>42596</v>
      </c>
      <c r="W157" s="59" t="n">
        <v>86</v>
      </c>
      <c r="X157" s="60" t="n">
        <v>537</v>
      </c>
      <c r="Y157" s="61" t="n">
        <v>42597</v>
      </c>
      <c r="Z157" s="62" t="n">
        <v>42656</v>
      </c>
      <c r="AA157" s="63" t="n">
        <v>0.165</v>
      </c>
      <c r="AB157" s="64" t="n">
        <v>1500</v>
      </c>
      <c r="AC157" s="65" t="n">
        <v>1209195</v>
      </c>
      <c r="AD157" s="66" t="n">
        <v>199517.175</v>
      </c>
      <c r="AE157" s="67" t="n">
        <v>0.2</v>
      </c>
      <c r="AF157" s="68" t="n">
        <v>39903.435</v>
      </c>
      <c r="AG157" s="69" t="n">
        <v>0.8</v>
      </c>
      <c r="AH157" s="70" t="n">
        <v>159613.74</v>
      </c>
      <c r="AI157" s="71" t="s">
        <v>50</v>
      </c>
      <c r="AK157" s="0" t="n">
        <f aca="false">IF(G158&lt;&gt;G157,1,0)</f>
        <v>0</v>
      </c>
      <c r="AL157" s="0" t="str">
        <f aca="false">B157</f>
        <v>Michoacán</v>
      </c>
      <c r="AM157" s="0" t="n">
        <f aca="false">G157</f>
        <v>41623</v>
      </c>
      <c r="AN157" s="0" t="str">
        <f aca="false">N157</f>
        <v>Maíz</v>
      </c>
      <c r="AO157" s="0" t="n">
        <f aca="false">IF(N157&lt;&gt;N156,M157,IF(B156&lt;&gt;B157,M157,IF(AND(B157=B156,G157&lt;&gt;G156,N157=N156),M157,M157+AO156)))</f>
        <v>2106.13</v>
      </c>
    </row>
    <row r="158" customFormat="false" ht="15.75" hidden="false" customHeight="false" outlineLevel="0" collapsed="false">
      <c r="A158" s="45" t="n">
        <v>204</v>
      </c>
      <c r="B158" s="45" t="s">
        <v>106</v>
      </c>
      <c r="C158" s="45" t="n">
        <v>16076</v>
      </c>
      <c r="D158" s="46" t="s">
        <v>172</v>
      </c>
      <c r="E158" s="47" t="s">
        <v>171</v>
      </c>
      <c r="F158" s="48" t="n">
        <v>16174</v>
      </c>
      <c r="G158" s="47" t="n">
        <v>41623</v>
      </c>
      <c r="H158" s="46" t="s">
        <v>172</v>
      </c>
      <c r="I158" s="49" t="n">
        <v>-102.7111111</v>
      </c>
      <c r="J158" s="49" t="n">
        <v>20.08166667</v>
      </c>
      <c r="K158" s="50" t="n">
        <v>-1024240</v>
      </c>
      <c r="L158" s="50" t="n">
        <v>200454</v>
      </c>
      <c r="M158" s="51" t="n">
        <v>318.95</v>
      </c>
      <c r="N158" s="47" t="s">
        <v>70</v>
      </c>
      <c r="O158" s="52" t="s">
        <v>44</v>
      </c>
      <c r="P158" s="53" t="n">
        <v>50</v>
      </c>
      <c r="Q158" s="54" t="n">
        <v>42510</v>
      </c>
      <c r="R158" s="54" t="n">
        <v>42551</v>
      </c>
      <c r="S158" s="55" t="n">
        <v>104</v>
      </c>
      <c r="T158" s="56" t="n">
        <v>498</v>
      </c>
      <c r="U158" s="57" t="n">
        <v>42552</v>
      </c>
      <c r="V158" s="58" t="n">
        <v>42596</v>
      </c>
      <c r="W158" s="59" t="n">
        <v>86</v>
      </c>
      <c r="X158" s="60" t="n">
        <v>537</v>
      </c>
      <c r="Y158" s="61" t="n">
        <v>42597</v>
      </c>
      <c r="Z158" s="62" t="n">
        <v>42656</v>
      </c>
      <c r="AA158" s="63" t="n">
        <v>0.165</v>
      </c>
      <c r="AB158" s="64" t="n">
        <v>1500</v>
      </c>
      <c r="AC158" s="65" t="n">
        <v>478425</v>
      </c>
      <c r="AD158" s="66" t="n">
        <v>78940.125</v>
      </c>
      <c r="AE158" s="67" t="n">
        <v>0.2</v>
      </c>
      <c r="AF158" s="68" t="n">
        <v>15788.025</v>
      </c>
      <c r="AG158" s="69" t="n">
        <v>0.8</v>
      </c>
      <c r="AH158" s="70" t="n">
        <v>63152.1</v>
      </c>
      <c r="AI158" s="71" t="s">
        <v>196</v>
      </c>
      <c r="AK158" s="0" t="n">
        <f aca="false">IF(G159&lt;&gt;G158,1,0)</f>
        <v>0</v>
      </c>
      <c r="AL158" s="0" t="str">
        <f aca="false">B158</f>
        <v>Michoacán</v>
      </c>
      <c r="AM158" s="0" t="n">
        <f aca="false">G158</f>
        <v>41623</v>
      </c>
      <c r="AN158" s="0" t="str">
        <f aca="false">N158</f>
        <v>Maíz</v>
      </c>
      <c r="AO158" s="0" t="n">
        <f aca="false">IF(N158&lt;&gt;N157,M158,IF(B157&lt;&gt;B158,M158,IF(AND(B158=B157,G158&lt;&gt;G157,N158=N157),M158,M158+AO157)))</f>
        <v>2425.08</v>
      </c>
    </row>
    <row r="159" customFormat="false" ht="15.75" hidden="false" customHeight="false" outlineLevel="0" collapsed="false">
      <c r="A159" s="45" t="n">
        <v>236</v>
      </c>
      <c r="B159" s="45" t="s">
        <v>106</v>
      </c>
      <c r="C159" s="45" t="n">
        <v>16103</v>
      </c>
      <c r="D159" s="46" t="s">
        <v>249</v>
      </c>
      <c r="E159" s="47" t="s">
        <v>171</v>
      </c>
      <c r="F159" s="48" t="n">
        <v>16174</v>
      </c>
      <c r="G159" s="47" t="n">
        <v>41623</v>
      </c>
      <c r="H159" s="46" t="s">
        <v>172</v>
      </c>
      <c r="I159" s="49" t="n">
        <v>-102.7111111</v>
      </c>
      <c r="J159" s="49" t="n">
        <v>20.08166667</v>
      </c>
      <c r="K159" s="50" t="n">
        <v>-1024240</v>
      </c>
      <c r="L159" s="50" t="n">
        <v>200454</v>
      </c>
      <c r="M159" s="51" t="n">
        <v>700</v>
      </c>
      <c r="N159" s="47" t="s">
        <v>70</v>
      </c>
      <c r="O159" s="52" t="s">
        <v>44</v>
      </c>
      <c r="P159" s="53" t="n">
        <v>50</v>
      </c>
      <c r="Q159" s="54" t="n">
        <v>42510</v>
      </c>
      <c r="R159" s="54" t="n">
        <v>42551</v>
      </c>
      <c r="S159" s="55" t="n">
        <v>104</v>
      </c>
      <c r="T159" s="56" t="n">
        <v>498</v>
      </c>
      <c r="U159" s="57" t="n">
        <v>42552</v>
      </c>
      <c r="V159" s="58" t="n">
        <v>42596</v>
      </c>
      <c r="W159" s="59" t="n">
        <v>86</v>
      </c>
      <c r="X159" s="60" t="n">
        <v>537</v>
      </c>
      <c r="Y159" s="61" t="n">
        <v>42597</v>
      </c>
      <c r="Z159" s="62" t="n">
        <v>42656</v>
      </c>
      <c r="AA159" s="63" t="n">
        <v>0.165</v>
      </c>
      <c r="AB159" s="64" t="n">
        <v>1500</v>
      </c>
      <c r="AC159" s="65" t="n">
        <v>1050000</v>
      </c>
      <c r="AD159" s="66" t="n">
        <v>173250</v>
      </c>
      <c r="AE159" s="67" t="n">
        <v>0.2</v>
      </c>
      <c r="AF159" s="68" t="n">
        <v>34650</v>
      </c>
      <c r="AG159" s="69" t="n">
        <v>0.8</v>
      </c>
      <c r="AH159" s="70" t="n">
        <v>138600</v>
      </c>
      <c r="AI159" s="71" t="s">
        <v>50</v>
      </c>
      <c r="AK159" s="0" t="n">
        <f aca="false">IF(G160&lt;&gt;G159,1,0)</f>
        <v>0</v>
      </c>
      <c r="AL159" s="0" t="str">
        <f aca="false">B159</f>
        <v>Michoacán</v>
      </c>
      <c r="AM159" s="0" t="n">
        <f aca="false">G159</f>
        <v>41623</v>
      </c>
      <c r="AN159" s="0" t="str">
        <f aca="false">N159</f>
        <v>Maíz</v>
      </c>
      <c r="AO159" s="0" t="n">
        <f aca="false">IF(N159&lt;&gt;N158,M159,IF(B158&lt;&gt;B159,M159,IF(AND(B159=B158,G159&lt;&gt;G158,N159=N158),M159,M159+AO158)))</f>
        <v>3125.08</v>
      </c>
    </row>
    <row r="160" customFormat="false" ht="15.75" hidden="false" customHeight="false" outlineLevel="0" collapsed="false">
      <c r="A160" s="45" t="n">
        <v>240</v>
      </c>
      <c r="B160" s="45" t="s">
        <v>106</v>
      </c>
      <c r="C160" s="45" t="n">
        <v>16104</v>
      </c>
      <c r="D160" s="46" t="s">
        <v>250</v>
      </c>
      <c r="E160" s="47" t="s">
        <v>171</v>
      </c>
      <c r="F160" s="48" t="n">
        <v>16174</v>
      </c>
      <c r="G160" s="47" t="n">
        <v>41623</v>
      </c>
      <c r="H160" s="46" t="s">
        <v>172</v>
      </c>
      <c r="I160" s="49" t="n">
        <v>-102.7111111</v>
      </c>
      <c r="J160" s="49" t="n">
        <v>20.08166667</v>
      </c>
      <c r="K160" s="50" t="n">
        <v>-1024240</v>
      </c>
      <c r="L160" s="50" t="n">
        <v>200454</v>
      </c>
      <c r="M160" s="51" t="n">
        <v>1150</v>
      </c>
      <c r="N160" s="47" t="s">
        <v>70</v>
      </c>
      <c r="O160" s="52" t="s">
        <v>44</v>
      </c>
      <c r="P160" s="53" t="n">
        <v>50</v>
      </c>
      <c r="Q160" s="54" t="n">
        <v>42510</v>
      </c>
      <c r="R160" s="54" t="n">
        <v>42551</v>
      </c>
      <c r="S160" s="55" t="n">
        <v>104</v>
      </c>
      <c r="T160" s="56" t="n">
        <v>498</v>
      </c>
      <c r="U160" s="57" t="n">
        <v>42552</v>
      </c>
      <c r="V160" s="58" t="n">
        <v>42596</v>
      </c>
      <c r="W160" s="59" t="n">
        <v>86</v>
      </c>
      <c r="X160" s="60" t="n">
        <v>537</v>
      </c>
      <c r="Y160" s="61" t="n">
        <v>42597</v>
      </c>
      <c r="Z160" s="62" t="n">
        <v>42656</v>
      </c>
      <c r="AA160" s="63" t="n">
        <v>0.165</v>
      </c>
      <c r="AB160" s="64" t="n">
        <v>1500</v>
      </c>
      <c r="AC160" s="65" t="n">
        <v>1725000</v>
      </c>
      <c r="AD160" s="66" t="n">
        <v>284625</v>
      </c>
      <c r="AE160" s="67" t="n">
        <v>0.2</v>
      </c>
      <c r="AF160" s="68" t="n">
        <v>56925</v>
      </c>
      <c r="AG160" s="69" t="n">
        <v>0.8</v>
      </c>
      <c r="AH160" s="70" t="n">
        <v>227700</v>
      </c>
      <c r="AI160" s="71" t="s">
        <v>50</v>
      </c>
      <c r="AK160" s="0" t="n">
        <f aca="false">IF(G161&lt;&gt;G160,1,0)</f>
        <v>1</v>
      </c>
      <c r="AL160" s="0" t="str">
        <f aca="false">B160</f>
        <v>Michoacán</v>
      </c>
      <c r="AM160" s="0" t="n">
        <f aca="false">G160</f>
        <v>41623</v>
      </c>
      <c r="AN160" s="0" t="str">
        <f aca="false">N160</f>
        <v>Maíz</v>
      </c>
      <c r="AO160" s="0" t="n">
        <f aca="false">IF(N160&lt;&gt;N159,M160,IF(B159&lt;&gt;B160,M160,IF(AND(B160=B159,G160&lt;&gt;G159,N160=N159),M160,M160+AO159)))</f>
        <v>4275.08</v>
      </c>
    </row>
    <row r="161" customFormat="false" ht="15.75" hidden="false" customHeight="false" outlineLevel="0" collapsed="false">
      <c r="A161" s="45" t="n">
        <v>92</v>
      </c>
      <c r="B161" s="45" t="s">
        <v>106</v>
      </c>
      <c r="C161" s="45" t="n">
        <v>16011</v>
      </c>
      <c r="D161" s="46" t="s">
        <v>137</v>
      </c>
      <c r="E161" s="47" t="s">
        <v>140</v>
      </c>
      <c r="F161" s="48" t="n">
        <v>16030</v>
      </c>
      <c r="G161" s="47" t="n">
        <v>41626</v>
      </c>
      <c r="H161" s="46" t="s">
        <v>141</v>
      </c>
      <c r="I161" s="49" t="n">
        <v>-102.5869444</v>
      </c>
      <c r="J161" s="49" t="n">
        <v>20.25361111</v>
      </c>
      <c r="K161" s="50" t="n">
        <v>-1023513</v>
      </c>
      <c r="L161" s="50" t="n">
        <v>201513</v>
      </c>
      <c r="M161" s="51" t="n">
        <v>645.25</v>
      </c>
      <c r="N161" s="47" t="s">
        <v>70</v>
      </c>
      <c r="O161" s="52" t="s">
        <v>44</v>
      </c>
      <c r="P161" s="53" t="n">
        <v>45</v>
      </c>
      <c r="Q161" s="54" t="n">
        <v>42510</v>
      </c>
      <c r="R161" s="54" t="n">
        <v>42551</v>
      </c>
      <c r="S161" s="55" t="n">
        <v>83</v>
      </c>
      <c r="T161" s="56" t="n">
        <v>546</v>
      </c>
      <c r="U161" s="57" t="n">
        <v>42552</v>
      </c>
      <c r="V161" s="58" t="n">
        <v>42596</v>
      </c>
      <c r="W161" s="59" t="n">
        <v>95</v>
      </c>
      <c r="X161" s="60" t="n">
        <v>506</v>
      </c>
      <c r="Y161" s="61" t="n">
        <v>42597</v>
      </c>
      <c r="Z161" s="62" t="n">
        <v>42656</v>
      </c>
      <c r="AA161" s="63" t="n">
        <v>0.165</v>
      </c>
      <c r="AB161" s="64" t="n">
        <v>1500</v>
      </c>
      <c r="AC161" s="65" t="n">
        <v>967875</v>
      </c>
      <c r="AD161" s="66" t="n">
        <v>159699.375</v>
      </c>
      <c r="AE161" s="67" t="n">
        <v>0.2</v>
      </c>
      <c r="AF161" s="68" t="n">
        <v>31939.875</v>
      </c>
      <c r="AG161" s="69" t="n">
        <v>0.8</v>
      </c>
      <c r="AH161" s="70" t="n">
        <v>127759.5</v>
      </c>
      <c r="AI161" s="71" t="s">
        <v>50</v>
      </c>
      <c r="AK161" s="0" t="n">
        <f aca="false">IF(G162&lt;&gt;G161,1,0)</f>
        <v>0</v>
      </c>
      <c r="AL161" s="0" t="str">
        <f aca="false">B161</f>
        <v>Michoacán</v>
      </c>
      <c r="AM161" s="0" t="n">
        <f aca="false">G161</f>
        <v>41626</v>
      </c>
      <c r="AN161" s="0" t="str">
        <f aca="false">N161</f>
        <v>Maíz</v>
      </c>
      <c r="AO161" s="0" t="n">
        <f aca="false">IF(N161&lt;&gt;N160,M161,IF(B160&lt;&gt;B161,M161,IF(AND(B161=B160,G161&lt;&gt;G160,N161=N160),M161,M161+AO160)))</f>
        <v>645.25</v>
      </c>
    </row>
    <row r="162" customFormat="false" ht="15.75" hidden="false" customHeight="false" outlineLevel="0" collapsed="false">
      <c r="A162" s="45" t="n">
        <v>116</v>
      </c>
      <c r="B162" s="45" t="s">
        <v>106</v>
      </c>
      <c r="C162" s="45" t="n">
        <v>16074</v>
      </c>
      <c r="D162" s="46" t="s">
        <v>170</v>
      </c>
      <c r="E162" s="47" t="s">
        <v>140</v>
      </c>
      <c r="F162" s="48" t="n">
        <v>16030</v>
      </c>
      <c r="G162" s="47" t="n">
        <v>41626</v>
      </c>
      <c r="H162" s="46" t="s">
        <v>141</v>
      </c>
      <c r="I162" s="49" t="n">
        <v>-102.5869444</v>
      </c>
      <c r="J162" s="49" t="n">
        <v>20.25361111</v>
      </c>
      <c r="K162" s="50" t="n">
        <v>-1023513</v>
      </c>
      <c r="L162" s="50" t="n">
        <v>201513</v>
      </c>
      <c r="M162" s="51" t="n">
        <v>620</v>
      </c>
      <c r="N162" s="47" t="s">
        <v>70</v>
      </c>
      <c r="O162" s="52" t="s">
        <v>44</v>
      </c>
      <c r="P162" s="53" t="n">
        <v>45</v>
      </c>
      <c r="Q162" s="54" t="n">
        <v>42510</v>
      </c>
      <c r="R162" s="54" t="n">
        <v>42551</v>
      </c>
      <c r="S162" s="55" t="n">
        <v>83</v>
      </c>
      <c r="T162" s="56" t="n">
        <v>546</v>
      </c>
      <c r="U162" s="57" t="n">
        <v>42552</v>
      </c>
      <c r="V162" s="58" t="n">
        <v>42596</v>
      </c>
      <c r="W162" s="59" t="n">
        <v>95</v>
      </c>
      <c r="X162" s="60" t="n">
        <v>506</v>
      </c>
      <c r="Y162" s="61" t="n">
        <v>42597</v>
      </c>
      <c r="Z162" s="62" t="n">
        <v>42656</v>
      </c>
      <c r="AA162" s="63" t="n">
        <v>0.165</v>
      </c>
      <c r="AB162" s="64" t="n">
        <v>1500</v>
      </c>
      <c r="AC162" s="65" t="n">
        <v>930000</v>
      </c>
      <c r="AD162" s="66" t="n">
        <v>153450</v>
      </c>
      <c r="AE162" s="67" t="n">
        <v>0.2</v>
      </c>
      <c r="AF162" s="68" t="n">
        <v>30690</v>
      </c>
      <c r="AG162" s="69" t="n">
        <v>0.8</v>
      </c>
      <c r="AH162" s="70" t="n">
        <v>122760</v>
      </c>
      <c r="AI162" s="71" t="s">
        <v>50</v>
      </c>
      <c r="AK162" s="0" t="n">
        <f aca="false">IF(G163&lt;&gt;G162,1,0)</f>
        <v>0</v>
      </c>
      <c r="AL162" s="0" t="str">
        <f aca="false">B162</f>
        <v>Michoacán</v>
      </c>
      <c r="AM162" s="0" t="n">
        <f aca="false">G162</f>
        <v>41626</v>
      </c>
      <c r="AN162" s="0" t="str">
        <f aca="false">N162</f>
        <v>Maíz</v>
      </c>
      <c r="AO162" s="0" t="n">
        <f aca="false">IF(N162&lt;&gt;N161,M162,IF(B161&lt;&gt;B162,M162,IF(AND(B162=B161,G162&lt;&gt;G161,N162=N161),M162,M162+AO161)))</f>
        <v>1265.25</v>
      </c>
    </row>
    <row r="163" customFormat="false" ht="15.75" hidden="false" customHeight="false" outlineLevel="0" collapsed="false">
      <c r="A163" s="45" t="n">
        <v>150</v>
      </c>
      <c r="B163" s="45" t="s">
        <v>106</v>
      </c>
      <c r="C163" s="45" t="n">
        <v>16045</v>
      </c>
      <c r="D163" s="46" t="s">
        <v>198</v>
      </c>
      <c r="E163" s="47" t="s">
        <v>140</v>
      </c>
      <c r="F163" s="48" t="n">
        <v>16030</v>
      </c>
      <c r="G163" s="47" t="n">
        <v>41626</v>
      </c>
      <c r="H163" s="46" t="s">
        <v>141</v>
      </c>
      <c r="I163" s="49" t="n">
        <v>-102.5869444</v>
      </c>
      <c r="J163" s="49" t="n">
        <v>20.25361111</v>
      </c>
      <c r="K163" s="50" t="n">
        <v>-1023513</v>
      </c>
      <c r="L163" s="50" t="n">
        <v>201513</v>
      </c>
      <c r="M163" s="51" t="n">
        <v>449</v>
      </c>
      <c r="N163" s="47" t="s">
        <v>70</v>
      </c>
      <c r="O163" s="52" t="s">
        <v>44</v>
      </c>
      <c r="P163" s="53" t="n">
        <v>45</v>
      </c>
      <c r="Q163" s="54" t="n">
        <v>42510</v>
      </c>
      <c r="R163" s="54" t="n">
        <v>42551</v>
      </c>
      <c r="S163" s="55" t="n">
        <v>83</v>
      </c>
      <c r="T163" s="56" t="n">
        <v>546</v>
      </c>
      <c r="U163" s="57" t="n">
        <v>42552</v>
      </c>
      <c r="V163" s="58" t="n">
        <v>42596</v>
      </c>
      <c r="W163" s="59" t="n">
        <v>95</v>
      </c>
      <c r="X163" s="60" t="n">
        <v>506</v>
      </c>
      <c r="Y163" s="61" t="n">
        <v>42597</v>
      </c>
      <c r="Z163" s="62" t="n">
        <v>42656</v>
      </c>
      <c r="AA163" s="63" t="n">
        <v>0.165</v>
      </c>
      <c r="AB163" s="64" t="n">
        <v>1500</v>
      </c>
      <c r="AC163" s="65" t="n">
        <v>673500</v>
      </c>
      <c r="AD163" s="66" t="n">
        <v>111127.5</v>
      </c>
      <c r="AE163" s="67" t="n">
        <v>0.2</v>
      </c>
      <c r="AF163" s="68" t="n">
        <v>22225.5</v>
      </c>
      <c r="AG163" s="69" t="n">
        <v>0.8</v>
      </c>
      <c r="AH163" s="70" t="n">
        <v>88902</v>
      </c>
      <c r="AI163" s="71" t="s">
        <v>196</v>
      </c>
      <c r="AK163" s="0" t="n">
        <f aca="false">IF(G164&lt;&gt;G163,1,0)</f>
        <v>0</v>
      </c>
      <c r="AL163" s="0" t="str">
        <f aca="false">B163</f>
        <v>Michoacán</v>
      </c>
      <c r="AM163" s="0" t="n">
        <f aca="false">G163</f>
        <v>41626</v>
      </c>
      <c r="AN163" s="0" t="str">
        <f aca="false">N163</f>
        <v>Maíz</v>
      </c>
      <c r="AO163" s="0" t="n">
        <f aca="false">IF(N163&lt;&gt;N162,M163,IF(B162&lt;&gt;B163,M163,IF(AND(B163=B162,G163&lt;&gt;G162,N163=N162),M163,M163+AO162)))</f>
        <v>1714.25</v>
      </c>
    </row>
    <row r="164" customFormat="false" ht="15.75" hidden="false" customHeight="false" outlineLevel="0" collapsed="false">
      <c r="A164" s="45" t="n">
        <v>170</v>
      </c>
      <c r="B164" s="45" t="s">
        <v>106</v>
      </c>
      <c r="C164" s="45" t="n">
        <v>16051</v>
      </c>
      <c r="D164" s="46" t="s">
        <v>219</v>
      </c>
      <c r="E164" s="47" t="s">
        <v>140</v>
      </c>
      <c r="F164" s="48" t="n">
        <v>16030</v>
      </c>
      <c r="G164" s="47" t="n">
        <v>41626</v>
      </c>
      <c r="H164" s="46" t="s">
        <v>141</v>
      </c>
      <c r="I164" s="49" t="n">
        <v>-102.5869444</v>
      </c>
      <c r="J164" s="49" t="n">
        <v>20.25361111</v>
      </c>
      <c r="K164" s="50" t="n">
        <v>-1023513</v>
      </c>
      <c r="L164" s="50" t="n">
        <v>201513</v>
      </c>
      <c r="M164" s="51" t="n">
        <v>102</v>
      </c>
      <c r="N164" s="47" t="s">
        <v>70</v>
      </c>
      <c r="O164" s="52" t="s">
        <v>44</v>
      </c>
      <c r="P164" s="53" t="n">
        <v>45</v>
      </c>
      <c r="Q164" s="54" t="n">
        <v>42510</v>
      </c>
      <c r="R164" s="54" t="n">
        <v>42551</v>
      </c>
      <c r="S164" s="55" t="n">
        <v>83</v>
      </c>
      <c r="T164" s="56" t="n">
        <v>546</v>
      </c>
      <c r="U164" s="57" t="n">
        <v>42552</v>
      </c>
      <c r="V164" s="58" t="n">
        <v>42596</v>
      </c>
      <c r="W164" s="59" t="n">
        <v>95</v>
      </c>
      <c r="X164" s="60" t="n">
        <v>506</v>
      </c>
      <c r="Y164" s="61" t="n">
        <v>42597</v>
      </c>
      <c r="Z164" s="62" t="n">
        <v>42656</v>
      </c>
      <c r="AA164" s="63" t="n">
        <v>0.165</v>
      </c>
      <c r="AB164" s="64" t="n">
        <v>1500</v>
      </c>
      <c r="AC164" s="65" t="n">
        <v>153000</v>
      </c>
      <c r="AD164" s="66" t="n">
        <v>25245</v>
      </c>
      <c r="AE164" s="67" t="n">
        <v>0.2</v>
      </c>
      <c r="AF164" s="68" t="n">
        <v>5049</v>
      </c>
      <c r="AG164" s="69" t="n">
        <v>0.8</v>
      </c>
      <c r="AH164" s="70" t="n">
        <v>20196</v>
      </c>
      <c r="AI164" s="71" t="s">
        <v>196</v>
      </c>
      <c r="AK164" s="0" t="n">
        <f aca="false">IF(G165&lt;&gt;G164,1,0)</f>
        <v>0</v>
      </c>
      <c r="AL164" s="0" t="str">
        <f aca="false">B164</f>
        <v>Michoacán</v>
      </c>
      <c r="AM164" s="0" t="n">
        <f aca="false">G164</f>
        <v>41626</v>
      </c>
      <c r="AN164" s="0" t="str">
        <f aca="false">N164</f>
        <v>Maíz</v>
      </c>
      <c r="AO164" s="0" t="n">
        <f aca="false">IF(N164&lt;&gt;N163,M164,IF(B163&lt;&gt;B164,M164,IF(AND(B164=B163,G164&lt;&gt;G163,N164=N163),M164,M164+AO163)))</f>
        <v>1816.25</v>
      </c>
    </row>
    <row r="165" customFormat="false" ht="15.75" hidden="false" customHeight="false" outlineLevel="0" collapsed="false">
      <c r="A165" s="45" t="n">
        <v>181</v>
      </c>
      <c r="B165" s="45" t="s">
        <v>106</v>
      </c>
      <c r="C165" s="45" t="n">
        <v>16062</v>
      </c>
      <c r="D165" s="46" t="s">
        <v>223</v>
      </c>
      <c r="E165" s="47" t="s">
        <v>140</v>
      </c>
      <c r="F165" s="48" t="n">
        <v>16030</v>
      </c>
      <c r="G165" s="47" t="n">
        <v>41626</v>
      </c>
      <c r="H165" s="46" t="s">
        <v>141</v>
      </c>
      <c r="I165" s="49" t="n">
        <v>-102.5869444</v>
      </c>
      <c r="J165" s="49" t="n">
        <v>20.25361111</v>
      </c>
      <c r="K165" s="50" t="n">
        <v>-1023513</v>
      </c>
      <c r="L165" s="50" t="n">
        <v>201513</v>
      </c>
      <c r="M165" s="51" t="n">
        <v>146.58</v>
      </c>
      <c r="N165" s="47" t="s">
        <v>70</v>
      </c>
      <c r="O165" s="52" t="s">
        <v>44</v>
      </c>
      <c r="P165" s="53" t="n">
        <v>45</v>
      </c>
      <c r="Q165" s="54" t="n">
        <v>42510</v>
      </c>
      <c r="R165" s="54" t="n">
        <v>42551</v>
      </c>
      <c r="S165" s="55" t="n">
        <v>83</v>
      </c>
      <c r="T165" s="56" t="n">
        <v>546</v>
      </c>
      <c r="U165" s="57" t="n">
        <v>42552</v>
      </c>
      <c r="V165" s="58" t="n">
        <v>42596</v>
      </c>
      <c r="W165" s="59" t="n">
        <v>95</v>
      </c>
      <c r="X165" s="60" t="n">
        <v>506</v>
      </c>
      <c r="Y165" s="61" t="n">
        <v>42597</v>
      </c>
      <c r="Z165" s="62" t="n">
        <v>42656</v>
      </c>
      <c r="AA165" s="63" t="n">
        <v>0.165</v>
      </c>
      <c r="AB165" s="64" t="n">
        <v>1500</v>
      </c>
      <c r="AC165" s="65" t="n">
        <v>219870</v>
      </c>
      <c r="AD165" s="66" t="n">
        <v>36278.55</v>
      </c>
      <c r="AE165" s="67" t="n">
        <v>0.2</v>
      </c>
      <c r="AF165" s="68" t="n">
        <v>7255.71</v>
      </c>
      <c r="AG165" s="69" t="n">
        <v>0.8</v>
      </c>
      <c r="AH165" s="70" t="n">
        <v>29022.84</v>
      </c>
      <c r="AI165" s="71" t="s">
        <v>50</v>
      </c>
      <c r="AK165" s="0" t="n">
        <f aca="false">IF(G166&lt;&gt;G165,1,0)</f>
        <v>0</v>
      </c>
      <c r="AL165" s="0" t="str">
        <f aca="false">B165</f>
        <v>Michoacán</v>
      </c>
      <c r="AM165" s="0" t="n">
        <f aca="false">G165</f>
        <v>41626</v>
      </c>
      <c r="AN165" s="0" t="str">
        <f aca="false">N165</f>
        <v>Maíz</v>
      </c>
      <c r="AO165" s="0" t="n">
        <f aca="false">IF(N165&lt;&gt;N164,M165,IF(B164&lt;&gt;B165,M165,IF(AND(B165=B164,G165&lt;&gt;G164,N165=N164),M165,M165+AO164)))</f>
        <v>1962.83</v>
      </c>
    </row>
    <row r="166" customFormat="false" ht="15.75" hidden="false" customHeight="false" outlineLevel="0" collapsed="false">
      <c r="A166" s="45" t="n">
        <v>205</v>
      </c>
      <c r="B166" s="45" t="s">
        <v>106</v>
      </c>
      <c r="C166" s="45" t="n">
        <v>16076</v>
      </c>
      <c r="D166" s="46" t="s">
        <v>172</v>
      </c>
      <c r="E166" s="47" t="s">
        <v>140</v>
      </c>
      <c r="F166" s="48" t="n">
        <v>16030</v>
      </c>
      <c r="G166" s="47" t="n">
        <v>41626</v>
      </c>
      <c r="H166" s="46" t="s">
        <v>141</v>
      </c>
      <c r="I166" s="49" t="n">
        <v>-102.5869444</v>
      </c>
      <c r="J166" s="49" t="n">
        <v>20.25361111</v>
      </c>
      <c r="K166" s="50" t="n">
        <v>-1023513</v>
      </c>
      <c r="L166" s="50" t="n">
        <v>201513</v>
      </c>
      <c r="M166" s="51" t="n">
        <v>318.95</v>
      </c>
      <c r="N166" s="47" t="s">
        <v>70</v>
      </c>
      <c r="O166" s="52" t="s">
        <v>44</v>
      </c>
      <c r="P166" s="53" t="n">
        <v>45</v>
      </c>
      <c r="Q166" s="54" t="n">
        <v>42510</v>
      </c>
      <c r="R166" s="54" t="n">
        <v>42551</v>
      </c>
      <c r="S166" s="55" t="n">
        <v>83</v>
      </c>
      <c r="T166" s="56" t="n">
        <v>546</v>
      </c>
      <c r="U166" s="57" t="n">
        <v>42552</v>
      </c>
      <c r="V166" s="58" t="n">
        <v>42596</v>
      </c>
      <c r="W166" s="59" t="n">
        <v>95</v>
      </c>
      <c r="X166" s="60" t="n">
        <v>506</v>
      </c>
      <c r="Y166" s="61" t="n">
        <v>42597</v>
      </c>
      <c r="Z166" s="62" t="n">
        <v>42656</v>
      </c>
      <c r="AA166" s="63" t="n">
        <v>0.165</v>
      </c>
      <c r="AB166" s="64" t="n">
        <v>1500</v>
      </c>
      <c r="AC166" s="65" t="n">
        <v>478425</v>
      </c>
      <c r="AD166" s="66" t="n">
        <v>78940.125</v>
      </c>
      <c r="AE166" s="67" t="n">
        <v>0.2</v>
      </c>
      <c r="AF166" s="68" t="n">
        <v>15788.025</v>
      </c>
      <c r="AG166" s="69" t="n">
        <v>0.8</v>
      </c>
      <c r="AH166" s="70" t="n">
        <v>63152.1</v>
      </c>
      <c r="AI166" s="71" t="s">
        <v>196</v>
      </c>
      <c r="AK166" s="0" t="n">
        <f aca="false">IF(G167&lt;&gt;G166,1,0)</f>
        <v>0</v>
      </c>
      <c r="AL166" s="0" t="str">
        <f aca="false">B166</f>
        <v>Michoacán</v>
      </c>
      <c r="AM166" s="0" t="n">
        <f aca="false">G166</f>
        <v>41626</v>
      </c>
      <c r="AN166" s="0" t="str">
        <f aca="false">N166</f>
        <v>Maíz</v>
      </c>
      <c r="AO166" s="0" t="n">
        <f aca="false">IF(N166&lt;&gt;N165,M166,IF(B165&lt;&gt;B166,M166,IF(AND(B166=B165,G166&lt;&gt;G165,N166=N165),M166,M166+AO165)))</f>
        <v>2281.78</v>
      </c>
    </row>
    <row r="167" customFormat="false" ht="15.75" hidden="false" customHeight="false" outlineLevel="0" collapsed="false">
      <c r="A167" s="45" t="n">
        <v>219</v>
      </c>
      <c r="B167" s="45" t="s">
        <v>106</v>
      </c>
      <c r="C167" s="45" t="n">
        <v>16086</v>
      </c>
      <c r="D167" s="46" t="s">
        <v>238</v>
      </c>
      <c r="E167" s="47" t="s">
        <v>140</v>
      </c>
      <c r="F167" s="48" t="n">
        <v>16030</v>
      </c>
      <c r="G167" s="47" t="n">
        <v>41626</v>
      </c>
      <c r="H167" s="46" t="s">
        <v>141</v>
      </c>
      <c r="I167" s="49" t="n">
        <v>-102.5869444</v>
      </c>
      <c r="J167" s="49" t="n">
        <v>20.25361111</v>
      </c>
      <c r="K167" s="50" t="n">
        <v>-1023513</v>
      </c>
      <c r="L167" s="50" t="n">
        <v>201513</v>
      </c>
      <c r="M167" s="51" t="n">
        <v>2427</v>
      </c>
      <c r="N167" s="47" t="s">
        <v>70</v>
      </c>
      <c r="O167" s="52" t="s">
        <v>44</v>
      </c>
      <c r="P167" s="53" t="n">
        <v>45</v>
      </c>
      <c r="Q167" s="54" t="n">
        <v>42510</v>
      </c>
      <c r="R167" s="54" t="n">
        <v>42551</v>
      </c>
      <c r="S167" s="55" t="n">
        <v>83</v>
      </c>
      <c r="T167" s="56" t="n">
        <v>546</v>
      </c>
      <c r="U167" s="57" t="n">
        <v>42552</v>
      </c>
      <c r="V167" s="58" t="n">
        <v>42596</v>
      </c>
      <c r="W167" s="59" t="n">
        <v>95</v>
      </c>
      <c r="X167" s="60" t="n">
        <v>506</v>
      </c>
      <c r="Y167" s="61" t="n">
        <v>42597</v>
      </c>
      <c r="Z167" s="62" t="n">
        <v>42656</v>
      </c>
      <c r="AA167" s="63" t="n">
        <v>0.165</v>
      </c>
      <c r="AB167" s="64" t="n">
        <v>1500</v>
      </c>
      <c r="AC167" s="65" t="n">
        <v>3640500</v>
      </c>
      <c r="AD167" s="66" t="n">
        <v>600682.5</v>
      </c>
      <c r="AE167" s="67" t="n">
        <v>0.2</v>
      </c>
      <c r="AF167" s="68" t="n">
        <v>120136.5</v>
      </c>
      <c r="AG167" s="69" t="n">
        <v>0.8</v>
      </c>
      <c r="AH167" s="70" t="n">
        <v>480546</v>
      </c>
      <c r="AI167" s="71" t="s">
        <v>196</v>
      </c>
      <c r="AK167" s="0" t="n">
        <f aca="false">IF(G168&lt;&gt;G167,1,0)</f>
        <v>0</v>
      </c>
      <c r="AL167" s="0" t="str">
        <f aca="false">B167</f>
        <v>Michoacán</v>
      </c>
      <c r="AM167" s="0" t="n">
        <f aca="false">G167</f>
        <v>41626</v>
      </c>
      <c r="AN167" s="0" t="str">
        <f aca="false">N167</f>
        <v>Maíz</v>
      </c>
      <c r="AO167" s="0" t="n">
        <f aca="false">IF(N167&lt;&gt;N166,M167,IF(B166&lt;&gt;B167,M167,IF(AND(B167=B166,G167&lt;&gt;G166,N167=N166),M167,M167+AO166)))</f>
        <v>4708.78</v>
      </c>
    </row>
    <row r="168" customFormat="false" ht="15.75" hidden="false" customHeight="false" outlineLevel="0" collapsed="false">
      <c r="A168" s="45" t="n">
        <v>237</v>
      </c>
      <c r="B168" s="45" t="s">
        <v>106</v>
      </c>
      <c r="C168" s="45" t="n">
        <v>16103</v>
      </c>
      <c r="D168" s="46" t="s">
        <v>249</v>
      </c>
      <c r="E168" s="47" t="s">
        <v>140</v>
      </c>
      <c r="F168" s="48" t="n">
        <v>16030</v>
      </c>
      <c r="G168" s="47" t="n">
        <v>41626</v>
      </c>
      <c r="H168" s="46" t="s">
        <v>141</v>
      </c>
      <c r="I168" s="49" t="n">
        <v>-102.5869444</v>
      </c>
      <c r="J168" s="49" t="n">
        <v>20.25361111</v>
      </c>
      <c r="K168" s="50" t="n">
        <v>-1023513</v>
      </c>
      <c r="L168" s="50" t="n">
        <v>201513</v>
      </c>
      <c r="M168" s="51" t="n">
        <v>700</v>
      </c>
      <c r="N168" s="47" t="s">
        <v>70</v>
      </c>
      <c r="O168" s="52" t="s">
        <v>44</v>
      </c>
      <c r="P168" s="53" t="n">
        <v>45</v>
      </c>
      <c r="Q168" s="54" t="n">
        <v>42510</v>
      </c>
      <c r="R168" s="54" t="n">
        <v>42551</v>
      </c>
      <c r="S168" s="55" t="n">
        <v>83</v>
      </c>
      <c r="T168" s="56" t="n">
        <v>546</v>
      </c>
      <c r="U168" s="57" t="n">
        <v>42552</v>
      </c>
      <c r="V168" s="58" t="n">
        <v>42596</v>
      </c>
      <c r="W168" s="59" t="n">
        <v>95</v>
      </c>
      <c r="X168" s="60" t="n">
        <v>506</v>
      </c>
      <c r="Y168" s="61" t="n">
        <v>42597</v>
      </c>
      <c r="Z168" s="62" t="n">
        <v>42656</v>
      </c>
      <c r="AA168" s="63" t="n">
        <v>0.165</v>
      </c>
      <c r="AB168" s="64" t="n">
        <v>1500</v>
      </c>
      <c r="AC168" s="65" t="n">
        <v>1050000</v>
      </c>
      <c r="AD168" s="66" t="n">
        <v>173250</v>
      </c>
      <c r="AE168" s="67" t="n">
        <v>0.2</v>
      </c>
      <c r="AF168" s="68" t="n">
        <v>34650</v>
      </c>
      <c r="AG168" s="69" t="n">
        <v>0.8</v>
      </c>
      <c r="AH168" s="70" t="n">
        <v>138600</v>
      </c>
      <c r="AI168" s="71" t="s">
        <v>50</v>
      </c>
      <c r="AK168" s="0" t="n">
        <f aca="false">IF(G169&lt;&gt;G168,1,0)</f>
        <v>0</v>
      </c>
      <c r="AL168" s="0" t="str">
        <f aca="false">B168</f>
        <v>Michoacán</v>
      </c>
      <c r="AM168" s="0" t="n">
        <f aca="false">G168</f>
        <v>41626</v>
      </c>
      <c r="AN168" s="0" t="str">
        <f aca="false">N168</f>
        <v>Maíz</v>
      </c>
      <c r="AO168" s="0" t="n">
        <f aca="false">IF(N168&lt;&gt;N167,M168,IF(B167&lt;&gt;B168,M168,IF(AND(B168=B167,G168&lt;&gt;G167,N168=N167),M168,M168+AO167)))</f>
        <v>5408.78</v>
      </c>
    </row>
    <row r="169" customFormat="false" ht="15.75" hidden="false" customHeight="false" outlineLevel="0" collapsed="false">
      <c r="A169" s="45" t="n">
        <v>241</v>
      </c>
      <c r="B169" s="45" t="s">
        <v>106</v>
      </c>
      <c r="C169" s="45" t="n">
        <v>16104</v>
      </c>
      <c r="D169" s="46" t="s">
        <v>250</v>
      </c>
      <c r="E169" s="47" t="s">
        <v>140</v>
      </c>
      <c r="F169" s="48" t="n">
        <v>16030</v>
      </c>
      <c r="G169" s="47" t="n">
        <v>41626</v>
      </c>
      <c r="H169" s="46" t="s">
        <v>141</v>
      </c>
      <c r="I169" s="49" t="n">
        <v>-102.5869444</v>
      </c>
      <c r="J169" s="49" t="n">
        <v>20.25361111</v>
      </c>
      <c r="K169" s="50" t="n">
        <v>-1023513</v>
      </c>
      <c r="L169" s="50" t="n">
        <v>201513</v>
      </c>
      <c r="M169" s="51" t="n">
        <v>588</v>
      </c>
      <c r="N169" s="47" t="s">
        <v>70</v>
      </c>
      <c r="O169" s="52" t="s">
        <v>44</v>
      </c>
      <c r="P169" s="53" t="n">
        <v>45</v>
      </c>
      <c r="Q169" s="54" t="n">
        <v>42510</v>
      </c>
      <c r="R169" s="54" t="n">
        <v>42551</v>
      </c>
      <c r="S169" s="55" t="n">
        <v>83</v>
      </c>
      <c r="T169" s="56" t="n">
        <v>546</v>
      </c>
      <c r="U169" s="57" t="n">
        <v>42552</v>
      </c>
      <c r="V169" s="58" t="n">
        <v>42596</v>
      </c>
      <c r="W169" s="59" t="n">
        <v>95</v>
      </c>
      <c r="X169" s="60" t="n">
        <v>506</v>
      </c>
      <c r="Y169" s="61" t="n">
        <v>42597</v>
      </c>
      <c r="Z169" s="62" t="n">
        <v>42656</v>
      </c>
      <c r="AA169" s="63" t="n">
        <v>0.165</v>
      </c>
      <c r="AB169" s="64" t="n">
        <v>1500</v>
      </c>
      <c r="AC169" s="65" t="n">
        <v>882000</v>
      </c>
      <c r="AD169" s="66" t="n">
        <v>145530</v>
      </c>
      <c r="AE169" s="67" t="n">
        <v>0.2</v>
      </c>
      <c r="AF169" s="68" t="n">
        <v>29106</v>
      </c>
      <c r="AG169" s="69" t="n">
        <v>0.8</v>
      </c>
      <c r="AH169" s="70" t="n">
        <v>116424</v>
      </c>
      <c r="AI169" s="71" t="s">
        <v>50</v>
      </c>
      <c r="AK169" s="0" t="n">
        <f aca="false">IF(G170&lt;&gt;G169,1,0)</f>
        <v>0</v>
      </c>
      <c r="AL169" s="0" t="str">
        <f aca="false">B169</f>
        <v>Michoacán</v>
      </c>
      <c r="AM169" s="0" t="n">
        <f aca="false">G169</f>
        <v>41626</v>
      </c>
      <c r="AN169" s="0" t="str">
        <f aca="false">N169</f>
        <v>Maíz</v>
      </c>
      <c r="AO169" s="0" t="n">
        <f aca="false">IF(N169&lt;&gt;N168,M169,IF(B168&lt;&gt;B169,M169,IF(AND(B169=B168,G169&lt;&gt;G168,N169=N168),M169,M169+AO168)))</f>
        <v>5996.78</v>
      </c>
    </row>
    <row r="170" customFormat="false" ht="15.75" hidden="false" customHeight="false" outlineLevel="0" collapsed="false">
      <c r="A170" s="45" t="n">
        <v>244</v>
      </c>
      <c r="B170" s="45" t="s">
        <v>106</v>
      </c>
      <c r="C170" s="45" t="n">
        <v>16105</v>
      </c>
      <c r="D170" s="46" t="s">
        <v>251</v>
      </c>
      <c r="E170" s="47" t="s">
        <v>140</v>
      </c>
      <c r="F170" s="48" t="n">
        <v>16030</v>
      </c>
      <c r="G170" s="47" t="n">
        <v>41626</v>
      </c>
      <c r="H170" s="46" t="s">
        <v>141</v>
      </c>
      <c r="I170" s="49" t="n">
        <v>-102.5869444</v>
      </c>
      <c r="J170" s="49" t="n">
        <v>20.25361111</v>
      </c>
      <c r="K170" s="50" t="n">
        <v>-1023513</v>
      </c>
      <c r="L170" s="50" t="n">
        <v>201513</v>
      </c>
      <c r="M170" s="51" t="n">
        <v>2200</v>
      </c>
      <c r="N170" s="47" t="s">
        <v>70</v>
      </c>
      <c r="O170" s="52" t="s">
        <v>44</v>
      </c>
      <c r="P170" s="53" t="n">
        <v>45</v>
      </c>
      <c r="Q170" s="54" t="n">
        <v>42510</v>
      </c>
      <c r="R170" s="54" t="n">
        <v>42551</v>
      </c>
      <c r="S170" s="55" t="n">
        <v>83</v>
      </c>
      <c r="T170" s="56" t="n">
        <v>546</v>
      </c>
      <c r="U170" s="57" t="n">
        <v>42552</v>
      </c>
      <c r="V170" s="58" t="n">
        <v>42596</v>
      </c>
      <c r="W170" s="59" t="n">
        <v>95</v>
      </c>
      <c r="X170" s="60" t="n">
        <v>506</v>
      </c>
      <c r="Y170" s="61" t="n">
        <v>42597</v>
      </c>
      <c r="Z170" s="62" t="n">
        <v>42656</v>
      </c>
      <c r="AA170" s="63" t="n">
        <v>0.165</v>
      </c>
      <c r="AB170" s="64" t="n">
        <v>1500</v>
      </c>
      <c r="AC170" s="65" t="n">
        <v>3300000</v>
      </c>
      <c r="AD170" s="66" t="n">
        <v>544500</v>
      </c>
      <c r="AE170" s="67" t="n">
        <v>0.2</v>
      </c>
      <c r="AF170" s="68" t="n">
        <v>108900</v>
      </c>
      <c r="AG170" s="69" t="n">
        <v>0.8</v>
      </c>
      <c r="AH170" s="70" t="n">
        <v>435600</v>
      </c>
      <c r="AI170" s="71" t="s">
        <v>196</v>
      </c>
      <c r="AK170" s="0" t="n">
        <f aca="false">IF(G171&lt;&gt;G170,1,0)</f>
        <v>1</v>
      </c>
      <c r="AL170" s="0" t="str">
        <f aca="false">B170</f>
        <v>Michoacán</v>
      </c>
      <c r="AM170" s="0" t="n">
        <f aca="false">G170</f>
        <v>41626</v>
      </c>
      <c r="AN170" s="0" t="str">
        <f aca="false">N170</f>
        <v>Maíz</v>
      </c>
      <c r="AO170" s="0" t="n">
        <f aca="false">IF(N170&lt;&gt;N169,M170,IF(B169&lt;&gt;B170,M170,IF(AND(B170=B169,G170&lt;&gt;G169,N170=N169),M170,M170+AO169)))</f>
        <v>8196.78</v>
      </c>
    </row>
    <row r="171" customFormat="false" ht="15.75" hidden="false" customHeight="false" outlineLevel="0" collapsed="false">
      <c r="A171" s="45" t="n">
        <v>106</v>
      </c>
      <c r="B171" s="45" t="s">
        <v>106</v>
      </c>
      <c r="C171" s="45" t="n">
        <v>16025</v>
      </c>
      <c r="D171" s="46" t="s">
        <v>159</v>
      </c>
      <c r="E171" s="47" t="s">
        <v>160</v>
      </c>
      <c r="F171" s="48" t="n">
        <v>16137</v>
      </c>
      <c r="G171" s="47" t="n">
        <v>41628</v>
      </c>
      <c r="H171" s="46" t="s">
        <v>161</v>
      </c>
      <c r="I171" s="49" t="n">
        <v>-102.1355556</v>
      </c>
      <c r="J171" s="49" t="n">
        <v>19.96</v>
      </c>
      <c r="K171" s="50" t="n">
        <v>-1020808</v>
      </c>
      <c r="L171" s="50" t="n">
        <v>195736</v>
      </c>
      <c r="M171" s="51" t="n">
        <v>1250</v>
      </c>
      <c r="N171" s="47" t="s">
        <v>70</v>
      </c>
      <c r="O171" s="52" t="s">
        <v>44</v>
      </c>
      <c r="P171" s="53" t="n">
        <v>54</v>
      </c>
      <c r="Q171" s="54" t="n">
        <v>42510</v>
      </c>
      <c r="R171" s="54" t="n">
        <v>42551</v>
      </c>
      <c r="S171" s="55" t="n">
        <v>144</v>
      </c>
      <c r="T171" s="56" t="n">
        <v>528</v>
      </c>
      <c r="U171" s="57" t="n">
        <v>42552</v>
      </c>
      <c r="V171" s="58" t="n">
        <v>42596</v>
      </c>
      <c r="W171" s="59" t="n">
        <v>127</v>
      </c>
      <c r="X171" s="60" t="n">
        <v>602</v>
      </c>
      <c r="Y171" s="61" t="n">
        <v>42597</v>
      </c>
      <c r="Z171" s="62" t="n">
        <v>42656</v>
      </c>
      <c r="AA171" s="63" t="n">
        <v>0.165</v>
      </c>
      <c r="AB171" s="64" t="n">
        <v>1500</v>
      </c>
      <c r="AC171" s="65" t="n">
        <v>1875000</v>
      </c>
      <c r="AD171" s="66" t="n">
        <v>309375</v>
      </c>
      <c r="AE171" s="67" t="n">
        <v>0.2</v>
      </c>
      <c r="AF171" s="68" t="n">
        <v>61875</v>
      </c>
      <c r="AG171" s="69" t="n">
        <v>0.8</v>
      </c>
      <c r="AH171" s="70" t="n">
        <v>247500</v>
      </c>
      <c r="AI171" s="71" t="s">
        <v>50</v>
      </c>
      <c r="AK171" s="0" t="n">
        <f aca="false">IF(G172&lt;&gt;G171,1,0)</f>
        <v>0</v>
      </c>
      <c r="AL171" s="0" t="str">
        <f aca="false">B171</f>
        <v>Michoacán</v>
      </c>
      <c r="AM171" s="0" t="n">
        <f aca="false">G171</f>
        <v>41628</v>
      </c>
      <c r="AN171" s="0" t="str">
        <f aca="false">N171</f>
        <v>Maíz</v>
      </c>
      <c r="AO171" s="0" t="n">
        <f aca="false">IF(N171&lt;&gt;N170,M171,IF(B170&lt;&gt;B171,M171,IF(AND(B171=B170,G171&lt;&gt;G170,N171=N170),M171,M171+AO170)))</f>
        <v>1250</v>
      </c>
    </row>
    <row r="172" customFormat="false" ht="15.75" hidden="false" customHeight="false" outlineLevel="0" collapsed="false">
      <c r="A172" s="45" t="n">
        <v>110</v>
      </c>
      <c r="B172" s="45" t="s">
        <v>106</v>
      </c>
      <c r="C172" s="45" t="n">
        <v>16028</v>
      </c>
      <c r="D172" s="46" t="s">
        <v>165</v>
      </c>
      <c r="E172" s="47" t="s">
        <v>160</v>
      </c>
      <c r="F172" s="48" t="n">
        <v>16137</v>
      </c>
      <c r="G172" s="47" t="n">
        <v>41628</v>
      </c>
      <c r="H172" s="46" t="s">
        <v>161</v>
      </c>
      <c r="I172" s="49" t="n">
        <v>-102.1355556</v>
      </c>
      <c r="J172" s="49" t="n">
        <v>19.96</v>
      </c>
      <c r="K172" s="50" t="n">
        <v>-1020808</v>
      </c>
      <c r="L172" s="50" t="n">
        <v>195736</v>
      </c>
      <c r="M172" s="51" t="n">
        <v>475</v>
      </c>
      <c r="N172" s="47" t="s">
        <v>70</v>
      </c>
      <c r="O172" s="52" t="s">
        <v>44</v>
      </c>
      <c r="P172" s="53" t="n">
        <v>54</v>
      </c>
      <c r="Q172" s="54" t="n">
        <v>42510</v>
      </c>
      <c r="R172" s="54" t="n">
        <v>42551</v>
      </c>
      <c r="S172" s="55" t="n">
        <v>144</v>
      </c>
      <c r="T172" s="56" t="n">
        <v>528</v>
      </c>
      <c r="U172" s="57" t="n">
        <v>42552</v>
      </c>
      <c r="V172" s="58" t="n">
        <v>42596</v>
      </c>
      <c r="W172" s="59" t="n">
        <v>127</v>
      </c>
      <c r="X172" s="60" t="n">
        <v>602</v>
      </c>
      <c r="Y172" s="61" t="n">
        <v>42597</v>
      </c>
      <c r="Z172" s="62" t="n">
        <v>42656</v>
      </c>
      <c r="AA172" s="63" t="n">
        <v>0.165</v>
      </c>
      <c r="AB172" s="64" t="n">
        <v>1500</v>
      </c>
      <c r="AC172" s="65" t="n">
        <v>712500</v>
      </c>
      <c r="AD172" s="66" t="n">
        <v>117562.5</v>
      </c>
      <c r="AE172" s="67" t="n">
        <v>0.2</v>
      </c>
      <c r="AF172" s="68" t="n">
        <v>23512.5</v>
      </c>
      <c r="AG172" s="69" t="n">
        <v>0.8</v>
      </c>
      <c r="AH172" s="70" t="n">
        <v>94050</v>
      </c>
      <c r="AI172" s="71" t="s">
        <v>50</v>
      </c>
      <c r="AK172" s="0" t="n">
        <f aca="false">IF(G173&lt;&gt;G172,1,0)</f>
        <v>0</v>
      </c>
      <c r="AL172" s="0" t="str">
        <f aca="false">B172</f>
        <v>Michoacán</v>
      </c>
      <c r="AM172" s="0" t="n">
        <f aca="false">G172</f>
        <v>41628</v>
      </c>
      <c r="AN172" s="0" t="str">
        <f aca="false">N172</f>
        <v>Maíz</v>
      </c>
      <c r="AO172" s="0" t="n">
        <f aca="false">IF(N172&lt;&gt;N171,M172,IF(B171&lt;&gt;B172,M172,IF(AND(B172=B171,G172&lt;&gt;G171,N172=N171),M172,M172+AO171)))</f>
        <v>1725</v>
      </c>
    </row>
    <row r="173" customFormat="false" ht="15.75" hidden="false" customHeight="false" outlineLevel="0" collapsed="false">
      <c r="A173" s="45" t="n">
        <v>122</v>
      </c>
      <c r="B173" s="45" t="s">
        <v>106</v>
      </c>
      <c r="C173" s="45" t="n">
        <v>16030</v>
      </c>
      <c r="D173" s="46" t="s">
        <v>180</v>
      </c>
      <c r="E173" s="47" t="s">
        <v>160</v>
      </c>
      <c r="F173" s="48" t="n">
        <v>16137</v>
      </c>
      <c r="G173" s="47" t="n">
        <v>41628</v>
      </c>
      <c r="H173" s="46" t="s">
        <v>161</v>
      </c>
      <c r="I173" s="49" t="n">
        <v>-102.1355556</v>
      </c>
      <c r="J173" s="49" t="n">
        <v>19.96</v>
      </c>
      <c r="K173" s="50" t="n">
        <v>-1020808</v>
      </c>
      <c r="L173" s="50" t="n">
        <v>195736</v>
      </c>
      <c r="M173" s="51" t="n">
        <v>300</v>
      </c>
      <c r="N173" s="47" t="s">
        <v>70</v>
      </c>
      <c r="O173" s="52" t="s">
        <v>44</v>
      </c>
      <c r="P173" s="53" t="n">
        <v>54</v>
      </c>
      <c r="Q173" s="54" t="n">
        <v>42510</v>
      </c>
      <c r="R173" s="54" t="n">
        <v>42551</v>
      </c>
      <c r="S173" s="55" t="n">
        <v>144</v>
      </c>
      <c r="T173" s="56" t="n">
        <v>528</v>
      </c>
      <c r="U173" s="57" t="n">
        <v>42552</v>
      </c>
      <c r="V173" s="58" t="n">
        <v>42596</v>
      </c>
      <c r="W173" s="59" t="n">
        <v>127</v>
      </c>
      <c r="X173" s="60" t="n">
        <v>602</v>
      </c>
      <c r="Y173" s="61" t="n">
        <v>42597</v>
      </c>
      <c r="Z173" s="62" t="n">
        <v>42656</v>
      </c>
      <c r="AA173" s="63" t="n">
        <v>0.165</v>
      </c>
      <c r="AB173" s="64" t="n">
        <v>1500</v>
      </c>
      <c r="AC173" s="65" t="n">
        <v>450000</v>
      </c>
      <c r="AD173" s="66" t="n">
        <v>74250</v>
      </c>
      <c r="AE173" s="67" t="n">
        <v>0.2</v>
      </c>
      <c r="AF173" s="68" t="n">
        <v>14850</v>
      </c>
      <c r="AG173" s="69" t="n">
        <v>0.8</v>
      </c>
      <c r="AH173" s="70" t="n">
        <v>59400</v>
      </c>
      <c r="AI173" s="71" t="s">
        <v>50</v>
      </c>
      <c r="AK173" s="0" t="n">
        <f aca="false">IF(G174&lt;&gt;G173,1,0)</f>
        <v>0</v>
      </c>
      <c r="AL173" s="0" t="str">
        <f aca="false">B173</f>
        <v>Michoacán</v>
      </c>
      <c r="AM173" s="0" t="n">
        <f aca="false">G173</f>
        <v>41628</v>
      </c>
      <c r="AN173" s="0" t="str">
        <f aca="false">N173</f>
        <v>Maíz</v>
      </c>
      <c r="AO173" s="0" t="n">
        <f aca="false">IF(N173&lt;&gt;N172,M173,IF(B172&lt;&gt;B173,M173,IF(AND(B173=B172,G173&lt;&gt;G172,N173=N172),M173,M173+AO172)))</f>
        <v>2025</v>
      </c>
    </row>
    <row r="174" customFormat="false" ht="15.75" hidden="false" customHeight="false" outlineLevel="0" collapsed="false">
      <c r="A174" s="45" t="n">
        <v>143</v>
      </c>
      <c r="B174" s="45" t="s">
        <v>106</v>
      </c>
      <c r="C174" s="45" t="n">
        <v>16043</v>
      </c>
      <c r="D174" s="46" t="s">
        <v>195</v>
      </c>
      <c r="E174" s="47" t="s">
        <v>160</v>
      </c>
      <c r="F174" s="48" t="n">
        <v>16137</v>
      </c>
      <c r="G174" s="47" t="n">
        <v>41628</v>
      </c>
      <c r="H174" s="46" t="s">
        <v>161</v>
      </c>
      <c r="I174" s="49" t="n">
        <v>-102.1355556</v>
      </c>
      <c r="J174" s="49" t="n">
        <v>19.96</v>
      </c>
      <c r="K174" s="50" t="n">
        <v>-1020808</v>
      </c>
      <c r="L174" s="50" t="n">
        <v>195736</v>
      </c>
      <c r="M174" s="51" t="n">
        <v>45</v>
      </c>
      <c r="N174" s="47" t="s">
        <v>70</v>
      </c>
      <c r="O174" s="52" t="s">
        <v>44</v>
      </c>
      <c r="P174" s="53" t="n">
        <v>54</v>
      </c>
      <c r="Q174" s="54" t="n">
        <v>42510</v>
      </c>
      <c r="R174" s="54" t="n">
        <v>42551</v>
      </c>
      <c r="S174" s="55" t="n">
        <v>144</v>
      </c>
      <c r="T174" s="56" t="n">
        <v>528</v>
      </c>
      <c r="U174" s="57" t="n">
        <v>42552</v>
      </c>
      <c r="V174" s="58" t="n">
        <v>42596</v>
      </c>
      <c r="W174" s="59" t="n">
        <v>127</v>
      </c>
      <c r="X174" s="60" t="n">
        <v>602</v>
      </c>
      <c r="Y174" s="61" t="n">
        <v>42597</v>
      </c>
      <c r="Z174" s="62" t="n">
        <v>42656</v>
      </c>
      <c r="AA174" s="63" t="n">
        <v>0.165</v>
      </c>
      <c r="AB174" s="64" t="n">
        <v>1500</v>
      </c>
      <c r="AC174" s="65" t="n">
        <v>67500</v>
      </c>
      <c r="AD174" s="66" t="n">
        <v>11137.5</v>
      </c>
      <c r="AE174" s="67" t="n">
        <v>0.2</v>
      </c>
      <c r="AF174" s="68" t="n">
        <v>2227.5</v>
      </c>
      <c r="AG174" s="69" t="n">
        <v>0.8</v>
      </c>
      <c r="AH174" s="70" t="n">
        <v>8910</v>
      </c>
      <c r="AI174" s="71" t="s">
        <v>196</v>
      </c>
      <c r="AK174" s="0" t="n">
        <f aca="false">IF(G175&lt;&gt;G174,1,0)</f>
        <v>0</v>
      </c>
      <c r="AL174" s="0" t="str">
        <f aca="false">B174</f>
        <v>Michoacán</v>
      </c>
      <c r="AM174" s="0" t="n">
        <f aca="false">G174</f>
        <v>41628</v>
      </c>
      <c r="AN174" s="0" t="str">
        <f aca="false">N174</f>
        <v>Maíz</v>
      </c>
      <c r="AO174" s="0" t="n">
        <f aca="false">IF(N174&lt;&gt;N173,M174,IF(B173&lt;&gt;B174,M174,IF(AND(B174=B173,G174&lt;&gt;G173,N174=N173),M174,M174+AO173)))</f>
        <v>2070</v>
      </c>
    </row>
    <row r="175" customFormat="false" ht="15.75" hidden="false" customHeight="false" outlineLevel="0" collapsed="false">
      <c r="A175" s="45" t="n">
        <v>188</v>
      </c>
      <c r="B175" s="45" t="s">
        <v>106</v>
      </c>
      <c r="C175" s="45" t="n">
        <v>16067</v>
      </c>
      <c r="D175" s="46" t="s">
        <v>228</v>
      </c>
      <c r="E175" s="47" t="s">
        <v>160</v>
      </c>
      <c r="F175" s="48" t="n">
        <v>16137</v>
      </c>
      <c r="G175" s="47" t="n">
        <v>41628</v>
      </c>
      <c r="H175" s="46" t="s">
        <v>161</v>
      </c>
      <c r="I175" s="49" t="n">
        <v>-102.1355556</v>
      </c>
      <c r="J175" s="49" t="n">
        <v>19.96</v>
      </c>
      <c r="K175" s="50" t="n">
        <v>-1020808</v>
      </c>
      <c r="L175" s="50" t="n">
        <v>195736</v>
      </c>
      <c r="M175" s="51" t="n">
        <v>300</v>
      </c>
      <c r="N175" s="47" t="s">
        <v>70</v>
      </c>
      <c r="O175" s="52" t="s">
        <v>44</v>
      </c>
      <c r="P175" s="53" t="n">
        <v>54</v>
      </c>
      <c r="Q175" s="54" t="n">
        <v>42510</v>
      </c>
      <c r="R175" s="54" t="n">
        <v>42551</v>
      </c>
      <c r="S175" s="55" t="n">
        <v>144</v>
      </c>
      <c r="T175" s="56" t="n">
        <v>528</v>
      </c>
      <c r="U175" s="57" t="n">
        <v>42552</v>
      </c>
      <c r="V175" s="58" t="n">
        <v>42596</v>
      </c>
      <c r="W175" s="59" t="n">
        <v>127</v>
      </c>
      <c r="X175" s="60" t="n">
        <v>602</v>
      </c>
      <c r="Y175" s="61" t="n">
        <v>42597</v>
      </c>
      <c r="Z175" s="62" t="n">
        <v>42656</v>
      </c>
      <c r="AA175" s="63" t="n">
        <v>0.165</v>
      </c>
      <c r="AB175" s="64" t="n">
        <v>1500</v>
      </c>
      <c r="AC175" s="65" t="n">
        <v>450000</v>
      </c>
      <c r="AD175" s="66" t="n">
        <v>74250</v>
      </c>
      <c r="AE175" s="67" t="n">
        <v>0.17</v>
      </c>
      <c r="AF175" s="68" t="n">
        <v>12622.5</v>
      </c>
      <c r="AG175" s="69" t="n">
        <v>0.83</v>
      </c>
      <c r="AH175" s="70" t="n">
        <v>61627.5</v>
      </c>
      <c r="AI175" s="71" t="s">
        <v>50</v>
      </c>
      <c r="AK175" s="0" t="n">
        <f aca="false">IF(G176&lt;&gt;G175,1,0)</f>
        <v>0</v>
      </c>
      <c r="AL175" s="0" t="str">
        <f aca="false">B175</f>
        <v>Michoacán</v>
      </c>
      <c r="AM175" s="0" t="n">
        <f aca="false">G175</f>
        <v>41628</v>
      </c>
      <c r="AN175" s="0" t="str">
        <f aca="false">N175</f>
        <v>Maíz</v>
      </c>
      <c r="AO175" s="0" t="n">
        <f aca="false">IF(N175&lt;&gt;N174,M175,IF(B174&lt;&gt;B175,M175,IF(AND(B175=B174,G175&lt;&gt;G174,N175=N174),M175,M175+AO174)))</f>
        <v>2370</v>
      </c>
    </row>
    <row r="176" customFormat="false" ht="15.75" hidden="false" customHeight="false" outlineLevel="0" collapsed="false">
      <c r="A176" s="45" t="n">
        <v>193</v>
      </c>
      <c r="B176" s="45" t="s">
        <v>106</v>
      </c>
      <c r="C176" s="45" t="n">
        <v>16070</v>
      </c>
      <c r="D176" s="46" t="s">
        <v>229</v>
      </c>
      <c r="E176" s="47" t="s">
        <v>160</v>
      </c>
      <c r="F176" s="48" t="n">
        <v>16137</v>
      </c>
      <c r="G176" s="47" t="n">
        <v>41628</v>
      </c>
      <c r="H176" s="46" t="s">
        <v>161</v>
      </c>
      <c r="I176" s="49" t="n">
        <v>-102.1355556</v>
      </c>
      <c r="J176" s="49" t="n">
        <v>19.96</v>
      </c>
      <c r="K176" s="50" t="n">
        <v>-1020808</v>
      </c>
      <c r="L176" s="50" t="n">
        <v>195736</v>
      </c>
      <c r="M176" s="51" t="n">
        <v>209.23</v>
      </c>
      <c r="N176" s="47" t="s">
        <v>70</v>
      </c>
      <c r="O176" s="52" t="s">
        <v>44</v>
      </c>
      <c r="P176" s="53" t="n">
        <v>54</v>
      </c>
      <c r="Q176" s="54" t="n">
        <v>42510</v>
      </c>
      <c r="R176" s="54" t="n">
        <v>42551</v>
      </c>
      <c r="S176" s="55" t="n">
        <v>144</v>
      </c>
      <c r="T176" s="56" t="n">
        <v>528</v>
      </c>
      <c r="U176" s="57" t="n">
        <v>42552</v>
      </c>
      <c r="V176" s="58" t="n">
        <v>42596</v>
      </c>
      <c r="W176" s="59" t="n">
        <v>127</v>
      </c>
      <c r="X176" s="60" t="n">
        <v>602</v>
      </c>
      <c r="Y176" s="61" t="n">
        <v>42597</v>
      </c>
      <c r="Z176" s="62" t="n">
        <v>42656</v>
      </c>
      <c r="AA176" s="63" t="n">
        <v>0.165</v>
      </c>
      <c r="AB176" s="64" t="n">
        <v>1500</v>
      </c>
      <c r="AC176" s="65" t="n">
        <v>313845</v>
      </c>
      <c r="AD176" s="66" t="n">
        <v>51784.425</v>
      </c>
      <c r="AE176" s="67" t="n">
        <v>0.2</v>
      </c>
      <c r="AF176" s="68" t="n">
        <v>10356.885</v>
      </c>
      <c r="AG176" s="69" t="n">
        <v>0.8</v>
      </c>
      <c r="AH176" s="70" t="n">
        <v>41427.54</v>
      </c>
      <c r="AI176" s="71" t="s">
        <v>196</v>
      </c>
      <c r="AK176" s="0" t="n">
        <f aca="false">IF(G177&lt;&gt;G176,1,0)</f>
        <v>0</v>
      </c>
      <c r="AL176" s="0" t="str">
        <f aca="false">B176</f>
        <v>Michoacán</v>
      </c>
      <c r="AM176" s="0" t="n">
        <f aca="false">G176</f>
        <v>41628</v>
      </c>
      <c r="AN176" s="0" t="str">
        <f aca="false">N176</f>
        <v>Maíz</v>
      </c>
      <c r="AO176" s="0" t="n">
        <f aca="false">IF(N176&lt;&gt;N175,M176,IF(B175&lt;&gt;B176,M176,IF(AND(B176=B175,G176&lt;&gt;G175,N176=N175),M176,M176+AO175)))</f>
        <v>2579.23</v>
      </c>
    </row>
    <row r="177" customFormat="false" ht="15.75" hidden="false" customHeight="false" outlineLevel="0" collapsed="false">
      <c r="A177" s="45" t="n">
        <v>213</v>
      </c>
      <c r="B177" s="45" t="s">
        <v>106</v>
      </c>
      <c r="C177" s="45" t="n">
        <v>16085</v>
      </c>
      <c r="D177" s="46" t="s">
        <v>237</v>
      </c>
      <c r="E177" s="47" t="s">
        <v>160</v>
      </c>
      <c r="F177" s="48" t="n">
        <v>16137</v>
      </c>
      <c r="G177" s="47" t="n">
        <v>41628</v>
      </c>
      <c r="H177" s="46" t="s">
        <v>161</v>
      </c>
      <c r="I177" s="49" t="n">
        <v>-102.1355556</v>
      </c>
      <c r="J177" s="49" t="n">
        <v>19.96</v>
      </c>
      <c r="K177" s="50" t="n">
        <v>-1020808</v>
      </c>
      <c r="L177" s="50" t="n">
        <v>195736</v>
      </c>
      <c r="M177" s="51" t="n">
        <v>582</v>
      </c>
      <c r="N177" s="47" t="s">
        <v>70</v>
      </c>
      <c r="O177" s="52" t="s">
        <v>44</v>
      </c>
      <c r="P177" s="53" t="n">
        <v>54</v>
      </c>
      <c r="Q177" s="54" t="n">
        <v>42510</v>
      </c>
      <c r="R177" s="54" t="n">
        <v>42551</v>
      </c>
      <c r="S177" s="55" t="n">
        <v>144</v>
      </c>
      <c r="T177" s="56" t="n">
        <v>528</v>
      </c>
      <c r="U177" s="57" t="n">
        <v>42552</v>
      </c>
      <c r="V177" s="58" t="n">
        <v>42596</v>
      </c>
      <c r="W177" s="59" t="n">
        <v>127</v>
      </c>
      <c r="X177" s="60" t="n">
        <v>602</v>
      </c>
      <c r="Y177" s="61" t="n">
        <v>42597</v>
      </c>
      <c r="Z177" s="62" t="n">
        <v>42656</v>
      </c>
      <c r="AA177" s="63" t="n">
        <v>0.165</v>
      </c>
      <c r="AB177" s="64" t="n">
        <v>1500</v>
      </c>
      <c r="AC177" s="65" t="n">
        <v>873000</v>
      </c>
      <c r="AD177" s="66" t="n">
        <v>144045</v>
      </c>
      <c r="AE177" s="67" t="n">
        <v>0.2</v>
      </c>
      <c r="AF177" s="68" t="n">
        <v>28809</v>
      </c>
      <c r="AG177" s="69" t="n">
        <v>0.8</v>
      </c>
      <c r="AH177" s="70" t="n">
        <v>115236</v>
      </c>
      <c r="AI177" s="71" t="s">
        <v>50</v>
      </c>
      <c r="AK177" s="0" t="n">
        <f aca="false">IF(G178&lt;&gt;G177,1,0)</f>
        <v>0</v>
      </c>
      <c r="AL177" s="0" t="str">
        <f aca="false">B177</f>
        <v>Michoacán</v>
      </c>
      <c r="AM177" s="0" t="n">
        <f aca="false">G177</f>
        <v>41628</v>
      </c>
      <c r="AN177" s="0" t="str">
        <f aca="false">N177</f>
        <v>Maíz</v>
      </c>
      <c r="AO177" s="0" t="n">
        <f aca="false">IF(N177&lt;&gt;N176,M177,IF(B176&lt;&gt;B177,M177,IF(AND(B177=B176,G177&lt;&gt;G176,N177=N176),M177,M177+AO176)))</f>
        <v>3161.23</v>
      </c>
    </row>
    <row r="178" customFormat="false" ht="15.75" hidden="false" customHeight="false" outlineLevel="0" collapsed="false">
      <c r="A178" s="45" t="n">
        <v>226</v>
      </c>
      <c r="B178" s="45" t="s">
        <v>106</v>
      </c>
      <c r="C178" s="45" t="n">
        <v>16094</v>
      </c>
      <c r="D178" s="46" t="s">
        <v>243</v>
      </c>
      <c r="E178" s="47" t="s">
        <v>160</v>
      </c>
      <c r="F178" s="48" t="n">
        <v>16137</v>
      </c>
      <c r="G178" s="47" t="n">
        <v>41628</v>
      </c>
      <c r="H178" s="46" t="s">
        <v>161</v>
      </c>
      <c r="I178" s="49" t="n">
        <v>-102.1355556</v>
      </c>
      <c r="J178" s="49" t="n">
        <v>19.96</v>
      </c>
      <c r="K178" s="50" t="n">
        <v>-1020808</v>
      </c>
      <c r="L178" s="50" t="n">
        <v>195736</v>
      </c>
      <c r="M178" s="51" t="n">
        <v>690</v>
      </c>
      <c r="N178" s="47" t="s">
        <v>70</v>
      </c>
      <c r="O178" s="52" t="s">
        <v>44</v>
      </c>
      <c r="P178" s="53" t="n">
        <v>54</v>
      </c>
      <c r="Q178" s="54" t="n">
        <v>42510</v>
      </c>
      <c r="R178" s="54" t="n">
        <v>42551</v>
      </c>
      <c r="S178" s="55" t="n">
        <v>144</v>
      </c>
      <c r="T178" s="56" t="n">
        <v>528</v>
      </c>
      <c r="U178" s="57" t="n">
        <v>42552</v>
      </c>
      <c r="V178" s="58" t="n">
        <v>42596</v>
      </c>
      <c r="W178" s="59" t="n">
        <v>127</v>
      </c>
      <c r="X178" s="60" t="n">
        <v>602</v>
      </c>
      <c r="Y178" s="61" t="n">
        <v>42597</v>
      </c>
      <c r="Z178" s="62" t="n">
        <v>42656</v>
      </c>
      <c r="AA178" s="63" t="n">
        <v>0.165</v>
      </c>
      <c r="AB178" s="64" t="n">
        <v>1500</v>
      </c>
      <c r="AC178" s="65" t="n">
        <v>1035000</v>
      </c>
      <c r="AD178" s="66" t="n">
        <v>170775</v>
      </c>
      <c r="AE178" s="67" t="n">
        <v>0.2</v>
      </c>
      <c r="AF178" s="68" t="n">
        <v>34155</v>
      </c>
      <c r="AG178" s="69" t="n">
        <v>0.8</v>
      </c>
      <c r="AH178" s="70" t="n">
        <v>136620</v>
      </c>
      <c r="AI178" s="71" t="s">
        <v>50</v>
      </c>
      <c r="AK178" s="0" t="n">
        <f aca="false">IF(G179&lt;&gt;G178,1,0)</f>
        <v>0</v>
      </c>
      <c r="AL178" s="0" t="str">
        <f aca="false">B178</f>
        <v>Michoacán</v>
      </c>
      <c r="AM178" s="0" t="n">
        <f aca="false">G178</f>
        <v>41628</v>
      </c>
      <c r="AN178" s="0" t="str">
        <f aca="false">N178</f>
        <v>Maíz</v>
      </c>
      <c r="AO178" s="0" t="n">
        <f aca="false">IF(N178&lt;&gt;N177,M178,IF(B177&lt;&gt;B178,M178,IF(AND(B178=B177,G178&lt;&gt;G177,N178=N177),M178,M178+AO177)))</f>
        <v>3851.23</v>
      </c>
    </row>
    <row r="179" customFormat="false" ht="15.75" hidden="false" customHeight="false" outlineLevel="0" collapsed="false">
      <c r="A179" s="45" t="n">
        <v>248</v>
      </c>
      <c r="B179" s="45" t="s">
        <v>106</v>
      </c>
      <c r="C179" s="45" t="n">
        <v>16108</v>
      </c>
      <c r="D179" s="46" t="s">
        <v>150</v>
      </c>
      <c r="E179" s="47" t="s">
        <v>160</v>
      </c>
      <c r="F179" s="48" t="n">
        <v>16137</v>
      </c>
      <c r="G179" s="47" t="n">
        <v>41628</v>
      </c>
      <c r="H179" s="46" t="s">
        <v>161</v>
      </c>
      <c r="I179" s="49" t="n">
        <v>-102.1355556</v>
      </c>
      <c r="J179" s="49" t="n">
        <v>19.96</v>
      </c>
      <c r="K179" s="50" t="n">
        <v>-1020808</v>
      </c>
      <c r="L179" s="50" t="n">
        <v>195736</v>
      </c>
      <c r="M179" s="51" t="n">
        <v>1000</v>
      </c>
      <c r="N179" s="47" t="s">
        <v>70</v>
      </c>
      <c r="O179" s="52" t="s">
        <v>44</v>
      </c>
      <c r="P179" s="53" t="n">
        <v>54</v>
      </c>
      <c r="Q179" s="54" t="n">
        <v>42510</v>
      </c>
      <c r="R179" s="54" t="n">
        <v>42551</v>
      </c>
      <c r="S179" s="55" t="n">
        <v>144</v>
      </c>
      <c r="T179" s="56" t="n">
        <v>528</v>
      </c>
      <c r="U179" s="57" t="n">
        <v>42552</v>
      </c>
      <c r="V179" s="58" t="n">
        <v>42596</v>
      </c>
      <c r="W179" s="59" t="n">
        <v>127</v>
      </c>
      <c r="X179" s="60" t="n">
        <v>602</v>
      </c>
      <c r="Y179" s="61" t="n">
        <v>42597</v>
      </c>
      <c r="Z179" s="62" t="n">
        <v>42656</v>
      </c>
      <c r="AA179" s="63" t="n">
        <v>0.165</v>
      </c>
      <c r="AB179" s="64" t="n">
        <v>1500</v>
      </c>
      <c r="AC179" s="65" t="n">
        <v>1500000</v>
      </c>
      <c r="AD179" s="66" t="n">
        <v>247500</v>
      </c>
      <c r="AE179" s="67" t="n">
        <v>0.18</v>
      </c>
      <c r="AF179" s="68" t="n">
        <v>44550</v>
      </c>
      <c r="AG179" s="69" t="n">
        <v>0.82</v>
      </c>
      <c r="AH179" s="70" t="n">
        <v>202950</v>
      </c>
      <c r="AI179" s="71" t="s">
        <v>196</v>
      </c>
      <c r="AK179" s="0" t="n">
        <f aca="false">IF(G180&lt;&gt;G179,1,0)</f>
        <v>1</v>
      </c>
      <c r="AL179" s="0" t="str">
        <f aca="false">B179</f>
        <v>Michoacán</v>
      </c>
      <c r="AM179" s="0" t="n">
        <f aca="false">G179</f>
        <v>41628</v>
      </c>
      <c r="AN179" s="0" t="str">
        <f aca="false">N179</f>
        <v>Maíz</v>
      </c>
      <c r="AO179" s="0" t="n">
        <f aca="false">IF(N179&lt;&gt;N178,M179,IF(B178&lt;&gt;B179,M179,IF(AND(B179=B178,G179&lt;&gt;G178,N179=N178),M179,M179+AO178)))</f>
        <v>4851.23</v>
      </c>
    </row>
    <row r="180" customFormat="false" ht="15.75" hidden="false" customHeight="false" outlineLevel="0" collapsed="false">
      <c r="A180" s="45" t="n">
        <v>95</v>
      </c>
      <c r="B180" s="45" t="s">
        <v>106</v>
      </c>
      <c r="C180" s="45" t="n">
        <v>16021</v>
      </c>
      <c r="D180" s="46" t="s">
        <v>146</v>
      </c>
      <c r="E180" s="47" t="s">
        <v>147</v>
      </c>
      <c r="F180" s="48" t="n">
        <v>16031</v>
      </c>
      <c r="G180" s="47" t="n">
        <v>41629</v>
      </c>
      <c r="H180" s="46" t="s">
        <v>148</v>
      </c>
      <c r="I180" s="49" t="n">
        <v>-102.2652778</v>
      </c>
      <c r="J180" s="49" t="n">
        <v>19.97361111</v>
      </c>
      <c r="K180" s="50" t="n">
        <v>-1021555</v>
      </c>
      <c r="L180" s="50" t="n">
        <v>195825</v>
      </c>
      <c r="M180" s="51" t="n">
        <v>400</v>
      </c>
      <c r="N180" s="47" t="s">
        <v>70</v>
      </c>
      <c r="O180" s="52" t="s">
        <v>44</v>
      </c>
      <c r="P180" s="53" t="n">
        <v>45</v>
      </c>
      <c r="Q180" s="54" t="n">
        <v>42510</v>
      </c>
      <c r="R180" s="54" t="n">
        <v>42551</v>
      </c>
      <c r="S180" s="55" t="n">
        <v>124</v>
      </c>
      <c r="T180" s="56" t="n">
        <v>531</v>
      </c>
      <c r="U180" s="57" t="n">
        <v>42552</v>
      </c>
      <c r="V180" s="58" t="n">
        <v>42596</v>
      </c>
      <c r="W180" s="59" t="n">
        <v>125</v>
      </c>
      <c r="X180" s="60" t="n">
        <v>478</v>
      </c>
      <c r="Y180" s="61" t="n">
        <v>42597</v>
      </c>
      <c r="Z180" s="62" t="n">
        <v>42656</v>
      </c>
      <c r="AA180" s="63" t="n">
        <v>0.165</v>
      </c>
      <c r="AB180" s="64" t="n">
        <v>1500</v>
      </c>
      <c r="AC180" s="65" t="n">
        <v>600000</v>
      </c>
      <c r="AD180" s="66" t="n">
        <v>99000</v>
      </c>
      <c r="AE180" s="67" t="n">
        <v>0.1</v>
      </c>
      <c r="AF180" s="68" t="n">
        <v>9900</v>
      </c>
      <c r="AG180" s="69" t="n">
        <v>0.9</v>
      </c>
      <c r="AH180" s="70" t="n">
        <v>89100</v>
      </c>
      <c r="AI180" s="71" t="s">
        <v>76</v>
      </c>
      <c r="AK180" s="0" t="n">
        <f aca="false">IF(G181&lt;&gt;G180,1,0)</f>
        <v>0</v>
      </c>
      <c r="AL180" s="0" t="str">
        <f aca="false">B180</f>
        <v>Michoacán</v>
      </c>
      <c r="AM180" s="0" t="n">
        <f aca="false">G180</f>
        <v>41629</v>
      </c>
      <c r="AN180" s="0" t="str">
        <f aca="false">N180</f>
        <v>Maíz</v>
      </c>
      <c r="AO180" s="0" t="n">
        <f aca="false">IF(N180&lt;&gt;N179,M180,IF(B179&lt;&gt;B180,M180,IF(AND(B180=B179,G180&lt;&gt;G179,N180=N179),M180,M180+AO179)))</f>
        <v>400</v>
      </c>
    </row>
    <row r="181" customFormat="false" ht="15.75" hidden="false" customHeight="false" outlineLevel="0" collapsed="false">
      <c r="A181" s="45" t="n">
        <v>123</v>
      </c>
      <c r="B181" s="45" t="s">
        <v>106</v>
      </c>
      <c r="C181" s="45" t="n">
        <v>16030</v>
      </c>
      <c r="D181" s="46" t="s">
        <v>180</v>
      </c>
      <c r="E181" s="47" t="s">
        <v>147</v>
      </c>
      <c r="F181" s="48" t="n">
        <v>16031</v>
      </c>
      <c r="G181" s="47" t="n">
        <v>41629</v>
      </c>
      <c r="H181" s="46" t="s">
        <v>148</v>
      </c>
      <c r="I181" s="49" t="n">
        <v>-102.2652778</v>
      </c>
      <c r="J181" s="49" t="n">
        <v>19.97361111</v>
      </c>
      <c r="K181" s="50" t="n">
        <v>-1021555</v>
      </c>
      <c r="L181" s="50" t="n">
        <v>195825</v>
      </c>
      <c r="M181" s="51" t="n">
        <v>390</v>
      </c>
      <c r="N181" s="47" t="s">
        <v>70</v>
      </c>
      <c r="O181" s="52" t="s">
        <v>44</v>
      </c>
      <c r="P181" s="53" t="n">
        <v>45</v>
      </c>
      <c r="Q181" s="54" t="n">
        <v>42510</v>
      </c>
      <c r="R181" s="54" t="n">
        <v>42551</v>
      </c>
      <c r="S181" s="55" t="n">
        <v>124</v>
      </c>
      <c r="T181" s="56" t="n">
        <v>531</v>
      </c>
      <c r="U181" s="57" t="n">
        <v>42552</v>
      </c>
      <c r="V181" s="58" t="n">
        <v>42596</v>
      </c>
      <c r="W181" s="59" t="n">
        <v>125</v>
      </c>
      <c r="X181" s="60" t="n">
        <v>478</v>
      </c>
      <c r="Y181" s="61" t="n">
        <v>42597</v>
      </c>
      <c r="Z181" s="62" t="n">
        <v>42656</v>
      </c>
      <c r="AA181" s="63" t="n">
        <v>0.165</v>
      </c>
      <c r="AB181" s="64" t="n">
        <v>1500</v>
      </c>
      <c r="AC181" s="65" t="n">
        <v>585000</v>
      </c>
      <c r="AD181" s="66" t="n">
        <v>96525</v>
      </c>
      <c r="AE181" s="67" t="n">
        <v>0.2</v>
      </c>
      <c r="AF181" s="68" t="n">
        <v>19305</v>
      </c>
      <c r="AG181" s="69" t="n">
        <v>0.8</v>
      </c>
      <c r="AH181" s="70" t="n">
        <v>77220</v>
      </c>
      <c r="AI181" s="71" t="s">
        <v>50</v>
      </c>
      <c r="AK181" s="0" t="n">
        <f aca="false">IF(G182&lt;&gt;G181,1,0)</f>
        <v>0</v>
      </c>
      <c r="AL181" s="0" t="str">
        <f aca="false">B181</f>
        <v>Michoacán</v>
      </c>
      <c r="AM181" s="0" t="n">
        <f aca="false">G181</f>
        <v>41629</v>
      </c>
      <c r="AN181" s="0" t="str">
        <f aca="false">N181</f>
        <v>Maíz</v>
      </c>
      <c r="AO181" s="0" t="n">
        <f aca="false">IF(N181&lt;&gt;N180,M181,IF(B180&lt;&gt;B181,M181,IF(AND(B181=B180,G181&lt;&gt;G180,N181=N180),M181,M181+AO180)))</f>
        <v>790</v>
      </c>
    </row>
    <row r="182" customFormat="false" ht="15.75" hidden="false" customHeight="false" outlineLevel="0" collapsed="false">
      <c r="A182" s="45" t="n">
        <v>140</v>
      </c>
      <c r="B182" s="45" t="s">
        <v>106</v>
      </c>
      <c r="C182" s="45" t="n">
        <v>16042</v>
      </c>
      <c r="D182" s="46" t="s">
        <v>194</v>
      </c>
      <c r="E182" s="47" t="s">
        <v>147</v>
      </c>
      <c r="F182" s="48" t="n">
        <v>16031</v>
      </c>
      <c r="G182" s="47" t="n">
        <v>41629</v>
      </c>
      <c r="H182" s="46" t="s">
        <v>148</v>
      </c>
      <c r="I182" s="49" t="n">
        <v>-102.2652778</v>
      </c>
      <c r="J182" s="49" t="n">
        <v>19.97361111</v>
      </c>
      <c r="K182" s="50" t="n">
        <v>-1021555</v>
      </c>
      <c r="L182" s="50" t="n">
        <v>195825</v>
      </c>
      <c r="M182" s="51" t="n">
        <v>850</v>
      </c>
      <c r="N182" s="47" t="s">
        <v>70</v>
      </c>
      <c r="O182" s="52" t="s">
        <v>44</v>
      </c>
      <c r="P182" s="53" t="n">
        <v>45</v>
      </c>
      <c r="Q182" s="54" t="n">
        <v>42510</v>
      </c>
      <c r="R182" s="54" t="n">
        <v>42551</v>
      </c>
      <c r="S182" s="55" t="n">
        <v>124</v>
      </c>
      <c r="T182" s="56" t="n">
        <v>531</v>
      </c>
      <c r="U182" s="57" t="n">
        <v>42552</v>
      </c>
      <c r="V182" s="58" t="n">
        <v>42596</v>
      </c>
      <c r="W182" s="59" t="n">
        <v>125</v>
      </c>
      <c r="X182" s="60" t="n">
        <v>478</v>
      </c>
      <c r="Y182" s="61" t="n">
        <v>42597</v>
      </c>
      <c r="Z182" s="62" t="n">
        <v>42656</v>
      </c>
      <c r="AA182" s="63" t="n">
        <v>0.165</v>
      </c>
      <c r="AB182" s="64" t="n">
        <v>1500</v>
      </c>
      <c r="AC182" s="65" t="n">
        <v>1275000</v>
      </c>
      <c r="AD182" s="66" t="n">
        <v>210375</v>
      </c>
      <c r="AE182" s="67" t="n">
        <v>0.2</v>
      </c>
      <c r="AF182" s="68" t="n">
        <v>42075</v>
      </c>
      <c r="AG182" s="69" t="n">
        <v>0.8</v>
      </c>
      <c r="AH182" s="70" t="n">
        <v>168300</v>
      </c>
      <c r="AI182" s="71" t="s">
        <v>50</v>
      </c>
      <c r="AK182" s="0" t="n">
        <f aca="false">IF(G183&lt;&gt;G182,1,0)</f>
        <v>0</v>
      </c>
      <c r="AL182" s="0" t="str">
        <f aca="false">B182</f>
        <v>Michoacán</v>
      </c>
      <c r="AM182" s="0" t="n">
        <f aca="false">G182</f>
        <v>41629</v>
      </c>
      <c r="AN182" s="0" t="str">
        <f aca="false">N182</f>
        <v>Maíz</v>
      </c>
      <c r="AO182" s="0" t="n">
        <f aca="false">IF(N182&lt;&gt;N181,M182,IF(B181&lt;&gt;B182,M182,IF(AND(B182=B181,G182&lt;&gt;G181,N182=N181),M182,M182+AO181)))</f>
        <v>1640</v>
      </c>
    </row>
    <row r="183" customFormat="false" ht="15.75" hidden="false" customHeight="false" outlineLevel="0" collapsed="false">
      <c r="A183" s="45" t="n">
        <v>161</v>
      </c>
      <c r="B183" s="45" t="s">
        <v>106</v>
      </c>
      <c r="C183" s="45" t="n">
        <v>16075</v>
      </c>
      <c r="D183" s="46" t="s">
        <v>213</v>
      </c>
      <c r="E183" s="47" t="s">
        <v>147</v>
      </c>
      <c r="F183" s="48" t="n">
        <v>16031</v>
      </c>
      <c r="G183" s="47" t="n">
        <v>41629</v>
      </c>
      <c r="H183" s="46" t="s">
        <v>148</v>
      </c>
      <c r="I183" s="49" t="n">
        <v>-102.2652778</v>
      </c>
      <c r="J183" s="49" t="n">
        <v>19.97361111</v>
      </c>
      <c r="K183" s="50" t="n">
        <v>-1021555</v>
      </c>
      <c r="L183" s="50" t="n">
        <v>195825</v>
      </c>
      <c r="M183" s="51" t="n">
        <v>166</v>
      </c>
      <c r="N183" s="47" t="s">
        <v>70</v>
      </c>
      <c r="O183" s="52" t="s">
        <v>44</v>
      </c>
      <c r="P183" s="53" t="n">
        <v>45</v>
      </c>
      <c r="Q183" s="54" t="n">
        <v>42510</v>
      </c>
      <c r="R183" s="54" t="n">
        <v>42551</v>
      </c>
      <c r="S183" s="55" t="n">
        <v>124</v>
      </c>
      <c r="T183" s="56" t="n">
        <v>531</v>
      </c>
      <c r="U183" s="57" t="n">
        <v>42552</v>
      </c>
      <c r="V183" s="58" t="n">
        <v>42596</v>
      </c>
      <c r="W183" s="59" t="n">
        <v>125</v>
      </c>
      <c r="X183" s="60" t="n">
        <v>478</v>
      </c>
      <c r="Y183" s="61" t="n">
        <v>42597</v>
      </c>
      <c r="Z183" s="62" t="n">
        <v>42656</v>
      </c>
      <c r="AA183" s="63" t="n">
        <v>0.165</v>
      </c>
      <c r="AB183" s="64" t="n">
        <v>1500</v>
      </c>
      <c r="AC183" s="65" t="n">
        <v>249000</v>
      </c>
      <c r="AD183" s="66" t="n">
        <v>41085</v>
      </c>
      <c r="AE183" s="67" t="n">
        <v>0.2</v>
      </c>
      <c r="AF183" s="68" t="n">
        <v>8217</v>
      </c>
      <c r="AG183" s="69" t="n">
        <v>0.8</v>
      </c>
      <c r="AH183" s="70" t="n">
        <v>32868</v>
      </c>
      <c r="AI183" s="71" t="s">
        <v>50</v>
      </c>
      <c r="AK183" s="0" t="n">
        <f aca="false">IF(G184&lt;&gt;G183,1,0)</f>
        <v>0</v>
      </c>
      <c r="AL183" s="0" t="str">
        <f aca="false">B183</f>
        <v>Michoacán</v>
      </c>
      <c r="AM183" s="0" t="n">
        <f aca="false">G183</f>
        <v>41629</v>
      </c>
      <c r="AN183" s="0" t="str">
        <f aca="false">N183</f>
        <v>Maíz</v>
      </c>
      <c r="AO183" s="0" t="n">
        <f aca="false">IF(N183&lt;&gt;N182,M183,IF(B182&lt;&gt;B183,M183,IF(AND(B183=B182,G183&lt;&gt;G182,N183=N182),M183,M183+AO182)))</f>
        <v>1806</v>
      </c>
    </row>
    <row r="184" customFormat="false" ht="15.75" hidden="false" customHeight="false" outlineLevel="0" collapsed="false">
      <c r="A184" s="45" t="n">
        <v>194</v>
      </c>
      <c r="B184" s="45" t="s">
        <v>106</v>
      </c>
      <c r="C184" s="45" t="n">
        <v>16070</v>
      </c>
      <c r="D184" s="46" t="s">
        <v>229</v>
      </c>
      <c r="E184" s="47" t="s">
        <v>147</v>
      </c>
      <c r="F184" s="48" t="n">
        <v>16031</v>
      </c>
      <c r="G184" s="47" t="n">
        <v>41629</v>
      </c>
      <c r="H184" s="46" t="s">
        <v>148</v>
      </c>
      <c r="I184" s="49" t="n">
        <v>-102.2652778</v>
      </c>
      <c r="J184" s="49" t="n">
        <v>19.97361111</v>
      </c>
      <c r="K184" s="50" t="n">
        <v>-1021555</v>
      </c>
      <c r="L184" s="50" t="n">
        <v>195825</v>
      </c>
      <c r="M184" s="51" t="n">
        <v>1124.61</v>
      </c>
      <c r="N184" s="47" t="s">
        <v>70</v>
      </c>
      <c r="O184" s="52" t="s">
        <v>44</v>
      </c>
      <c r="P184" s="53" t="n">
        <v>45</v>
      </c>
      <c r="Q184" s="54" t="n">
        <v>42510</v>
      </c>
      <c r="R184" s="54" t="n">
        <v>42551</v>
      </c>
      <c r="S184" s="55" t="n">
        <v>124</v>
      </c>
      <c r="T184" s="56" t="n">
        <v>531</v>
      </c>
      <c r="U184" s="57" t="n">
        <v>42552</v>
      </c>
      <c r="V184" s="58" t="n">
        <v>42596</v>
      </c>
      <c r="W184" s="59" t="n">
        <v>125</v>
      </c>
      <c r="X184" s="60" t="n">
        <v>478</v>
      </c>
      <c r="Y184" s="61" t="n">
        <v>42597</v>
      </c>
      <c r="Z184" s="62" t="n">
        <v>42656</v>
      </c>
      <c r="AA184" s="63" t="n">
        <v>0.165</v>
      </c>
      <c r="AB184" s="64" t="n">
        <v>1500</v>
      </c>
      <c r="AC184" s="65" t="n">
        <v>1686915</v>
      </c>
      <c r="AD184" s="66" t="n">
        <v>278340.975</v>
      </c>
      <c r="AE184" s="67" t="n">
        <v>0.2</v>
      </c>
      <c r="AF184" s="68" t="n">
        <v>55668.195</v>
      </c>
      <c r="AG184" s="69" t="n">
        <v>0.8</v>
      </c>
      <c r="AH184" s="70" t="n">
        <v>222672.78</v>
      </c>
      <c r="AI184" s="71" t="s">
        <v>196</v>
      </c>
      <c r="AK184" s="0" t="n">
        <f aca="false">IF(G185&lt;&gt;G184,1,0)</f>
        <v>0</v>
      </c>
      <c r="AL184" s="0" t="str">
        <f aca="false">B184</f>
        <v>Michoacán</v>
      </c>
      <c r="AM184" s="0" t="n">
        <f aca="false">G184</f>
        <v>41629</v>
      </c>
      <c r="AN184" s="0" t="str">
        <f aca="false">N184</f>
        <v>Maíz</v>
      </c>
      <c r="AO184" s="0" t="n">
        <f aca="false">IF(N184&lt;&gt;N183,M184,IF(B183&lt;&gt;B184,M184,IF(AND(B184=B183,G184&lt;&gt;G183,N184=N183),M184,M184+AO183)))</f>
        <v>2930.61</v>
      </c>
    </row>
    <row r="185" customFormat="false" ht="15.75" hidden="false" customHeight="false" outlineLevel="0" collapsed="false">
      <c r="A185" s="45" t="n">
        <v>214</v>
      </c>
      <c r="B185" s="45" t="s">
        <v>106</v>
      </c>
      <c r="C185" s="45" t="n">
        <v>16085</v>
      </c>
      <c r="D185" s="46" t="s">
        <v>237</v>
      </c>
      <c r="E185" s="47" t="s">
        <v>147</v>
      </c>
      <c r="F185" s="48" t="n">
        <v>16031</v>
      </c>
      <c r="G185" s="47" t="n">
        <v>41629</v>
      </c>
      <c r="H185" s="46" t="s">
        <v>148</v>
      </c>
      <c r="I185" s="49" t="n">
        <v>-102.2652778</v>
      </c>
      <c r="J185" s="49" t="n">
        <v>19.97361111</v>
      </c>
      <c r="K185" s="50" t="n">
        <v>-1021555</v>
      </c>
      <c r="L185" s="50" t="n">
        <v>195825</v>
      </c>
      <c r="M185" s="51" t="n">
        <v>1000</v>
      </c>
      <c r="N185" s="47" t="s">
        <v>70</v>
      </c>
      <c r="O185" s="52" t="s">
        <v>44</v>
      </c>
      <c r="P185" s="53" t="n">
        <v>45</v>
      </c>
      <c r="Q185" s="54" t="n">
        <v>42510</v>
      </c>
      <c r="R185" s="54" t="n">
        <v>42551</v>
      </c>
      <c r="S185" s="55" t="n">
        <v>124</v>
      </c>
      <c r="T185" s="56" t="n">
        <v>531</v>
      </c>
      <c r="U185" s="57" t="n">
        <v>42552</v>
      </c>
      <c r="V185" s="58" t="n">
        <v>42596</v>
      </c>
      <c r="W185" s="59" t="n">
        <v>125</v>
      </c>
      <c r="X185" s="60" t="n">
        <v>478</v>
      </c>
      <c r="Y185" s="61" t="n">
        <v>42597</v>
      </c>
      <c r="Z185" s="62" t="n">
        <v>42656</v>
      </c>
      <c r="AA185" s="63" t="n">
        <v>0.165</v>
      </c>
      <c r="AB185" s="64" t="n">
        <v>1500</v>
      </c>
      <c r="AC185" s="65" t="n">
        <v>1500000</v>
      </c>
      <c r="AD185" s="66" t="n">
        <v>247500</v>
      </c>
      <c r="AE185" s="67" t="n">
        <v>0.2</v>
      </c>
      <c r="AF185" s="68" t="n">
        <v>49500</v>
      </c>
      <c r="AG185" s="69" t="n">
        <v>0.8</v>
      </c>
      <c r="AH185" s="70" t="n">
        <v>198000</v>
      </c>
      <c r="AI185" s="71" t="s">
        <v>50</v>
      </c>
      <c r="AK185" s="0" t="n">
        <f aca="false">IF(G186&lt;&gt;G185,1,0)</f>
        <v>1</v>
      </c>
      <c r="AL185" s="0" t="str">
        <f aca="false">B185</f>
        <v>Michoacán</v>
      </c>
      <c r="AM185" s="0" t="n">
        <f aca="false">G185</f>
        <v>41629</v>
      </c>
      <c r="AN185" s="0" t="str">
        <f aca="false">N185</f>
        <v>Maíz</v>
      </c>
      <c r="AO185" s="0" t="n">
        <f aca="false">IF(N185&lt;&gt;N184,M185,IF(B184&lt;&gt;B185,M185,IF(AND(B185=B184,G185&lt;&gt;G184,N185=N184),M185,M185+AO184)))</f>
        <v>3930.61</v>
      </c>
    </row>
    <row r="186" customFormat="false" ht="15.75" hidden="false" customHeight="false" outlineLevel="0" collapsed="false">
      <c r="A186" s="45" t="n">
        <v>96</v>
      </c>
      <c r="B186" s="45" t="s">
        <v>106</v>
      </c>
      <c r="C186" s="45" t="n">
        <v>16021</v>
      </c>
      <c r="D186" s="46" t="s">
        <v>146</v>
      </c>
      <c r="E186" s="47" t="s">
        <v>149</v>
      </c>
      <c r="F186" s="48" t="n">
        <v>16048</v>
      </c>
      <c r="G186" s="47" t="n">
        <v>41630</v>
      </c>
      <c r="H186" s="46" t="s">
        <v>150</v>
      </c>
      <c r="I186" s="49" t="n">
        <v>-102.28</v>
      </c>
      <c r="J186" s="49" t="n">
        <v>19.97333333</v>
      </c>
      <c r="K186" s="50" t="n">
        <v>-1021648</v>
      </c>
      <c r="L186" s="50" t="n">
        <v>195824</v>
      </c>
      <c r="M186" s="51" t="n">
        <v>101</v>
      </c>
      <c r="N186" s="47" t="s">
        <v>70</v>
      </c>
      <c r="O186" s="52" t="s">
        <v>44</v>
      </c>
      <c r="P186" s="53" t="n">
        <v>50</v>
      </c>
      <c r="Q186" s="54" t="n">
        <v>42510</v>
      </c>
      <c r="R186" s="54" t="n">
        <v>42551</v>
      </c>
      <c r="S186" s="55" t="n">
        <v>122</v>
      </c>
      <c r="T186" s="56" t="n">
        <v>475</v>
      </c>
      <c r="U186" s="57" t="n">
        <v>42552</v>
      </c>
      <c r="V186" s="58" t="n">
        <v>42596</v>
      </c>
      <c r="W186" s="59" t="n">
        <v>115</v>
      </c>
      <c r="X186" s="60" t="n">
        <v>519</v>
      </c>
      <c r="Y186" s="61" t="n">
        <v>42597</v>
      </c>
      <c r="Z186" s="62" t="n">
        <v>42656</v>
      </c>
      <c r="AA186" s="63" t="n">
        <v>0.165</v>
      </c>
      <c r="AB186" s="64" t="n">
        <v>1500</v>
      </c>
      <c r="AC186" s="65" t="n">
        <v>151500</v>
      </c>
      <c r="AD186" s="66" t="n">
        <v>24997.5</v>
      </c>
      <c r="AE186" s="67" t="n">
        <v>0.1</v>
      </c>
      <c r="AF186" s="68" t="n">
        <v>2499.75</v>
      </c>
      <c r="AG186" s="69" t="n">
        <v>0.9</v>
      </c>
      <c r="AH186" s="70" t="n">
        <v>22497.75</v>
      </c>
      <c r="AI186" s="71" t="s">
        <v>76</v>
      </c>
      <c r="AK186" s="0" t="n">
        <f aca="false">IF(G187&lt;&gt;G186,1,0)</f>
        <v>0</v>
      </c>
      <c r="AL186" s="0" t="str">
        <f aca="false">B186</f>
        <v>Michoacán</v>
      </c>
      <c r="AM186" s="0" t="n">
        <f aca="false">G186</f>
        <v>41630</v>
      </c>
      <c r="AN186" s="0" t="str">
        <f aca="false">N186</f>
        <v>Maíz</v>
      </c>
      <c r="AO186" s="0" t="n">
        <f aca="false">IF(N186&lt;&gt;N185,M186,IF(B185&lt;&gt;B186,M186,IF(AND(B186=B185,G186&lt;&gt;G185,N186=N185),M186,M186+AO185)))</f>
        <v>101</v>
      </c>
    </row>
    <row r="187" customFormat="false" ht="15.75" hidden="false" customHeight="false" outlineLevel="0" collapsed="false">
      <c r="A187" s="45" t="n">
        <v>104</v>
      </c>
      <c r="B187" s="45" t="s">
        <v>106</v>
      </c>
      <c r="C187" s="45" t="n">
        <v>16023</v>
      </c>
      <c r="D187" s="46" t="s">
        <v>156</v>
      </c>
      <c r="E187" s="47" t="s">
        <v>149</v>
      </c>
      <c r="F187" s="48" t="n">
        <v>16048</v>
      </c>
      <c r="G187" s="47" t="n">
        <v>41630</v>
      </c>
      <c r="H187" s="46" t="s">
        <v>150</v>
      </c>
      <c r="I187" s="49" t="n">
        <v>-102.28</v>
      </c>
      <c r="J187" s="49" t="n">
        <v>19.97333333</v>
      </c>
      <c r="K187" s="50" t="n">
        <v>-1021648</v>
      </c>
      <c r="L187" s="50" t="n">
        <v>195824</v>
      </c>
      <c r="M187" s="51" t="n">
        <v>500</v>
      </c>
      <c r="N187" s="47" t="s">
        <v>70</v>
      </c>
      <c r="O187" s="52" t="s">
        <v>44</v>
      </c>
      <c r="P187" s="53" t="n">
        <v>50</v>
      </c>
      <c r="Q187" s="54" t="n">
        <v>42510</v>
      </c>
      <c r="R187" s="54" t="n">
        <v>42551</v>
      </c>
      <c r="S187" s="55" t="n">
        <v>122</v>
      </c>
      <c r="T187" s="56" t="n">
        <v>475</v>
      </c>
      <c r="U187" s="57" t="n">
        <v>42552</v>
      </c>
      <c r="V187" s="58" t="n">
        <v>42596</v>
      </c>
      <c r="W187" s="59" t="n">
        <v>115</v>
      </c>
      <c r="X187" s="60" t="n">
        <v>519</v>
      </c>
      <c r="Y187" s="61" t="n">
        <v>42597</v>
      </c>
      <c r="Z187" s="62" t="n">
        <v>42656</v>
      </c>
      <c r="AA187" s="63" t="n">
        <v>0.165</v>
      </c>
      <c r="AB187" s="64" t="n">
        <v>1500</v>
      </c>
      <c r="AC187" s="65" t="n">
        <v>750000</v>
      </c>
      <c r="AD187" s="66" t="n">
        <v>123750</v>
      </c>
      <c r="AE187" s="67" t="n">
        <v>0.2</v>
      </c>
      <c r="AF187" s="68" t="n">
        <v>24750</v>
      </c>
      <c r="AG187" s="69" t="n">
        <v>0.8</v>
      </c>
      <c r="AH187" s="70" t="n">
        <v>99000</v>
      </c>
      <c r="AI187" s="71" t="s">
        <v>50</v>
      </c>
      <c r="AK187" s="0" t="n">
        <f aca="false">IF(G188&lt;&gt;G187,1,0)</f>
        <v>0</v>
      </c>
      <c r="AL187" s="0" t="str">
        <f aca="false">B187</f>
        <v>Michoacán</v>
      </c>
      <c r="AM187" s="0" t="n">
        <f aca="false">G187</f>
        <v>41630</v>
      </c>
      <c r="AN187" s="0" t="str">
        <f aca="false">N187</f>
        <v>Maíz</v>
      </c>
      <c r="AO187" s="0" t="n">
        <f aca="false">IF(N187&lt;&gt;N186,M187,IF(B186&lt;&gt;B187,M187,IF(AND(B187=B186,G187&lt;&gt;G186,N187=N186),M187,M187+AO186)))</f>
        <v>601</v>
      </c>
    </row>
    <row r="188" customFormat="false" ht="15.75" hidden="false" customHeight="false" outlineLevel="0" collapsed="false">
      <c r="A188" s="45" t="n">
        <v>107</v>
      </c>
      <c r="B188" s="45" t="s">
        <v>106</v>
      </c>
      <c r="C188" s="45" t="n">
        <v>16025</v>
      </c>
      <c r="D188" s="46" t="s">
        <v>159</v>
      </c>
      <c r="E188" s="47" t="s">
        <v>149</v>
      </c>
      <c r="F188" s="48" t="n">
        <v>16048</v>
      </c>
      <c r="G188" s="47" t="n">
        <v>41630</v>
      </c>
      <c r="H188" s="46" t="s">
        <v>150</v>
      </c>
      <c r="I188" s="49" t="n">
        <v>-102.28</v>
      </c>
      <c r="J188" s="49" t="n">
        <v>19.97333333</v>
      </c>
      <c r="K188" s="50" t="n">
        <v>-1021648</v>
      </c>
      <c r="L188" s="50" t="n">
        <v>195824</v>
      </c>
      <c r="M188" s="51" t="n">
        <v>350</v>
      </c>
      <c r="N188" s="47" t="s">
        <v>70</v>
      </c>
      <c r="O188" s="52" t="s">
        <v>44</v>
      </c>
      <c r="P188" s="53" t="n">
        <v>50</v>
      </c>
      <c r="Q188" s="54" t="n">
        <v>42510</v>
      </c>
      <c r="R188" s="54" t="n">
        <v>42551</v>
      </c>
      <c r="S188" s="55" t="n">
        <v>122</v>
      </c>
      <c r="T188" s="56" t="n">
        <v>475</v>
      </c>
      <c r="U188" s="57" t="n">
        <v>42552</v>
      </c>
      <c r="V188" s="58" t="n">
        <v>42596</v>
      </c>
      <c r="W188" s="59" t="n">
        <v>115</v>
      </c>
      <c r="X188" s="60" t="n">
        <v>519</v>
      </c>
      <c r="Y188" s="61" t="n">
        <v>42597</v>
      </c>
      <c r="Z188" s="62" t="n">
        <v>42656</v>
      </c>
      <c r="AA188" s="63" t="n">
        <v>0.165</v>
      </c>
      <c r="AB188" s="64" t="n">
        <v>1500</v>
      </c>
      <c r="AC188" s="65" t="n">
        <v>525000</v>
      </c>
      <c r="AD188" s="66" t="n">
        <v>86625</v>
      </c>
      <c r="AE188" s="67" t="n">
        <v>0.2</v>
      </c>
      <c r="AF188" s="68" t="n">
        <v>17325</v>
      </c>
      <c r="AG188" s="69" t="n">
        <v>0.8</v>
      </c>
      <c r="AH188" s="70" t="n">
        <v>69300</v>
      </c>
      <c r="AI188" s="71" t="s">
        <v>50</v>
      </c>
      <c r="AK188" s="0" t="n">
        <f aca="false">IF(G189&lt;&gt;G188,1,0)</f>
        <v>0</v>
      </c>
      <c r="AL188" s="0" t="str">
        <f aca="false">B188</f>
        <v>Michoacán</v>
      </c>
      <c r="AM188" s="0" t="n">
        <f aca="false">G188</f>
        <v>41630</v>
      </c>
      <c r="AN188" s="0" t="str">
        <f aca="false">N188</f>
        <v>Maíz</v>
      </c>
      <c r="AO188" s="0" t="n">
        <f aca="false">IF(N188&lt;&gt;N187,M188,IF(B187&lt;&gt;B188,M188,IF(AND(B188=B187,G188&lt;&gt;G187,N188=N187),M188,M188+AO187)))</f>
        <v>951</v>
      </c>
    </row>
    <row r="189" customFormat="false" ht="15.75" hidden="false" customHeight="false" outlineLevel="0" collapsed="false">
      <c r="A189" s="45" t="n">
        <v>124</v>
      </c>
      <c r="B189" s="45" t="s">
        <v>106</v>
      </c>
      <c r="C189" s="45" t="n">
        <v>16030</v>
      </c>
      <c r="D189" s="46" t="s">
        <v>180</v>
      </c>
      <c r="E189" s="47" t="s">
        <v>149</v>
      </c>
      <c r="F189" s="48" t="n">
        <v>16048</v>
      </c>
      <c r="G189" s="47" t="n">
        <v>41630</v>
      </c>
      <c r="H189" s="46" t="s">
        <v>150</v>
      </c>
      <c r="I189" s="49" t="n">
        <v>-102.28</v>
      </c>
      <c r="J189" s="49" t="n">
        <v>19.97333333</v>
      </c>
      <c r="K189" s="50" t="n">
        <v>-1021648</v>
      </c>
      <c r="L189" s="50" t="n">
        <v>195824</v>
      </c>
      <c r="M189" s="51" t="n">
        <v>880</v>
      </c>
      <c r="N189" s="47" t="s">
        <v>70</v>
      </c>
      <c r="O189" s="52" t="s">
        <v>44</v>
      </c>
      <c r="P189" s="53" t="n">
        <v>50</v>
      </c>
      <c r="Q189" s="54" t="n">
        <v>42510</v>
      </c>
      <c r="R189" s="54" t="n">
        <v>42551</v>
      </c>
      <c r="S189" s="55" t="n">
        <v>122</v>
      </c>
      <c r="T189" s="56" t="n">
        <v>475</v>
      </c>
      <c r="U189" s="57" t="n">
        <v>42552</v>
      </c>
      <c r="V189" s="58" t="n">
        <v>42596</v>
      </c>
      <c r="W189" s="59" t="n">
        <v>115</v>
      </c>
      <c r="X189" s="60" t="n">
        <v>519</v>
      </c>
      <c r="Y189" s="61" t="n">
        <v>42597</v>
      </c>
      <c r="Z189" s="62" t="n">
        <v>42656</v>
      </c>
      <c r="AA189" s="63" t="n">
        <v>0.165</v>
      </c>
      <c r="AB189" s="64" t="n">
        <v>1500</v>
      </c>
      <c r="AC189" s="65" t="n">
        <v>1320000</v>
      </c>
      <c r="AD189" s="66" t="n">
        <v>217800</v>
      </c>
      <c r="AE189" s="67" t="n">
        <v>0.2</v>
      </c>
      <c r="AF189" s="68" t="n">
        <v>43560</v>
      </c>
      <c r="AG189" s="69" t="n">
        <v>0.8</v>
      </c>
      <c r="AH189" s="70" t="n">
        <v>174240</v>
      </c>
      <c r="AI189" s="71" t="s">
        <v>50</v>
      </c>
      <c r="AK189" s="0" t="n">
        <f aca="false">IF(G190&lt;&gt;G189,1,0)</f>
        <v>0</v>
      </c>
      <c r="AL189" s="0" t="str">
        <f aca="false">B189</f>
        <v>Michoacán</v>
      </c>
      <c r="AM189" s="0" t="n">
        <f aca="false">G189</f>
        <v>41630</v>
      </c>
      <c r="AN189" s="0" t="str">
        <f aca="false">N189</f>
        <v>Maíz</v>
      </c>
      <c r="AO189" s="0" t="n">
        <f aca="false">IF(N189&lt;&gt;N188,M189,IF(B188&lt;&gt;B189,M189,IF(AND(B189=B188,G189&lt;&gt;G188,N189=N188),M189,M189+AO188)))</f>
        <v>1831</v>
      </c>
    </row>
    <row r="190" customFormat="false" ht="15.75" hidden="false" customHeight="false" outlineLevel="0" collapsed="false">
      <c r="A190" s="45" t="n">
        <v>141</v>
      </c>
      <c r="B190" s="45" t="s">
        <v>106</v>
      </c>
      <c r="C190" s="45" t="n">
        <v>16042</v>
      </c>
      <c r="D190" s="46" t="s">
        <v>194</v>
      </c>
      <c r="E190" s="47" t="s">
        <v>149</v>
      </c>
      <c r="F190" s="48" t="n">
        <v>16048</v>
      </c>
      <c r="G190" s="47" t="n">
        <v>41630</v>
      </c>
      <c r="H190" s="46" t="s">
        <v>150</v>
      </c>
      <c r="I190" s="49" t="n">
        <v>-102.28</v>
      </c>
      <c r="J190" s="49" t="n">
        <v>19.97333333</v>
      </c>
      <c r="K190" s="50" t="n">
        <v>-1021648</v>
      </c>
      <c r="L190" s="50" t="n">
        <v>195824</v>
      </c>
      <c r="M190" s="51" t="n">
        <v>600</v>
      </c>
      <c r="N190" s="47" t="s">
        <v>70</v>
      </c>
      <c r="O190" s="52" t="s">
        <v>44</v>
      </c>
      <c r="P190" s="53" t="n">
        <v>50</v>
      </c>
      <c r="Q190" s="54" t="n">
        <v>42510</v>
      </c>
      <c r="R190" s="54" t="n">
        <v>42551</v>
      </c>
      <c r="S190" s="55" t="n">
        <v>122</v>
      </c>
      <c r="T190" s="56" t="n">
        <v>475</v>
      </c>
      <c r="U190" s="57" t="n">
        <v>42552</v>
      </c>
      <c r="V190" s="58" t="n">
        <v>42596</v>
      </c>
      <c r="W190" s="59" t="n">
        <v>115</v>
      </c>
      <c r="X190" s="60" t="n">
        <v>519</v>
      </c>
      <c r="Y190" s="61" t="n">
        <v>42597</v>
      </c>
      <c r="Z190" s="62" t="n">
        <v>42656</v>
      </c>
      <c r="AA190" s="63" t="n">
        <v>0.165</v>
      </c>
      <c r="AB190" s="64" t="n">
        <v>1500</v>
      </c>
      <c r="AC190" s="65" t="n">
        <v>900000</v>
      </c>
      <c r="AD190" s="66" t="n">
        <v>148500</v>
      </c>
      <c r="AE190" s="67" t="n">
        <v>0.2</v>
      </c>
      <c r="AF190" s="68" t="n">
        <v>29700</v>
      </c>
      <c r="AG190" s="69" t="n">
        <v>0.8</v>
      </c>
      <c r="AH190" s="70" t="n">
        <v>118800</v>
      </c>
      <c r="AI190" s="71" t="s">
        <v>50</v>
      </c>
      <c r="AK190" s="0" t="n">
        <f aca="false">IF(G191&lt;&gt;G190,1,0)</f>
        <v>0</v>
      </c>
      <c r="AL190" s="0" t="str">
        <f aca="false">B190</f>
        <v>Michoacán</v>
      </c>
      <c r="AM190" s="0" t="n">
        <f aca="false">G190</f>
        <v>41630</v>
      </c>
      <c r="AN190" s="0" t="str">
        <f aca="false">N190</f>
        <v>Maíz</v>
      </c>
      <c r="AO190" s="0" t="n">
        <f aca="false">IF(N190&lt;&gt;N189,M190,IF(B189&lt;&gt;B190,M190,IF(AND(B190=B189,G190&lt;&gt;G189,N190=N189),M190,M190+AO189)))</f>
        <v>2431</v>
      </c>
    </row>
    <row r="191" customFormat="false" ht="15.75" hidden="false" customHeight="false" outlineLevel="0" collapsed="false">
      <c r="A191" s="45" t="n">
        <v>144</v>
      </c>
      <c r="B191" s="45" t="s">
        <v>106</v>
      </c>
      <c r="C191" s="45" t="n">
        <v>16043</v>
      </c>
      <c r="D191" s="46" t="s">
        <v>195</v>
      </c>
      <c r="E191" s="47" t="s">
        <v>149</v>
      </c>
      <c r="F191" s="48" t="n">
        <v>16048</v>
      </c>
      <c r="G191" s="47" t="n">
        <v>41630</v>
      </c>
      <c r="H191" s="46" t="s">
        <v>150</v>
      </c>
      <c r="I191" s="49" t="n">
        <v>-102.28</v>
      </c>
      <c r="J191" s="49" t="n">
        <v>19.97333333</v>
      </c>
      <c r="K191" s="50" t="n">
        <v>-1021648</v>
      </c>
      <c r="L191" s="50" t="n">
        <v>195824</v>
      </c>
      <c r="M191" s="51" t="n">
        <v>185</v>
      </c>
      <c r="N191" s="47" t="s">
        <v>70</v>
      </c>
      <c r="O191" s="52" t="s">
        <v>44</v>
      </c>
      <c r="P191" s="53" t="n">
        <v>50</v>
      </c>
      <c r="Q191" s="54" t="n">
        <v>42510</v>
      </c>
      <c r="R191" s="54" t="n">
        <v>42551</v>
      </c>
      <c r="S191" s="55" t="n">
        <v>122</v>
      </c>
      <c r="T191" s="56" t="n">
        <v>475</v>
      </c>
      <c r="U191" s="57" t="n">
        <v>42552</v>
      </c>
      <c r="V191" s="58" t="n">
        <v>42596</v>
      </c>
      <c r="W191" s="59" t="n">
        <v>115</v>
      </c>
      <c r="X191" s="60" t="n">
        <v>519</v>
      </c>
      <c r="Y191" s="61" t="n">
        <v>42597</v>
      </c>
      <c r="Z191" s="62" t="n">
        <v>42656</v>
      </c>
      <c r="AA191" s="63" t="n">
        <v>0.165</v>
      </c>
      <c r="AB191" s="64" t="n">
        <v>1500</v>
      </c>
      <c r="AC191" s="65" t="n">
        <v>277500</v>
      </c>
      <c r="AD191" s="66" t="n">
        <v>45787.5</v>
      </c>
      <c r="AE191" s="67" t="n">
        <v>0.2</v>
      </c>
      <c r="AF191" s="68" t="n">
        <v>9157.5</v>
      </c>
      <c r="AG191" s="69" t="n">
        <v>0.8</v>
      </c>
      <c r="AH191" s="70" t="n">
        <v>36630</v>
      </c>
      <c r="AI191" s="71" t="s">
        <v>196</v>
      </c>
      <c r="AK191" s="0" t="n">
        <f aca="false">IF(G192&lt;&gt;G191,1,0)</f>
        <v>0</v>
      </c>
      <c r="AL191" s="0" t="str">
        <f aca="false">B191</f>
        <v>Michoacán</v>
      </c>
      <c r="AM191" s="0" t="n">
        <f aca="false">G191</f>
        <v>41630</v>
      </c>
      <c r="AN191" s="0" t="str">
        <f aca="false">N191</f>
        <v>Maíz</v>
      </c>
      <c r="AO191" s="0" t="n">
        <f aca="false">IF(N191&lt;&gt;N190,M191,IF(B190&lt;&gt;B191,M191,IF(AND(B191=B190,G191&lt;&gt;G190,N191=N190),M191,M191+AO190)))</f>
        <v>2616</v>
      </c>
    </row>
    <row r="192" customFormat="false" ht="15.75" hidden="false" customHeight="false" outlineLevel="0" collapsed="false">
      <c r="A192" s="45" t="n">
        <v>212</v>
      </c>
      <c r="B192" s="45" t="s">
        <v>106</v>
      </c>
      <c r="C192" s="45" t="n">
        <v>16084</v>
      </c>
      <c r="D192" s="46" t="s">
        <v>236</v>
      </c>
      <c r="E192" s="47" t="s">
        <v>149</v>
      </c>
      <c r="F192" s="48" t="n">
        <v>16048</v>
      </c>
      <c r="G192" s="47" t="n">
        <v>41630</v>
      </c>
      <c r="H192" s="46" t="s">
        <v>150</v>
      </c>
      <c r="I192" s="49" t="n">
        <v>-102.28</v>
      </c>
      <c r="J192" s="49" t="n">
        <v>19.97333333</v>
      </c>
      <c r="K192" s="50" t="n">
        <v>-1021648</v>
      </c>
      <c r="L192" s="50" t="n">
        <v>195824</v>
      </c>
      <c r="M192" s="51" t="n">
        <v>542</v>
      </c>
      <c r="N192" s="47" t="s">
        <v>70</v>
      </c>
      <c r="O192" s="52" t="s">
        <v>44</v>
      </c>
      <c r="P192" s="53" t="n">
        <v>50</v>
      </c>
      <c r="Q192" s="54" t="n">
        <v>42510</v>
      </c>
      <c r="R192" s="54" t="n">
        <v>42551</v>
      </c>
      <c r="S192" s="55" t="n">
        <v>122</v>
      </c>
      <c r="T192" s="56" t="n">
        <v>475</v>
      </c>
      <c r="U192" s="57" t="n">
        <v>42552</v>
      </c>
      <c r="V192" s="58" t="n">
        <v>42596</v>
      </c>
      <c r="W192" s="59" t="n">
        <v>115</v>
      </c>
      <c r="X192" s="60" t="n">
        <v>519</v>
      </c>
      <c r="Y192" s="61" t="n">
        <v>42597</v>
      </c>
      <c r="Z192" s="62" t="n">
        <v>42656</v>
      </c>
      <c r="AA192" s="63" t="n">
        <v>0.165</v>
      </c>
      <c r="AB192" s="64" t="n">
        <v>1500</v>
      </c>
      <c r="AC192" s="65" t="n">
        <v>813000</v>
      </c>
      <c r="AD192" s="66" t="n">
        <v>134145</v>
      </c>
      <c r="AE192" s="67" t="n">
        <v>0.2</v>
      </c>
      <c r="AF192" s="68" t="n">
        <v>26829</v>
      </c>
      <c r="AG192" s="69" t="n">
        <v>0.8</v>
      </c>
      <c r="AH192" s="70" t="n">
        <v>107316</v>
      </c>
      <c r="AI192" s="71" t="s">
        <v>50</v>
      </c>
      <c r="AK192" s="0" t="n">
        <f aca="false">IF(G193&lt;&gt;G192,1,0)</f>
        <v>0</v>
      </c>
      <c r="AL192" s="0" t="str">
        <f aca="false">B192</f>
        <v>Michoacán</v>
      </c>
      <c r="AM192" s="0" t="n">
        <f aca="false">G192</f>
        <v>41630</v>
      </c>
      <c r="AN192" s="0" t="str">
        <f aca="false">N192</f>
        <v>Maíz</v>
      </c>
      <c r="AO192" s="0" t="n">
        <f aca="false">IF(N192&lt;&gt;N191,M192,IF(B191&lt;&gt;B192,M192,IF(AND(B192=B191,G192&lt;&gt;G191,N192=N191),M192,M192+AO191)))</f>
        <v>3158</v>
      </c>
    </row>
    <row r="193" customFormat="false" ht="15.75" hidden="false" customHeight="false" outlineLevel="0" collapsed="false">
      <c r="A193" s="45" t="n">
        <v>215</v>
      </c>
      <c r="B193" s="45" t="s">
        <v>106</v>
      </c>
      <c r="C193" s="45" t="n">
        <v>16085</v>
      </c>
      <c r="D193" s="46" t="s">
        <v>237</v>
      </c>
      <c r="E193" s="47" t="s">
        <v>149</v>
      </c>
      <c r="F193" s="48" t="n">
        <v>16048</v>
      </c>
      <c r="G193" s="47" t="n">
        <v>41630</v>
      </c>
      <c r="H193" s="46" t="s">
        <v>150</v>
      </c>
      <c r="I193" s="49" t="n">
        <v>-102.28</v>
      </c>
      <c r="J193" s="49" t="n">
        <v>19.97333333</v>
      </c>
      <c r="K193" s="50" t="n">
        <v>-1021648</v>
      </c>
      <c r="L193" s="50" t="n">
        <v>195824</v>
      </c>
      <c r="M193" s="51" t="n">
        <v>628</v>
      </c>
      <c r="N193" s="47" t="s">
        <v>70</v>
      </c>
      <c r="O193" s="52" t="s">
        <v>44</v>
      </c>
      <c r="P193" s="53" t="n">
        <v>50</v>
      </c>
      <c r="Q193" s="54" t="n">
        <v>42510</v>
      </c>
      <c r="R193" s="54" t="n">
        <v>42551</v>
      </c>
      <c r="S193" s="55" t="n">
        <v>122</v>
      </c>
      <c r="T193" s="56" t="n">
        <v>475</v>
      </c>
      <c r="U193" s="57" t="n">
        <v>42552</v>
      </c>
      <c r="V193" s="58" t="n">
        <v>42596</v>
      </c>
      <c r="W193" s="59" t="n">
        <v>115</v>
      </c>
      <c r="X193" s="60" t="n">
        <v>519</v>
      </c>
      <c r="Y193" s="61" t="n">
        <v>42597</v>
      </c>
      <c r="Z193" s="62" t="n">
        <v>42656</v>
      </c>
      <c r="AA193" s="63" t="n">
        <v>0.165</v>
      </c>
      <c r="AB193" s="64" t="n">
        <v>1500</v>
      </c>
      <c r="AC193" s="65" t="n">
        <v>942000</v>
      </c>
      <c r="AD193" s="66" t="n">
        <v>155430</v>
      </c>
      <c r="AE193" s="67" t="n">
        <v>0.2</v>
      </c>
      <c r="AF193" s="68" t="n">
        <v>31086</v>
      </c>
      <c r="AG193" s="69" t="n">
        <v>0.8</v>
      </c>
      <c r="AH193" s="70" t="n">
        <v>124344</v>
      </c>
      <c r="AI193" s="71" t="s">
        <v>50</v>
      </c>
      <c r="AK193" s="0" t="n">
        <f aca="false">IF(G194&lt;&gt;G193,1,0)</f>
        <v>0</v>
      </c>
      <c r="AL193" s="0" t="str">
        <f aca="false">B193</f>
        <v>Michoacán</v>
      </c>
      <c r="AM193" s="0" t="n">
        <f aca="false">G193</f>
        <v>41630</v>
      </c>
      <c r="AN193" s="0" t="str">
        <f aca="false">N193</f>
        <v>Maíz</v>
      </c>
      <c r="AO193" s="0" t="n">
        <f aca="false">IF(N193&lt;&gt;N192,M193,IF(B192&lt;&gt;B193,M193,IF(AND(B193=B192,G193&lt;&gt;G192,N193=N192),M193,M193+AO192)))</f>
        <v>3786</v>
      </c>
    </row>
    <row r="194" customFormat="false" ht="15.75" hidden="false" customHeight="false" outlineLevel="0" collapsed="false">
      <c r="A194" s="45" t="n">
        <v>249</v>
      </c>
      <c r="B194" s="45" t="s">
        <v>106</v>
      </c>
      <c r="C194" s="45" t="n">
        <v>16108</v>
      </c>
      <c r="D194" s="46" t="s">
        <v>150</v>
      </c>
      <c r="E194" s="47" t="s">
        <v>149</v>
      </c>
      <c r="F194" s="48" t="n">
        <v>16048</v>
      </c>
      <c r="G194" s="47" t="n">
        <v>41630</v>
      </c>
      <c r="H194" s="46" t="s">
        <v>150</v>
      </c>
      <c r="I194" s="49" t="n">
        <v>-102.28</v>
      </c>
      <c r="J194" s="49" t="n">
        <v>19.97333333</v>
      </c>
      <c r="K194" s="50" t="n">
        <v>-1021648</v>
      </c>
      <c r="L194" s="50" t="n">
        <v>195824</v>
      </c>
      <c r="M194" s="51" t="n">
        <v>1255</v>
      </c>
      <c r="N194" s="47" t="s">
        <v>70</v>
      </c>
      <c r="O194" s="52" t="s">
        <v>44</v>
      </c>
      <c r="P194" s="53" t="n">
        <v>50</v>
      </c>
      <c r="Q194" s="54" t="n">
        <v>42510</v>
      </c>
      <c r="R194" s="54" t="n">
        <v>42551</v>
      </c>
      <c r="S194" s="55" t="n">
        <v>122</v>
      </c>
      <c r="T194" s="56" t="n">
        <v>475</v>
      </c>
      <c r="U194" s="57" t="n">
        <v>42552</v>
      </c>
      <c r="V194" s="58" t="n">
        <v>42596</v>
      </c>
      <c r="W194" s="59" t="n">
        <v>115</v>
      </c>
      <c r="X194" s="60" t="n">
        <v>519</v>
      </c>
      <c r="Y194" s="61" t="n">
        <v>42597</v>
      </c>
      <c r="Z194" s="62" t="n">
        <v>42656</v>
      </c>
      <c r="AA194" s="63" t="n">
        <v>0.165</v>
      </c>
      <c r="AB194" s="64" t="n">
        <v>1500</v>
      </c>
      <c r="AC194" s="65" t="n">
        <v>1882500</v>
      </c>
      <c r="AD194" s="66" t="n">
        <v>310612.5</v>
      </c>
      <c r="AE194" s="67" t="n">
        <v>0.18</v>
      </c>
      <c r="AF194" s="68" t="n">
        <v>55910.25</v>
      </c>
      <c r="AG194" s="69" t="n">
        <v>0.82</v>
      </c>
      <c r="AH194" s="70" t="n">
        <v>254702.25</v>
      </c>
      <c r="AI194" s="71" t="s">
        <v>196</v>
      </c>
      <c r="AK194" s="0" t="n">
        <f aca="false">IF(G195&lt;&gt;G194,1,0)</f>
        <v>1</v>
      </c>
      <c r="AL194" s="0" t="str">
        <f aca="false">B194</f>
        <v>Michoacán</v>
      </c>
      <c r="AM194" s="0" t="n">
        <f aca="false">G194</f>
        <v>41630</v>
      </c>
      <c r="AN194" s="0" t="str">
        <f aca="false">N194</f>
        <v>Maíz</v>
      </c>
      <c r="AO194" s="0" t="n">
        <f aca="false">IF(N194&lt;&gt;N193,M194,IF(B193&lt;&gt;B194,M194,IF(AND(B194=B193,G194&lt;&gt;G193,N194=N193),M194,M194+AO193)))</f>
        <v>5041</v>
      </c>
    </row>
    <row r="195" customFormat="false" ht="15.75" hidden="false" customHeight="false" outlineLevel="0" collapsed="false">
      <c r="A195" s="45" t="n">
        <v>97</v>
      </c>
      <c r="B195" s="45" t="s">
        <v>106</v>
      </c>
      <c r="C195" s="45" t="n">
        <v>16021</v>
      </c>
      <c r="D195" s="46" t="s">
        <v>146</v>
      </c>
      <c r="E195" s="47" t="s">
        <v>151</v>
      </c>
      <c r="F195" s="48" t="n">
        <v>16162</v>
      </c>
      <c r="G195" s="47" t="n">
        <v>41631</v>
      </c>
      <c r="H195" s="46" t="s">
        <v>152</v>
      </c>
      <c r="I195" s="49" t="n">
        <v>-102.3272222</v>
      </c>
      <c r="J195" s="49" t="n">
        <v>19.95694444</v>
      </c>
      <c r="K195" s="50" t="n">
        <v>-1021938</v>
      </c>
      <c r="L195" s="50" t="n">
        <v>195725</v>
      </c>
      <c r="M195" s="51" t="n">
        <v>200</v>
      </c>
      <c r="N195" s="47" t="s">
        <v>70</v>
      </c>
      <c r="O195" s="52" t="s">
        <v>44</v>
      </c>
      <c r="P195" s="53" t="n">
        <v>54</v>
      </c>
      <c r="Q195" s="54" t="n">
        <v>42510</v>
      </c>
      <c r="R195" s="54" t="n">
        <v>42551</v>
      </c>
      <c r="S195" s="55" t="n">
        <v>132</v>
      </c>
      <c r="T195" s="56" t="n">
        <v>554</v>
      </c>
      <c r="U195" s="57" t="n">
        <v>42552</v>
      </c>
      <c r="V195" s="58" t="n">
        <v>42596</v>
      </c>
      <c r="W195" s="59" t="n">
        <v>108</v>
      </c>
      <c r="X195" s="60" t="n">
        <v>599</v>
      </c>
      <c r="Y195" s="61" t="n">
        <v>42597</v>
      </c>
      <c r="Z195" s="62" t="n">
        <v>42656</v>
      </c>
      <c r="AA195" s="63" t="n">
        <v>0.165</v>
      </c>
      <c r="AB195" s="64" t="n">
        <v>1500</v>
      </c>
      <c r="AC195" s="65" t="n">
        <v>300000</v>
      </c>
      <c r="AD195" s="66" t="n">
        <v>49500</v>
      </c>
      <c r="AE195" s="67" t="n">
        <v>0.1</v>
      </c>
      <c r="AF195" s="68" t="n">
        <v>4950</v>
      </c>
      <c r="AG195" s="69" t="n">
        <v>0.9</v>
      </c>
      <c r="AH195" s="70" t="n">
        <v>44550</v>
      </c>
      <c r="AI195" s="71" t="s">
        <v>76</v>
      </c>
      <c r="AK195" s="0" t="n">
        <f aca="false">IF(G196&lt;&gt;G195,1,0)</f>
        <v>0</v>
      </c>
      <c r="AL195" s="0" t="str">
        <f aca="false">B195</f>
        <v>Michoacán</v>
      </c>
      <c r="AM195" s="0" t="n">
        <f aca="false">G195</f>
        <v>41631</v>
      </c>
      <c r="AN195" s="0" t="str">
        <f aca="false">N195</f>
        <v>Maíz</v>
      </c>
      <c r="AO195" s="0" t="n">
        <f aca="false">IF(N195&lt;&gt;N194,M195,IF(B194&lt;&gt;B195,M195,IF(AND(B195=B194,G195&lt;&gt;G194,N195=N194),M195,M195+AO194)))</f>
        <v>200</v>
      </c>
    </row>
    <row r="196" customFormat="false" ht="15.75" hidden="false" customHeight="false" outlineLevel="0" collapsed="false">
      <c r="A196" s="45" t="n">
        <v>105</v>
      </c>
      <c r="B196" s="45" t="s">
        <v>106</v>
      </c>
      <c r="C196" s="45" t="n">
        <v>16023</v>
      </c>
      <c r="D196" s="46" t="s">
        <v>156</v>
      </c>
      <c r="E196" s="47" t="s">
        <v>151</v>
      </c>
      <c r="F196" s="48" t="n">
        <v>16162</v>
      </c>
      <c r="G196" s="47" t="n">
        <v>41631</v>
      </c>
      <c r="H196" s="46" t="s">
        <v>152</v>
      </c>
      <c r="I196" s="49" t="n">
        <v>-102.3272222</v>
      </c>
      <c r="J196" s="49" t="n">
        <v>19.95694444</v>
      </c>
      <c r="K196" s="50" t="n">
        <v>-1021938</v>
      </c>
      <c r="L196" s="50" t="n">
        <v>195725</v>
      </c>
      <c r="M196" s="51" t="n">
        <v>1000</v>
      </c>
      <c r="N196" s="47" t="s">
        <v>70</v>
      </c>
      <c r="O196" s="52" t="s">
        <v>44</v>
      </c>
      <c r="P196" s="53" t="n">
        <v>54</v>
      </c>
      <c r="Q196" s="54" t="n">
        <v>42510</v>
      </c>
      <c r="R196" s="54" t="n">
        <v>42551</v>
      </c>
      <c r="S196" s="55" t="n">
        <v>132</v>
      </c>
      <c r="T196" s="56" t="n">
        <v>554</v>
      </c>
      <c r="U196" s="57" t="n">
        <v>42552</v>
      </c>
      <c r="V196" s="58" t="n">
        <v>42596</v>
      </c>
      <c r="W196" s="59" t="n">
        <v>108</v>
      </c>
      <c r="X196" s="60" t="n">
        <v>599</v>
      </c>
      <c r="Y196" s="61" t="n">
        <v>42597</v>
      </c>
      <c r="Z196" s="62" t="n">
        <v>42656</v>
      </c>
      <c r="AA196" s="63" t="n">
        <v>0.165</v>
      </c>
      <c r="AB196" s="64" t="n">
        <v>1500</v>
      </c>
      <c r="AC196" s="65" t="n">
        <v>1500000</v>
      </c>
      <c r="AD196" s="66" t="n">
        <v>247500</v>
      </c>
      <c r="AE196" s="67" t="n">
        <v>0.2</v>
      </c>
      <c r="AF196" s="68" t="n">
        <v>49500</v>
      </c>
      <c r="AG196" s="69" t="n">
        <v>0.8</v>
      </c>
      <c r="AH196" s="70" t="n">
        <v>198000</v>
      </c>
      <c r="AI196" s="71" t="s">
        <v>50</v>
      </c>
      <c r="AK196" s="0" t="n">
        <f aca="false">IF(G197&lt;&gt;G196,1,0)</f>
        <v>0</v>
      </c>
      <c r="AL196" s="0" t="str">
        <f aca="false">B196</f>
        <v>Michoacán</v>
      </c>
      <c r="AM196" s="0" t="n">
        <f aca="false">G196</f>
        <v>41631</v>
      </c>
      <c r="AN196" s="0" t="str">
        <f aca="false">N196</f>
        <v>Maíz</v>
      </c>
      <c r="AO196" s="0" t="n">
        <f aca="false">IF(N196&lt;&gt;N195,M196,IF(B195&lt;&gt;B196,M196,IF(AND(B196=B195,G196&lt;&gt;G195,N196=N195),M196,M196+AO195)))</f>
        <v>1200</v>
      </c>
    </row>
    <row r="197" customFormat="false" ht="15.75" hidden="false" customHeight="false" outlineLevel="0" collapsed="false">
      <c r="A197" s="45" t="n">
        <v>125</v>
      </c>
      <c r="B197" s="45" t="s">
        <v>106</v>
      </c>
      <c r="C197" s="45" t="n">
        <v>16030</v>
      </c>
      <c r="D197" s="46" t="s">
        <v>180</v>
      </c>
      <c r="E197" s="47" t="s">
        <v>151</v>
      </c>
      <c r="F197" s="48" t="n">
        <v>16162</v>
      </c>
      <c r="G197" s="47" t="n">
        <v>41631</v>
      </c>
      <c r="H197" s="46" t="s">
        <v>152</v>
      </c>
      <c r="I197" s="49" t="n">
        <v>-102.3272222</v>
      </c>
      <c r="J197" s="49" t="n">
        <v>19.95694444</v>
      </c>
      <c r="K197" s="50" t="n">
        <v>-1021938</v>
      </c>
      <c r="L197" s="50" t="n">
        <v>195725</v>
      </c>
      <c r="M197" s="51" t="n">
        <v>450</v>
      </c>
      <c r="N197" s="47" t="s">
        <v>70</v>
      </c>
      <c r="O197" s="52" t="s">
        <v>44</v>
      </c>
      <c r="P197" s="53" t="n">
        <v>54</v>
      </c>
      <c r="Q197" s="54" t="n">
        <v>42510</v>
      </c>
      <c r="R197" s="54" t="n">
        <v>42551</v>
      </c>
      <c r="S197" s="55" t="n">
        <v>132</v>
      </c>
      <c r="T197" s="56" t="n">
        <v>554</v>
      </c>
      <c r="U197" s="57" t="n">
        <v>42552</v>
      </c>
      <c r="V197" s="58" t="n">
        <v>42596</v>
      </c>
      <c r="W197" s="59" t="n">
        <v>108</v>
      </c>
      <c r="X197" s="60" t="n">
        <v>599</v>
      </c>
      <c r="Y197" s="61" t="n">
        <v>42597</v>
      </c>
      <c r="Z197" s="62" t="n">
        <v>42656</v>
      </c>
      <c r="AA197" s="63" t="n">
        <v>0.165</v>
      </c>
      <c r="AB197" s="64" t="n">
        <v>1500</v>
      </c>
      <c r="AC197" s="65" t="n">
        <v>675000</v>
      </c>
      <c r="AD197" s="66" t="n">
        <v>111375</v>
      </c>
      <c r="AE197" s="67" t="n">
        <v>0.2</v>
      </c>
      <c r="AF197" s="68" t="n">
        <v>22275</v>
      </c>
      <c r="AG197" s="69" t="n">
        <v>0.8</v>
      </c>
      <c r="AH197" s="70" t="n">
        <v>89100</v>
      </c>
      <c r="AI197" s="71" t="s">
        <v>50</v>
      </c>
      <c r="AK197" s="0" t="n">
        <f aca="false">IF(G198&lt;&gt;G197,1,0)</f>
        <v>0</v>
      </c>
      <c r="AL197" s="0" t="str">
        <f aca="false">B197</f>
        <v>Michoacán</v>
      </c>
      <c r="AM197" s="0" t="n">
        <f aca="false">G197</f>
        <v>41631</v>
      </c>
      <c r="AN197" s="0" t="str">
        <f aca="false">N197</f>
        <v>Maíz</v>
      </c>
      <c r="AO197" s="0" t="n">
        <f aca="false">IF(N197&lt;&gt;N196,M197,IF(B196&lt;&gt;B197,M197,IF(AND(B197=B196,G197&lt;&gt;G196,N197=N196),M197,M197+AO196)))</f>
        <v>1650</v>
      </c>
    </row>
    <row r="198" customFormat="false" ht="15.75" hidden="false" customHeight="false" outlineLevel="0" collapsed="false">
      <c r="A198" s="45" t="n">
        <v>142</v>
      </c>
      <c r="B198" s="45" t="s">
        <v>106</v>
      </c>
      <c r="C198" s="45" t="n">
        <v>16042</v>
      </c>
      <c r="D198" s="46" t="s">
        <v>194</v>
      </c>
      <c r="E198" s="47" t="s">
        <v>151</v>
      </c>
      <c r="F198" s="48" t="n">
        <v>16162</v>
      </c>
      <c r="G198" s="47" t="n">
        <v>41631</v>
      </c>
      <c r="H198" s="46" t="s">
        <v>152</v>
      </c>
      <c r="I198" s="49" t="n">
        <v>-102.3272222</v>
      </c>
      <c r="J198" s="49" t="n">
        <v>19.95694444</v>
      </c>
      <c r="K198" s="50" t="n">
        <v>-1021938</v>
      </c>
      <c r="L198" s="50" t="n">
        <v>195725</v>
      </c>
      <c r="M198" s="51" t="n">
        <v>656</v>
      </c>
      <c r="N198" s="47" t="s">
        <v>70</v>
      </c>
      <c r="O198" s="52" t="s">
        <v>44</v>
      </c>
      <c r="P198" s="53" t="n">
        <v>54</v>
      </c>
      <c r="Q198" s="54" t="n">
        <v>42510</v>
      </c>
      <c r="R198" s="54" t="n">
        <v>42551</v>
      </c>
      <c r="S198" s="55" t="n">
        <v>132</v>
      </c>
      <c r="T198" s="56" t="n">
        <v>554</v>
      </c>
      <c r="U198" s="57" t="n">
        <v>42552</v>
      </c>
      <c r="V198" s="58" t="n">
        <v>42596</v>
      </c>
      <c r="W198" s="59" t="n">
        <v>108</v>
      </c>
      <c r="X198" s="60" t="n">
        <v>599</v>
      </c>
      <c r="Y198" s="61" t="n">
        <v>42597</v>
      </c>
      <c r="Z198" s="62" t="n">
        <v>42656</v>
      </c>
      <c r="AA198" s="63" t="n">
        <v>0.165</v>
      </c>
      <c r="AB198" s="64" t="n">
        <v>1500</v>
      </c>
      <c r="AC198" s="65" t="n">
        <v>984000</v>
      </c>
      <c r="AD198" s="66" t="n">
        <v>162360</v>
      </c>
      <c r="AE198" s="67" t="n">
        <v>0.2</v>
      </c>
      <c r="AF198" s="68" t="n">
        <v>32472</v>
      </c>
      <c r="AG198" s="69" t="n">
        <v>0.8</v>
      </c>
      <c r="AH198" s="70" t="n">
        <v>129888</v>
      </c>
      <c r="AI198" s="71" t="s">
        <v>50</v>
      </c>
      <c r="AK198" s="0" t="n">
        <f aca="false">IF(G199&lt;&gt;G198,1,0)</f>
        <v>0</v>
      </c>
      <c r="AL198" s="0" t="str">
        <f aca="false">B198</f>
        <v>Michoacán</v>
      </c>
      <c r="AM198" s="0" t="n">
        <f aca="false">G198</f>
        <v>41631</v>
      </c>
      <c r="AN198" s="0" t="str">
        <f aca="false">N198</f>
        <v>Maíz</v>
      </c>
      <c r="AO198" s="0" t="n">
        <f aca="false">IF(N198&lt;&gt;N197,M198,IF(B197&lt;&gt;B198,M198,IF(AND(B198=B197,G198&lt;&gt;G197,N198=N197),M198,M198+AO197)))</f>
        <v>2306</v>
      </c>
    </row>
    <row r="199" customFormat="false" ht="15.75" hidden="false" customHeight="false" outlineLevel="0" collapsed="false">
      <c r="A199" s="45" t="n">
        <v>145</v>
      </c>
      <c r="B199" s="45" t="s">
        <v>106</v>
      </c>
      <c r="C199" s="45" t="n">
        <v>16043</v>
      </c>
      <c r="D199" s="46" t="s">
        <v>195</v>
      </c>
      <c r="E199" s="47" t="s">
        <v>151</v>
      </c>
      <c r="F199" s="48" t="n">
        <v>16162</v>
      </c>
      <c r="G199" s="47" t="n">
        <v>41631</v>
      </c>
      <c r="H199" s="46" t="s">
        <v>152</v>
      </c>
      <c r="I199" s="49" t="n">
        <v>-102.3272222</v>
      </c>
      <c r="J199" s="49" t="n">
        <v>19.95694444</v>
      </c>
      <c r="K199" s="50" t="n">
        <v>-1021938</v>
      </c>
      <c r="L199" s="50" t="n">
        <v>195725</v>
      </c>
      <c r="M199" s="51" t="n">
        <v>185</v>
      </c>
      <c r="N199" s="47" t="s">
        <v>70</v>
      </c>
      <c r="O199" s="52" t="s">
        <v>44</v>
      </c>
      <c r="P199" s="53" t="n">
        <v>54</v>
      </c>
      <c r="Q199" s="54" t="n">
        <v>42510</v>
      </c>
      <c r="R199" s="54" t="n">
        <v>42551</v>
      </c>
      <c r="S199" s="55" t="n">
        <v>132</v>
      </c>
      <c r="T199" s="56" t="n">
        <v>554</v>
      </c>
      <c r="U199" s="57" t="n">
        <v>42552</v>
      </c>
      <c r="V199" s="58" t="n">
        <v>42596</v>
      </c>
      <c r="W199" s="59" t="n">
        <v>108</v>
      </c>
      <c r="X199" s="60" t="n">
        <v>599</v>
      </c>
      <c r="Y199" s="61" t="n">
        <v>42597</v>
      </c>
      <c r="Z199" s="62" t="n">
        <v>42656</v>
      </c>
      <c r="AA199" s="63" t="n">
        <v>0.165</v>
      </c>
      <c r="AB199" s="64" t="n">
        <v>1500</v>
      </c>
      <c r="AC199" s="65" t="n">
        <v>277500</v>
      </c>
      <c r="AD199" s="66" t="n">
        <v>45787.5</v>
      </c>
      <c r="AE199" s="67" t="n">
        <v>0.2</v>
      </c>
      <c r="AF199" s="68" t="n">
        <v>9157.5</v>
      </c>
      <c r="AG199" s="69" t="n">
        <v>0.8</v>
      </c>
      <c r="AH199" s="70" t="n">
        <v>36630</v>
      </c>
      <c r="AI199" s="71" t="s">
        <v>196</v>
      </c>
      <c r="AK199" s="0" t="n">
        <f aca="false">IF(G200&lt;&gt;G199,1,0)</f>
        <v>0</v>
      </c>
      <c r="AL199" s="0" t="str">
        <f aca="false">B199</f>
        <v>Michoacán</v>
      </c>
      <c r="AM199" s="0" t="n">
        <f aca="false">G199</f>
        <v>41631</v>
      </c>
      <c r="AN199" s="0" t="str">
        <f aca="false">N199</f>
        <v>Maíz</v>
      </c>
      <c r="AO199" s="0" t="n">
        <f aca="false">IF(N199&lt;&gt;N198,M199,IF(B198&lt;&gt;B199,M199,IF(AND(B199=B198,G199&lt;&gt;G198,N199=N198),M199,M199+AO198)))</f>
        <v>2491</v>
      </c>
    </row>
    <row r="200" customFormat="false" ht="15.75" hidden="false" customHeight="false" outlineLevel="0" collapsed="false">
      <c r="A200" s="45" t="n">
        <v>216</v>
      </c>
      <c r="B200" s="45" t="s">
        <v>106</v>
      </c>
      <c r="C200" s="45" t="n">
        <v>16085</v>
      </c>
      <c r="D200" s="46" t="s">
        <v>237</v>
      </c>
      <c r="E200" s="47" t="s">
        <v>151</v>
      </c>
      <c r="F200" s="48" t="n">
        <v>16162</v>
      </c>
      <c r="G200" s="47" t="n">
        <v>41631</v>
      </c>
      <c r="H200" s="46" t="s">
        <v>152</v>
      </c>
      <c r="I200" s="49" t="n">
        <v>-102.3272222</v>
      </c>
      <c r="J200" s="49" t="n">
        <v>19.95694444</v>
      </c>
      <c r="K200" s="50" t="n">
        <v>-1021938</v>
      </c>
      <c r="L200" s="50" t="n">
        <v>195725</v>
      </c>
      <c r="M200" s="51" t="n">
        <v>720</v>
      </c>
      <c r="N200" s="47" t="s">
        <v>70</v>
      </c>
      <c r="O200" s="52" t="s">
        <v>44</v>
      </c>
      <c r="P200" s="53" t="n">
        <v>54</v>
      </c>
      <c r="Q200" s="54" t="n">
        <v>42510</v>
      </c>
      <c r="R200" s="54" t="n">
        <v>42551</v>
      </c>
      <c r="S200" s="55" t="n">
        <v>132</v>
      </c>
      <c r="T200" s="56" t="n">
        <v>554</v>
      </c>
      <c r="U200" s="57" t="n">
        <v>42552</v>
      </c>
      <c r="V200" s="58" t="n">
        <v>42596</v>
      </c>
      <c r="W200" s="59" t="n">
        <v>108</v>
      </c>
      <c r="X200" s="60" t="n">
        <v>599</v>
      </c>
      <c r="Y200" s="61" t="n">
        <v>42597</v>
      </c>
      <c r="Z200" s="62" t="n">
        <v>42656</v>
      </c>
      <c r="AA200" s="63" t="n">
        <v>0.165</v>
      </c>
      <c r="AB200" s="64" t="n">
        <v>1500</v>
      </c>
      <c r="AC200" s="65" t="n">
        <v>1080000</v>
      </c>
      <c r="AD200" s="66" t="n">
        <v>178200</v>
      </c>
      <c r="AE200" s="67" t="n">
        <v>0.2</v>
      </c>
      <c r="AF200" s="68" t="n">
        <v>35640</v>
      </c>
      <c r="AG200" s="69" t="n">
        <v>0.8</v>
      </c>
      <c r="AH200" s="70" t="n">
        <v>142560</v>
      </c>
      <c r="AI200" s="71" t="s">
        <v>50</v>
      </c>
      <c r="AK200" s="0" t="n">
        <f aca="false">IF(G201&lt;&gt;G200,1,0)</f>
        <v>0</v>
      </c>
      <c r="AL200" s="0" t="str">
        <f aca="false">B200</f>
        <v>Michoacán</v>
      </c>
      <c r="AM200" s="0" t="n">
        <f aca="false">G200</f>
        <v>41631</v>
      </c>
      <c r="AN200" s="0" t="str">
        <f aca="false">N200</f>
        <v>Maíz</v>
      </c>
      <c r="AO200" s="0" t="n">
        <f aca="false">IF(N200&lt;&gt;N199,M200,IF(B199&lt;&gt;B200,M200,IF(AND(B200=B199,G200&lt;&gt;G199,N200=N199),M200,M200+AO199)))</f>
        <v>3211</v>
      </c>
    </row>
    <row r="201" customFormat="false" ht="15.75" hidden="false" customHeight="false" outlineLevel="0" collapsed="false">
      <c r="A201" s="45" t="n">
        <v>242</v>
      </c>
      <c r="B201" s="45" t="s">
        <v>106</v>
      </c>
      <c r="C201" s="45" t="n">
        <v>16104</v>
      </c>
      <c r="D201" s="46" t="s">
        <v>250</v>
      </c>
      <c r="E201" s="47" t="s">
        <v>151</v>
      </c>
      <c r="F201" s="48" t="n">
        <v>16162</v>
      </c>
      <c r="G201" s="47" t="n">
        <v>41631</v>
      </c>
      <c r="H201" s="46" t="s">
        <v>152</v>
      </c>
      <c r="I201" s="49" t="n">
        <v>-102.3272222</v>
      </c>
      <c r="J201" s="49" t="n">
        <v>19.95694444</v>
      </c>
      <c r="K201" s="50" t="n">
        <v>-1021938</v>
      </c>
      <c r="L201" s="50" t="n">
        <v>195725</v>
      </c>
      <c r="M201" s="51" t="n">
        <v>1150</v>
      </c>
      <c r="N201" s="47" t="s">
        <v>70</v>
      </c>
      <c r="O201" s="52" t="s">
        <v>44</v>
      </c>
      <c r="P201" s="53" t="n">
        <v>54</v>
      </c>
      <c r="Q201" s="54" t="n">
        <v>42510</v>
      </c>
      <c r="R201" s="54" t="n">
        <v>42551</v>
      </c>
      <c r="S201" s="55" t="n">
        <v>132</v>
      </c>
      <c r="T201" s="56" t="n">
        <v>554</v>
      </c>
      <c r="U201" s="57" t="n">
        <v>42552</v>
      </c>
      <c r="V201" s="58" t="n">
        <v>42596</v>
      </c>
      <c r="W201" s="59" t="n">
        <v>108</v>
      </c>
      <c r="X201" s="60" t="n">
        <v>599</v>
      </c>
      <c r="Y201" s="61" t="n">
        <v>42597</v>
      </c>
      <c r="Z201" s="62" t="n">
        <v>42656</v>
      </c>
      <c r="AA201" s="63" t="n">
        <v>0.165</v>
      </c>
      <c r="AB201" s="64" t="n">
        <v>1500</v>
      </c>
      <c r="AC201" s="65" t="n">
        <v>1725000</v>
      </c>
      <c r="AD201" s="66" t="n">
        <v>284625</v>
      </c>
      <c r="AE201" s="67" t="n">
        <v>0.2</v>
      </c>
      <c r="AF201" s="68" t="n">
        <v>56925</v>
      </c>
      <c r="AG201" s="69" t="n">
        <v>0.8</v>
      </c>
      <c r="AH201" s="70" t="n">
        <v>227700</v>
      </c>
      <c r="AI201" s="71" t="s">
        <v>50</v>
      </c>
      <c r="AK201" s="0" t="n">
        <f aca="false">IF(G202&lt;&gt;G201,1,0)</f>
        <v>0</v>
      </c>
      <c r="AL201" s="0" t="str">
        <f aca="false">B201</f>
        <v>Michoacán</v>
      </c>
      <c r="AM201" s="0" t="n">
        <f aca="false">G201</f>
        <v>41631</v>
      </c>
      <c r="AN201" s="0" t="str">
        <f aca="false">N201</f>
        <v>Maíz</v>
      </c>
      <c r="AO201" s="0" t="n">
        <f aca="false">IF(N201&lt;&gt;N200,M201,IF(B200&lt;&gt;B201,M201,IF(AND(B201=B200,G201&lt;&gt;G200,N201=N200),M201,M201+AO200)))</f>
        <v>4361</v>
      </c>
    </row>
    <row r="202" customFormat="false" ht="15.75" hidden="false" customHeight="false" outlineLevel="0" collapsed="false">
      <c r="A202" s="45" t="n">
        <v>250</v>
      </c>
      <c r="B202" s="45" t="s">
        <v>106</v>
      </c>
      <c r="C202" s="45" t="n">
        <v>16108</v>
      </c>
      <c r="D202" s="46" t="s">
        <v>150</v>
      </c>
      <c r="E202" s="47" t="s">
        <v>151</v>
      </c>
      <c r="F202" s="48" t="n">
        <v>16162</v>
      </c>
      <c r="G202" s="47" t="n">
        <v>41631</v>
      </c>
      <c r="H202" s="46" t="s">
        <v>152</v>
      </c>
      <c r="I202" s="49" t="n">
        <v>-102.3272222</v>
      </c>
      <c r="J202" s="49" t="n">
        <v>19.95694444</v>
      </c>
      <c r="K202" s="50" t="n">
        <v>-1021938</v>
      </c>
      <c r="L202" s="50" t="n">
        <v>195725</v>
      </c>
      <c r="M202" s="51" t="n">
        <v>1000</v>
      </c>
      <c r="N202" s="47" t="s">
        <v>70</v>
      </c>
      <c r="O202" s="52" t="s">
        <v>44</v>
      </c>
      <c r="P202" s="53" t="n">
        <v>54</v>
      </c>
      <c r="Q202" s="54" t="n">
        <v>42510</v>
      </c>
      <c r="R202" s="54" t="n">
        <v>42551</v>
      </c>
      <c r="S202" s="55" t="n">
        <v>132</v>
      </c>
      <c r="T202" s="56" t="n">
        <v>554</v>
      </c>
      <c r="U202" s="57" t="n">
        <v>42552</v>
      </c>
      <c r="V202" s="58" t="n">
        <v>42596</v>
      </c>
      <c r="W202" s="59" t="n">
        <v>108</v>
      </c>
      <c r="X202" s="60" t="n">
        <v>599</v>
      </c>
      <c r="Y202" s="61" t="n">
        <v>42597</v>
      </c>
      <c r="Z202" s="62" t="n">
        <v>42656</v>
      </c>
      <c r="AA202" s="63" t="n">
        <v>0.165</v>
      </c>
      <c r="AB202" s="64" t="n">
        <v>1500</v>
      </c>
      <c r="AC202" s="65" t="n">
        <v>1500000</v>
      </c>
      <c r="AD202" s="66" t="n">
        <v>247500</v>
      </c>
      <c r="AE202" s="67" t="n">
        <v>0.18</v>
      </c>
      <c r="AF202" s="68" t="n">
        <v>44550</v>
      </c>
      <c r="AG202" s="69" t="n">
        <v>0.82</v>
      </c>
      <c r="AH202" s="70" t="n">
        <v>202950</v>
      </c>
      <c r="AI202" s="71" t="s">
        <v>196</v>
      </c>
      <c r="AK202" s="0" t="n">
        <f aca="false">IF(G203&lt;&gt;G202,1,0)</f>
        <v>1</v>
      </c>
      <c r="AL202" s="0" t="str">
        <f aca="false">B202</f>
        <v>Michoacán</v>
      </c>
      <c r="AM202" s="0" t="n">
        <f aca="false">G202</f>
        <v>41631</v>
      </c>
      <c r="AN202" s="0" t="str">
        <f aca="false">N202</f>
        <v>Maíz</v>
      </c>
      <c r="AO202" s="0" t="n">
        <f aca="false">IF(N202&lt;&gt;N201,M202,IF(B201&lt;&gt;B202,M202,IF(AND(B202=B201,G202&lt;&gt;G201,N202=N201),M202,M202+AO201)))</f>
        <v>5361</v>
      </c>
    </row>
    <row r="203" customFormat="false" ht="15.75" hidden="false" customHeight="false" outlineLevel="0" collapsed="false">
      <c r="A203" s="45" t="n">
        <v>83</v>
      </c>
      <c r="B203" s="45" t="s">
        <v>106</v>
      </c>
      <c r="C203" s="45" t="n">
        <v>16004</v>
      </c>
      <c r="D203" s="46" t="s">
        <v>117</v>
      </c>
      <c r="E203" s="47" t="s">
        <v>120</v>
      </c>
      <c r="F203" s="48" t="n">
        <v>16024</v>
      </c>
      <c r="G203" s="47" t="n">
        <v>41636</v>
      </c>
      <c r="H203" s="46" t="s">
        <v>121</v>
      </c>
      <c r="I203" s="49" t="n">
        <v>-101.859444</v>
      </c>
      <c r="J203" s="49" t="n">
        <v>20.214167</v>
      </c>
      <c r="K203" s="50" t="n">
        <v>-1015134</v>
      </c>
      <c r="L203" s="50" t="n">
        <v>201251</v>
      </c>
      <c r="M203" s="51" t="n">
        <v>400</v>
      </c>
      <c r="N203" s="47" t="s">
        <v>70</v>
      </c>
      <c r="O203" s="52" t="s">
        <v>44</v>
      </c>
      <c r="P203" s="53" t="n">
        <v>43</v>
      </c>
      <c r="Q203" s="54" t="n">
        <v>42510</v>
      </c>
      <c r="R203" s="54" t="n">
        <v>42551</v>
      </c>
      <c r="S203" s="55" t="n">
        <v>93</v>
      </c>
      <c r="T203" s="56" t="n">
        <v>464</v>
      </c>
      <c r="U203" s="57" t="n">
        <v>42552</v>
      </c>
      <c r="V203" s="58" t="n">
        <v>42596</v>
      </c>
      <c r="W203" s="59" t="n">
        <v>111</v>
      </c>
      <c r="X203" s="60" t="n">
        <v>526</v>
      </c>
      <c r="Y203" s="61" t="n">
        <v>42597</v>
      </c>
      <c r="Z203" s="62" t="n">
        <v>42656</v>
      </c>
      <c r="AA203" s="63" t="n">
        <v>0.165</v>
      </c>
      <c r="AB203" s="64" t="n">
        <v>1500</v>
      </c>
      <c r="AC203" s="65" t="n">
        <v>600000</v>
      </c>
      <c r="AD203" s="66" t="n">
        <v>99000</v>
      </c>
      <c r="AE203" s="67" t="n">
        <v>0.18</v>
      </c>
      <c r="AF203" s="68" t="n">
        <v>17820</v>
      </c>
      <c r="AG203" s="69" t="n">
        <v>0.82</v>
      </c>
      <c r="AH203" s="70" t="n">
        <v>81180</v>
      </c>
      <c r="AI203" s="71" t="s">
        <v>50</v>
      </c>
      <c r="AK203" s="0" t="n">
        <f aca="false">IF(G204&lt;&gt;G203,1,0)</f>
        <v>0</v>
      </c>
      <c r="AL203" s="0" t="str">
        <f aca="false">B203</f>
        <v>Michoacán</v>
      </c>
      <c r="AM203" s="0" t="n">
        <f aca="false">G203</f>
        <v>41636</v>
      </c>
      <c r="AN203" s="0" t="str">
        <f aca="false">N203</f>
        <v>Maíz</v>
      </c>
      <c r="AO203" s="0" t="n">
        <f aca="false">IF(N203&lt;&gt;N202,M203,IF(B202&lt;&gt;B203,M203,IF(AND(B203=B202,G203&lt;&gt;G202,N203=N202),M203,M203+AO202)))</f>
        <v>400</v>
      </c>
    </row>
    <row r="204" customFormat="false" ht="15.75" hidden="false" customHeight="false" outlineLevel="0" collapsed="false">
      <c r="A204" s="45" t="n">
        <v>158</v>
      </c>
      <c r="B204" s="45" t="s">
        <v>106</v>
      </c>
      <c r="C204" s="45" t="n">
        <v>16069</v>
      </c>
      <c r="D204" s="46" t="s">
        <v>207</v>
      </c>
      <c r="E204" s="47" t="s">
        <v>120</v>
      </c>
      <c r="F204" s="48" t="n">
        <v>16024</v>
      </c>
      <c r="G204" s="47" t="n">
        <v>41636</v>
      </c>
      <c r="H204" s="46" t="s">
        <v>121</v>
      </c>
      <c r="I204" s="49" t="n">
        <v>-101.859444</v>
      </c>
      <c r="J204" s="49" t="n">
        <v>20.214167</v>
      </c>
      <c r="K204" s="50" t="n">
        <v>-1015134</v>
      </c>
      <c r="L204" s="50" t="n">
        <v>201251</v>
      </c>
      <c r="M204" s="51" t="n">
        <v>500</v>
      </c>
      <c r="N204" s="47" t="s">
        <v>70</v>
      </c>
      <c r="O204" s="52" t="s">
        <v>44</v>
      </c>
      <c r="P204" s="53" t="n">
        <v>43</v>
      </c>
      <c r="Q204" s="54" t="n">
        <v>42510</v>
      </c>
      <c r="R204" s="54" t="n">
        <v>42551</v>
      </c>
      <c r="S204" s="55" t="n">
        <v>93</v>
      </c>
      <c r="T204" s="56" t="n">
        <v>464</v>
      </c>
      <c r="U204" s="57" t="n">
        <v>42552</v>
      </c>
      <c r="V204" s="58" t="n">
        <v>42596</v>
      </c>
      <c r="W204" s="59" t="n">
        <v>111</v>
      </c>
      <c r="X204" s="60" t="n">
        <v>526</v>
      </c>
      <c r="Y204" s="61" t="n">
        <v>42597</v>
      </c>
      <c r="Z204" s="62" t="n">
        <v>42656</v>
      </c>
      <c r="AA204" s="63" t="n">
        <v>0.165</v>
      </c>
      <c r="AB204" s="64" t="n">
        <v>1500</v>
      </c>
      <c r="AC204" s="65" t="n">
        <v>750000</v>
      </c>
      <c r="AD204" s="66" t="n">
        <v>123750</v>
      </c>
      <c r="AE204" s="67" t="n">
        <v>0.2</v>
      </c>
      <c r="AF204" s="68" t="n">
        <v>24750</v>
      </c>
      <c r="AG204" s="69" t="n">
        <v>0.8</v>
      </c>
      <c r="AH204" s="70" t="n">
        <v>99000</v>
      </c>
      <c r="AI204" s="71" t="s">
        <v>210</v>
      </c>
      <c r="AK204" s="0" t="n">
        <f aca="false">IF(G205&lt;&gt;G204,1,0)</f>
        <v>0</v>
      </c>
      <c r="AL204" s="0" t="str">
        <f aca="false">B204</f>
        <v>Michoacán</v>
      </c>
      <c r="AM204" s="0" t="n">
        <f aca="false">G204</f>
        <v>41636</v>
      </c>
      <c r="AN204" s="0" t="str">
        <f aca="false">N204</f>
        <v>Maíz</v>
      </c>
      <c r="AO204" s="0" t="n">
        <f aca="false">IF(N204&lt;&gt;N203,M204,IF(B203&lt;&gt;B204,M204,IF(AND(B204=B203,G204&lt;&gt;G203,N204=N203),M204,M204+AO203)))</f>
        <v>900</v>
      </c>
    </row>
    <row r="205" customFormat="false" ht="15.75" hidden="false" customHeight="false" outlineLevel="0" collapsed="false">
      <c r="A205" s="45" t="n">
        <v>175</v>
      </c>
      <c r="B205" s="45" t="s">
        <v>106</v>
      </c>
      <c r="C205" s="45" t="n">
        <v>16060</v>
      </c>
      <c r="D205" s="46" t="s">
        <v>222</v>
      </c>
      <c r="E205" s="47" t="s">
        <v>120</v>
      </c>
      <c r="F205" s="48" t="n">
        <v>16024</v>
      </c>
      <c r="G205" s="47" t="n">
        <v>41636</v>
      </c>
      <c r="H205" s="46" t="s">
        <v>121</v>
      </c>
      <c r="I205" s="49" t="n">
        <v>-101.859444</v>
      </c>
      <c r="J205" s="49" t="n">
        <v>20.214167</v>
      </c>
      <c r="K205" s="50" t="n">
        <v>-1015134</v>
      </c>
      <c r="L205" s="50" t="n">
        <v>201251</v>
      </c>
      <c r="M205" s="51" t="n">
        <v>1100</v>
      </c>
      <c r="N205" s="47" t="s">
        <v>70</v>
      </c>
      <c r="O205" s="52" t="s">
        <v>44</v>
      </c>
      <c r="P205" s="53" t="n">
        <v>43</v>
      </c>
      <c r="Q205" s="54" t="n">
        <v>42510</v>
      </c>
      <c r="R205" s="54" t="n">
        <v>42551</v>
      </c>
      <c r="S205" s="55" t="n">
        <v>93</v>
      </c>
      <c r="T205" s="56" t="n">
        <v>464</v>
      </c>
      <c r="U205" s="57" t="n">
        <v>42552</v>
      </c>
      <c r="V205" s="58" t="n">
        <v>42596</v>
      </c>
      <c r="W205" s="59" t="n">
        <v>111</v>
      </c>
      <c r="X205" s="60" t="n">
        <v>526</v>
      </c>
      <c r="Y205" s="61" t="n">
        <v>42597</v>
      </c>
      <c r="Z205" s="62" t="n">
        <v>42656</v>
      </c>
      <c r="AA205" s="63" t="n">
        <v>0.165</v>
      </c>
      <c r="AB205" s="64" t="n">
        <v>1500</v>
      </c>
      <c r="AC205" s="65" t="n">
        <v>1650000</v>
      </c>
      <c r="AD205" s="66" t="n">
        <v>272250</v>
      </c>
      <c r="AE205" s="67" t="n">
        <v>0.2</v>
      </c>
      <c r="AF205" s="68" t="n">
        <v>54450</v>
      </c>
      <c r="AG205" s="69" t="n">
        <v>0.8</v>
      </c>
      <c r="AH205" s="70" t="n">
        <v>217800</v>
      </c>
      <c r="AI205" s="71" t="s">
        <v>50</v>
      </c>
      <c r="AK205" s="0" t="n">
        <f aca="false">IF(G206&lt;&gt;G205,1,0)</f>
        <v>0</v>
      </c>
      <c r="AL205" s="0" t="str">
        <f aca="false">B205</f>
        <v>Michoacán</v>
      </c>
      <c r="AM205" s="0" t="n">
        <f aca="false">G205</f>
        <v>41636</v>
      </c>
      <c r="AN205" s="0" t="str">
        <f aca="false">N205</f>
        <v>Maíz</v>
      </c>
      <c r="AO205" s="0" t="n">
        <f aca="false">IF(N205&lt;&gt;N204,M205,IF(B204&lt;&gt;B205,M205,IF(AND(B205=B204,G205&lt;&gt;G204,N205=N204),M205,M205+AO204)))</f>
        <v>2000</v>
      </c>
    </row>
    <row r="206" customFormat="false" ht="15.75" hidden="false" customHeight="false" outlineLevel="0" collapsed="false">
      <c r="A206" s="45" t="n">
        <v>184</v>
      </c>
      <c r="B206" s="45" t="s">
        <v>106</v>
      </c>
      <c r="C206" s="45" t="n">
        <v>16063</v>
      </c>
      <c r="D206" s="46" t="s">
        <v>224</v>
      </c>
      <c r="E206" s="47" t="s">
        <v>120</v>
      </c>
      <c r="F206" s="48" t="n">
        <v>16024</v>
      </c>
      <c r="G206" s="47" t="n">
        <v>41636</v>
      </c>
      <c r="H206" s="46" t="s">
        <v>121</v>
      </c>
      <c r="I206" s="49" t="n">
        <v>-101.859444</v>
      </c>
      <c r="J206" s="49" t="n">
        <v>20.214167</v>
      </c>
      <c r="K206" s="50" t="n">
        <v>-1015134</v>
      </c>
      <c r="L206" s="50" t="n">
        <v>201251</v>
      </c>
      <c r="M206" s="51" t="n">
        <v>50</v>
      </c>
      <c r="N206" s="47" t="s">
        <v>70</v>
      </c>
      <c r="O206" s="52" t="s">
        <v>44</v>
      </c>
      <c r="P206" s="53" t="n">
        <v>43</v>
      </c>
      <c r="Q206" s="54" t="n">
        <v>42510</v>
      </c>
      <c r="R206" s="54" t="n">
        <v>42551</v>
      </c>
      <c r="S206" s="55" t="n">
        <v>93</v>
      </c>
      <c r="T206" s="56" t="n">
        <v>464</v>
      </c>
      <c r="U206" s="57" t="n">
        <v>42552</v>
      </c>
      <c r="V206" s="58" t="n">
        <v>42596</v>
      </c>
      <c r="W206" s="59" t="n">
        <v>111</v>
      </c>
      <c r="X206" s="60" t="n">
        <v>526</v>
      </c>
      <c r="Y206" s="61" t="n">
        <v>42597</v>
      </c>
      <c r="Z206" s="62" t="n">
        <v>42656</v>
      </c>
      <c r="AA206" s="63" t="n">
        <v>0.165</v>
      </c>
      <c r="AB206" s="64" t="n">
        <v>1500</v>
      </c>
      <c r="AC206" s="65" t="n">
        <v>75000</v>
      </c>
      <c r="AD206" s="66" t="n">
        <v>12375</v>
      </c>
      <c r="AE206" s="67" t="n">
        <v>0.2</v>
      </c>
      <c r="AF206" s="68" t="n">
        <v>2475</v>
      </c>
      <c r="AG206" s="69" t="n">
        <v>0.8</v>
      </c>
      <c r="AH206" s="70" t="n">
        <v>9900</v>
      </c>
      <c r="AI206" s="71" t="s">
        <v>50</v>
      </c>
      <c r="AK206" s="0" t="n">
        <f aca="false">IF(G207&lt;&gt;G206,1,0)</f>
        <v>0</v>
      </c>
      <c r="AL206" s="0" t="str">
        <f aca="false">B206</f>
        <v>Michoacán</v>
      </c>
      <c r="AM206" s="0" t="n">
        <f aca="false">G206</f>
        <v>41636</v>
      </c>
      <c r="AN206" s="0" t="str">
        <f aca="false">N206</f>
        <v>Maíz</v>
      </c>
      <c r="AO206" s="0" t="n">
        <f aca="false">IF(N206&lt;&gt;N205,M206,IF(B205&lt;&gt;B206,M206,IF(AND(B206=B205,G206&lt;&gt;G205,N206=N205),M206,M206+AO205)))</f>
        <v>2050</v>
      </c>
    </row>
    <row r="207" customFormat="false" ht="15.75" hidden="false" customHeight="false" outlineLevel="0" collapsed="false">
      <c r="A207" s="45" t="n">
        <v>189</v>
      </c>
      <c r="B207" s="45" t="s">
        <v>106</v>
      </c>
      <c r="C207" s="45" t="n">
        <v>16067</v>
      </c>
      <c r="D207" s="46" t="s">
        <v>228</v>
      </c>
      <c r="E207" s="47" t="s">
        <v>120</v>
      </c>
      <c r="F207" s="48" t="n">
        <v>16024</v>
      </c>
      <c r="G207" s="47" t="n">
        <v>41636</v>
      </c>
      <c r="H207" s="46" t="s">
        <v>121</v>
      </c>
      <c r="I207" s="49" t="n">
        <v>-101.859444</v>
      </c>
      <c r="J207" s="49" t="n">
        <v>20.214167</v>
      </c>
      <c r="K207" s="50" t="n">
        <v>-1015134</v>
      </c>
      <c r="L207" s="50" t="n">
        <v>201251</v>
      </c>
      <c r="M207" s="51" t="n">
        <v>2200</v>
      </c>
      <c r="N207" s="47" t="s">
        <v>70</v>
      </c>
      <c r="O207" s="52" t="s">
        <v>44</v>
      </c>
      <c r="P207" s="53" t="n">
        <v>43</v>
      </c>
      <c r="Q207" s="54" t="n">
        <v>42510</v>
      </c>
      <c r="R207" s="54" t="n">
        <v>42551</v>
      </c>
      <c r="S207" s="55" t="n">
        <v>93</v>
      </c>
      <c r="T207" s="56" t="n">
        <v>464</v>
      </c>
      <c r="U207" s="57" t="n">
        <v>42552</v>
      </c>
      <c r="V207" s="58" t="n">
        <v>42596</v>
      </c>
      <c r="W207" s="59" t="n">
        <v>111</v>
      </c>
      <c r="X207" s="60" t="n">
        <v>526</v>
      </c>
      <c r="Y207" s="61" t="n">
        <v>42597</v>
      </c>
      <c r="Z207" s="62" t="n">
        <v>42656</v>
      </c>
      <c r="AA207" s="63" t="n">
        <v>0.165</v>
      </c>
      <c r="AB207" s="64" t="n">
        <v>1500</v>
      </c>
      <c r="AC207" s="65" t="n">
        <v>3300000</v>
      </c>
      <c r="AD207" s="66" t="n">
        <v>544500</v>
      </c>
      <c r="AE207" s="67" t="n">
        <v>0.17</v>
      </c>
      <c r="AF207" s="68" t="n">
        <v>92565</v>
      </c>
      <c r="AG207" s="69" t="n">
        <v>0.83</v>
      </c>
      <c r="AH207" s="70" t="n">
        <v>451935</v>
      </c>
      <c r="AI207" s="71" t="s">
        <v>50</v>
      </c>
      <c r="AK207" s="0" t="n">
        <f aca="false">IF(G208&lt;&gt;G207,1,0)</f>
        <v>0</v>
      </c>
      <c r="AL207" s="0" t="str">
        <f aca="false">B207</f>
        <v>Michoacán</v>
      </c>
      <c r="AM207" s="0" t="n">
        <f aca="false">G207</f>
        <v>41636</v>
      </c>
      <c r="AN207" s="0" t="str">
        <f aca="false">N207</f>
        <v>Maíz</v>
      </c>
      <c r="AO207" s="0" t="n">
        <f aca="false">IF(N207&lt;&gt;N206,M207,IF(B206&lt;&gt;B207,M207,IF(AND(B207=B206,G207&lt;&gt;G206,N207=N206),M207,M207+AO206)))</f>
        <v>4250</v>
      </c>
    </row>
    <row r="208" customFormat="false" ht="15.75" hidden="false" customHeight="false" outlineLevel="0" collapsed="false">
      <c r="A208" s="45" t="n">
        <v>252</v>
      </c>
      <c r="B208" s="45" t="s">
        <v>106</v>
      </c>
      <c r="C208" s="45" t="n">
        <v>16109</v>
      </c>
      <c r="D208" s="46" t="s">
        <v>253</v>
      </c>
      <c r="E208" s="47" t="s">
        <v>120</v>
      </c>
      <c r="F208" s="48" t="n">
        <v>16024</v>
      </c>
      <c r="G208" s="47" t="n">
        <v>41636</v>
      </c>
      <c r="H208" s="46" t="s">
        <v>121</v>
      </c>
      <c r="I208" s="49" t="n">
        <v>-101.859444</v>
      </c>
      <c r="J208" s="49" t="n">
        <v>20.214167</v>
      </c>
      <c r="K208" s="50" t="n">
        <v>-1015134</v>
      </c>
      <c r="L208" s="50" t="n">
        <v>201251</v>
      </c>
      <c r="M208" s="51" t="n">
        <v>414</v>
      </c>
      <c r="N208" s="47" t="s">
        <v>70</v>
      </c>
      <c r="O208" s="52" t="s">
        <v>44</v>
      </c>
      <c r="P208" s="53" t="n">
        <v>43</v>
      </c>
      <c r="Q208" s="54" t="n">
        <v>42510</v>
      </c>
      <c r="R208" s="54" t="n">
        <v>42551</v>
      </c>
      <c r="S208" s="55" t="n">
        <v>93</v>
      </c>
      <c r="T208" s="56" t="n">
        <v>464</v>
      </c>
      <c r="U208" s="57" t="n">
        <v>42552</v>
      </c>
      <c r="V208" s="58" t="n">
        <v>42596</v>
      </c>
      <c r="W208" s="59" t="n">
        <v>111</v>
      </c>
      <c r="X208" s="60" t="n">
        <v>526</v>
      </c>
      <c r="Y208" s="61" t="n">
        <v>42597</v>
      </c>
      <c r="Z208" s="62" t="n">
        <v>42656</v>
      </c>
      <c r="AA208" s="63" t="n">
        <v>0.165</v>
      </c>
      <c r="AB208" s="64" t="n">
        <v>1500</v>
      </c>
      <c r="AC208" s="65" t="n">
        <v>621000</v>
      </c>
      <c r="AD208" s="66" t="n">
        <v>102465</v>
      </c>
      <c r="AE208" s="67" t="n">
        <v>0.2</v>
      </c>
      <c r="AF208" s="68" t="n">
        <v>20493</v>
      </c>
      <c r="AG208" s="69" t="n">
        <v>0.8</v>
      </c>
      <c r="AH208" s="70" t="n">
        <v>81972</v>
      </c>
      <c r="AI208" s="71" t="s">
        <v>50</v>
      </c>
      <c r="AK208" s="0" t="n">
        <f aca="false">IF(G209&lt;&gt;G208,1,0)</f>
        <v>1</v>
      </c>
      <c r="AL208" s="0" t="str">
        <f aca="false">B208</f>
        <v>Michoacán</v>
      </c>
      <c r="AM208" s="0" t="n">
        <f aca="false">G208</f>
        <v>41636</v>
      </c>
      <c r="AN208" s="0" t="str">
        <f aca="false">N208</f>
        <v>Maíz</v>
      </c>
      <c r="AO208" s="0" t="n">
        <f aca="false">IF(N208&lt;&gt;N207,M208,IF(B207&lt;&gt;B208,M208,IF(AND(B208=B207,G208&lt;&gt;G207,N208=N207),M208,M208+AO207)))</f>
        <v>4664</v>
      </c>
    </row>
    <row r="209" customFormat="false" ht="15.75" hidden="false" customHeight="false" outlineLevel="0" collapsed="false">
      <c r="A209" s="45" t="n">
        <v>84</v>
      </c>
      <c r="B209" s="45" t="s">
        <v>106</v>
      </c>
      <c r="C209" s="45" t="n">
        <v>16004</v>
      </c>
      <c r="D209" s="46" t="s">
        <v>117</v>
      </c>
      <c r="E209" s="47" t="s">
        <v>122</v>
      </c>
      <c r="F209" s="48" t="n">
        <v>16159</v>
      </c>
      <c r="G209" s="47" t="n">
        <v>41637</v>
      </c>
      <c r="H209" s="46" t="s">
        <v>123</v>
      </c>
      <c r="I209" s="49" t="n">
        <v>-101.724325</v>
      </c>
      <c r="J209" s="49" t="n">
        <v>20.127337</v>
      </c>
      <c r="K209" s="50" t="n">
        <v>-1014328</v>
      </c>
      <c r="L209" s="50" t="n">
        <v>200738</v>
      </c>
      <c r="M209" s="51" t="n">
        <v>700</v>
      </c>
      <c r="N209" s="47" t="s">
        <v>70</v>
      </c>
      <c r="O209" s="52" t="s">
        <v>44</v>
      </c>
      <c r="P209" s="53" t="n">
        <v>46</v>
      </c>
      <c r="Q209" s="54" t="n">
        <v>42510</v>
      </c>
      <c r="R209" s="54" t="n">
        <v>42551</v>
      </c>
      <c r="S209" s="55" t="n">
        <v>103</v>
      </c>
      <c r="T209" s="56" t="n">
        <v>449</v>
      </c>
      <c r="U209" s="57" t="n">
        <v>42552</v>
      </c>
      <c r="V209" s="58" t="n">
        <v>42596</v>
      </c>
      <c r="W209" s="59" t="n">
        <v>102</v>
      </c>
      <c r="X209" s="60" t="n">
        <v>572</v>
      </c>
      <c r="Y209" s="61" t="n">
        <v>42597</v>
      </c>
      <c r="Z209" s="62" t="n">
        <v>42656</v>
      </c>
      <c r="AA209" s="63" t="n">
        <v>0.165</v>
      </c>
      <c r="AB209" s="64" t="n">
        <v>1500</v>
      </c>
      <c r="AC209" s="65" t="n">
        <v>1050000</v>
      </c>
      <c r="AD209" s="66" t="n">
        <v>173250</v>
      </c>
      <c r="AE209" s="67" t="n">
        <v>0.18</v>
      </c>
      <c r="AF209" s="68" t="n">
        <v>31185</v>
      </c>
      <c r="AG209" s="69" t="n">
        <v>0.82</v>
      </c>
      <c r="AH209" s="70" t="n">
        <v>142065</v>
      </c>
      <c r="AI209" s="71" t="s">
        <v>50</v>
      </c>
      <c r="AK209" s="0" t="n">
        <f aca="false">IF(G210&lt;&gt;G209,1,0)</f>
        <v>0</v>
      </c>
      <c r="AL209" s="0" t="str">
        <f aca="false">B209</f>
        <v>Michoacán</v>
      </c>
      <c r="AM209" s="0" t="n">
        <f aca="false">G209</f>
        <v>41637</v>
      </c>
      <c r="AN209" s="0" t="str">
        <f aca="false">N209</f>
        <v>Maíz</v>
      </c>
      <c r="AO209" s="0" t="n">
        <f aca="false">IF(N209&lt;&gt;N208,M209,IF(B208&lt;&gt;B209,M209,IF(AND(B209=B208,G209&lt;&gt;G208,N209=N208),M209,M209+AO208)))</f>
        <v>700</v>
      </c>
    </row>
    <row r="210" customFormat="false" ht="15.75" hidden="false" customHeight="false" outlineLevel="0" collapsed="false">
      <c r="A210" s="45" t="n">
        <v>153</v>
      </c>
      <c r="B210" s="45" t="s">
        <v>106</v>
      </c>
      <c r="C210" s="45" t="n">
        <v>16113</v>
      </c>
      <c r="D210" s="46" t="s">
        <v>199</v>
      </c>
      <c r="E210" s="47" t="s">
        <v>122</v>
      </c>
      <c r="F210" s="48" t="n">
        <v>16159</v>
      </c>
      <c r="G210" s="47" t="n">
        <v>41637</v>
      </c>
      <c r="H210" s="46" t="s">
        <v>123</v>
      </c>
      <c r="I210" s="49" t="n">
        <v>-101.724325</v>
      </c>
      <c r="J210" s="49" t="n">
        <v>20.127337</v>
      </c>
      <c r="K210" s="50" t="n">
        <v>-1014328</v>
      </c>
      <c r="L210" s="50" t="n">
        <v>200738</v>
      </c>
      <c r="M210" s="51" t="n">
        <v>440</v>
      </c>
      <c r="N210" s="47" t="s">
        <v>70</v>
      </c>
      <c r="O210" s="52" t="s">
        <v>44</v>
      </c>
      <c r="P210" s="53" t="n">
        <v>46</v>
      </c>
      <c r="Q210" s="54" t="n">
        <v>42510</v>
      </c>
      <c r="R210" s="54" t="n">
        <v>42551</v>
      </c>
      <c r="S210" s="55" t="n">
        <v>103</v>
      </c>
      <c r="T210" s="56" t="n">
        <v>449</v>
      </c>
      <c r="U210" s="57" t="n">
        <v>42552</v>
      </c>
      <c r="V210" s="58" t="n">
        <v>42596</v>
      </c>
      <c r="W210" s="59" t="n">
        <v>102</v>
      </c>
      <c r="X210" s="60" t="n">
        <v>572</v>
      </c>
      <c r="Y210" s="61" t="n">
        <v>42597</v>
      </c>
      <c r="Z210" s="62" t="n">
        <v>42656</v>
      </c>
      <c r="AA210" s="63" t="n">
        <v>0.165</v>
      </c>
      <c r="AB210" s="64" t="n">
        <v>1500</v>
      </c>
      <c r="AC210" s="65" t="n">
        <v>660000</v>
      </c>
      <c r="AD210" s="66" t="n">
        <v>108900</v>
      </c>
      <c r="AE210" s="67" t="n">
        <v>0.2</v>
      </c>
      <c r="AF210" s="68" t="n">
        <v>21780</v>
      </c>
      <c r="AG210" s="69" t="n">
        <v>0.8</v>
      </c>
      <c r="AH210" s="70" t="n">
        <v>87120</v>
      </c>
      <c r="AI210" s="71" t="s">
        <v>50</v>
      </c>
      <c r="AK210" s="0" t="n">
        <f aca="false">IF(G211&lt;&gt;G210,1,0)</f>
        <v>0</v>
      </c>
      <c r="AL210" s="0" t="str">
        <f aca="false">B210</f>
        <v>Michoacán</v>
      </c>
      <c r="AM210" s="0" t="n">
        <f aca="false">G210</f>
        <v>41637</v>
      </c>
      <c r="AN210" s="0" t="str">
        <f aca="false">N210</f>
        <v>Maíz</v>
      </c>
      <c r="AO210" s="0" t="n">
        <f aca="false">IF(N210&lt;&gt;N209,M210,IF(B209&lt;&gt;B210,M210,IF(AND(B210=B209,G210&lt;&gt;G209,N210=N209),M210,M210+AO209)))</f>
        <v>1140</v>
      </c>
    </row>
    <row r="211" customFormat="false" ht="15.75" hidden="false" customHeight="false" outlineLevel="0" collapsed="false">
      <c r="A211" s="45" t="n">
        <v>185</v>
      </c>
      <c r="B211" s="45" t="s">
        <v>106</v>
      </c>
      <c r="C211" s="45" t="n">
        <v>16063</v>
      </c>
      <c r="D211" s="46" t="s">
        <v>224</v>
      </c>
      <c r="E211" s="47" t="s">
        <v>122</v>
      </c>
      <c r="F211" s="48" t="n">
        <v>16159</v>
      </c>
      <c r="G211" s="47" t="n">
        <v>41637</v>
      </c>
      <c r="H211" s="46" t="s">
        <v>123</v>
      </c>
      <c r="I211" s="49" t="n">
        <v>-101.724325</v>
      </c>
      <c r="J211" s="49" t="n">
        <v>20.127337</v>
      </c>
      <c r="K211" s="50" t="n">
        <v>-1014328</v>
      </c>
      <c r="L211" s="50" t="n">
        <v>200738</v>
      </c>
      <c r="M211" s="51" t="n">
        <v>300</v>
      </c>
      <c r="N211" s="47" t="s">
        <v>70</v>
      </c>
      <c r="O211" s="52" t="s">
        <v>44</v>
      </c>
      <c r="P211" s="53" t="n">
        <v>46</v>
      </c>
      <c r="Q211" s="54" t="n">
        <v>42510</v>
      </c>
      <c r="R211" s="54" t="n">
        <v>42551</v>
      </c>
      <c r="S211" s="55" t="n">
        <v>103</v>
      </c>
      <c r="T211" s="56" t="n">
        <v>449</v>
      </c>
      <c r="U211" s="57" t="n">
        <v>42552</v>
      </c>
      <c r="V211" s="58" t="n">
        <v>42596</v>
      </c>
      <c r="W211" s="59" t="n">
        <v>102</v>
      </c>
      <c r="X211" s="60" t="n">
        <v>572</v>
      </c>
      <c r="Y211" s="61" t="n">
        <v>42597</v>
      </c>
      <c r="Z211" s="62" t="n">
        <v>42656</v>
      </c>
      <c r="AA211" s="63" t="n">
        <v>0.165</v>
      </c>
      <c r="AB211" s="64" t="n">
        <v>1500</v>
      </c>
      <c r="AC211" s="65" t="n">
        <v>450000</v>
      </c>
      <c r="AD211" s="66" t="n">
        <v>74250</v>
      </c>
      <c r="AE211" s="67" t="n">
        <v>0.2</v>
      </c>
      <c r="AF211" s="68" t="n">
        <v>14850</v>
      </c>
      <c r="AG211" s="69" t="n">
        <v>0.8</v>
      </c>
      <c r="AH211" s="70" t="n">
        <v>59400</v>
      </c>
      <c r="AI211" s="71" t="s">
        <v>50</v>
      </c>
      <c r="AK211" s="0" t="n">
        <f aca="false">IF(G212&lt;&gt;G211,1,0)</f>
        <v>0</v>
      </c>
      <c r="AL211" s="0" t="str">
        <f aca="false">B211</f>
        <v>Michoacán</v>
      </c>
      <c r="AM211" s="0" t="n">
        <f aca="false">G211</f>
        <v>41637</v>
      </c>
      <c r="AN211" s="0" t="str">
        <f aca="false">N211</f>
        <v>Maíz</v>
      </c>
      <c r="AO211" s="0" t="n">
        <f aca="false">IF(N211&lt;&gt;N210,M211,IF(B210&lt;&gt;B211,M211,IF(AND(B211=B210,G211&lt;&gt;G210,N211=N210),M211,M211+AO210)))</f>
        <v>1440</v>
      </c>
    </row>
    <row r="212" customFormat="false" ht="15.75" hidden="false" customHeight="false" outlineLevel="0" collapsed="false">
      <c r="A212" s="45" t="n">
        <v>190</v>
      </c>
      <c r="B212" s="45" t="s">
        <v>106</v>
      </c>
      <c r="C212" s="45" t="n">
        <v>16067</v>
      </c>
      <c r="D212" s="46" t="s">
        <v>228</v>
      </c>
      <c r="E212" s="47" t="s">
        <v>122</v>
      </c>
      <c r="F212" s="48" t="n">
        <v>16159</v>
      </c>
      <c r="G212" s="47" t="n">
        <v>41637</v>
      </c>
      <c r="H212" s="46" t="s">
        <v>123</v>
      </c>
      <c r="I212" s="49" t="n">
        <v>-101.724325</v>
      </c>
      <c r="J212" s="49" t="n">
        <v>20.127337</v>
      </c>
      <c r="K212" s="50" t="n">
        <v>-1014328</v>
      </c>
      <c r="L212" s="50" t="n">
        <v>200738</v>
      </c>
      <c r="M212" s="51" t="n">
        <v>1299</v>
      </c>
      <c r="N212" s="47" t="s">
        <v>70</v>
      </c>
      <c r="O212" s="52" t="s">
        <v>44</v>
      </c>
      <c r="P212" s="53" t="n">
        <v>46</v>
      </c>
      <c r="Q212" s="54" t="n">
        <v>42510</v>
      </c>
      <c r="R212" s="54" t="n">
        <v>42551</v>
      </c>
      <c r="S212" s="55" t="n">
        <v>103</v>
      </c>
      <c r="T212" s="56" t="n">
        <v>449</v>
      </c>
      <c r="U212" s="57" t="n">
        <v>42552</v>
      </c>
      <c r="V212" s="58" t="n">
        <v>42596</v>
      </c>
      <c r="W212" s="59" t="n">
        <v>102</v>
      </c>
      <c r="X212" s="60" t="n">
        <v>572</v>
      </c>
      <c r="Y212" s="61" t="n">
        <v>42597</v>
      </c>
      <c r="Z212" s="62" t="n">
        <v>42656</v>
      </c>
      <c r="AA212" s="63" t="n">
        <v>0.165</v>
      </c>
      <c r="AB212" s="64" t="n">
        <v>1500</v>
      </c>
      <c r="AC212" s="65" t="n">
        <v>1948500</v>
      </c>
      <c r="AD212" s="66" t="n">
        <v>321502.5</v>
      </c>
      <c r="AE212" s="67" t="n">
        <v>0.17</v>
      </c>
      <c r="AF212" s="68" t="n">
        <v>54655.425</v>
      </c>
      <c r="AG212" s="69" t="n">
        <v>0.83</v>
      </c>
      <c r="AH212" s="70" t="n">
        <v>266847.075</v>
      </c>
      <c r="AI212" s="71" t="s">
        <v>50</v>
      </c>
      <c r="AK212" s="0" t="n">
        <f aca="false">IF(G213&lt;&gt;G212,1,0)</f>
        <v>0</v>
      </c>
      <c r="AL212" s="0" t="str">
        <f aca="false">B212</f>
        <v>Michoacán</v>
      </c>
      <c r="AM212" s="0" t="n">
        <f aca="false">G212</f>
        <v>41637</v>
      </c>
      <c r="AN212" s="0" t="str">
        <f aca="false">N212</f>
        <v>Maíz</v>
      </c>
      <c r="AO212" s="0" t="n">
        <f aca="false">IF(N212&lt;&gt;N211,M212,IF(B211&lt;&gt;B212,M212,IF(AND(B212=B211,G212&lt;&gt;G211,N212=N211),M212,M212+AO211)))</f>
        <v>2739</v>
      </c>
    </row>
    <row r="213" customFormat="false" ht="15.75" hidden="false" customHeight="false" outlineLevel="0" collapsed="false">
      <c r="A213" s="45" t="n">
        <v>198</v>
      </c>
      <c r="B213" s="45" t="s">
        <v>106</v>
      </c>
      <c r="C213" s="45" t="n">
        <v>16071</v>
      </c>
      <c r="D213" s="46" t="s">
        <v>230</v>
      </c>
      <c r="E213" s="47" t="s">
        <v>122</v>
      </c>
      <c r="F213" s="48" t="n">
        <v>16159</v>
      </c>
      <c r="G213" s="47" t="n">
        <v>41637</v>
      </c>
      <c r="H213" s="46" t="s">
        <v>123</v>
      </c>
      <c r="I213" s="49" t="n">
        <v>-101.724325</v>
      </c>
      <c r="J213" s="49" t="n">
        <v>20.127337</v>
      </c>
      <c r="K213" s="50" t="n">
        <v>-1014328</v>
      </c>
      <c r="L213" s="50" t="n">
        <v>200738</v>
      </c>
      <c r="M213" s="51" t="n">
        <v>2500</v>
      </c>
      <c r="N213" s="47" t="s">
        <v>70</v>
      </c>
      <c r="O213" s="52" t="s">
        <v>44</v>
      </c>
      <c r="P213" s="53" t="n">
        <v>46</v>
      </c>
      <c r="Q213" s="54" t="n">
        <v>42510</v>
      </c>
      <c r="R213" s="54" t="n">
        <v>42551</v>
      </c>
      <c r="S213" s="55" t="n">
        <v>103</v>
      </c>
      <c r="T213" s="56" t="n">
        <v>449</v>
      </c>
      <c r="U213" s="57" t="n">
        <v>42552</v>
      </c>
      <c r="V213" s="58" t="n">
        <v>42596</v>
      </c>
      <c r="W213" s="59" t="n">
        <v>102</v>
      </c>
      <c r="X213" s="60" t="n">
        <v>572</v>
      </c>
      <c r="Y213" s="61" t="n">
        <v>42597</v>
      </c>
      <c r="Z213" s="62" t="n">
        <v>42656</v>
      </c>
      <c r="AA213" s="63" t="n">
        <v>0.165</v>
      </c>
      <c r="AB213" s="64" t="n">
        <v>1500</v>
      </c>
      <c r="AC213" s="65" t="n">
        <v>3750000</v>
      </c>
      <c r="AD213" s="66" t="n">
        <v>618750</v>
      </c>
      <c r="AE213" s="67" t="n">
        <v>0.19</v>
      </c>
      <c r="AF213" s="68" t="n">
        <v>117562.5</v>
      </c>
      <c r="AG213" s="69" t="n">
        <v>0.81</v>
      </c>
      <c r="AH213" s="70" t="n">
        <v>501187.5</v>
      </c>
      <c r="AI213" s="71" t="s">
        <v>50</v>
      </c>
      <c r="AK213" s="0" t="n">
        <f aca="false">IF(G214&lt;&gt;G213,1,0)</f>
        <v>1</v>
      </c>
      <c r="AL213" s="0" t="str">
        <f aca="false">B213</f>
        <v>Michoacán</v>
      </c>
      <c r="AM213" s="0" t="n">
        <f aca="false">G213</f>
        <v>41637</v>
      </c>
      <c r="AN213" s="0" t="str">
        <f aca="false">N213</f>
        <v>Maíz</v>
      </c>
      <c r="AO213" s="0" t="n">
        <f aca="false">IF(N213&lt;&gt;N212,M213,IF(B212&lt;&gt;B213,M213,IF(AND(B213=B212,G213&lt;&gt;G212,N213=N212),M213,M213+AO212)))</f>
        <v>5239</v>
      </c>
    </row>
    <row r="214" customFormat="false" ht="15.75" hidden="false" customHeight="false" outlineLevel="0" collapsed="false">
      <c r="A214" s="45" t="n">
        <v>98</v>
      </c>
      <c r="B214" s="45" t="s">
        <v>106</v>
      </c>
      <c r="C214" s="45" t="n">
        <v>16021</v>
      </c>
      <c r="D214" s="46" t="s">
        <v>146</v>
      </c>
      <c r="E214" s="47" t="s">
        <v>153</v>
      </c>
      <c r="F214" s="48" t="n">
        <v>16229</v>
      </c>
      <c r="G214" s="47" t="n">
        <v>41638</v>
      </c>
      <c r="H214" s="46" t="s">
        <v>154</v>
      </c>
      <c r="I214" s="49" t="n">
        <v>-102.2044444</v>
      </c>
      <c r="J214" s="49" t="n">
        <v>19.91222222</v>
      </c>
      <c r="K214" s="50" t="n">
        <v>-1021216</v>
      </c>
      <c r="L214" s="50" t="n">
        <v>195444</v>
      </c>
      <c r="M214" s="51" t="n">
        <v>102</v>
      </c>
      <c r="N214" s="47" t="s">
        <v>70</v>
      </c>
      <c r="O214" s="52" t="s">
        <v>44</v>
      </c>
      <c r="P214" s="53" t="n">
        <v>54</v>
      </c>
      <c r="Q214" s="54" t="n">
        <v>42510</v>
      </c>
      <c r="R214" s="54" t="n">
        <v>42551</v>
      </c>
      <c r="S214" s="55" t="n">
        <v>144</v>
      </c>
      <c r="T214" s="56" t="n">
        <v>466</v>
      </c>
      <c r="U214" s="57" t="n">
        <v>42552</v>
      </c>
      <c r="V214" s="58" t="n">
        <v>42596</v>
      </c>
      <c r="W214" s="59" t="n">
        <v>127</v>
      </c>
      <c r="X214" s="60" t="n">
        <v>526</v>
      </c>
      <c r="Y214" s="61" t="n">
        <v>42597</v>
      </c>
      <c r="Z214" s="62" t="n">
        <v>42656</v>
      </c>
      <c r="AA214" s="63" t="n">
        <v>0.165</v>
      </c>
      <c r="AB214" s="64" t="n">
        <v>1500</v>
      </c>
      <c r="AC214" s="65" t="n">
        <v>153000</v>
      </c>
      <c r="AD214" s="66" t="n">
        <v>25245</v>
      </c>
      <c r="AE214" s="67" t="n">
        <v>0.1</v>
      </c>
      <c r="AF214" s="68" t="n">
        <v>2524.5</v>
      </c>
      <c r="AG214" s="69" t="n">
        <v>0.9</v>
      </c>
      <c r="AH214" s="70" t="n">
        <v>22720.5</v>
      </c>
      <c r="AI214" s="71" t="s">
        <v>76</v>
      </c>
      <c r="AK214" s="0" t="n">
        <f aca="false">IF(G215&lt;&gt;G214,1,0)</f>
        <v>0</v>
      </c>
      <c r="AL214" s="0" t="str">
        <f aca="false">B214</f>
        <v>Michoacán</v>
      </c>
      <c r="AM214" s="0" t="n">
        <f aca="false">G214</f>
        <v>41638</v>
      </c>
      <c r="AN214" s="0" t="str">
        <f aca="false">N214</f>
        <v>Maíz</v>
      </c>
      <c r="AO214" s="0" t="n">
        <f aca="false">IF(N214&lt;&gt;N213,M214,IF(B213&lt;&gt;B214,M214,IF(AND(B214=B213,G214&lt;&gt;G213,N214=N213),M214,M214+AO213)))</f>
        <v>102</v>
      </c>
    </row>
    <row r="215" customFormat="false" ht="15.75" hidden="false" customHeight="false" outlineLevel="0" collapsed="false">
      <c r="A215" s="45" t="n">
        <v>108</v>
      </c>
      <c r="B215" s="45" t="s">
        <v>106</v>
      </c>
      <c r="C215" s="45" t="n">
        <v>16025</v>
      </c>
      <c r="D215" s="46" t="s">
        <v>159</v>
      </c>
      <c r="E215" s="47" t="s">
        <v>153</v>
      </c>
      <c r="F215" s="48" t="n">
        <v>16229</v>
      </c>
      <c r="G215" s="47" t="n">
        <v>41638</v>
      </c>
      <c r="H215" s="46" t="s">
        <v>154</v>
      </c>
      <c r="I215" s="49" t="n">
        <v>-102.2044444</v>
      </c>
      <c r="J215" s="49" t="n">
        <v>19.91222222</v>
      </c>
      <c r="K215" s="50" t="n">
        <v>-1021216</v>
      </c>
      <c r="L215" s="50" t="n">
        <v>195444</v>
      </c>
      <c r="M215" s="51" t="n">
        <v>1109</v>
      </c>
      <c r="N215" s="47" t="s">
        <v>70</v>
      </c>
      <c r="O215" s="52" t="s">
        <v>44</v>
      </c>
      <c r="P215" s="53" t="n">
        <v>54</v>
      </c>
      <c r="Q215" s="54" t="n">
        <v>42510</v>
      </c>
      <c r="R215" s="54" t="n">
        <v>42551</v>
      </c>
      <c r="S215" s="55" t="n">
        <v>144</v>
      </c>
      <c r="T215" s="56" t="n">
        <v>466</v>
      </c>
      <c r="U215" s="57" t="n">
        <v>42552</v>
      </c>
      <c r="V215" s="58" t="n">
        <v>42596</v>
      </c>
      <c r="W215" s="59" t="n">
        <v>127</v>
      </c>
      <c r="X215" s="60" t="n">
        <v>526</v>
      </c>
      <c r="Y215" s="61" t="n">
        <v>42597</v>
      </c>
      <c r="Z215" s="62" t="n">
        <v>42656</v>
      </c>
      <c r="AA215" s="63" t="n">
        <v>0.165</v>
      </c>
      <c r="AB215" s="64" t="n">
        <v>1500</v>
      </c>
      <c r="AC215" s="65" t="n">
        <v>1663500</v>
      </c>
      <c r="AD215" s="66" t="n">
        <v>274477.5</v>
      </c>
      <c r="AE215" s="67" t="n">
        <v>0.2</v>
      </c>
      <c r="AF215" s="68" t="n">
        <v>54895.5</v>
      </c>
      <c r="AG215" s="69" t="n">
        <v>0.8</v>
      </c>
      <c r="AH215" s="70" t="n">
        <v>219582</v>
      </c>
      <c r="AI215" s="71" t="s">
        <v>50</v>
      </c>
      <c r="AK215" s="0" t="n">
        <f aca="false">IF(G216&lt;&gt;G215,1,0)</f>
        <v>0</v>
      </c>
      <c r="AL215" s="0" t="str">
        <f aca="false">B215</f>
        <v>Michoacán</v>
      </c>
      <c r="AM215" s="0" t="n">
        <f aca="false">G215</f>
        <v>41638</v>
      </c>
      <c r="AN215" s="0" t="str">
        <f aca="false">N215</f>
        <v>Maíz</v>
      </c>
      <c r="AO215" s="0" t="n">
        <f aca="false">IF(N215&lt;&gt;N214,M215,IF(B214&lt;&gt;B215,M215,IF(AND(B215=B214,G215&lt;&gt;G214,N215=N214),M215,M215+AO214)))</f>
        <v>1211</v>
      </c>
    </row>
    <row r="216" customFormat="false" ht="15.75" hidden="false" customHeight="false" outlineLevel="0" collapsed="false">
      <c r="A216" s="45" t="n">
        <v>146</v>
      </c>
      <c r="B216" s="45" t="s">
        <v>106</v>
      </c>
      <c r="C216" s="45" t="n">
        <v>16043</v>
      </c>
      <c r="D216" s="46" t="s">
        <v>195</v>
      </c>
      <c r="E216" s="47" t="s">
        <v>153</v>
      </c>
      <c r="F216" s="48" t="n">
        <v>16229</v>
      </c>
      <c r="G216" s="47" t="n">
        <v>41638</v>
      </c>
      <c r="H216" s="46" t="s">
        <v>154</v>
      </c>
      <c r="I216" s="49" t="n">
        <v>-102.2044444</v>
      </c>
      <c r="J216" s="49" t="n">
        <v>19.91222222</v>
      </c>
      <c r="K216" s="50" t="n">
        <v>-1021216</v>
      </c>
      <c r="L216" s="50" t="n">
        <v>195444</v>
      </c>
      <c r="M216" s="51" t="n">
        <v>185</v>
      </c>
      <c r="N216" s="47" t="s">
        <v>70</v>
      </c>
      <c r="O216" s="52" t="s">
        <v>44</v>
      </c>
      <c r="P216" s="53" t="n">
        <v>54</v>
      </c>
      <c r="Q216" s="54" t="n">
        <v>42510</v>
      </c>
      <c r="R216" s="54" t="n">
        <v>42551</v>
      </c>
      <c r="S216" s="55" t="n">
        <v>144</v>
      </c>
      <c r="T216" s="56" t="n">
        <v>466</v>
      </c>
      <c r="U216" s="57" t="n">
        <v>42552</v>
      </c>
      <c r="V216" s="58" t="n">
        <v>42596</v>
      </c>
      <c r="W216" s="59" t="n">
        <v>127</v>
      </c>
      <c r="X216" s="60" t="n">
        <v>526</v>
      </c>
      <c r="Y216" s="61" t="n">
        <v>42597</v>
      </c>
      <c r="Z216" s="62" t="n">
        <v>42656</v>
      </c>
      <c r="AA216" s="63" t="n">
        <v>0.165</v>
      </c>
      <c r="AB216" s="64" t="n">
        <v>1500</v>
      </c>
      <c r="AC216" s="65" t="n">
        <v>277500</v>
      </c>
      <c r="AD216" s="66" t="n">
        <v>45787.5</v>
      </c>
      <c r="AE216" s="67" t="n">
        <v>0.2</v>
      </c>
      <c r="AF216" s="68" t="n">
        <v>9157.5</v>
      </c>
      <c r="AG216" s="69" t="n">
        <v>0.8</v>
      </c>
      <c r="AH216" s="70" t="n">
        <v>36630</v>
      </c>
      <c r="AI216" s="71" t="s">
        <v>196</v>
      </c>
      <c r="AK216" s="0" t="n">
        <f aca="false">IF(G217&lt;&gt;G216,1,0)</f>
        <v>0</v>
      </c>
      <c r="AL216" s="0" t="str">
        <f aca="false">B216</f>
        <v>Michoacán</v>
      </c>
      <c r="AM216" s="0" t="n">
        <f aca="false">G216</f>
        <v>41638</v>
      </c>
      <c r="AN216" s="0" t="str">
        <f aca="false">N216</f>
        <v>Maíz</v>
      </c>
      <c r="AO216" s="0" t="n">
        <f aca="false">IF(N216&lt;&gt;N215,M216,IF(B215&lt;&gt;B216,M216,IF(AND(B216=B215,G216&lt;&gt;G215,N216=N215),M216,M216+AO215)))</f>
        <v>1396</v>
      </c>
    </row>
    <row r="217" customFormat="false" ht="15.75" hidden="false" customHeight="false" outlineLevel="0" collapsed="false">
      <c r="A217" s="45" t="n">
        <v>195</v>
      </c>
      <c r="B217" s="45" t="s">
        <v>106</v>
      </c>
      <c r="C217" s="45" t="n">
        <v>16070</v>
      </c>
      <c r="D217" s="46" t="s">
        <v>229</v>
      </c>
      <c r="E217" s="47" t="s">
        <v>153</v>
      </c>
      <c r="F217" s="48" t="n">
        <v>16229</v>
      </c>
      <c r="G217" s="47" t="n">
        <v>41638</v>
      </c>
      <c r="H217" s="46" t="s">
        <v>154</v>
      </c>
      <c r="I217" s="49" t="n">
        <v>-102.2044444</v>
      </c>
      <c r="J217" s="49" t="n">
        <v>19.91222222</v>
      </c>
      <c r="K217" s="50" t="n">
        <v>-1021216</v>
      </c>
      <c r="L217" s="50" t="n">
        <v>195444</v>
      </c>
      <c r="M217" s="51" t="n">
        <v>261.59</v>
      </c>
      <c r="N217" s="47" t="s">
        <v>70</v>
      </c>
      <c r="O217" s="52" t="s">
        <v>44</v>
      </c>
      <c r="P217" s="53" t="n">
        <v>54</v>
      </c>
      <c r="Q217" s="54" t="n">
        <v>42510</v>
      </c>
      <c r="R217" s="54" t="n">
        <v>42551</v>
      </c>
      <c r="S217" s="55" t="n">
        <v>144</v>
      </c>
      <c r="T217" s="56" t="n">
        <v>466</v>
      </c>
      <c r="U217" s="57" t="n">
        <v>42552</v>
      </c>
      <c r="V217" s="58" t="n">
        <v>42596</v>
      </c>
      <c r="W217" s="59" t="n">
        <v>127</v>
      </c>
      <c r="X217" s="60" t="n">
        <v>526</v>
      </c>
      <c r="Y217" s="61" t="n">
        <v>42597</v>
      </c>
      <c r="Z217" s="62" t="n">
        <v>42656</v>
      </c>
      <c r="AA217" s="63" t="n">
        <v>0.165</v>
      </c>
      <c r="AB217" s="64" t="n">
        <v>1500</v>
      </c>
      <c r="AC217" s="65" t="n">
        <v>392385</v>
      </c>
      <c r="AD217" s="66" t="n">
        <v>64743.525</v>
      </c>
      <c r="AE217" s="67" t="n">
        <v>0.2</v>
      </c>
      <c r="AF217" s="68" t="n">
        <v>12948.705</v>
      </c>
      <c r="AG217" s="69" t="n">
        <v>0.8</v>
      </c>
      <c r="AH217" s="70" t="n">
        <v>51794.82</v>
      </c>
      <c r="AI217" s="71" t="s">
        <v>196</v>
      </c>
      <c r="AK217" s="0" t="n">
        <f aca="false">IF(G218&lt;&gt;G217,1,0)</f>
        <v>0</v>
      </c>
      <c r="AL217" s="0" t="str">
        <f aca="false">B217</f>
        <v>Michoacán</v>
      </c>
      <c r="AM217" s="0" t="n">
        <f aca="false">G217</f>
        <v>41638</v>
      </c>
      <c r="AN217" s="0" t="str">
        <f aca="false">N217</f>
        <v>Maíz</v>
      </c>
      <c r="AO217" s="0" t="n">
        <f aca="false">IF(N217&lt;&gt;N216,M217,IF(B216&lt;&gt;B217,M217,IF(AND(B217=B216,G217&lt;&gt;G216,N217=N216),M217,M217+AO216)))</f>
        <v>1657.59</v>
      </c>
    </row>
    <row r="218" customFormat="false" ht="15.75" hidden="false" customHeight="false" outlineLevel="0" collapsed="false">
      <c r="A218" s="45" t="n">
        <v>217</v>
      </c>
      <c r="B218" s="45" t="s">
        <v>106</v>
      </c>
      <c r="C218" s="45" t="n">
        <v>16085</v>
      </c>
      <c r="D218" s="46" t="s">
        <v>237</v>
      </c>
      <c r="E218" s="47" t="s">
        <v>153</v>
      </c>
      <c r="F218" s="48" t="n">
        <v>16229</v>
      </c>
      <c r="G218" s="47" t="n">
        <v>41638</v>
      </c>
      <c r="H218" s="46" t="s">
        <v>154</v>
      </c>
      <c r="I218" s="49" t="n">
        <v>-102.2044444</v>
      </c>
      <c r="J218" s="49" t="n">
        <v>19.91222222</v>
      </c>
      <c r="K218" s="50" t="n">
        <v>-1021216</v>
      </c>
      <c r="L218" s="50" t="n">
        <v>195444</v>
      </c>
      <c r="M218" s="51" t="n">
        <v>720</v>
      </c>
      <c r="N218" s="47" t="s">
        <v>70</v>
      </c>
      <c r="O218" s="52" t="s">
        <v>44</v>
      </c>
      <c r="P218" s="53" t="n">
        <v>54</v>
      </c>
      <c r="Q218" s="54" t="n">
        <v>42510</v>
      </c>
      <c r="R218" s="54" t="n">
        <v>42551</v>
      </c>
      <c r="S218" s="55" t="n">
        <v>144</v>
      </c>
      <c r="T218" s="56" t="n">
        <v>466</v>
      </c>
      <c r="U218" s="57" t="n">
        <v>42552</v>
      </c>
      <c r="V218" s="58" t="n">
        <v>42596</v>
      </c>
      <c r="W218" s="59" t="n">
        <v>127</v>
      </c>
      <c r="X218" s="60" t="n">
        <v>526</v>
      </c>
      <c r="Y218" s="61" t="n">
        <v>42597</v>
      </c>
      <c r="Z218" s="62" t="n">
        <v>42656</v>
      </c>
      <c r="AA218" s="63" t="n">
        <v>0.165</v>
      </c>
      <c r="AB218" s="64" t="n">
        <v>1500</v>
      </c>
      <c r="AC218" s="65" t="n">
        <v>1080000</v>
      </c>
      <c r="AD218" s="66" t="n">
        <v>178200</v>
      </c>
      <c r="AE218" s="67" t="n">
        <v>0.2</v>
      </c>
      <c r="AF218" s="68" t="n">
        <v>35640</v>
      </c>
      <c r="AG218" s="69" t="n">
        <v>0.8</v>
      </c>
      <c r="AH218" s="70" t="n">
        <v>142560</v>
      </c>
      <c r="AI218" s="71" t="s">
        <v>50</v>
      </c>
      <c r="AK218" s="0" t="n">
        <f aca="false">IF(G219&lt;&gt;G218,1,0)</f>
        <v>0</v>
      </c>
      <c r="AL218" s="0" t="str">
        <f aca="false">B218</f>
        <v>Michoacán</v>
      </c>
      <c r="AM218" s="0" t="n">
        <f aca="false">G218</f>
        <v>41638</v>
      </c>
      <c r="AN218" s="0" t="str">
        <f aca="false">N218</f>
        <v>Maíz</v>
      </c>
      <c r="AO218" s="0" t="n">
        <f aca="false">IF(N218&lt;&gt;N217,M218,IF(B217&lt;&gt;B218,M218,IF(AND(B218=B217,G218&lt;&gt;G217,N218=N217),M218,M218+AO217)))</f>
        <v>2377.59</v>
      </c>
    </row>
    <row r="219" customFormat="false" ht="15.75" hidden="false" customHeight="false" outlineLevel="0" collapsed="false">
      <c r="A219" s="45" t="n">
        <v>251</v>
      </c>
      <c r="B219" s="45" t="s">
        <v>106</v>
      </c>
      <c r="C219" s="45" t="n">
        <v>16108</v>
      </c>
      <c r="D219" s="46" t="s">
        <v>150</v>
      </c>
      <c r="E219" s="47" t="s">
        <v>153</v>
      </c>
      <c r="F219" s="48" t="n">
        <v>16229</v>
      </c>
      <c r="G219" s="47" t="n">
        <v>41638</v>
      </c>
      <c r="H219" s="46" t="s">
        <v>154</v>
      </c>
      <c r="I219" s="49" t="n">
        <v>-102.2044444</v>
      </c>
      <c r="J219" s="49" t="n">
        <v>19.91222222</v>
      </c>
      <c r="K219" s="50" t="n">
        <v>-1021216</v>
      </c>
      <c r="L219" s="50" t="n">
        <v>195444</v>
      </c>
      <c r="M219" s="51" t="n">
        <v>900</v>
      </c>
      <c r="N219" s="47" t="s">
        <v>70</v>
      </c>
      <c r="O219" s="52" t="s">
        <v>44</v>
      </c>
      <c r="P219" s="53" t="n">
        <v>54</v>
      </c>
      <c r="Q219" s="54" t="n">
        <v>42510</v>
      </c>
      <c r="R219" s="54" t="n">
        <v>42551</v>
      </c>
      <c r="S219" s="55" t="n">
        <v>144</v>
      </c>
      <c r="T219" s="56" t="n">
        <v>466</v>
      </c>
      <c r="U219" s="57" t="n">
        <v>42552</v>
      </c>
      <c r="V219" s="58" t="n">
        <v>42596</v>
      </c>
      <c r="W219" s="59" t="n">
        <v>127</v>
      </c>
      <c r="X219" s="60" t="n">
        <v>526</v>
      </c>
      <c r="Y219" s="61" t="n">
        <v>42597</v>
      </c>
      <c r="Z219" s="62" t="n">
        <v>42656</v>
      </c>
      <c r="AA219" s="63" t="n">
        <v>0.165</v>
      </c>
      <c r="AB219" s="64" t="n">
        <v>1500</v>
      </c>
      <c r="AC219" s="65" t="n">
        <v>1350000</v>
      </c>
      <c r="AD219" s="66" t="n">
        <v>222750</v>
      </c>
      <c r="AE219" s="67" t="n">
        <v>0.18</v>
      </c>
      <c r="AF219" s="68" t="n">
        <v>40095</v>
      </c>
      <c r="AG219" s="69" t="n">
        <v>0.82</v>
      </c>
      <c r="AH219" s="70" t="n">
        <v>182655</v>
      </c>
      <c r="AI219" s="71" t="s">
        <v>196</v>
      </c>
      <c r="AK219" s="0" t="n">
        <f aca="false">IF(G220&lt;&gt;G219,1,0)</f>
        <v>1</v>
      </c>
      <c r="AL219" s="0" t="str">
        <f aca="false">B219</f>
        <v>Michoacán</v>
      </c>
      <c r="AM219" s="0" t="n">
        <f aca="false">G219</f>
        <v>41638</v>
      </c>
      <c r="AN219" s="0" t="str">
        <f aca="false">N219</f>
        <v>Maíz</v>
      </c>
      <c r="AO219" s="0" t="n">
        <f aca="false">IF(N219&lt;&gt;N218,M219,IF(B218&lt;&gt;B219,M219,IF(AND(B219=B218,G219&lt;&gt;G218,N219=N218),M219,M219+AO218)))</f>
        <v>3277.59</v>
      </c>
    </row>
    <row r="220" customFormat="false" ht="15.75" hidden="false" customHeight="false" outlineLevel="0" collapsed="false">
      <c r="A220" s="45" t="n">
        <v>79</v>
      </c>
      <c r="B220" s="45" t="s">
        <v>106</v>
      </c>
      <c r="C220" s="45" t="n">
        <v>16003</v>
      </c>
      <c r="D220" s="46" t="s">
        <v>110</v>
      </c>
      <c r="E220" s="47" t="s">
        <v>111</v>
      </c>
      <c r="F220" s="48" t="n">
        <v>16114</v>
      </c>
      <c r="G220" s="47" t="n">
        <v>41640</v>
      </c>
      <c r="H220" s="46" t="s">
        <v>112</v>
      </c>
      <c r="I220" s="49" t="n">
        <v>-101.1827778</v>
      </c>
      <c r="J220" s="49" t="n">
        <v>19.72166667</v>
      </c>
      <c r="K220" s="50" t="n">
        <v>-1011058</v>
      </c>
      <c r="L220" s="50" t="n">
        <v>194318</v>
      </c>
      <c r="M220" s="51" t="n">
        <v>252</v>
      </c>
      <c r="N220" s="47" t="s">
        <v>70</v>
      </c>
      <c r="O220" s="52" t="s">
        <v>44</v>
      </c>
      <c r="P220" s="53" t="n">
        <v>48</v>
      </c>
      <c r="Q220" s="54" t="n">
        <v>42510</v>
      </c>
      <c r="R220" s="54" t="n">
        <v>42551</v>
      </c>
      <c r="S220" s="55" t="n">
        <v>80</v>
      </c>
      <c r="T220" s="56" t="n">
        <v>604</v>
      </c>
      <c r="U220" s="57" t="n">
        <v>42552</v>
      </c>
      <c r="V220" s="58" t="n">
        <v>42596</v>
      </c>
      <c r="W220" s="59" t="n">
        <v>80</v>
      </c>
      <c r="X220" s="60" t="n">
        <v>641</v>
      </c>
      <c r="Y220" s="61" t="n">
        <v>42597</v>
      </c>
      <c r="Z220" s="62" t="n">
        <v>42656</v>
      </c>
      <c r="AA220" s="63" t="n">
        <v>0.165</v>
      </c>
      <c r="AB220" s="64" t="n">
        <v>1500</v>
      </c>
      <c r="AC220" s="65" t="n">
        <v>378000</v>
      </c>
      <c r="AD220" s="66" t="n">
        <v>62370</v>
      </c>
      <c r="AE220" s="67" t="n">
        <v>0.18</v>
      </c>
      <c r="AF220" s="68" t="n">
        <v>11226.6</v>
      </c>
      <c r="AG220" s="69" t="n">
        <v>0.82</v>
      </c>
      <c r="AH220" s="70" t="n">
        <v>51143.4</v>
      </c>
      <c r="AI220" s="71" t="s">
        <v>50</v>
      </c>
      <c r="AK220" s="0" t="n">
        <f aca="false">IF(G221&lt;&gt;G220,1,0)</f>
        <v>0</v>
      </c>
      <c r="AL220" s="0" t="str">
        <f aca="false">B220</f>
        <v>Michoacán</v>
      </c>
      <c r="AM220" s="0" t="n">
        <f aca="false">G220</f>
        <v>41640</v>
      </c>
      <c r="AN220" s="0" t="str">
        <f aca="false">N220</f>
        <v>Maíz</v>
      </c>
      <c r="AO220" s="0" t="n">
        <f aca="false">IF(N220&lt;&gt;N219,M220,IF(B219&lt;&gt;B220,M220,IF(AND(B220=B219,G220&lt;&gt;G219,N220=N219),M220,M220+AO219)))</f>
        <v>252</v>
      </c>
    </row>
    <row r="221" customFormat="false" ht="15.75" hidden="false" customHeight="false" outlineLevel="0" collapsed="false">
      <c r="A221" s="45" t="n">
        <v>100</v>
      </c>
      <c r="B221" s="45" t="s">
        <v>106</v>
      </c>
      <c r="C221" s="45" t="n">
        <v>16022</v>
      </c>
      <c r="D221" s="46" t="s">
        <v>155</v>
      </c>
      <c r="E221" s="47" t="s">
        <v>111</v>
      </c>
      <c r="F221" s="48" t="n">
        <v>16114</v>
      </c>
      <c r="G221" s="47" t="n">
        <v>41640</v>
      </c>
      <c r="H221" s="46" t="s">
        <v>112</v>
      </c>
      <c r="I221" s="49" t="n">
        <v>-101.1827778</v>
      </c>
      <c r="J221" s="49" t="n">
        <v>19.72166667</v>
      </c>
      <c r="K221" s="50" t="n">
        <v>-1011058</v>
      </c>
      <c r="L221" s="50" t="n">
        <v>194318</v>
      </c>
      <c r="M221" s="51" t="n">
        <v>1000</v>
      </c>
      <c r="N221" s="47" t="s">
        <v>70</v>
      </c>
      <c r="O221" s="52" t="s">
        <v>44</v>
      </c>
      <c r="P221" s="53" t="n">
        <v>48</v>
      </c>
      <c r="Q221" s="54" t="n">
        <v>42510</v>
      </c>
      <c r="R221" s="54" t="n">
        <v>42551</v>
      </c>
      <c r="S221" s="55" t="n">
        <v>80</v>
      </c>
      <c r="T221" s="56" t="n">
        <v>604</v>
      </c>
      <c r="U221" s="57" t="n">
        <v>42552</v>
      </c>
      <c r="V221" s="58" t="n">
        <v>42596</v>
      </c>
      <c r="W221" s="59" t="n">
        <v>80</v>
      </c>
      <c r="X221" s="60" t="n">
        <v>641</v>
      </c>
      <c r="Y221" s="61" t="n">
        <v>42597</v>
      </c>
      <c r="Z221" s="62" t="n">
        <v>42656</v>
      </c>
      <c r="AA221" s="63" t="n">
        <v>0.165</v>
      </c>
      <c r="AB221" s="64" t="n">
        <v>1500</v>
      </c>
      <c r="AC221" s="65" t="n">
        <v>1500000</v>
      </c>
      <c r="AD221" s="66" t="n">
        <v>247500</v>
      </c>
      <c r="AE221" s="67" t="n">
        <v>0.2</v>
      </c>
      <c r="AF221" s="68" t="n">
        <v>49500</v>
      </c>
      <c r="AG221" s="69" t="n">
        <v>0.8</v>
      </c>
      <c r="AH221" s="70" t="n">
        <v>198000</v>
      </c>
      <c r="AI221" s="71" t="s">
        <v>50</v>
      </c>
      <c r="AK221" s="0" t="n">
        <f aca="false">IF(G222&lt;&gt;G221,1,0)</f>
        <v>0</v>
      </c>
      <c r="AL221" s="0" t="str">
        <f aca="false">B221</f>
        <v>Michoacán</v>
      </c>
      <c r="AM221" s="0" t="n">
        <f aca="false">G221</f>
        <v>41640</v>
      </c>
      <c r="AN221" s="0" t="str">
        <f aca="false">N221</f>
        <v>Maíz</v>
      </c>
      <c r="AO221" s="0" t="n">
        <f aca="false">IF(N221&lt;&gt;N220,M221,IF(B220&lt;&gt;B221,M221,IF(AND(B221=B220,G221&lt;&gt;G220,N221=N220),M221,M221+AO220)))</f>
        <v>1252</v>
      </c>
    </row>
    <row r="222" customFormat="false" ht="15.75" hidden="false" customHeight="false" outlineLevel="0" collapsed="false">
      <c r="A222" s="45" t="n">
        <v>172</v>
      </c>
      <c r="B222" s="45" t="s">
        <v>106</v>
      </c>
      <c r="C222" s="45" t="n">
        <v>16053</v>
      </c>
      <c r="D222" s="46" t="s">
        <v>220</v>
      </c>
      <c r="E222" s="47" t="s">
        <v>111</v>
      </c>
      <c r="F222" s="48" t="n">
        <v>16114</v>
      </c>
      <c r="G222" s="47" t="n">
        <v>41640</v>
      </c>
      <c r="H222" s="46" t="s">
        <v>112</v>
      </c>
      <c r="I222" s="49" t="n">
        <v>-101.1827778</v>
      </c>
      <c r="J222" s="49" t="n">
        <v>19.72166667</v>
      </c>
      <c r="K222" s="50" t="n">
        <v>-1011058</v>
      </c>
      <c r="L222" s="50" t="n">
        <v>194318</v>
      </c>
      <c r="M222" s="51" t="n">
        <v>5800</v>
      </c>
      <c r="N222" s="47" t="s">
        <v>70</v>
      </c>
      <c r="O222" s="52" t="s">
        <v>44</v>
      </c>
      <c r="P222" s="53" t="n">
        <v>48</v>
      </c>
      <c r="Q222" s="54" t="n">
        <v>42510</v>
      </c>
      <c r="R222" s="54" t="n">
        <v>42551</v>
      </c>
      <c r="S222" s="55" t="n">
        <v>80</v>
      </c>
      <c r="T222" s="56" t="n">
        <v>604</v>
      </c>
      <c r="U222" s="57" t="n">
        <v>42552</v>
      </c>
      <c r="V222" s="58" t="n">
        <v>42596</v>
      </c>
      <c r="W222" s="59" t="n">
        <v>80</v>
      </c>
      <c r="X222" s="60" t="n">
        <v>641</v>
      </c>
      <c r="Y222" s="61" t="n">
        <v>42597</v>
      </c>
      <c r="Z222" s="62" t="n">
        <v>42656</v>
      </c>
      <c r="AA222" s="63" t="n">
        <v>0.165</v>
      </c>
      <c r="AB222" s="64" t="n">
        <v>1500</v>
      </c>
      <c r="AC222" s="65" t="n">
        <v>8700000</v>
      </c>
      <c r="AD222" s="66" t="n">
        <v>1435500</v>
      </c>
      <c r="AE222" s="67" t="n">
        <v>0.18</v>
      </c>
      <c r="AF222" s="68" t="n">
        <v>258390</v>
      </c>
      <c r="AG222" s="69" t="n">
        <v>0.82</v>
      </c>
      <c r="AH222" s="70" t="n">
        <v>1177110</v>
      </c>
      <c r="AI222" s="71" t="s">
        <v>210</v>
      </c>
      <c r="AK222" s="0" t="n">
        <f aca="false">IF(G223&lt;&gt;G222,1,0)</f>
        <v>0</v>
      </c>
      <c r="AL222" s="0" t="str">
        <f aca="false">B222</f>
        <v>Michoacán</v>
      </c>
      <c r="AM222" s="0" t="n">
        <f aca="false">G222</f>
        <v>41640</v>
      </c>
      <c r="AN222" s="0" t="str">
        <f aca="false">N222</f>
        <v>Maíz</v>
      </c>
      <c r="AO222" s="0" t="n">
        <f aca="false">IF(N222&lt;&gt;N221,M222,IF(B221&lt;&gt;B222,M222,IF(AND(B222=B221,G222&lt;&gt;G221,N222=N221),M222,M222+AO221)))</f>
        <v>7052</v>
      </c>
    </row>
    <row r="223" customFormat="false" ht="15.75" hidden="false" customHeight="false" outlineLevel="0" collapsed="false">
      <c r="A223" s="45" t="n">
        <v>221</v>
      </c>
      <c r="B223" s="45" t="s">
        <v>106</v>
      </c>
      <c r="C223" s="45" t="n">
        <v>16088</v>
      </c>
      <c r="D223" s="46" t="s">
        <v>239</v>
      </c>
      <c r="E223" s="47" t="s">
        <v>111</v>
      </c>
      <c r="F223" s="48" t="n">
        <v>16114</v>
      </c>
      <c r="G223" s="47" t="n">
        <v>41640</v>
      </c>
      <c r="H223" s="46" t="s">
        <v>112</v>
      </c>
      <c r="I223" s="49" t="n">
        <v>-101.1827778</v>
      </c>
      <c r="J223" s="49" t="n">
        <v>19.72166667</v>
      </c>
      <c r="K223" s="50" t="n">
        <v>-1011058</v>
      </c>
      <c r="L223" s="50" t="n">
        <v>194318</v>
      </c>
      <c r="M223" s="51" t="n">
        <v>900</v>
      </c>
      <c r="N223" s="47" t="s">
        <v>70</v>
      </c>
      <c r="O223" s="52" t="s">
        <v>44</v>
      </c>
      <c r="P223" s="53" t="n">
        <v>48</v>
      </c>
      <c r="Q223" s="54" t="n">
        <v>42510</v>
      </c>
      <c r="R223" s="54" t="n">
        <v>42551</v>
      </c>
      <c r="S223" s="55" t="n">
        <v>80</v>
      </c>
      <c r="T223" s="56" t="n">
        <v>604</v>
      </c>
      <c r="U223" s="57" t="n">
        <v>42552</v>
      </c>
      <c r="V223" s="58" t="n">
        <v>42596</v>
      </c>
      <c r="W223" s="59" t="n">
        <v>80</v>
      </c>
      <c r="X223" s="60" t="n">
        <v>641</v>
      </c>
      <c r="Y223" s="61" t="n">
        <v>42597</v>
      </c>
      <c r="Z223" s="62" t="n">
        <v>42656</v>
      </c>
      <c r="AA223" s="63" t="n">
        <v>0.165</v>
      </c>
      <c r="AB223" s="64" t="n">
        <v>1500</v>
      </c>
      <c r="AC223" s="65" t="n">
        <v>1350000</v>
      </c>
      <c r="AD223" s="66" t="n">
        <v>222750</v>
      </c>
      <c r="AE223" s="67" t="n">
        <v>0.18</v>
      </c>
      <c r="AF223" s="68" t="n">
        <v>40095</v>
      </c>
      <c r="AG223" s="69" t="n">
        <v>0.82</v>
      </c>
      <c r="AH223" s="70" t="n">
        <v>182655</v>
      </c>
      <c r="AI223" s="71" t="s">
        <v>196</v>
      </c>
      <c r="AK223" s="0" t="n">
        <f aca="false">IF(G224&lt;&gt;G223,1,0)</f>
        <v>1</v>
      </c>
      <c r="AL223" s="0" t="str">
        <f aca="false">B223</f>
        <v>Michoacán</v>
      </c>
      <c r="AM223" s="0" t="n">
        <f aca="false">G223</f>
        <v>41640</v>
      </c>
      <c r="AN223" s="0" t="str">
        <f aca="false">N223</f>
        <v>Maíz</v>
      </c>
      <c r="AO223" s="0" t="n">
        <f aca="false">IF(N223&lt;&gt;N222,M223,IF(B222&lt;&gt;B223,M223,IF(AND(B223=B222,G223&lt;&gt;G222,N223=N222),M223,M223+AO222)))</f>
        <v>7952</v>
      </c>
    </row>
    <row r="224" customFormat="false" ht="15.75" hidden="false" customHeight="false" outlineLevel="0" collapsed="false">
      <c r="A224" s="45" t="n">
        <v>80</v>
      </c>
      <c r="B224" s="45" t="s">
        <v>106</v>
      </c>
      <c r="C224" s="45" t="n">
        <v>16003</v>
      </c>
      <c r="D224" s="46" t="s">
        <v>110</v>
      </c>
      <c r="E224" s="47" t="s">
        <v>113</v>
      </c>
      <c r="F224" s="48" t="n">
        <v>16096</v>
      </c>
      <c r="G224" s="47" t="n">
        <v>41641</v>
      </c>
      <c r="H224" s="46" t="s">
        <v>114</v>
      </c>
      <c r="I224" s="49" t="n">
        <v>-100.8825</v>
      </c>
      <c r="J224" s="49" t="n">
        <v>19.80916667</v>
      </c>
      <c r="K224" s="50" t="n">
        <v>-1005257</v>
      </c>
      <c r="L224" s="50" t="n">
        <v>194833</v>
      </c>
      <c r="M224" s="51" t="n">
        <v>692</v>
      </c>
      <c r="N224" s="47" t="s">
        <v>70</v>
      </c>
      <c r="O224" s="52" t="s">
        <v>44</v>
      </c>
      <c r="P224" s="53" t="n">
        <v>46</v>
      </c>
      <c r="Q224" s="54" t="n">
        <v>42510</v>
      </c>
      <c r="R224" s="54" t="n">
        <v>42551</v>
      </c>
      <c r="S224" s="55" t="n">
        <v>55</v>
      </c>
      <c r="T224" s="56" t="n">
        <v>504</v>
      </c>
      <c r="U224" s="57" t="n">
        <v>42552</v>
      </c>
      <c r="V224" s="58" t="n">
        <v>42596</v>
      </c>
      <c r="W224" s="59" t="n">
        <v>97</v>
      </c>
      <c r="X224" s="60" t="n">
        <v>539</v>
      </c>
      <c r="Y224" s="61" t="n">
        <v>42597</v>
      </c>
      <c r="Z224" s="62" t="n">
        <v>42656</v>
      </c>
      <c r="AA224" s="63" t="n">
        <v>0.165</v>
      </c>
      <c r="AB224" s="64" t="n">
        <v>1500</v>
      </c>
      <c r="AC224" s="65" t="n">
        <v>1038000</v>
      </c>
      <c r="AD224" s="66" t="n">
        <v>171270</v>
      </c>
      <c r="AE224" s="67" t="n">
        <v>0.18</v>
      </c>
      <c r="AF224" s="68" t="n">
        <v>30828.6</v>
      </c>
      <c r="AG224" s="69" t="n">
        <v>0.82</v>
      </c>
      <c r="AH224" s="70" t="n">
        <v>140441.4</v>
      </c>
      <c r="AI224" s="71" t="s">
        <v>50</v>
      </c>
      <c r="AK224" s="0" t="n">
        <f aca="false">IF(G225&lt;&gt;G224,1,0)</f>
        <v>0</v>
      </c>
      <c r="AL224" s="0" t="str">
        <f aca="false">B224</f>
        <v>Michoacán</v>
      </c>
      <c r="AM224" s="0" t="n">
        <f aca="false">G224</f>
        <v>41641</v>
      </c>
      <c r="AN224" s="0" t="str">
        <f aca="false">N224</f>
        <v>Maíz</v>
      </c>
      <c r="AO224" s="0" t="n">
        <f aca="false">IF(N224&lt;&gt;N223,M224,IF(B223&lt;&gt;B224,M224,IF(AND(B224=B223,G224&lt;&gt;G223,N224=N223),M224,M224+AO223)))</f>
        <v>692</v>
      </c>
    </row>
    <row r="225" customFormat="false" ht="15.75" hidden="false" customHeight="false" outlineLevel="0" collapsed="false">
      <c r="A225" s="45" t="n">
        <v>101</v>
      </c>
      <c r="B225" s="45" t="s">
        <v>106</v>
      </c>
      <c r="C225" s="45" t="n">
        <v>16022</v>
      </c>
      <c r="D225" s="46" t="s">
        <v>155</v>
      </c>
      <c r="E225" s="47" t="s">
        <v>113</v>
      </c>
      <c r="F225" s="48" t="n">
        <v>16096</v>
      </c>
      <c r="G225" s="47" t="n">
        <v>41641</v>
      </c>
      <c r="H225" s="46" t="s">
        <v>114</v>
      </c>
      <c r="I225" s="49" t="n">
        <v>-100.8825</v>
      </c>
      <c r="J225" s="49" t="n">
        <v>19.80916667</v>
      </c>
      <c r="K225" s="50" t="n">
        <v>-1005257</v>
      </c>
      <c r="L225" s="50" t="n">
        <v>194833</v>
      </c>
      <c r="M225" s="51" t="n">
        <v>500</v>
      </c>
      <c r="N225" s="47" t="s">
        <v>70</v>
      </c>
      <c r="O225" s="52" t="s">
        <v>44</v>
      </c>
      <c r="P225" s="53" t="n">
        <v>46</v>
      </c>
      <c r="Q225" s="54" t="n">
        <v>42510</v>
      </c>
      <c r="R225" s="54" t="n">
        <v>42551</v>
      </c>
      <c r="S225" s="55" t="n">
        <v>55</v>
      </c>
      <c r="T225" s="56" t="n">
        <v>504</v>
      </c>
      <c r="U225" s="57" t="n">
        <v>42552</v>
      </c>
      <c r="V225" s="58" t="n">
        <v>42596</v>
      </c>
      <c r="W225" s="59" t="n">
        <v>97</v>
      </c>
      <c r="X225" s="60" t="n">
        <v>539</v>
      </c>
      <c r="Y225" s="61" t="n">
        <v>42597</v>
      </c>
      <c r="Z225" s="62" t="n">
        <v>42656</v>
      </c>
      <c r="AA225" s="63" t="n">
        <v>0.165</v>
      </c>
      <c r="AB225" s="64" t="n">
        <v>1500</v>
      </c>
      <c r="AC225" s="65" t="n">
        <v>750000</v>
      </c>
      <c r="AD225" s="66" t="n">
        <v>123750</v>
      </c>
      <c r="AE225" s="67" t="n">
        <v>0.2</v>
      </c>
      <c r="AF225" s="68" t="n">
        <v>24750</v>
      </c>
      <c r="AG225" s="69" t="n">
        <v>0.8</v>
      </c>
      <c r="AH225" s="70" t="n">
        <v>99000</v>
      </c>
      <c r="AI225" s="71" t="s">
        <v>50</v>
      </c>
      <c r="AK225" s="0" t="n">
        <f aca="false">IF(G226&lt;&gt;G225,1,0)</f>
        <v>0</v>
      </c>
      <c r="AL225" s="0" t="str">
        <f aca="false">B225</f>
        <v>Michoacán</v>
      </c>
      <c r="AM225" s="0" t="n">
        <f aca="false">G225</f>
        <v>41641</v>
      </c>
      <c r="AN225" s="0" t="str">
        <f aca="false">N225</f>
        <v>Maíz</v>
      </c>
      <c r="AO225" s="0" t="n">
        <f aca="false">IF(N225&lt;&gt;N224,M225,IF(B224&lt;&gt;B225,M225,IF(AND(B225=B224,G225&lt;&gt;G224,N225=N224),M225,M225+AO224)))</f>
        <v>1192</v>
      </c>
    </row>
    <row r="226" customFormat="false" ht="15.75" hidden="false" customHeight="false" outlineLevel="0" collapsed="false">
      <c r="A226" s="45" t="n">
        <v>136</v>
      </c>
      <c r="B226" s="45" t="s">
        <v>106</v>
      </c>
      <c r="C226" s="45" t="n">
        <v>16040</v>
      </c>
      <c r="D226" s="46" t="s">
        <v>192</v>
      </c>
      <c r="E226" s="47" t="s">
        <v>113</v>
      </c>
      <c r="F226" s="48" t="n">
        <v>16096</v>
      </c>
      <c r="G226" s="47" t="n">
        <v>41641</v>
      </c>
      <c r="H226" s="46" t="s">
        <v>114</v>
      </c>
      <c r="I226" s="49" t="n">
        <v>-100.8825</v>
      </c>
      <c r="J226" s="49" t="n">
        <v>19.80916667</v>
      </c>
      <c r="K226" s="50" t="n">
        <v>-1005257</v>
      </c>
      <c r="L226" s="50" t="n">
        <v>194833</v>
      </c>
      <c r="M226" s="51" t="n">
        <v>877</v>
      </c>
      <c r="N226" s="47" t="s">
        <v>70</v>
      </c>
      <c r="O226" s="52" t="s">
        <v>44</v>
      </c>
      <c r="P226" s="53" t="n">
        <v>46</v>
      </c>
      <c r="Q226" s="54" t="n">
        <v>42510</v>
      </c>
      <c r="R226" s="54" t="n">
        <v>42551</v>
      </c>
      <c r="S226" s="55" t="n">
        <v>55</v>
      </c>
      <c r="T226" s="56" t="n">
        <v>504</v>
      </c>
      <c r="U226" s="57" t="n">
        <v>42552</v>
      </c>
      <c r="V226" s="58" t="n">
        <v>42596</v>
      </c>
      <c r="W226" s="59" t="n">
        <v>97</v>
      </c>
      <c r="X226" s="60" t="n">
        <v>539</v>
      </c>
      <c r="Y226" s="61" t="n">
        <v>42597</v>
      </c>
      <c r="Z226" s="62" t="n">
        <v>42656</v>
      </c>
      <c r="AA226" s="63" t="n">
        <v>0.165</v>
      </c>
      <c r="AB226" s="64" t="n">
        <v>1500</v>
      </c>
      <c r="AC226" s="65" t="n">
        <v>1315500</v>
      </c>
      <c r="AD226" s="66" t="n">
        <v>217057.5</v>
      </c>
      <c r="AE226" s="67" t="n">
        <v>0.2</v>
      </c>
      <c r="AF226" s="68" t="n">
        <v>43411.5</v>
      </c>
      <c r="AG226" s="69" t="n">
        <v>0.8</v>
      </c>
      <c r="AH226" s="70" t="n">
        <v>173646</v>
      </c>
      <c r="AI226" s="71" t="s">
        <v>50</v>
      </c>
      <c r="AK226" s="0" t="n">
        <f aca="false">IF(G227&lt;&gt;G226,1,0)</f>
        <v>0</v>
      </c>
      <c r="AL226" s="0" t="str">
        <f aca="false">B226</f>
        <v>Michoacán</v>
      </c>
      <c r="AM226" s="0" t="n">
        <f aca="false">G226</f>
        <v>41641</v>
      </c>
      <c r="AN226" s="0" t="str">
        <f aca="false">N226</f>
        <v>Maíz</v>
      </c>
      <c r="AO226" s="0" t="n">
        <f aca="false">IF(N226&lt;&gt;N225,M226,IF(B225&lt;&gt;B226,M226,IF(AND(B226=B225,G226&lt;&gt;G225,N226=N225),M226,M226+AO225)))</f>
        <v>2069</v>
      </c>
    </row>
    <row r="227" customFormat="false" ht="15.75" hidden="false" customHeight="false" outlineLevel="0" collapsed="false">
      <c r="A227" s="45" t="n">
        <v>199</v>
      </c>
      <c r="B227" s="45" t="s">
        <v>106</v>
      </c>
      <c r="C227" s="45" t="n">
        <v>16072</v>
      </c>
      <c r="D227" s="46" t="s">
        <v>231</v>
      </c>
      <c r="E227" s="47" t="s">
        <v>113</v>
      </c>
      <c r="F227" s="48" t="n">
        <v>16096</v>
      </c>
      <c r="G227" s="47" t="n">
        <v>41641</v>
      </c>
      <c r="H227" s="46" t="s">
        <v>114</v>
      </c>
      <c r="I227" s="49" t="n">
        <v>-100.8825</v>
      </c>
      <c r="J227" s="49" t="n">
        <v>19.80916667</v>
      </c>
      <c r="K227" s="50" t="n">
        <v>-1005257</v>
      </c>
      <c r="L227" s="50" t="n">
        <v>194833</v>
      </c>
      <c r="M227" s="51" t="n">
        <v>2300</v>
      </c>
      <c r="N227" s="47" t="s">
        <v>70</v>
      </c>
      <c r="O227" s="52" t="s">
        <v>44</v>
      </c>
      <c r="P227" s="53" t="n">
        <v>46</v>
      </c>
      <c r="Q227" s="54" t="n">
        <v>42510</v>
      </c>
      <c r="R227" s="54" t="n">
        <v>42551</v>
      </c>
      <c r="S227" s="55" t="n">
        <v>55</v>
      </c>
      <c r="T227" s="56" t="n">
        <v>504</v>
      </c>
      <c r="U227" s="57" t="n">
        <v>42552</v>
      </c>
      <c r="V227" s="58" t="n">
        <v>42596</v>
      </c>
      <c r="W227" s="59" t="n">
        <v>97</v>
      </c>
      <c r="X227" s="60" t="n">
        <v>539</v>
      </c>
      <c r="Y227" s="61" t="n">
        <v>42597</v>
      </c>
      <c r="Z227" s="62" t="n">
        <v>42656</v>
      </c>
      <c r="AA227" s="63" t="n">
        <v>0.165</v>
      </c>
      <c r="AB227" s="64" t="n">
        <v>1500</v>
      </c>
      <c r="AC227" s="65" t="n">
        <v>3450000</v>
      </c>
      <c r="AD227" s="66" t="n">
        <v>569250</v>
      </c>
      <c r="AE227" s="67" t="n">
        <v>0.2</v>
      </c>
      <c r="AF227" s="68" t="n">
        <v>113850</v>
      </c>
      <c r="AG227" s="69" t="n">
        <v>0.8</v>
      </c>
      <c r="AH227" s="70" t="n">
        <v>455400</v>
      </c>
      <c r="AI227" s="71" t="s">
        <v>50</v>
      </c>
      <c r="AK227" s="0" t="n">
        <f aca="false">IF(G228&lt;&gt;G227,1,0)</f>
        <v>0</v>
      </c>
      <c r="AL227" s="0" t="str">
        <f aca="false">B227</f>
        <v>Michoacán</v>
      </c>
      <c r="AM227" s="0" t="n">
        <f aca="false">G227</f>
        <v>41641</v>
      </c>
      <c r="AN227" s="0" t="str">
        <f aca="false">N227</f>
        <v>Maíz</v>
      </c>
      <c r="AO227" s="0" t="n">
        <f aca="false">IF(N227&lt;&gt;N226,M227,IF(B226&lt;&gt;B227,M227,IF(AND(B227=B226,G227&lt;&gt;G226,N227=N226),M227,M227+AO226)))</f>
        <v>4369</v>
      </c>
    </row>
    <row r="228" customFormat="false" ht="15.75" hidden="false" customHeight="false" outlineLevel="0" collapsed="false">
      <c r="A228" s="45" t="n">
        <v>233</v>
      </c>
      <c r="B228" s="45" t="s">
        <v>106</v>
      </c>
      <c r="C228" s="45" t="n">
        <v>16101</v>
      </c>
      <c r="D228" s="46" t="s">
        <v>248</v>
      </c>
      <c r="E228" s="47" t="s">
        <v>113</v>
      </c>
      <c r="F228" s="48" t="n">
        <v>16096</v>
      </c>
      <c r="G228" s="47" t="n">
        <v>41641</v>
      </c>
      <c r="H228" s="46" t="s">
        <v>114</v>
      </c>
      <c r="I228" s="49" t="n">
        <v>-100.8825</v>
      </c>
      <c r="J228" s="49" t="n">
        <v>19.80916667</v>
      </c>
      <c r="K228" s="50" t="n">
        <v>-1005257</v>
      </c>
      <c r="L228" s="50" t="n">
        <v>194833</v>
      </c>
      <c r="M228" s="51" t="n">
        <v>104</v>
      </c>
      <c r="N228" s="47" t="s">
        <v>70</v>
      </c>
      <c r="O228" s="52" t="s">
        <v>44</v>
      </c>
      <c r="P228" s="53" t="n">
        <v>46</v>
      </c>
      <c r="Q228" s="54" t="n">
        <v>42510</v>
      </c>
      <c r="R228" s="54" t="n">
        <v>42551</v>
      </c>
      <c r="S228" s="55" t="n">
        <v>55</v>
      </c>
      <c r="T228" s="56" t="n">
        <v>504</v>
      </c>
      <c r="U228" s="57" t="n">
        <v>42552</v>
      </c>
      <c r="V228" s="58" t="n">
        <v>42596</v>
      </c>
      <c r="W228" s="59" t="n">
        <v>97</v>
      </c>
      <c r="X228" s="60" t="n">
        <v>539</v>
      </c>
      <c r="Y228" s="61" t="n">
        <v>42597</v>
      </c>
      <c r="Z228" s="62" t="n">
        <v>42656</v>
      </c>
      <c r="AA228" s="63" t="n">
        <v>0.165</v>
      </c>
      <c r="AB228" s="64" t="n">
        <v>1500</v>
      </c>
      <c r="AC228" s="65" t="n">
        <v>156000</v>
      </c>
      <c r="AD228" s="66" t="n">
        <v>25740</v>
      </c>
      <c r="AE228" s="67" t="n">
        <v>0.09</v>
      </c>
      <c r="AF228" s="68" t="n">
        <v>2316.6</v>
      </c>
      <c r="AG228" s="69" t="n">
        <v>0.91</v>
      </c>
      <c r="AH228" s="70" t="n">
        <v>23423.4</v>
      </c>
      <c r="AI228" s="71" t="s">
        <v>45</v>
      </c>
      <c r="AK228" s="0" t="n">
        <f aca="false">IF(G229&lt;&gt;G228,1,0)</f>
        <v>0</v>
      </c>
      <c r="AL228" s="0" t="str">
        <f aca="false">B228</f>
        <v>Michoacán</v>
      </c>
      <c r="AM228" s="0" t="n">
        <f aca="false">G228</f>
        <v>41641</v>
      </c>
      <c r="AN228" s="0" t="str">
        <f aca="false">N228</f>
        <v>Maíz</v>
      </c>
      <c r="AO228" s="0" t="n">
        <f aca="false">IF(N228&lt;&gt;N227,M228,IF(B227&lt;&gt;B228,M228,IF(AND(B228=B227,G228&lt;&gt;G227,N228=N227),M228,M228+AO227)))</f>
        <v>4473</v>
      </c>
    </row>
    <row r="229" customFormat="false" ht="15.75" hidden="false" customHeight="false" outlineLevel="0" collapsed="false">
      <c r="A229" s="45" t="n">
        <v>256</v>
      </c>
      <c r="B229" s="45" t="s">
        <v>106</v>
      </c>
      <c r="C229" s="45" t="n">
        <v>16110</v>
      </c>
      <c r="D229" s="46" t="s">
        <v>254</v>
      </c>
      <c r="E229" s="47" t="s">
        <v>113</v>
      </c>
      <c r="F229" s="48" t="n">
        <v>16096</v>
      </c>
      <c r="G229" s="47" t="n">
        <v>41641</v>
      </c>
      <c r="H229" s="46" t="s">
        <v>114</v>
      </c>
      <c r="I229" s="49" t="n">
        <v>-100.8825</v>
      </c>
      <c r="J229" s="49" t="n">
        <v>19.80916667</v>
      </c>
      <c r="K229" s="50" t="n">
        <v>-1005257</v>
      </c>
      <c r="L229" s="50" t="n">
        <v>194833</v>
      </c>
      <c r="M229" s="51" t="n">
        <v>33</v>
      </c>
      <c r="N229" s="47" t="s">
        <v>70</v>
      </c>
      <c r="O229" s="52" t="s">
        <v>44</v>
      </c>
      <c r="P229" s="53" t="n">
        <v>46</v>
      </c>
      <c r="Q229" s="54" t="n">
        <v>42510</v>
      </c>
      <c r="R229" s="54" t="n">
        <v>42551</v>
      </c>
      <c r="S229" s="55" t="n">
        <v>55</v>
      </c>
      <c r="T229" s="56" t="n">
        <v>504</v>
      </c>
      <c r="U229" s="57" t="n">
        <v>42552</v>
      </c>
      <c r="V229" s="58" t="n">
        <v>42596</v>
      </c>
      <c r="W229" s="59" t="n">
        <v>97</v>
      </c>
      <c r="X229" s="60" t="n">
        <v>539</v>
      </c>
      <c r="Y229" s="61" t="n">
        <v>42597</v>
      </c>
      <c r="Z229" s="62" t="n">
        <v>42656</v>
      </c>
      <c r="AA229" s="63" t="n">
        <v>0.165</v>
      </c>
      <c r="AB229" s="64" t="n">
        <v>1500</v>
      </c>
      <c r="AC229" s="65" t="n">
        <v>49500</v>
      </c>
      <c r="AD229" s="66" t="n">
        <v>8167.5</v>
      </c>
      <c r="AE229" s="67" t="n">
        <v>0.2</v>
      </c>
      <c r="AF229" s="68" t="n">
        <v>1633.5</v>
      </c>
      <c r="AG229" s="69" t="n">
        <v>0.8</v>
      </c>
      <c r="AH229" s="70" t="n">
        <v>6534</v>
      </c>
      <c r="AI229" s="71" t="s">
        <v>50</v>
      </c>
      <c r="AK229" s="0" t="n">
        <f aca="false">IF(G230&lt;&gt;G229,1,0)</f>
        <v>1</v>
      </c>
      <c r="AL229" s="0" t="str">
        <f aca="false">B229</f>
        <v>Michoacán</v>
      </c>
      <c r="AM229" s="0" t="n">
        <f aca="false">G229</f>
        <v>41641</v>
      </c>
      <c r="AN229" s="0" t="str">
        <f aca="false">N229</f>
        <v>Maíz</v>
      </c>
      <c r="AO229" s="0" t="n">
        <f aca="false">IF(N229&lt;&gt;N228,M229,IF(B228&lt;&gt;B229,M229,IF(AND(B229=B228,G229&lt;&gt;G228,N229=N228),M229,M229+AO228)))</f>
        <v>4506</v>
      </c>
    </row>
    <row r="230" customFormat="false" ht="15.75" hidden="false" customHeight="false" outlineLevel="0" collapsed="false">
      <c r="A230" s="45" t="n">
        <v>81</v>
      </c>
      <c r="B230" s="45" t="s">
        <v>106</v>
      </c>
      <c r="C230" s="45" t="n">
        <v>16003</v>
      </c>
      <c r="D230" s="46" t="s">
        <v>110</v>
      </c>
      <c r="E230" s="47" t="s">
        <v>115</v>
      </c>
      <c r="F230" s="48" t="n">
        <v>16081</v>
      </c>
      <c r="G230" s="47" t="n">
        <v>41642</v>
      </c>
      <c r="H230" s="46" t="s">
        <v>116</v>
      </c>
      <c r="I230" s="49" t="n">
        <v>-101.1505556</v>
      </c>
      <c r="J230" s="49" t="n">
        <v>19.69444444</v>
      </c>
      <c r="K230" s="50" t="n">
        <v>-1010902</v>
      </c>
      <c r="L230" s="50" t="n">
        <v>194140</v>
      </c>
      <c r="M230" s="51" t="n">
        <v>200</v>
      </c>
      <c r="N230" s="47" t="s">
        <v>70</v>
      </c>
      <c r="O230" s="52" t="s">
        <v>44</v>
      </c>
      <c r="P230" s="53" t="n">
        <v>54</v>
      </c>
      <c r="Q230" s="54" t="n">
        <v>42510</v>
      </c>
      <c r="R230" s="54" t="n">
        <v>42551</v>
      </c>
      <c r="S230" s="55" t="n">
        <v>101</v>
      </c>
      <c r="T230" s="56" t="n">
        <v>469</v>
      </c>
      <c r="U230" s="57" t="n">
        <v>42552</v>
      </c>
      <c r="V230" s="58" t="n">
        <v>42596</v>
      </c>
      <c r="W230" s="59" t="n">
        <v>79</v>
      </c>
      <c r="X230" s="60" t="n">
        <v>492</v>
      </c>
      <c r="Y230" s="61" t="n">
        <v>42597</v>
      </c>
      <c r="Z230" s="62" t="n">
        <v>42656</v>
      </c>
      <c r="AA230" s="63" t="n">
        <v>0.165</v>
      </c>
      <c r="AB230" s="64" t="n">
        <v>1500</v>
      </c>
      <c r="AC230" s="65" t="n">
        <v>300000</v>
      </c>
      <c r="AD230" s="66" t="n">
        <v>49500</v>
      </c>
      <c r="AE230" s="67" t="n">
        <v>0.18</v>
      </c>
      <c r="AF230" s="68" t="n">
        <v>8910</v>
      </c>
      <c r="AG230" s="69" t="n">
        <v>0.82</v>
      </c>
      <c r="AH230" s="70" t="n">
        <v>40590</v>
      </c>
      <c r="AI230" s="71" t="s">
        <v>50</v>
      </c>
      <c r="AK230" s="0" t="n">
        <f aca="false">IF(G231&lt;&gt;G230,1,0)</f>
        <v>0</v>
      </c>
      <c r="AL230" s="0" t="str">
        <f aca="false">B230</f>
        <v>Michoacán</v>
      </c>
      <c r="AM230" s="0" t="n">
        <f aca="false">G230</f>
        <v>41642</v>
      </c>
      <c r="AN230" s="0" t="str">
        <f aca="false">N230</f>
        <v>Maíz</v>
      </c>
      <c r="AO230" s="0" t="n">
        <f aca="false">IF(N230&lt;&gt;N229,M230,IF(B229&lt;&gt;B230,M230,IF(AND(B230=B229,G230&lt;&gt;G229,N230=N229),M230,M230+AO229)))</f>
        <v>200</v>
      </c>
    </row>
    <row r="231" customFormat="false" ht="15.75" hidden="false" customHeight="false" outlineLevel="0" collapsed="false">
      <c r="A231" s="45" t="n">
        <v>102</v>
      </c>
      <c r="B231" s="45" t="s">
        <v>106</v>
      </c>
      <c r="C231" s="45" t="n">
        <v>16022</v>
      </c>
      <c r="D231" s="46" t="s">
        <v>155</v>
      </c>
      <c r="E231" s="47" t="s">
        <v>115</v>
      </c>
      <c r="F231" s="48" t="n">
        <v>16081</v>
      </c>
      <c r="G231" s="47" t="n">
        <v>41642</v>
      </c>
      <c r="H231" s="46" t="s">
        <v>116</v>
      </c>
      <c r="I231" s="49" t="n">
        <v>-101.1505556</v>
      </c>
      <c r="J231" s="49" t="n">
        <v>19.69444444</v>
      </c>
      <c r="K231" s="50" t="n">
        <v>-1010902</v>
      </c>
      <c r="L231" s="50" t="n">
        <v>194140</v>
      </c>
      <c r="M231" s="51" t="n">
        <v>792</v>
      </c>
      <c r="N231" s="47" t="s">
        <v>70</v>
      </c>
      <c r="O231" s="52" t="s">
        <v>44</v>
      </c>
      <c r="P231" s="53" t="n">
        <v>54</v>
      </c>
      <c r="Q231" s="54" t="n">
        <v>42510</v>
      </c>
      <c r="R231" s="54" t="n">
        <v>42551</v>
      </c>
      <c r="S231" s="55" t="n">
        <v>101</v>
      </c>
      <c r="T231" s="56" t="n">
        <v>469</v>
      </c>
      <c r="U231" s="57" t="n">
        <v>42552</v>
      </c>
      <c r="V231" s="58" t="n">
        <v>42596</v>
      </c>
      <c r="W231" s="59" t="n">
        <v>79</v>
      </c>
      <c r="X231" s="60" t="n">
        <v>492</v>
      </c>
      <c r="Y231" s="61" t="n">
        <v>42597</v>
      </c>
      <c r="Z231" s="62" t="n">
        <v>42656</v>
      </c>
      <c r="AA231" s="63" t="n">
        <v>0.165</v>
      </c>
      <c r="AB231" s="64" t="n">
        <v>1500</v>
      </c>
      <c r="AC231" s="65" t="n">
        <v>1188000</v>
      </c>
      <c r="AD231" s="66" t="n">
        <v>196020</v>
      </c>
      <c r="AE231" s="67" t="n">
        <v>0.2</v>
      </c>
      <c r="AF231" s="68" t="n">
        <v>39204</v>
      </c>
      <c r="AG231" s="69" t="n">
        <v>0.8</v>
      </c>
      <c r="AH231" s="70" t="n">
        <v>156816</v>
      </c>
      <c r="AI231" s="71" t="s">
        <v>50</v>
      </c>
      <c r="AK231" s="0" t="n">
        <f aca="false">IF(G232&lt;&gt;G231,1,0)</f>
        <v>0</v>
      </c>
      <c r="AL231" s="0" t="str">
        <f aca="false">B231</f>
        <v>Michoacán</v>
      </c>
      <c r="AM231" s="0" t="n">
        <f aca="false">G231</f>
        <v>41642</v>
      </c>
      <c r="AN231" s="0" t="str">
        <f aca="false">N231</f>
        <v>Maíz</v>
      </c>
      <c r="AO231" s="0" t="n">
        <f aca="false">IF(N231&lt;&gt;N230,M231,IF(B230&lt;&gt;B231,M231,IF(AND(B231=B230,G231&lt;&gt;G230,N231=N230),M231,M231+AO230)))</f>
        <v>992</v>
      </c>
    </row>
    <row r="232" customFormat="false" ht="15.75" hidden="false" customHeight="false" outlineLevel="0" collapsed="false">
      <c r="A232" s="45" t="n">
        <v>120</v>
      </c>
      <c r="B232" s="45" t="s">
        <v>106</v>
      </c>
      <c r="C232" s="45" t="n">
        <v>16018</v>
      </c>
      <c r="D232" s="46" t="s">
        <v>178</v>
      </c>
      <c r="E232" s="47" t="s">
        <v>115</v>
      </c>
      <c r="F232" s="48" t="n">
        <v>16081</v>
      </c>
      <c r="G232" s="47" t="n">
        <v>41642</v>
      </c>
      <c r="H232" s="46" t="s">
        <v>116</v>
      </c>
      <c r="I232" s="49" t="n">
        <v>-101.1505556</v>
      </c>
      <c r="J232" s="49" t="n">
        <v>19.69444444</v>
      </c>
      <c r="K232" s="50" t="n">
        <v>-1010902</v>
      </c>
      <c r="L232" s="50" t="n">
        <v>194140</v>
      </c>
      <c r="M232" s="51" t="n">
        <v>288.24</v>
      </c>
      <c r="N232" s="47" t="s">
        <v>70</v>
      </c>
      <c r="O232" s="52" t="s">
        <v>44</v>
      </c>
      <c r="P232" s="53" t="n">
        <v>54</v>
      </c>
      <c r="Q232" s="54" t="n">
        <v>42510</v>
      </c>
      <c r="R232" s="54" t="n">
        <v>42551</v>
      </c>
      <c r="S232" s="55" t="n">
        <v>101</v>
      </c>
      <c r="T232" s="56" t="n">
        <v>469</v>
      </c>
      <c r="U232" s="57" t="n">
        <v>42552</v>
      </c>
      <c r="V232" s="58" t="n">
        <v>42596</v>
      </c>
      <c r="W232" s="59" t="n">
        <v>79</v>
      </c>
      <c r="X232" s="60" t="n">
        <v>492</v>
      </c>
      <c r="Y232" s="61" t="n">
        <v>42597</v>
      </c>
      <c r="Z232" s="62" t="n">
        <v>42656</v>
      </c>
      <c r="AA232" s="63" t="n">
        <v>0.165</v>
      </c>
      <c r="AB232" s="64" t="n">
        <v>1500</v>
      </c>
      <c r="AC232" s="65" t="n">
        <v>432360</v>
      </c>
      <c r="AD232" s="66" t="n">
        <v>71339.4</v>
      </c>
      <c r="AE232" s="67" t="n">
        <v>0.2</v>
      </c>
      <c r="AF232" s="68" t="n">
        <v>14267.88</v>
      </c>
      <c r="AG232" s="69" t="n">
        <v>0.8</v>
      </c>
      <c r="AH232" s="70" t="n">
        <v>57071.52</v>
      </c>
      <c r="AI232" s="71" t="s">
        <v>50</v>
      </c>
      <c r="AK232" s="0" t="n">
        <f aca="false">IF(G233&lt;&gt;G232,1,0)</f>
        <v>0</v>
      </c>
      <c r="AL232" s="0" t="str">
        <f aca="false">B232</f>
        <v>Michoacán</v>
      </c>
      <c r="AM232" s="0" t="n">
        <f aca="false">G232</f>
        <v>41642</v>
      </c>
      <c r="AN232" s="0" t="str">
        <f aca="false">N232</f>
        <v>Maíz</v>
      </c>
      <c r="AO232" s="0" t="n">
        <f aca="false">IF(N232&lt;&gt;N231,M232,IF(B231&lt;&gt;B232,M232,IF(AND(B232=B231,G232&lt;&gt;G231,N232=N231),M232,M232+AO231)))</f>
        <v>1280.24</v>
      </c>
    </row>
    <row r="233" customFormat="false" ht="15.75" hidden="false" customHeight="false" outlineLevel="0" collapsed="false">
      <c r="A233" s="45" t="n">
        <v>173</v>
      </c>
      <c r="B233" s="45" t="s">
        <v>106</v>
      </c>
      <c r="C233" s="45" t="n">
        <v>16053</v>
      </c>
      <c r="D233" s="46" t="s">
        <v>220</v>
      </c>
      <c r="E233" s="47" t="s">
        <v>115</v>
      </c>
      <c r="F233" s="48" t="n">
        <v>16081</v>
      </c>
      <c r="G233" s="47" t="n">
        <v>41642</v>
      </c>
      <c r="H233" s="46" t="s">
        <v>116</v>
      </c>
      <c r="I233" s="49" t="n">
        <v>-101.1505556</v>
      </c>
      <c r="J233" s="49" t="n">
        <v>19.69444444</v>
      </c>
      <c r="K233" s="50" t="n">
        <v>-1010902</v>
      </c>
      <c r="L233" s="50" t="n">
        <v>194140</v>
      </c>
      <c r="M233" s="51" t="n">
        <v>4522</v>
      </c>
      <c r="N233" s="47" t="s">
        <v>70</v>
      </c>
      <c r="O233" s="52" t="s">
        <v>44</v>
      </c>
      <c r="P233" s="53" t="n">
        <v>54</v>
      </c>
      <c r="Q233" s="54" t="n">
        <v>42510</v>
      </c>
      <c r="R233" s="54" t="n">
        <v>42551</v>
      </c>
      <c r="S233" s="55" t="n">
        <v>101</v>
      </c>
      <c r="T233" s="56" t="n">
        <v>469</v>
      </c>
      <c r="U233" s="57" t="n">
        <v>42552</v>
      </c>
      <c r="V233" s="58" t="n">
        <v>42596</v>
      </c>
      <c r="W233" s="59" t="n">
        <v>79</v>
      </c>
      <c r="X233" s="60" t="n">
        <v>492</v>
      </c>
      <c r="Y233" s="61" t="n">
        <v>42597</v>
      </c>
      <c r="Z233" s="62" t="n">
        <v>42656</v>
      </c>
      <c r="AA233" s="63" t="n">
        <v>0.165</v>
      </c>
      <c r="AB233" s="64" t="n">
        <v>1500</v>
      </c>
      <c r="AC233" s="65" t="n">
        <v>6783000</v>
      </c>
      <c r="AD233" s="66" t="n">
        <v>1119195</v>
      </c>
      <c r="AE233" s="67" t="n">
        <v>0.18</v>
      </c>
      <c r="AF233" s="68" t="n">
        <v>201455.1</v>
      </c>
      <c r="AG233" s="69" t="n">
        <v>0.82</v>
      </c>
      <c r="AH233" s="70" t="n">
        <v>917739.9</v>
      </c>
      <c r="AI233" s="71" t="s">
        <v>210</v>
      </c>
      <c r="AK233" s="0" t="n">
        <f aca="false">IF(G234&lt;&gt;G233,1,0)</f>
        <v>0</v>
      </c>
      <c r="AL233" s="0" t="str">
        <f aca="false">B233</f>
        <v>Michoacán</v>
      </c>
      <c r="AM233" s="0" t="n">
        <f aca="false">G233</f>
        <v>41642</v>
      </c>
      <c r="AN233" s="0" t="str">
        <f aca="false">N233</f>
        <v>Maíz</v>
      </c>
      <c r="AO233" s="0" t="n">
        <f aca="false">IF(N233&lt;&gt;N232,M233,IF(B232&lt;&gt;B233,M233,IF(AND(B233=B232,G233&lt;&gt;G232,N233=N232),M233,M233+AO232)))</f>
        <v>5802.24</v>
      </c>
    </row>
    <row r="234" customFormat="false" ht="15.75" hidden="false" customHeight="false" outlineLevel="0" collapsed="false">
      <c r="A234" s="45" t="n">
        <v>222</v>
      </c>
      <c r="B234" s="45" t="s">
        <v>106</v>
      </c>
      <c r="C234" s="45" t="n">
        <v>16088</v>
      </c>
      <c r="D234" s="46" t="s">
        <v>239</v>
      </c>
      <c r="E234" s="47" t="s">
        <v>115</v>
      </c>
      <c r="F234" s="48" t="n">
        <v>16081</v>
      </c>
      <c r="G234" s="47" t="n">
        <v>41642</v>
      </c>
      <c r="H234" s="46" t="s">
        <v>116</v>
      </c>
      <c r="I234" s="49" t="n">
        <v>-101.1505556</v>
      </c>
      <c r="J234" s="49" t="n">
        <v>19.69444444</v>
      </c>
      <c r="K234" s="50" t="n">
        <v>-1010902</v>
      </c>
      <c r="L234" s="50" t="n">
        <v>194140</v>
      </c>
      <c r="M234" s="51" t="n">
        <v>835</v>
      </c>
      <c r="N234" s="47" t="s">
        <v>70</v>
      </c>
      <c r="O234" s="52" t="s">
        <v>44</v>
      </c>
      <c r="P234" s="53" t="n">
        <v>54</v>
      </c>
      <c r="Q234" s="54" t="n">
        <v>42510</v>
      </c>
      <c r="R234" s="54" t="n">
        <v>42551</v>
      </c>
      <c r="S234" s="55" t="n">
        <v>101</v>
      </c>
      <c r="T234" s="56" t="n">
        <v>469</v>
      </c>
      <c r="U234" s="57" t="n">
        <v>42552</v>
      </c>
      <c r="V234" s="58" t="n">
        <v>42596</v>
      </c>
      <c r="W234" s="59" t="n">
        <v>79</v>
      </c>
      <c r="X234" s="60" t="n">
        <v>492</v>
      </c>
      <c r="Y234" s="61" t="n">
        <v>42597</v>
      </c>
      <c r="Z234" s="62" t="n">
        <v>42656</v>
      </c>
      <c r="AA234" s="63" t="n">
        <v>0.165</v>
      </c>
      <c r="AB234" s="64" t="n">
        <v>1500</v>
      </c>
      <c r="AC234" s="65" t="n">
        <v>1252500</v>
      </c>
      <c r="AD234" s="66" t="n">
        <v>206662.5</v>
      </c>
      <c r="AE234" s="67" t="n">
        <v>0.18</v>
      </c>
      <c r="AF234" s="68" t="n">
        <v>37199.25</v>
      </c>
      <c r="AG234" s="69" t="n">
        <v>0.82</v>
      </c>
      <c r="AH234" s="70" t="n">
        <v>169463.25</v>
      </c>
      <c r="AI234" s="71" t="s">
        <v>196</v>
      </c>
      <c r="AK234" s="0" t="n">
        <f aca="false">IF(G235&lt;&gt;G234,1,0)</f>
        <v>1</v>
      </c>
      <c r="AL234" s="0" t="str">
        <f aca="false">B234</f>
        <v>Michoacán</v>
      </c>
      <c r="AM234" s="0" t="n">
        <f aca="false">G234</f>
        <v>41642</v>
      </c>
      <c r="AN234" s="0" t="str">
        <f aca="false">N234</f>
        <v>Maíz</v>
      </c>
      <c r="AO234" s="0" t="n">
        <f aca="false">IF(N234&lt;&gt;N233,M234,IF(B233&lt;&gt;B234,M234,IF(AND(B234=B233,G234&lt;&gt;G233,N234=N233),M234,M234+AO233)))</f>
        <v>6637.24</v>
      </c>
    </row>
    <row r="235" customFormat="false" ht="15.75" hidden="false" customHeight="false" outlineLevel="0" collapsed="false">
      <c r="A235" s="45" t="n">
        <v>119</v>
      </c>
      <c r="B235" s="45" t="s">
        <v>106</v>
      </c>
      <c r="C235" s="45" t="n">
        <v>16017</v>
      </c>
      <c r="D235" s="46" t="s">
        <v>173</v>
      </c>
      <c r="E235" s="47" t="s">
        <v>176</v>
      </c>
      <c r="F235" s="48" t="n">
        <v>16040</v>
      </c>
      <c r="G235" s="47" t="n">
        <v>41647</v>
      </c>
      <c r="H235" s="46" t="s">
        <v>177</v>
      </c>
      <c r="I235" s="49" t="n">
        <v>-100.4511111</v>
      </c>
      <c r="J235" s="49" t="n">
        <v>19.97166667</v>
      </c>
      <c r="K235" s="50" t="n">
        <v>-1002704</v>
      </c>
      <c r="L235" s="50" t="n">
        <v>195818</v>
      </c>
      <c r="M235" s="51" t="n">
        <v>1600</v>
      </c>
      <c r="N235" s="47" t="s">
        <v>70</v>
      </c>
      <c r="O235" s="52" t="s">
        <v>44</v>
      </c>
      <c r="P235" s="53" t="n">
        <v>50</v>
      </c>
      <c r="Q235" s="54" t="n">
        <v>42510</v>
      </c>
      <c r="R235" s="54" t="n">
        <v>42551</v>
      </c>
      <c r="S235" s="55" t="n">
        <v>130</v>
      </c>
      <c r="T235" s="56" t="n">
        <v>466</v>
      </c>
      <c r="U235" s="57" t="n">
        <v>42552</v>
      </c>
      <c r="V235" s="58" t="n">
        <v>42596</v>
      </c>
      <c r="W235" s="59" t="n">
        <v>94</v>
      </c>
      <c r="X235" s="60" t="n">
        <v>522</v>
      </c>
      <c r="Y235" s="61" t="n">
        <v>42597</v>
      </c>
      <c r="Z235" s="62" t="n">
        <v>42656</v>
      </c>
      <c r="AA235" s="63" t="n">
        <v>0.165</v>
      </c>
      <c r="AB235" s="64" t="n">
        <v>1500</v>
      </c>
      <c r="AC235" s="65" t="n">
        <v>2400000</v>
      </c>
      <c r="AD235" s="66" t="n">
        <v>396000</v>
      </c>
      <c r="AE235" s="67" t="n">
        <v>0.18</v>
      </c>
      <c r="AF235" s="68" t="n">
        <v>71280</v>
      </c>
      <c r="AG235" s="69" t="n">
        <v>0.82</v>
      </c>
      <c r="AH235" s="70" t="n">
        <v>324720</v>
      </c>
      <c r="AI235" s="71" t="s">
        <v>50</v>
      </c>
      <c r="AK235" s="0" t="n">
        <f aca="false">IF(G236&lt;&gt;G235,1,0)</f>
        <v>0</v>
      </c>
      <c r="AL235" s="0" t="str">
        <f aca="false">B235</f>
        <v>Michoacán</v>
      </c>
      <c r="AM235" s="0" t="n">
        <f aca="false">G235</f>
        <v>41647</v>
      </c>
      <c r="AN235" s="0" t="str">
        <f aca="false">N235</f>
        <v>Maíz</v>
      </c>
      <c r="AO235" s="0" t="n">
        <f aca="false">IF(N235&lt;&gt;N234,M235,IF(B234&lt;&gt;B235,M235,IF(AND(B235=B234,G235&lt;&gt;G234,N235=N234),M235,M235+AO234)))</f>
        <v>1600</v>
      </c>
    </row>
    <row r="236" customFormat="false" ht="15.75" hidden="false" customHeight="false" outlineLevel="0" collapsed="false">
      <c r="A236" s="45" t="n">
        <v>127</v>
      </c>
      <c r="B236" s="45" t="s">
        <v>106</v>
      </c>
      <c r="C236" s="45" t="n">
        <v>16031</v>
      </c>
      <c r="D236" s="46" t="s">
        <v>181</v>
      </c>
      <c r="E236" s="47" t="s">
        <v>176</v>
      </c>
      <c r="F236" s="48" t="n">
        <v>16040</v>
      </c>
      <c r="G236" s="47" t="n">
        <v>41647</v>
      </c>
      <c r="H236" s="46" t="s">
        <v>177</v>
      </c>
      <c r="I236" s="49" t="n">
        <v>-100.4511111</v>
      </c>
      <c r="J236" s="49" t="n">
        <v>19.97166667</v>
      </c>
      <c r="K236" s="50" t="n">
        <v>-1002704</v>
      </c>
      <c r="L236" s="50" t="n">
        <v>195818</v>
      </c>
      <c r="M236" s="51" t="n">
        <v>900</v>
      </c>
      <c r="N236" s="47" t="s">
        <v>70</v>
      </c>
      <c r="O236" s="52" t="s">
        <v>44</v>
      </c>
      <c r="P236" s="53" t="n">
        <v>50</v>
      </c>
      <c r="Q236" s="54" t="n">
        <v>42510</v>
      </c>
      <c r="R236" s="54" t="n">
        <v>42551</v>
      </c>
      <c r="S236" s="55" t="n">
        <v>130</v>
      </c>
      <c r="T236" s="56" t="n">
        <v>466</v>
      </c>
      <c r="U236" s="57" t="n">
        <v>42552</v>
      </c>
      <c r="V236" s="58" t="n">
        <v>42596</v>
      </c>
      <c r="W236" s="59" t="n">
        <v>94</v>
      </c>
      <c r="X236" s="60" t="n">
        <v>522</v>
      </c>
      <c r="Y236" s="61" t="n">
        <v>42597</v>
      </c>
      <c r="Z236" s="62" t="n">
        <v>42656</v>
      </c>
      <c r="AA236" s="63" t="n">
        <v>0.165</v>
      </c>
      <c r="AB236" s="64" t="n">
        <v>1500</v>
      </c>
      <c r="AC236" s="65" t="n">
        <v>1350000</v>
      </c>
      <c r="AD236" s="66" t="n">
        <v>222750</v>
      </c>
      <c r="AE236" s="67" t="n">
        <v>0.18</v>
      </c>
      <c r="AF236" s="68" t="n">
        <v>40095</v>
      </c>
      <c r="AG236" s="69" t="n">
        <v>0.82</v>
      </c>
      <c r="AH236" s="70" t="n">
        <v>182655</v>
      </c>
      <c r="AI236" s="71" t="s">
        <v>50</v>
      </c>
      <c r="AK236" s="0" t="n">
        <f aca="false">IF(G237&lt;&gt;G236,1,0)</f>
        <v>0</v>
      </c>
      <c r="AL236" s="0" t="str">
        <f aca="false">B236</f>
        <v>Michoacán</v>
      </c>
      <c r="AM236" s="0" t="n">
        <f aca="false">G236</f>
        <v>41647</v>
      </c>
      <c r="AN236" s="0" t="str">
        <f aca="false">N236</f>
        <v>Maíz</v>
      </c>
      <c r="AO236" s="0" t="n">
        <f aca="false">IF(N236&lt;&gt;N235,M236,IF(B235&lt;&gt;B236,M236,IF(AND(B236=B235,G236&lt;&gt;G235,N236=N235),M236,M236+AO235)))</f>
        <v>2500</v>
      </c>
    </row>
    <row r="237" customFormat="false" ht="15.75" hidden="false" customHeight="false" outlineLevel="0" collapsed="false">
      <c r="A237" s="45" t="n">
        <v>167</v>
      </c>
      <c r="B237" s="45" t="s">
        <v>106</v>
      </c>
      <c r="C237" s="45" t="n">
        <v>16050</v>
      </c>
      <c r="D237" s="46" t="s">
        <v>175</v>
      </c>
      <c r="E237" s="47" t="s">
        <v>176</v>
      </c>
      <c r="F237" s="48" t="n">
        <v>16040</v>
      </c>
      <c r="G237" s="47" t="n">
        <v>41647</v>
      </c>
      <c r="H237" s="46" t="s">
        <v>177</v>
      </c>
      <c r="I237" s="49" t="n">
        <v>-100.4511111</v>
      </c>
      <c r="J237" s="49" t="n">
        <v>19.97166667</v>
      </c>
      <c r="K237" s="50" t="n">
        <v>-1002704</v>
      </c>
      <c r="L237" s="50" t="n">
        <v>195818</v>
      </c>
      <c r="M237" s="51" t="n">
        <v>2500</v>
      </c>
      <c r="N237" s="47" t="s">
        <v>70</v>
      </c>
      <c r="O237" s="52" t="s">
        <v>44</v>
      </c>
      <c r="P237" s="53" t="n">
        <v>50</v>
      </c>
      <c r="Q237" s="54" t="n">
        <v>42510</v>
      </c>
      <c r="R237" s="54" t="n">
        <v>42551</v>
      </c>
      <c r="S237" s="55" t="n">
        <v>130</v>
      </c>
      <c r="T237" s="56" t="n">
        <v>466</v>
      </c>
      <c r="U237" s="57" t="n">
        <v>42552</v>
      </c>
      <c r="V237" s="58" t="n">
        <v>42596</v>
      </c>
      <c r="W237" s="59" t="n">
        <v>94</v>
      </c>
      <c r="X237" s="60" t="n">
        <v>522</v>
      </c>
      <c r="Y237" s="61" t="n">
        <v>42597</v>
      </c>
      <c r="Z237" s="62" t="n">
        <v>42656</v>
      </c>
      <c r="AA237" s="63" t="n">
        <v>0.165</v>
      </c>
      <c r="AB237" s="64" t="n">
        <v>1500</v>
      </c>
      <c r="AC237" s="65" t="n">
        <v>3750000</v>
      </c>
      <c r="AD237" s="66" t="n">
        <v>618750</v>
      </c>
      <c r="AE237" s="67" t="n">
        <v>0.17</v>
      </c>
      <c r="AF237" s="68" t="n">
        <v>105187.5</v>
      </c>
      <c r="AG237" s="69" t="n">
        <v>0.83</v>
      </c>
      <c r="AH237" s="70" t="n">
        <v>513562.5</v>
      </c>
      <c r="AI237" s="71" t="s">
        <v>50</v>
      </c>
      <c r="AK237" s="0" t="n">
        <f aca="false">IF(G238&lt;&gt;G237,1,0)</f>
        <v>1</v>
      </c>
      <c r="AL237" s="0" t="str">
        <f aca="false">B237</f>
        <v>Michoacán</v>
      </c>
      <c r="AM237" s="0" t="n">
        <f aca="false">G237</f>
        <v>41647</v>
      </c>
      <c r="AN237" s="0" t="str">
        <f aca="false">N237</f>
        <v>Maíz</v>
      </c>
      <c r="AO237" s="0" t="n">
        <f aca="false">IF(N237&lt;&gt;N236,M237,IF(B236&lt;&gt;B237,M237,IF(AND(B237=B236,G237&lt;&gt;G236,N237=N236),M237,M237+AO236)))</f>
        <v>5000</v>
      </c>
    </row>
    <row r="238" customFormat="false" ht="15.75" hidden="false" customHeight="false" outlineLevel="0" collapsed="false">
      <c r="A238" s="45" t="n">
        <v>129</v>
      </c>
      <c r="B238" s="45" t="s">
        <v>106</v>
      </c>
      <c r="C238" s="45" t="n">
        <v>16034</v>
      </c>
      <c r="D238" s="46" t="s">
        <v>182</v>
      </c>
      <c r="E238" s="47" t="s">
        <v>183</v>
      </c>
      <c r="F238" s="48" t="n">
        <v>16097</v>
      </c>
      <c r="G238" s="47" t="n">
        <v>41653</v>
      </c>
      <c r="H238" s="46" t="s">
        <v>184</v>
      </c>
      <c r="I238" s="49" t="n">
        <v>-100.6852778</v>
      </c>
      <c r="J238" s="49" t="n">
        <v>19.6225</v>
      </c>
      <c r="K238" s="50" t="n">
        <v>-1004107</v>
      </c>
      <c r="L238" s="50" t="n">
        <v>193721</v>
      </c>
      <c r="M238" s="51" t="n">
        <v>587</v>
      </c>
      <c r="N238" s="47" t="s">
        <v>70</v>
      </c>
      <c r="O238" s="52" t="s">
        <v>44</v>
      </c>
      <c r="P238" s="53" t="n">
        <v>57</v>
      </c>
      <c r="Q238" s="54" t="n">
        <v>42510</v>
      </c>
      <c r="R238" s="54" t="n">
        <v>42551</v>
      </c>
      <c r="S238" s="55" t="n">
        <v>130</v>
      </c>
      <c r="T238" s="56" t="n">
        <v>779</v>
      </c>
      <c r="U238" s="57" t="n">
        <v>42552</v>
      </c>
      <c r="V238" s="58" t="n">
        <v>42596</v>
      </c>
      <c r="W238" s="59" t="n">
        <v>111</v>
      </c>
      <c r="X238" s="60" t="n">
        <v>714</v>
      </c>
      <c r="Y238" s="61" t="n">
        <v>42597</v>
      </c>
      <c r="Z238" s="62" t="n">
        <v>42656</v>
      </c>
      <c r="AA238" s="63" t="n">
        <v>0.165</v>
      </c>
      <c r="AB238" s="64" t="n">
        <v>1500</v>
      </c>
      <c r="AC238" s="65" t="n">
        <v>880500</v>
      </c>
      <c r="AD238" s="66" t="n">
        <v>145282.5</v>
      </c>
      <c r="AE238" s="67" t="n">
        <v>0.18</v>
      </c>
      <c r="AF238" s="68" t="n">
        <v>26150.85</v>
      </c>
      <c r="AG238" s="69" t="n">
        <v>0.82</v>
      </c>
      <c r="AH238" s="70" t="n">
        <v>119131.65</v>
      </c>
      <c r="AI238" s="71" t="s">
        <v>50</v>
      </c>
      <c r="AK238" s="0" t="n">
        <f aca="false">IF(G239&lt;&gt;G238,1,0)</f>
        <v>0</v>
      </c>
      <c r="AL238" s="0" t="str">
        <f aca="false">B238</f>
        <v>Michoacán</v>
      </c>
      <c r="AM238" s="0" t="n">
        <f aca="false">G238</f>
        <v>41653</v>
      </c>
      <c r="AN238" s="0" t="str">
        <f aca="false">N238</f>
        <v>Maíz</v>
      </c>
      <c r="AO238" s="0" t="n">
        <f aca="false">IF(N238&lt;&gt;N237,M238,IF(B237&lt;&gt;B238,M238,IF(AND(B238=B237,G238&lt;&gt;G237,N238=N237),M238,M238+AO237)))</f>
        <v>587</v>
      </c>
    </row>
    <row r="239" customFormat="false" ht="15.75" hidden="false" customHeight="false" outlineLevel="0" collapsed="false">
      <c r="A239" s="45" t="n">
        <v>200</v>
      </c>
      <c r="B239" s="45" t="s">
        <v>106</v>
      </c>
      <c r="C239" s="45" t="n">
        <v>16072</v>
      </c>
      <c r="D239" s="46" t="s">
        <v>231</v>
      </c>
      <c r="E239" s="47" t="s">
        <v>183</v>
      </c>
      <c r="F239" s="48" t="n">
        <v>16097</v>
      </c>
      <c r="G239" s="47" t="n">
        <v>41653</v>
      </c>
      <c r="H239" s="46" t="s">
        <v>184</v>
      </c>
      <c r="I239" s="49" t="n">
        <v>-100.6852778</v>
      </c>
      <c r="J239" s="49" t="n">
        <v>19.6225</v>
      </c>
      <c r="K239" s="50" t="n">
        <v>-1004107</v>
      </c>
      <c r="L239" s="50" t="n">
        <v>193721</v>
      </c>
      <c r="M239" s="51" t="n">
        <v>150</v>
      </c>
      <c r="N239" s="47" t="s">
        <v>70</v>
      </c>
      <c r="O239" s="52" t="s">
        <v>44</v>
      </c>
      <c r="P239" s="53" t="n">
        <v>57</v>
      </c>
      <c r="Q239" s="54" t="n">
        <v>42510</v>
      </c>
      <c r="R239" s="54" t="n">
        <v>42551</v>
      </c>
      <c r="S239" s="55" t="n">
        <v>130</v>
      </c>
      <c r="T239" s="56" t="n">
        <v>779</v>
      </c>
      <c r="U239" s="57" t="n">
        <v>42552</v>
      </c>
      <c r="V239" s="58" t="n">
        <v>42596</v>
      </c>
      <c r="W239" s="59" t="n">
        <v>111</v>
      </c>
      <c r="X239" s="60" t="n">
        <v>714</v>
      </c>
      <c r="Y239" s="61" t="n">
        <v>42597</v>
      </c>
      <c r="Z239" s="62" t="n">
        <v>42656</v>
      </c>
      <c r="AA239" s="63" t="n">
        <v>0.165</v>
      </c>
      <c r="AB239" s="64" t="n">
        <v>1500</v>
      </c>
      <c r="AC239" s="65" t="n">
        <v>225000</v>
      </c>
      <c r="AD239" s="66" t="n">
        <v>37125</v>
      </c>
      <c r="AE239" s="67" t="n">
        <v>0.2</v>
      </c>
      <c r="AF239" s="68" t="n">
        <v>7425</v>
      </c>
      <c r="AG239" s="69" t="n">
        <v>0.8</v>
      </c>
      <c r="AH239" s="70" t="n">
        <v>29700</v>
      </c>
      <c r="AI239" s="71" t="s">
        <v>50</v>
      </c>
      <c r="AK239" s="0" t="n">
        <f aca="false">IF(G240&lt;&gt;G239,1,0)</f>
        <v>0</v>
      </c>
      <c r="AL239" s="0" t="str">
        <f aca="false">B239</f>
        <v>Michoacán</v>
      </c>
      <c r="AM239" s="0" t="n">
        <f aca="false">G239</f>
        <v>41653</v>
      </c>
      <c r="AN239" s="0" t="str">
        <f aca="false">N239</f>
        <v>Maíz</v>
      </c>
      <c r="AO239" s="0" t="n">
        <f aca="false">IF(N239&lt;&gt;N238,M239,IF(B238&lt;&gt;B239,M239,IF(AND(B239=B238,G239&lt;&gt;G238,N239=N238),M239,M239+AO238)))</f>
        <v>737</v>
      </c>
    </row>
    <row r="240" customFormat="false" ht="15.75" hidden="false" customHeight="false" outlineLevel="0" collapsed="false">
      <c r="A240" s="45" t="n">
        <v>230</v>
      </c>
      <c r="B240" s="45" t="s">
        <v>106</v>
      </c>
      <c r="C240" s="45" t="n">
        <v>16098</v>
      </c>
      <c r="D240" s="46" t="s">
        <v>246</v>
      </c>
      <c r="E240" s="47" t="s">
        <v>183</v>
      </c>
      <c r="F240" s="48" t="n">
        <v>16097</v>
      </c>
      <c r="G240" s="47" t="n">
        <v>41653</v>
      </c>
      <c r="H240" s="46" t="s">
        <v>184</v>
      </c>
      <c r="I240" s="49" t="n">
        <v>-100.6852778</v>
      </c>
      <c r="J240" s="49" t="n">
        <v>19.6225</v>
      </c>
      <c r="K240" s="50" t="n">
        <v>-1004107</v>
      </c>
      <c r="L240" s="50" t="n">
        <v>193721</v>
      </c>
      <c r="M240" s="51" t="n">
        <v>250</v>
      </c>
      <c r="N240" s="47" t="s">
        <v>70</v>
      </c>
      <c r="O240" s="52" t="s">
        <v>44</v>
      </c>
      <c r="P240" s="53" t="n">
        <v>57</v>
      </c>
      <c r="Q240" s="54" t="n">
        <v>42510</v>
      </c>
      <c r="R240" s="54" t="n">
        <v>42551</v>
      </c>
      <c r="S240" s="55" t="n">
        <v>130</v>
      </c>
      <c r="T240" s="56" t="n">
        <v>779</v>
      </c>
      <c r="U240" s="57" t="n">
        <v>42552</v>
      </c>
      <c r="V240" s="58" t="n">
        <v>42596</v>
      </c>
      <c r="W240" s="59" t="n">
        <v>111</v>
      </c>
      <c r="X240" s="60" t="n">
        <v>714</v>
      </c>
      <c r="Y240" s="61" t="n">
        <v>42597</v>
      </c>
      <c r="Z240" s="62" t="n">
        <v>42656</v>
      </c>
      <c r="AA240" s="63" t="n">
        <v>0.165</v>
      </c>
      <c r="AB240" s="64" t="n">
        <v>1500</v>
      </c>
      <c r="AC240" s="65" t="n">
        <v>375000</v>
      </c>
      <c r="AD240" s="66" t="n">
        <v>61875</v>
      </c>
      <c r="AE240" s="67" t="n">
        <v>0.2</v>
      </c>
      <c r="AF240" s="68" t="n">
        <v>12375</v>
      </c>
      <c r="AG240" s="69" t="n">
        <v>0.8</v>
      </c>
      <c r="AH240" s="70" t="n">
        <v>49500</v>
      </c>
      <c r="AI240" s="71" t="s">
        <v>50</v>
      </c>
      <c r="AK240" s="0" t="n">
        <f aca="false">IF(G241&lt;&gt;G240,1,0)</f>
        <v>1</v>
      </c>
      <c r="AL240" s="0" t="str">
        <f aca="false">B240</f>
        <v>Michoacán</v>
      </c>
      <c r="AM240" s="0" t="n">
        <f aca="false">G240</f>
        <v>41653</v>
      </c>
      <c r="AN240" s="0" t="str">
        <f aca="false">N240</f>
        <v>Maíz</v>
      </c>
      <c r="AO240" s="0" t="n">
        <f aca="false">IF(N240&lt;&gt;N239,M240,IF(B239&lt;&gt;B240,M240,IF(AND(B240=B239,G240&lt;&gt;G239,N240=N239),M240,M240+AO239)))</f>
        <v>987</v>
      </c>
    </row>
    <row r="241" customFormat="false" ht="15.75" hidden="false" customHeight="false" outlineLevel="0" collapsed="false">
      <c r="A241" s="45" t="n">
        <v>130</v>
      </c>
      <c r="B241" s="45" t="s">
        <v>106</v>
      </c>
      <c r="C241" s="45" t="n">
        <v>16034</v>
      </c>
      <c r="D241" s="46" t="s">
        <v>182</v>
      </c>
      <c r="E241" s="47" t="s">
        <v>185</v>
      </c>
      <c r="F241" s="48" t="n">
        <v>16002</v>
      </c>
      <c r="G241" s="47" t="n">
        <v>41655</v>
      </c>
      <c r="H241" s="46" t="s">
        <v>186</v>
      </c>
      <c r="I241" s="49" t="n">
        <v>-100.6069444</v>
      </c>
      <c r="J241" s="49" t="n">
        <v>19.57888889</v>
      </c>
      <c r="K241" s="50" t="n">
        <v>-1003625</v>
      </c>
      <c r="L241" s="50" t="n">
        <v>193444</v>
      </c>
      <c r="M241" s="51" t="n">
        <v>2600</v>
      </c>
      <c r="N241" s="47" t="s">
        <v>70</v>
      </c>
      <c r="O241" s="52" t="s">
        <v>44</v>
      </c>
      <c r="P241" s="53" t="n">
        <v>57</v>
      </c>
      <c r="Q241" s="54" t="n">
        <v>42510</v>
      </c>
      <c r="R241" s="54" t="n">
        <v>42551</v>
      </c>
      <c r="S241" s="55" t="n">
        <v>144</v>
      </c>
      <c r="T241" s="56" t="n">
        <v>779</v>
      </c>
      <c r="U241" s="57" t="n">
        <v>42552</v>
      </c>
      <c r="V241" s="58" t="n">
        <v>42596</v>
      </c>
      <c r="W241" s="59" t="n">
        <v>127</v>
      </c>
      <c r="X241" s="60" t="n">
        <v>588</v>
      </c>
      <c r="Y241" s="61" t="n">
        <v>42597</v>
      </c>
      <c r="Z241" s="62" t="n">
        <v>42656</v>
      </c>
      <c r="AA241" s="63" t="n">
        <v>0.165</v>
      </c>
      <c r="AB241" s="64" t="n">
        <v>1500</v>
      </c>
      <c r="AC241" s="65" t="n">
        <v>3900000</v>
      </c>
      <c r="AD241" s="66" t="n">
        <v>643500</v>
      </c>
      <c r="AE241" s="67" t="n">
        <v>0.18</v>
      </c>
      <c r="AF241" s="68" t="n">
        <v>115830</v>
      </c>
      <c r="AG241" s="69" t="n">
        <v>0.82</v>
      </c>
      <c r="AH241" s="70" t="n">
        <v>527670</v>
      </c>
      <c r="AI241" s="71" t="s">
        <v>50</v>
      </c>
      <c r="AK241" s="0" t="n">
        <f aca="false">IF(G242&lt;&gt;G241,1,0)</f>
        <v>0</v>
      </c>
      <c r="AL241" s="0" t="str">
        <f aca="false">B241</f>
        <v>Michoacán</v>
      </c>
      <c r="AM241" s="0" t="n">
        <f aca="false">G241</f>
        <v>41655</v>
      </c>
      <c r="AN241" s="0" t="str">
        <f aca="false">N241</f>
        <v>Maíz</v>
      </c>
      <c r="AO241" s="0" t="n">
        <f aca="false">IF(N241&lt;&gt;N240,M241,IF(B240&lt;&gt;B241,M241,IF(AND(B241=B240,G241&lt;&gt;G240,N241=N240),M241,M241+AO240)))</f>
        <v>2600</v>
      </c>
    </row>
    <row r="242" customFormat="false" ht="15.75" hidden="false" customHeight="false" outlineLevel="0" collapsed="false">
      <c r="A242" s="45" t="n">
        <v>155</v>
      </c>
      <c r="B242" s="45" t="s">
        <v>106</v>
      </c>
      <c r="C242" s="45" t="n">
        <v>16047</v>
      </c>
      <c r="D242" s="46" t="s">
        <v>204</v>
      </c>
      <c r="E242" s="47" t="s">
        <v>185</v>
      </c>
      <c r="F242" s="48" t="n">
        <v>16002</v>
      </c>
      <c r="G242" s="47" t="n">
        <v>41655</v>
      </c>
      <c r="H242" s="46" t="s">
        <v>186</v>
      </c>
      <c r="I242" s="49" t="n">
        <v>-100.6069444</v>
      </c>
      <c r="J242" s="49" t="n">
        <v>19.57888889</v>
      </c>
      <c r="K242" s="50" t="n">
        <v>-1003625</v>
      </c>
      <c r="L242" s="50" t="n">
        <v>193444</v>
      </c>
      <c r="M242" s="51" t="n">
        <v>400</v>
      </c>
      <c r="N242" s="47" t="s">
        <v>70</v>
      </c>
      <c r="O242" s="52" t="s">
        <v>44</v>
      </c>
      <c r="P242" s="53" t="n">
        <v>57</v>
      </c>
      <c r="Q242" s="54" t="n">
        <v>42510</v>
      </c>
      <c r="R242" s="54" t="n">
        <v>42551</v>
      </c>
      <c r="S242" s="55" t="n">
        <v>144</v>
      </c>
      <c r="T242" s="56" t="n">
        <v>779</v>
      </c>
      <c r="U242" s="57" t="n">
        <v>42552</v>
      </c>
      <c r="V242" s="58" t="n">
        <v>42596</v>
      </c>
      <c r="W242" s="59" t="n">
        <v>127</v>
      </c>
      <c r="X242" s="60" t="n">
        <v>588</v>
      </c>
      <c r="Y242" s="61" t="n">
        <v>42597</v>
      </c>
      <c r="Z242" s="62" t="n">
        <v>42656</v>
      </c>
      <c r="AA242" s="63" t="n">
        <v>0.165</v>
      </c>
      <c r="AB242" s="64" t="n">
        <v>1500</v>
      </c>
      <c r="AC242" s="65" t="n">
        <v>600000</v>
      </c>
      <c r="AD242" s="66" t="n">
        <v>99000</v>
      </c>
      <c r="AE242" s="67" t="n">
        <v>0.19</v>
      </c>
      <c r="AF242" s="68" t="n">
        <v>18810</v>
      </c>
      <c r="AG242" s="69" t="n">
        <v>0.81</v>
      </c>
      <c r="AH242" s="70" t="n">
        <v>80190</v>
      </c>
      <c r="AI242" s="71" t="s">
        <v>50</v>
      </c>
      <c r="AK242" s="0" t="n">
        <f aca="false">IF(G243&lt;&gt;G242,1,0)</f>
        <v>1</v>
      </c>
      <c r="AL242" s="0" t="str">
        <f aca="false">B242</f>
        <v>Michoacán</v>
      </c>
      <c r="AM242" s="0" t="n">
        <f aca="false">G242</f>
        <v>41655</v>
      </c>
      <c r="AN242" s="0" t="str">
        <f aca="false">N242</f>
        <v>Maíz</v>
      </c>
      <c r="AO242" s="0" t="n">
        <f aca="false">IF(N242&lt;&gt;N241,M242,IF(B241&lt;&gt;B242,M242,IF(AND(B242=B241,G242&lt;&gt;G241,N242=N241),M242,M242+AO241)))</f>
        <v>3000</v>
      </c>
    </row>
    <row r="243" customFormat="false" ht="15.75" hidden="false" customHeight="false" outlineLevel="0" collapsed="false">
      <c r="A243" s="45" t="n">
        <v>133</v>
      </c>
      <c r="B243" s="45" t="s">
        <v>106</v>
      </c>
      <c r="C243" s="45" t="n">
        <v>16038</v>
      </c>
      <c r="D243" s="46" t="s">
        <v>188</v>
      </c>
      <c r="E243" s="47" t="s">
        <v>189</v>
      </c>
      <c r="F243" s="48" t="n">
        <v>16059</v>
      </c>
      <c r="G243" s="47" t="n">
        <v>41657</v>
      </c>
      <c r="H243" s="46" t="s">
        <v>190</v>
      </c>
      <c r="I243" s="49" t="n">
        <v>-100.8652778</v>
      </c>
      <c r="J243" s="49" t="n">
        <v>18.49111111</v>
      </c>
      <c r="K243" s="50" t="n">
        <v>-1005155</v>
      </c>
      <c r="L243" s="50" t="n">
        <v>182928</v>
      </c>
      <c r="M243" s="51" t="n">
        <v>1500</v>
      </c>
      <c r="N243" s="47" t="s">
        <v>70</v>
      </c>
      <c r="O243" s="52" t="s">
        <v>44</v>
      </c>
      <c r="P243" s="53" t="n">
        <v>46</v>
      </c>
      <c r="Q243" s="54" t="n">
        <v>42510</v>
      </c>
      <c r="R243" s="54" t="n">
        <v>42551</v>
      </c>
      <c r="S243" s="55" t="n">
        <v>116</v>
      </c>
      <c r="T243" s="56" t="n">
        <v>632</v>
      </c>
      <c r="U243" s="57" t="n">
        <v>42552</v>
      </c>
      <c r="V243" s="58" t="n">
        <v>42596</v>
      </c>
      <c r="W243" s="59" t="n">
        <v>144</v>
      </c>
      <c r="X243" s="60" t="n">
        <v>743</v>
      </c>
      <c r="Y243" s="61" t="n">
        <v>42597</v>
      </c>
      <c r="Z243" s="62" t="n">
        <v>42656</v>
      </c>
      <c r="AA243" s="63" t="n">
        <v>0.165</v>
      </c>
      <c r="AB243" s="64" t="n">
        <v>1500</v>
      </c>
      <c r="AC243" s="65" t="n">
        <v>2250000</v>
      </c>
      <c r="AD243" s="66" t="n">
        <v>371250</v>
      </c>
      <c r="AE243" s="67" t="n">
        <v>0.0700000000000001</v>
      </c>
      <c r="AF243" s="68" t="n">
        <v>25987.5</v>
      </c>
      <c r="AG243" s="69" t="n">
        <v>0.93</v>
      </c>
      <c r="AH243" s="70" t="n">
        <v>345262.5</v>
      </c>
      <c r="AI243" s="71" t="s">
        <v>76</v>
      </c>
      <c r="AK243" s="0" t="n">
        <f aca="false">IF(G244&lt;&gt;G243,1,0)</f>
        <v>0</v>
      </c>
      <c r="AL243" s="0" t="str">
        <f aca="false">B243</f>
        <v>Michoacán</v>
      </c>
      <c r="AM243" s="0" t="n">
        <f aca="false">G243</f>
        <v>41657</v>
      </c>
      <c r="AN243" s="0" t="str">
        <f aca="false">N243</f>
        <v>Maíz</v>
      </c>
      <c r="AO243" s="0" t="n">
        <f aca="false">IF(N243&lt;&gt;N242,M243,IF(B242&lt;&gt;B243,M243,IF(AND(B243=B242,G243&lt;&gt;G242,N243=N242),M243,M243+AO242)))</f>
        <v>1500</v>
      </c>
    </row>
    <row r="244" customFormat="false" ht="15.75" hidden="false" customHeight="false" outlineLevel="0" collapsed="false">
      <c r="A244" s="45" t="n">
        <v>206</v>
      </c>
      <c r="B244" s="45" t="s">
        <v>106</v>
      </c>
      <c r="C244" s="45" t="n">
        <v>16077</v>
      </c>
      <c r="D244" s="46" t="s">
        <v>233</v>
      </c>
      <c r="E244" s="47" t="s">
        <v>189</v>
      </c>
      <c r="F244" s="48" t="n">
        <v>16059</v>
      </c>
      <c r="G244" s="47" t="n">
        <v>41657</v>
      </c>
      <c r="H244" s="46" t="s">
        <v>190</v>
      </c>
      <c r="I244" s="49" t="n">
        <v>-100.8652778</v>
      </c>
      <c r="J244" s="49" t="n">
        <v>18.49111111</v>
      </c>
      <c r="K244" s="50" t="n">
        <v>-1005155</v>
      </c>
      <c r="L244" s="50" t="n">
        <v>182928</v>
      </c>
      <c r="M244" s="51" t="n">
        <v>1254</v>
      </c>
      <c r="N244" s="47" t="s">
        <v>70</v>
      </c>
      <c r="O244" s="52" t="s">
        <v>44</v>
      </c>
      <c r="P244" s="53" t="n">
        <v>46</v>
      </c>
      <c r="Q244" s="54" t="n">
        <v>42510</v>
      </c>
      <c r="R244" s="54" t="n">
        <v>42551</v>
      </c>
      <c r="S244" s="55" t="n">
        <v>116</v>
      </c>
      <c r="T244" s="56" t="n">
        <v>632</v>
      </c>
      <c r="U244" s="57" t="n">
        <v>42552</v>
      </c>
      <c r="V244" s="58" t="n">
        <v>42596</v>
      </c>
      <c r="W244" s="59" t="n">
        <v>144</v>
      </c>
      <c r="X244" s="60" t="n">
        <v>743</v>
      </c>
      <c r="Y244" s="61" t="n">
        <v>42597</v>
      </c>
      <c r="Z244" s="62" t="n">
        <v>42656</v>
      </c>
      <c r="AA244" s="63" t="n">
        <v>0.165</v>
      </c>
      <c r="AB244" s="64" t="n">
        <v>1500</v>
      </c>
      <c r="AC244" s="65" t="n">
        <v>1881000</v>
      </c>
      <c r="AD244" s="66" t="n">
        <v>310365</v>
      </c>
      <c r="AE244" s="67" t="n">
        <v>0.0700000000000001</v>
      </c>
      <c r="AF244" s="68" t="n">
        <v>21725.55</v>
      </c>
      <c r="AG244" s="69" t="n">
        <v>0.93</v>
      </c>
      <c r="AH244" s="70" t="n">
        <v>288639.45</v>
      </c>
      <c r="AI244" s="71" t="s">
        <v>76</v>
      </c>
      <c r="AK244" s="0" t="n">
        <f aca="false">IF(G245&lt;&gt;G244,1,0)</f>
        <v>1</v>
      </c>
      <c r="AL244" s="0" t="str">
        <f aca="false">B244</f>
        <v>Michoacán</v>
      </c>
      <c r="AM244" s="0" t="n">
        <f aca="false">G244</f>
        <v>41657</v>
      </c>
      <c r="AN244" s="0" t="str">
        <f aca="false">N244</f>
        <v>Maíz</v>
      </c>
      <c r="AO244" s="0" t="n">
        <f aca="false">IF(N244&lt;&gt;N243,M244,IF(B243&lt;&gt;B244,M244,IF(AND(B244=B243,G244&lt;&gt;G243,N244=N243),M244,M244+AO243)))</f>
        <v>2754</v>
      </c>
    </row>
    <row r="245" customFormat="false" ht="15.75" hidden="false" customHeight="false" outlineLevel="0" collapsed="false">
      <c r="A245" s="45" t="n">
        <v>186</v>
      </c>
      <c r="B245" s="45" t="s">
        <v>106</v>
      </c>
      <c r="C245" s="45" t="n">
        <v>16064</v>
      </c>
      <c r="D245" s="46" t="s">
        <v>225</v>
      </c>
      <c r="E245" s="47" t="s">
        <v>226</v>
      </c>
      <c r="F245" s="48" t="n">
        <v>16074</v>
      </c>
      <c r="G245" s="47" t="n">
        <v>41658</v>
      </c>
      <c r="H245" s="46" t="s">
        <v>227</v>
      </c>
      <c r="I245" s="49" t="n">
        <v>-102.0036111</v>
      </c>
      <c r="J245" s="49" t="n">
        <v>18.68722222</v>
      </c>
      <c r="K245" s="50" t="n">
        <v>-1020013</v>
      </c>
      <c r="L245" s="50" t="n">
        <v>184114</v>
      </c>
      <c r="M245" s="51" t="n">
        <v>223</v>
      </c>
      <c r="N245" s="47" t="s">
        <v>70</v>
      </c>
      <c r="O245" s="52" t="s">
        <v>44</v>
      </c>
      <c r="P245" s="53" t="n">
        <v>32</v>
      </c>
      <c r="Q245" s="54" t="n">
        <v>42510</v>
      </c>
      <c r="R245" s="54" t="n">
        <v>42551</v>
      </c>
      <c r="S245" s="55" t="n">
        <v>90</v>
      </c>
      <c r="T245" s="56" t="n">
        <v>468</v>
      </c>
      <c r="U245" s="57" t="n">
        <v>42552</v>
      </c>
      <c r="V245" s="58" t="n">
        <v>42596</v>
      </c>
      <c r="W245" s="59" t="n">
        <v>112</v>
      </c>
      <c r="X245" s="60" t="n">
        <v>550</v>
      </c>
      <c r="Y245" s="61" t="n">
        <v>42597</v>
      </c>
      <c r="Z245" s="62" t="n">
        <v>42656</v>
      </c>
      <c r="AA245" s="63" t="n">
        <v>0.165</v>
      </c>
      <c r="AB245" s="64" t="n">
        <v>1500</v>
      </c>
      <c r="AC245" s="65" t="n">
        <v>334500</v>
      </c>
      <c r="AD245" s="66" t="n">
        <v>55192.5</v>
      </c>
      <c r="AE245" s="67" t="n">
        <v>0.19</v>
      </c>
      <c r="AF245" s="68" t="n">
        <v>10486.575</v>
      </c>
      <c r="AG245" s="69" t="n">
        <v>0.81</v>
      </c>
      <c r="AH245" s="70" t="n">
        <v>44705.925</v>
      </c>
      <c r="AI245" s="71" t="s">
        <v>50</v>
      </c>
      <c r="AK245" s="0" t="n">
        <f aca="false">IF(G246&lt;&gt;G245,1,0)</f>
        <v>1</v>
      </c>
      <c r="AL245" s="0" t="str">
        <f aca="false">B245</f>
        <v>Michoacán</v>
      </c>
      <c r="AM245" s="0" t="n">
        <f aca="false">G245</f>
        <v>41658</v>
      </c>
      <c r="AN245" s="0" t="str">
        <f aca="false">N245</f>
        <v>Maíz</v>
      </c>
      <c r="AO245" s="0" t="n">
        <f aca="false">IF(N245&lt;&gt;N244,M245,IF(B244&lt;&gt;B245,M245,IF(AND(B245=B244,G245&lt;&gt;G244,N245=N244),M245,M245+AO244)))</f>
        <v>223</v>
      </c>
    </row>
    <row r="246" customFormat="false" ht="15.75" hidden="false" customHeight="false" outlineLevel="0" collapsed="false">
      <c r="A246" s="45" t="n">
        <v>94</v>
      </c>
      <c r="B246" s="45" t="s">
        <v>106</v>
      </c>
      <c r="C246" s="45" t="n">
        <v>16013</v>
      </c>
      <c r="D246" s="46" t="s">
        <v>143</v>
      </c>
      <c r="E246" s="47" t="s">
        <v>144</v>
      </c>
      <c r="F246" s="48" t="n">
        <v>16075</v>
      </c>
      <c r="G246" s="47" t="n">
        <v>41660</v>
      </c>
      <c r="H246" s="46" t="s">
        <v>145</v>
      </c>
      <c r="I246" s="49" t="n">
        <v>-101.1652778</v>
      </c>
      <c r="J246" s="49" t="n">
        <v>18.73527778</v>
      </c>
      <c r="K246" s="50" t="n">
        <v>-1010955</v>
      </c>
      <c r="L246" s="50" t="n">
        <v>184407</v>
      </c>
      <c r="M246" s="51" t="n">
        <v>2999</v>
      </c>
      <c r="N246" s="47" t="s">
        <v>70</v>
      </c>
      <c r="O246" s="52" t="s">
        <v>44</v>
      </c>
      <c r="P246" s="53" t="n">
        <v>38</v>
      </c>
      <c r="Q246" s="54" t="n">
        <v>42510</v>
      </c>
      <c r="R246" s="54" t="n">
        <v>42551</v>
      </c>
      <c r="S246" s="55" t="n">
        <v>61</v>
      </c>
      <c r="T246" s="56" t="n">
        <v>548</v>
      </c>
      <c r="U246" s="57" t="n">
        <v>42552</v>
      </c>
      <c r="V246" s="58" t="n">
        <v>42596</v>
      </c>
      <c r="W246" s="59" t="n">
        <v>127</v>
      </c>
      <c r="X246" s="60" t="n">
        <v>558</v>
      </c>
      <c r="Y246" s="61" t="n">
        <v>42597</v>
      </c>
      <c r="Z246" s="62" t="n">
        <v>42656</v>
      </c>
      <c r="AA246" s="63" t="n">
        <v>0.165</v>
      </c>
      <c r="AB246" s="64" t="n">
        <v>1500</v>
      </c>
      <c r="AC246" s="65" t="n">
        <v>4498500</v>
      </c>
      <c r="AD246" s="66" t="n">
        <v>742252.5</v>
      </c>
      <c r="AE246" s="67" t="n">
        <v>0.0700000000000001</v>
      </c>
      <c r="AF246" s="68" t="n">
        <v>51957.6750000001</v>
      </c>
      <c r="AG246" s="69" t="n">
        <v>0.93</v>
      </c>
      <c r="AH246" s="70" t="n">
        <v>690294.825</v>
      </c>
      <c r="AI246" s="71" t="s">
        <v>76</v>
      </c>
      <c r="AK246" s="0" t="n">
        <f aca="false">IF(G247&lt;&gt;G246,1,0)</f>
        <v>0</v>
      </c>
      <c r="AL246" s="0" t="str">
        <f aca="false">B246</f>
        <v>Michoacán</v>
      </c>
      <c r="AM246" s="0" t="n">
        <f aca="false">G246</f>
        <v>41660</v>
      </c>
      <c r="AN246" s="0" t="str">
        <f aca="false">N246</f>
        <v>Maíz</v>
      </c>
      <c r="AO246" s="0" t="n">
        <f aca="false">IF(N246&lt;&gt;N245,M246,IF(B245&lt;&gt;B246,M246,IF(AND(B246=B245,G246&lt;&gt;G245,N246=N245),M246,M246+AO245)))</f>
        <v>2999</v>
      </c>
    </row>
    <row r="247" customFormat="false" ht="15.75" hidden="false" customHeight="false" outlineLevel="0" collapsed="false">
      <c r="A247" s="45" t="n">
        <v>134</v>
      </c>
      <c r="B247" s="45" t="s">
        <v>106</v>
      </c>
      <c r="C247" s="45" t="n">
        <v>16038</v>
      </c>
      <c r="D247" s="46" t="s">
        <v>188</v>
      </c>
      <c r="E247" s="47" t="s">
        <v>144</v>
      </c>
      <c r="F247" s="48" t="n">
        <v>16075</v>
      </c>
      <c r="G247" s="47" t="n">
        <v>41660</v>
      </c>
      <c r="H247" s="46" t="s">
        <v>145</v>
      </c>
      <c r="I247" s="49" t="n">
        <v>-101.1652778</v>
      </c>
      <c r="J247" s="49" t="n">
        <v>18.73527778</v>
      </c>
      <c r="K247" s="50" t="n">
        <v>-1010955</v>
      </c>
      <c r="L247" s="50" t="n">
        <v>184407</v>
      </c>
      <c r="M247" s="51" t="n">
        <v>1480</v>
      </c>
      <c r="N247" s="47" t="s">
        <v>70</v>
      </c>
      <c r="O247" s="52" t="s">
        <v>44</v>
      </c>
      <c r="P247" s="53" t="n">
        <v>38</v>
      </c>
      <c r="Q247" s="54" t="n">
        <v>42510</v>
      </c>
      <c r="R247" s="54" t="n">
        <v>42551</v>
      </c>
      <c r="S247" s="55" t="n">
        <v>61</v>
      </c>
      <c r="T247" s="56" t="n">
        <v>548</v>
      </c>
      <c r="U247" s="57" t="n">
        <v>42552</v>
      </c>
      <c r="V247" s="58" t="n">
        <v>42596</v>
      </c>
      <c r="W247" s="59" t="n">
        <v>127</v>
      </c>
      <c r="X247" s="60" t="n">
        <v>558</v>
      </c>
      <c r="Y247" s="61" t="n">
        <v>42597</v>
      </c>
      <c r="Z247" s="62" t="n">
        <v>42656</v>
      </c>
      <c r="AA247" s="63" t="n">
        <v>0.165</v>
      </c>
      <c r="AB247" s="64" t="n">
        <v>1500</v>
      </c>
      <c r="AC247" s="65" t="n">
        <v>2220000</v>
      </c>
      <c r="AD247" s="66" t="n">
        <v>366300</v>
      </c>
      <c r="AE247" s="67" t="n">
        <v>0.0700000000000001</v>
      </c>
      <c r="AF247" s="68" t="n">
        <v>25641</v>
      </c>
      <c r="AG247" s="69" t="n">
        <v>0.93</v>
      </c>
      <c r="AH247" s="70" t="n">
        <v>340659</v>
      </c>
      <c r="AI247" s="71" t="s">
        <v>76</v>
      </c>
      <c r="AK247" s="0" t="n">
        <f aca="false">IF(G248&lt;&gt;G247,1,0)</f>
        <v>0</v>
      </c>
      <c r="AL247" s="0" t="str">
        <f aca="false">B247</f>
        <v>Michoacán</v>
      </c>
      <c r="AM247" s="0" t="n">
        <f aca="false">G247</f>
        <v>41660</v>
      </c>
      <c r="AN247" s="0" t="str">
        <f aca="false">N247</f>
        <v>Maíz</v>
      </c>
      <c r="AO247" s="0" t="n">
        <f aca="false">IF(N247&lt;&gt;N246,M247,IF(B246&lt;&gt;B247,M247,IF(AND(B247=B246,G247&lt;&gt;G246,N247=N246),M247,M247+AO246)))</f>
        <v>4479</v>
      </c>
    </row>
    <row r="248" customFormat="false" ht="15.75" hidden="false" customHeight="false" outlineLevel="0" collapsed="false">
      <c r="A248" s="45" t="n">
        <v>174</v>
      </c>
      <c r="B248" s="45" t="s">
        <v>106</v>
      </c>
      <c r="C248" s="45" t="n">
        <v>16057</v>
      </c>
      <c r="D248" s="46" t="s">
        <v>221</v>
      </c>
      <c r="E248" s="47" t="s">
        <v>144</v>
      </c>
      <c r="F248" s="48" t="n">
        <v>16075</v>
      </c>
      <c r="G248" s="47" t="n">
        <v>41660</v>
      </c>
      <c r="H248" s="46" t="s">
        <v>145</v>
      </c>
      <c r="I248" s="49" t="n">
        <v>-101.1652778</v>
      </c>
      <c r="J248" s="49" t="n">
        <v>18.73527778</v>
      </c>
      <c r="K248" s="50" t="n">
        <v>-1010955</v>
      </c>
      <c r="L248" s="50" t="n">
        <v>184407</v>
      </c>
      <c r="M248" s="51" t="n">
        <v>1804</v>
      </c>
      <c r="N248" s="47" t="s">
        <v>70</v>
      </c>
      <c r="O248" s="52" t="s">
        <v>44</v>
      </c>
      <c r="P248" s="53" t="n">
        <v>38</v>
      </c>
      <c r="Q248" s="54" t="n">
        <v>42510</v>
      </c>
      <c r="R248" s="54" t="n">
        <v>42551</v>
      </c>
      <c r="S248" s="55" t="n">
        <v>61</v>
      </c>
      <c r="T248" s="56" t="n">
        <v>548</v>
      </c>
      <c r="U248" s="57" t="n">
        <v>42552</v>
      </c>
      <c r="V248" s="58" t="n">
        <v>42596</v>
      </c>
      <c r="W248" s="59" t="n">
        <v>127</v>
      </c>
      <c r="X248" s="60" t="n">
        <v>558</v>
      </c>
      <c r="Y248" s="61" t="n">
        <v>42597</v>
      </c>
      <c r="Z248" s="62" t="n">
        <v>42656</v>
      </c>
      <c r="AA248" s="63" t="n">
        <v>0.165</v>
      </c>
      <c r="AB248" s="64" t="n">
        <v>1500</v>
      </c>
      <c r="AC248" s="65" t="n">
        <v>2706000</v>
      </c>
      <c r="AD248" s="66" t="n">
        <v>446490</v>
      </c>
      <c r="AE248" s="67" t="n">
        <v>0.0700000000000001</v>
      </c>
      <c r="AF248" s="68" t="n">
        <v>31254.3</v>
      </c>
      <c r="AG248" s="69" t="n">
        <v>0.93</v>
      </c>
      <c r="AH248" s="70" t="n">
        <v>415235.7</v>
      </c>
      <c r="AI248" s="71" t="s">
        <v>45</v>
      </c>
      <c r="AK248" s="0" t="n">
        <f aca="false">IF(G249&lt;&gt;G248,1,0)</f>
        <v>0</v>
      </c>
      <c r="AL248" s="0" t="str">
        <f aca="false">B248</f>
        <v>Michoacán</v>
      </c>
      <c r="AM248" s="0" t="n">
        <f aca="false">G248</f>
        <v>41660</v>
      </c>
      <c r="AN248" s="0" t="str">
        <f aca="false">N248</f>
        <v>Maíz</v>
      </c>
      <c r="AO248" s="0" t="n">
        <f aca="false">IF(N248&lt;&gt;N247,M248,IF(B247&lt;&gt;B248,M248,IF(AND(B248=B247,G248&lt;&gt;G247,N248=N247),M248,M248+AO247)))</f>
        <v>6283</v>
      </c>
    </row>
    <row r="249" customFormat="false" ht="15.75" hidden="false" customHeight="false" outlineLevel="0" collapsed="false">
      <c r="A249" s="45" t="n">
        <v>228</v>
      </c>
      <c r="B249" s="45" t="s">
        <v>106</v>
      </c>
      <c r="C249" s="45" t="n">
        <v>16097</v>
      </c>
      <c r="D249" s="46" t="s">
        <v>245</v>
      </c>
      <c r="E249" s="47" t="s">
        <v>144</v>
      </c>
      <c r="F249" s="48" t="n">
        <v>16075</v>
      </c>
      <c r="G249" s="47" t="n">
        <v>41660</v>
      </c>
      <c r="H249" s="46" t="s">
        <v>145</v>
      </c>
      <c r="I249" s="49" t="n">
        <v>-101.1652778</v>
      </c>
      <c r="J249" s="49" t="n">
        <v>18.73527778</v>
      </c>
      <c r="K249" s="50" t="n">
        <v>-1010955</v>
      </c>
      <c r="L249" s="50" t="n">
        <v>184407</v>
      </c>
      <c r="M249" s="51" t="n">
        <v>126</v>
      </c>
      <c r="N249" s="47" t="s">
        <v>70</v>
      </c>
      <c r="O249" s="52" t="s">
        <v>44</v>
      </c>
      <c r="P249" s="53" t="n">
        <v>38</v>
      </c>
      <c r="Q249" s="54" t="n">
        <v>42510</v>
      </c>
      <c r="R249" s="54" t="n">
        <v>42551</v>
      </c>
      <c r="S249" s="55" t="n">
        <v>61</v>
      </c>
      <c r="T249" s="56" t="n">
        <v>548</v>
      </c>
      <c r="U249" s="57" t="n">
        <v>42552</v>
      </c>
      <c r="V249" s="58" t="n">
        <v>42596</v>
      </c>
      <c r="W249" s="59" t="n">
        <v>127</v>
      </c>
      <c r="X249" s="60" t="n">
        <v>558</v>
      </c>
      <c r="Y249" s="61" t="n">
        <v>42597</v>
      </c>
      <c r="Z249" s="62" t="n">
        <v>42656</v>
      </c>
      <c r="AA249" s="63" t="n">
        <v>0.165</v>
      </c>
      <c r="AB249" s="64" t="n">
        <v>1500</v>
      </c>
      <c r="AC249" s="65" t="n">
        <v>189000</v>
      </c>
      <c r="AD249" s="66" t="n">
        <v>31185</v>
      </c>
      <c r="AE249" s="67" t="n">
        <v>0.0700000000000001</v>
      </c>
      <c r="AF249" s="68" t="n">
        <v>2182.95</v>
      </c>
      <c r="AG249" s="69" t="n">
        <v>0.93</v>
      </c>
      <c r="AH249" s="70" t="n">
        <v>29002.05</v>
      </c>
      <c r="AI249" s="71" t="s">
        <v>45</v>
      </c>
      <c r="AK249" s="0" t="n">
        <f aca="false">IF(G250&lt;&gt;G249,1,0)</f>
        <v>1</v>
      </c>
      <c r="AL249" s="0" t="str">
        <f aca="false">B249</f>
        <v>Michoacán</v>
      </c>
      <c r="AM249" s="0" t="n">
        <f aca="false">G249</f>
        <v>41660</v>
      </c>
      <c r="AN249" s="0" t="str">
        <f aca="false">N249</f>
        <v>Maíz</v>
      </c>
      <c r="AO249" s="0" t="n">
        <f aca="false">IF(N249&lt;&gt;N248,M249,IF(B248&lt;&gt;B249,M249,IF(AND(B249=B248,G249&lt;&gt;G248,N249=N248),M249,M249+AO248)))</f>
        <v>6409</v>
      </c>
    </row>
    <row r="250" customFormat="false" ht="15.75" hidden="false" customHeight="false" outlineLevel="0" collapsed="false">
      <c r="A250" s="45" t="n">
        <v>90</v>
      </c>
      <c r="B250" s="45" t="s">
        <v>106</v>
      </c>
      <c r="C250" s="45" t="n">
        <v>16010</v>
      </c>
      <c r="D250" s="46" t="s">
        <v>134</v>
      </c>
      <c r="E250" s="47" t="s">
        <v>135</v>
      </c>
      <c r="F250" s="48" t="n">
        <v>16046</v>
      </c>
      <c r="G250" s="47" t="n">
        <v>41663</v>
      </c>
      <c r="H250" s="46" t="s">
        <v>136</v>
      </c>
      <c r="I250" s="49" t="n">
        <v>-101.8927778</v>
      </c>
      <c r="J250" s="49" t="n">
        <v>18.27305556</v>
      </c>
      <c r="K250" s="50" t="n">
        <v>-1015334</v>
      </c>
      <c r="L250" s="50" t="n">
        <v>181623</v>
      </c>
      <c r="M250" s="51" t="n">
        <v>1070.51</v>
      </c>
      <c r="N250" s="47" t="s">
        <v>70</v>
      </c>
      <c r="O250" s="52" t="s">
        <v>44</v>
      </c>
      <c r="P250" s="53" t="n">
        <v>30</v>
      </c>
      <c r="Q250" s="54" t="n">
        <v>42510</v>
      </c>
      <c r="R250" s="54" t="n">
        <v>42551</v>
      </c>
      <c r="S250" s="55" t="n">
        <v>36</v>
      </c>
      <c r="T250" s="56" t="n">
        <v>438</v>
      </c>
      <c r="U250" s="57" t="n">
        <v>42552</v>
      </c>
      <c r="V250" s="58" t="n">
        <v>42596</v>
      </c>
      <c r="W250" s="59" t="n">
        <v>44</v>
      </c>
      <c r="X250" s="60" t="n">
        <v>608</v>
      </c>
      <c r="Y250" s="61" t="n">
        <v>42597</v>
      </c>
      <c r="Z250" s="62" t="n">
        <v>42656</v>
      </c>
      <c r="AA250" s="63" t="n">
        <v>0.165</v>
      </c>
      <c r="AB250" s="64" t="n">
        <v>1500</v>
      </c>
      <c r="AC250" s="65" t="n">
        <v>1605765</v>
      </c>
      <c r="AD250" s="66" t="n">
        <v>264951.225</v>
      </c>
      <c r="AE250" s="67" t="n">
        <v>0.17</v>
      </c>
      <c r="AF250" s="68" t="n">
        <v>45041.70825</v>
      </c>
      <c r="AG250" s="69" t="n">
        <v>0.83</v>
      </c>
      <c r="AH250" s="70" t="n">
        <v>219909.51675</v>
      </c>
      <c r="AI250" s="71" t="s">
        <v>50</v>
      </c>
      <c r="AK250" s="0" t="n">
        <f aca="false">IF(G251&lt;&gt;G250,1,0)</f>
        <v>0</v>
      </c>
      <c r="AL250" s="0" t="str">
        <f aca="false">B250</f>
        <v>Michoacán</v>
      </c>
      <c r="AM250" s="0" t="n">
        <f aca="false">G250</f>
        <v>41663</v>
      </c>
      <c r="AN250" s="0" t="str">
        <f aca="false">N250</f>
        <v>Maíz</v>
      </c>
      <c r="AO250" s="0" t="n">
        <f aca="false">IF(N250&lt;&gt;N249,M250,IF(B249&lt;&gt;B250,M250,IF(AND(B250=B249,G250&lt;&gt;G249,N250=N249),M250,M250+AO249)))</f>
        <v>1070.51</v>
      </c>
    </row>
    <row r="251" customFormat="false" ht="15.75" hidden="false" customHeight="false" outlineLevel="0" collapsed="false">
      <c r="A251" s="45" t="n">
        <v>160</v>
      </c>
      <c r="B251" s="45" t="s">
        <v>106</v>
      </c>
      <c r="C251" s="45" t="n">
        <v>16052</v>
      </c>
      <c r="D251" s="46" t="s">
        <v>212</v>
      </c>
      <c r="E251" s="47" t="s">
        <v>135</v>
      </c>
      <c r="F251" s="48" t="n">
        <v>16046</v>
      </c>
      <c r="G251" s="47" t="n">
        <v>41663</v>
      </c>
      <c r="H251" s="46" t="s">
        <v>136</v>
      </c>
      <c r="I251" s="49" t="n">
        <v>-101.8927778</v>
      </c>
      <c r="J251" s="49" t="n">
        <v>18.27305556</v>
      </c>
      <c r="K251" s="50" t="n">
        <v>-1015334</v>
      </c>
      <c r="L251" s="50" t="n">
        <v>181623</v>
      </c>
      <c r="M251" s="51" t="n">
        <v>522.54</v>
      </c>
      <c r="N251" s="47" t="s">
        <v>70</v>
      </c>
      <c r="O251" s="52" t="s">
        <v>44</v>
      </c>
      <c r="P251" s="53" t="n">
        <v>30</v>
      </c>
      <c r="Q251" s="54" t="n">
        <v>42510</v>
      </c>
      <c r="R251" s="54" t="n">
        <v>42551</v>
      </c>
      <c r="S251" s="55" t="n">
        <v>36</v>
      </c>
      <c r="T251" s="56" t="n">
        <v>438</v>
      </c>
      <c r="U251" s="57" t="n">
        <v>42552</v>
      </c>
      <c r="V251" s="58" t="n">
        <v>42596</v>
      </c>
      <c r="W251" s="59" t="n">
        <v>44</v>
      </c>
      <c r="X251" s="60" t="n">
        <v>608</v>
      </c>
      <c r="Y251" s="61" t="n">
        <v>42597</v>
      </c>
      <c r="Z251" s="62" t="n">
        <v>42656</v>
      </c>
      <c r="AA251" s="63" t="n">
        <v>0.165</v>
      </c>
      <c r="AB251" s="64" t="n">
        <v>1500</v>
      </c>
      <c r="AC251" s="65" t="n">
        <v>783810</v>
      </c>
      <c r="AD251" s="66" t="n">
        <v>129328.65</v>
      </c>
      <c r="AE251" s="67" t="n">
        <v>0.2</v>
      </c>
      <c r="AF251" s="68" t="n">
        <v>25865.73</v>
      </c>
      <c r="AG251" s="69" t="n">
        <v>0.8</v>
      </c>
      <c r="AH251" s="70" t="n">
        <v>103462.92</v>
      </c>
      <c r="AI251" s="71" t="s">
        <v>210</v>
      </c>
      <c r="AK251" s="0" t="n">
        <f aca="false">IF(G252&lt;&gt;G251,1,0)</f>
        <v>1</v>
      </c>
      <c r="AL251" s="0" t="str">
        <f aca="false">B251</f>
        <v>Michoacán</v>
      </c>
      <c r="AM251" s="0" t="n">
        <f aca="false">G251</f>
        <v>41663</v>
      </c>
      <c r="AN251" s="0" t="str">
        <f aca="false">N251</f>
        <v>Maíz</v>
      </c>
      <c r="AO251" s="0" t="n">
        <f aca="false">IF(N251&lt;&gt;N250,M251,IF(B250&lt;&gt;B251,M251,IF(AND(B251=B250,G251&lt;&gt;G250,N251=N250),M251,M251+AO250)))</f>
        <v>1593.05</v>
      </c>
    </row>
    <row r="252" customFormat="false" ht="15.75" hidden="false" customHeight="false" outlineLevel="0" collapsed="false">
      <c r="A252" s="45" t="n">
        <v>89</v>
      </c>
      <c r="B252" s="45" t="s">
        <v>106</v>
      </c>
      <c r="C252" s="45" t="n">
        <v>16007</v>
      </c>
      <c r="D252" s="46" t="s">
        <v>131</v>
      </c>
      <c r="E252" s="47" t="s">
        <v>132</v>
      </c>
      <c r="F252" s="48" t="n">
        <v>16020</v>
      </c>
      <c r="G252" s="47" t="n">
        <v>41669</v>
      </c>
      <c r="H252" s="46" t="s">
        <v>133</v>
      </c>
      <c r="I252" s="49" t="n">
        <v>-100.5561111</v>
      </c>
      <c r="J252" s="49" t="n">
        <v>19.68388889</v>
      </c>
      <c r="K252" s="50" t="n">
        <v>-1003322</v>
      </c>
      <c r="L252" s="50" t="n">
        <v>194102</v>
      </c>
      <c r="M252" s="51" t="n">
        <v>200</v>
      </c>
      <c r="N252" s="47" t="s">
        <v>70</v>
      </c>
      <c r="O252" s="52" t="s">
        <v>44</v>
      </c>
      <c r="P252" s="53" t="n">
        <v>49</v>
      </c>
      <c r="Q252" s="54" t="n">
        <v>42510</v>
      </c>
      <c r="R252" s="54" t="n">
        <v>42551</v>
      </c>
      <c r="S252" s="55" t="n">
        <v>104</v>
      </c>
      <c r="T252" s="56" t="n">
        <v>438</v>
      </c>
      <c r="U252" s="57" t="n">
        <v>42552</v>
      </c>
      <c r="V252" s="58" t="n">
        <v>42596</v>
      </c>
      <c r="W252" s="59" t="n">
        <v>111</v>
      </c>
      <c r="X252" s="60" t="n">
        <v>501</v>
      </c>
      <c r="Y252" s="61" t="n">
        <v>42597</v>
      </c>
      <c r="Z252" s="62" t="n">
        <v>42656</v>
      </c>
      <c r="AA252" s="63" t="n">
        <v>0.165</v>
      </c>
      <c r="AB252" s="64" t="n">
        <v>1500</v>
      </c>
      <c r="AC252" s="65" t="n">
        <v>300000</v>
      </c>
      <c r="AD252" s="66" t="n">
        <v>49500</v>
      </c>
      <c r="AE252" s="67" t="n">
        <v>0.2</v>
      </c>
      <c r="AF252" s="68" t="n">
        <v>9900</v>
      </c>
      <c r="AG252" s="69" t="n">
        <v>0.8</v>
      </c>
      <c r="AH252" s="70" t="n">
        <v>39600</v>
      </c>
      <c r="AI252" s="71" t="s">
        <v>50</v>
      </c>
      <c r="AK252" s="0" t="n">
        <f aca="false">IF(G253&lt;&gt;G252,1,0)</f>
        <v>0</v>
      </c>
      <c r="AL252" s="0" t="str">
        <f aca="false">B252</f>
        <v>Michoacán</v>
      </c>
      <c r="AM252" s="0" t="n">
        <f aca="false">G252</f>
        <v>41669</v>
      </c>
      <c r="AN252" s="0" t="str">
        <f aca="false">N252</f>
        <v>Maíz</v>
      </c>
      <c r="AO252" s="0" t="n">
        <f aca="false">IF(N252&lt;&gt;N251,M252,IF(B251&lt;&gt;B252,M252,IF(AND(B252=B251,G252&lt;&gt;G251,N252=N251),M252,M252+AO251)))</f>
        <v>200</v>
      </c>
    </row>
    <row r="253" customFormat="false" ht="15.75" hidden="false" customHeight="false" outlineLevel="0" collapsed="false">
      <c r="A253" s="45" t="n">
        <v>131</v>
      </c>
      <c r="B253" s="45" t="s">
        <v>106</v>
      </c>
      <c r="C253" s="45" t="n">
        <v>16034</v>
      </c>
      <c r="D253" s="46" t="s">
        <v>182</v>
      </c>
      <c r="E253" s="47" t="s">
        <v>132</v>
      </c>
      <c r="F253" s="48" t="n">
        <v>16020</v>
      </c>
      <c r="G253" s="47" t="n">
        <v>41669</v>
      </c>
      <c r="H253" s="46" t="s">
        <v>133</v>
      </c>
      <c r="I253" s="49" t="n">
        <v>-100.5561111</v>
      </c>
      <c r="J253" s="49" t="n">
        <v>19.68388889</v>
      </c>
      <c r="K253" s="50" t="n">
        <v>-1003322</v>
      </c>
      <c r="L253" s="50" t="n">
        <v>194102</v>
      </c>
      <c r="M253" s="51" t="n">
        <v>741</v>
      </c>
      <c r="N253" s="47" t="s">
        <v>70</v>
      </c>
      <c r="O253" s="52" t="s">
        <v>44</v>
      </c>
      <c r="P253" s="53" t="n">
        <v>49</v>
      </c>
      <c r="Q253" s="54" t="n">
        <v>42510</v>
      </c>
      <c r="R253" s="54" t="n">
        <v>42551</v>
      </c>
      <c r="S253" s="55" t="n">
        <v>104</v>
      </c>
      <c r="T253" s="56" t="n">
        <v>438</v>
      </c>
      <c r="U253" s="57" t="n">
        <v>42552</v>
      </c>
      <c r="V253" s="58" t="n">
        <v>42596</v>
      </c>
      <c r="W253" s="59" t="n">
        <v>111</v>
      </c>
      <c r="X253" s="60" t="n">
        <v>501</v>
      </c>
      <c r="Y253" s="61" t="n">
        <v>42597</v>
      </c>
      <c r="Z253" s="62" t="n">
        <v>42656</v>
      </c>
      <c r="AA253" s="63" t="n">
        <v>0.165</v>
      </c>
      <c r="AB253" s="64" t="n">
        <v>1500</v>
      </c>
      <c r="AC253" s="65" t="n">
        <v>1111500</v>
      </c>
      <c r="AD253" s="66" t="n">
        <v>183397.5</v>
      </c>
      <c r="AE253" s="67" t="n">
        <v>0.18</v>
      </c>
      <c r="AF253" s="68" t="n">
        <v>33011.55</v>
      </c>
      <c r="AG253" s="69" t="n">
        <v>0.82</v>
      </c>
      <c r="AH253" s="70" t="n">
        <v>150385.95</v>
      </c>
      <c r="AI253" s="71" t="s">
        <v>50</v>
      </c>
      <c r="AK253" s="0" t="n">
        <f aca="false">IF(G254&lt;&gt;G253,1,0)</f>
        <v>0</v>
      </c>
      <c r="AL253" s="0" t="str">
        <f aca="false">B253</f>
        <v>Michoacán</v>
      </c>
      <c r="AM253" s="0" t="n">
        <f aca="false">G253</f>
        <v>41669</v>
      </c>
      <c r="AN253" s="0" t="str">
        <f aca="false">N253</f>
        <v>Maíz</v>
      </c>
      <c r="AO253" s="0" t="n">
        <f aca="false">IF(N253&lt;&gt;N252,M253,IF(B252&lt;&gt;B253,M253,IF(AND(B253=B252,G253&lt;&gt;G252,N253=N252),M253,M253+AO252)))</f>
        <v>941</v>
      </c>
    </row>
    <row r="254" customFormat="false" ht="15.75" hidden="false" customHeight="false" outlineLevel="0" collapsed="false">
      <c r="A254" s="45" t="n">
        <v>139</v>
      </c>
      <c r="B254" s="45" t="s">
        <v>106</v>
      </c>
      <c r="C254" s="45" t="n">
        <v>16041</v>
      </c>
      <c r="D254" s="46" t="s">
        <v>193</v>
      </c>
      <c r="E254" s="47" t="s">
        <v>132</v>
      </c>
      <c r="F254" s="48" t="n">
        <v>16020</v>
      </c>
      <c r="G254" s="47" t="n">
        <v>41669</v>
      </c>
      <c r="H254" s="46" t="s">
        <v>133</v>
      </c>
      <c r="I254" s="49" t="n">
        <v>-100.5561111</v>
      </c>
      <c r="J254" s="49" t="n">
        <v>19.68388889</v>
      </c>
      <c r="K254" s="50" t="n">
        <v>-1003322</v>
      </c>
      <c r="L254" s="50" t="n">
        <v>194102</v>
      </c>
      <c r="M254" s="51" t="n">
        <v>440</v>
      </c>
      <c r="N254" s="47" t="s">
        <v>70</v>
      </c>
      <c r="O254" s="52" t="s">
        <v>44</v>
      </c>
      <c r="P254" s="53" t="n">
        <v>49</v>
      </c>
      <c r="Q254" s="54" t="n">
        <v>42510</v>
      </c>
      <c r="R254" s="54" t="n">
        <v>42551</v>
      </c>
      <c r="S254" s="55" t="n">
        <v>104</v>
      </c>
      <c r="T254" s="56" t="n">
        <v>438</v>
      </c>
      <c r="U254" s="57" t="n">
        <v>42552</v>
      </c>
      <c r="V254" s="58" t="n">
        <v>42596</v>
      </c>
      <c r="W254" s="59" t="n">
        <v>111</v>
      </c>
      <c r="X254" s="60" t="n">
        <v>501</v>
      </c>
      <c r="Y254" s="61" t="n">
        <v>42597</v>
      </c>
      <c r="Z254" s="62" t="n">
        <v>42656</v>
      </c>
      <c r="AA254" s="63" t="n">
        <v>0.165</v>
      </c>
      <c r="AB254" s="64" t="n">
        <v>1500</v>
      </c>
      <c r="AC254" s="65" t="n">
        <v>660000</v>
      </c>
      <c r="AD254" s="66" t="n">
        <v>108900</v>
      </c>
      <c r="AE254" s="67" t="n">
        <v>0.2</v>
      </c>
      <c r="AF254" s="68" t="n">
        <v>21780</v>
      </c>
      <c r="AG254" s="69" t="n">
        <v>0.8</v>
      </c>
      <c r="AH254" s="70" t="n">
        <v>87120</v>
      </c>
      <c r="AI254" s="71" t="s">
        <v>50</v>
      </c>
      <c r="AK254" s="0" t="n">
        <f aca="false">IF(G255&lt;&gt;G254,1,0)</f>
        <v>0</v>
      </c>
      <c r="AL254" s="0" t="str">
        <f aca="false">B254</f>
        <v>Michoacán</v>
      </c>
      <c r="AM254" s="0" t="n">
        <f aca="false">G254</f>
        <v>41669</v>
      </c>
      <c r="AN254" s="0" t="str">
        <f aca="false">N254</f>
        <v>Maíz</v>
      </c>
      <c r="AO254" s="0" t="n">
        <f aca="false">IF(N254&lt;&gt;N253,M254,IF(B253&lt;&gt;B254,M254,IF(AND(B254=B253,G254&lt;&gt;G253,N254=N253),M254,M254+AO253)))</f>
        <v>1381</v>
      </c>
    </row>
    <row r="255" customFormat="false" ht="15.75" hidden="false" customHeight="false" outlineLevel="0" collapsed="false">
      <c r="A255" s="45" t="n">
        <v>168</v>
      </c>
      <c r="B255" s="45" t="s">
        <v>106</v>
      </c>
      <c r="C255" s="45" t="n">
        <v>16050</v>
      </c>
      <c r="D255" s="46" t="s">
        <v>175</v>
      </c>
      <c r="E255" s="47" t="s">
        <v>132</v>
      </c>
      <c r="F255" s="48" t="n">
        <v>16020</v>
      </c>
      <c r="G255" s="47" t="n">
        <v>41669</v>
      </c>
      <c r="H255" s="46" t="s">
        <v>133</v>
      </c>
      <c r="I255" s="49" t="n">
        <v>-100.5561111</v>
      </c>
      <c r="J255" s="49" t="n">
        <v>19.68388889</v>
      </c>
      <c r="K255" s="50" t="n">
        <v>-1003322</v>
      </c>
      <c r="L255" s="50" t="n">
        <v>194102</v>
      </c>
      <c r="M255" s="51" t="n">
        <v>1828</v>
      </c>
      <c r="N255" s="47" t="s">
        <v>70</v>
      </c>
      <c r="O255" s="52" t="s">
        <v>44</v>
      </c>
      <c r="P255" s="53" t="n">
        <v>49</v>
      </c>
      <c r="Q255" s="54" t="n">
        <v>42510</v>
      </c>
      <c r="R255" s="54" t="n">
        <v>42551</v>
      </c>
      <c r="S255" s="55" t="n">
        <v>104</v>
      </c>
      <c r="T255" s="56" t="n">
        <v>438</v>
      </c>
      <c r="U255" s="57" t="n">
        <v>42552</v>
      </c>
      <c r="V255" s="58" t="n">
        <v>42596</v>
      </c>
      <c r="W255" s="59" t="n">
        <v>111</v>
      </c>
      <c r="X255" s="60" t="n">
        <v>501</v>
      </c>
      <c r="Y255" s="61" t="n">
        <v>42597</v>
      </c>
      <c r="Z255" s="62" t="n">
        <v>42656</v>
      </c>
      <c r="AA255" s="63" t="n">
        <v>0.165</v>
      </c>
      <c r="AB255" s="64" t="n">
        <v>1500</v>
      </c>
      <c r="AC255" s="65" t="n">
        <v>2742000</v>
      </c>
      <c r="AD255" s="66" t="n">
        <v>452430</v>
      </c>
      <c r="AE255" s="67" t="n">
        <v>0.17</v>
      </c>
      <c r="AF255" s="68" t="n">
        <v>76913.1</v>
      </c>
      <c r="AG255" s="69" t="n">
        <v>0.83</v>
      </c>
      <c r="AH255" s="70" t="n">
        <v>375516.9</v>
      </c>
      <c r="AI255" s="71" t="s">
        <v>50</v>
      </c>
      <c r="AK255" s="0" t="n">
        <f aca="false">IF(G256&lt;&gt;G255,1,0)</f>
        <v>0</v>
      </c>
      <c r="AL255" s="0" t="str">
        <f aca="false">B255</f>
        <v>Michoacán</v>
      </c>
      <c r="AM255" s="0" t="n">
        <f aca="false">G255</f>
        <v>41669</v>
      </c>
      <c r="AN255" s="0" t="str">
        <f aca="false">N255</f>
        <v>Maíz</v>
      </c>
      <c r="AO255" s="0" t="n">
        <f aca="false">IF(N255&lt;&gt;N254,M255,IF(B254&lt;&gt;B255,M255,IF(AND(B255=B254,G255&lt;&gt;G254,N255=N254),M255,M255+AO254)))</f>
        <v>3209</v>
      </c>
    </row>
    <row r="256" customFormat="false" ht="15.75" hidden="false" customHeight="false" outlineLevel="0" collapsed="false">
      <c r="A256" s="45" t="n">
        <v>209</v>
      </c>
      <c r="B256" s="45" t="s">
        <v>106</v>
      </c>
      <c r="C256" s="45" t="n">
        <v>16080</v>
      </c>
      <c r="D256" s="46" t="s">
        <v>234</v>
      </c>
      <c r="E256" s="47" t="s">
        <v>132</v>
      </c>
      <c r="F256" s="48" t="n">
        <v>16020</v>
      </c>
      <c r="G256" s="47" t="n">
        <v>41669</v>
      </c>
      <c r="H256" s="46" t="s">
        <v>133</v>
      </c>
      <c r="I256" s="49" t="n">
        <v>-100.5561111</v>
      </c>
      <c r="J256" s="49" t="n">
        <v>19.68388889</v>
      </c>
      <c r="K256" s="50" t="n">
        <v>-1003322</v>
      </c>
      <c r="L256" s="50" t="n">
        <v>194102</v>
      </c>
      <c r="M256" s="51" t="n">
        <v>238</v>
      </c>
      <c r="N256" s="47" t="s">
        <v>70</v>
      </c>
      <c r="O256" s="52" t="s">
        <v>44</v>
      </c>
      <c r="P256" s="53" t="n">
        <v>49</v>
      </c>
      <c r="Q256" s="54" t="n">
        <v>42510</v>
      </c>
      <c r="R256" s="54" t="n">
        <v>42551</v>
      </c>
      <c r="S256" s="55" t="n">
        <v>104</v>
      </c>
      <c r="T256" s="56" t="n">
        <v>438</v>
      </c>
      <c r="U256" s="57" t="n">
        <v>42552</v>
      </c>
      <c r="V256" s="58" t="n">
        <v>42596</v>
      </c>
      <c r="W256" s="59" t="n">
        <v>111</v>
      </c>
      <c r="X256" s="60" t="n">
        <v>501</v>
      </c>
      <c r="Y256" s="61" t="n">
        <v>42597</v>
      </c>
      <c r="Z256" s="62" t="n">
        <v>42656</v>
      </c>
      <c r="AA256" s="63" t="n">
        <v>0.165</v>
      </c>
      <c r="AB256" s="64" t="n">
        <v>1500</v>
      </c>
      <c r="AC256" s="65" t="n">
        <v>357000</v>
      </c>
      <c r="AD256" s="66" t="n">
        <v>58905</v>
      </c>
      <c r="AE256" s="67" t="n">
        <v>0.2</v>
      </c>
      <c r="AF256" s="68" t="n">
        <v>11781</v>
      </c>
      <c r="AG256" s="69" t="n">
        <v>0.8</v>
      </c>
      <c r="AH256" s="70" t="n">
        <v>47124</v>
      </c>
      <c r="AI256" s="71" t="s">
        <v>50</v>
      </c>
      <c r="AK256" s="0" t="n">
        <f aca="false">IF(G257&lt;&gt;G256,1,0)</f>
        <v>0</v>
      </c>
      <c r="AL256" s="0" t="str">
        <f aca="false">B256</f>
        <v>Michoacán</v>
      </c>
      <c r="AM256" s="0" t="n">
        <f aca="false">G256</f>
        <v>41669</v>
      </c>
      <c r="AN256" s="0" t="str">
        <f aca="false">N256</f>
        <v>Maíz</v>
      </c>
      <c r="AO256" s="0" t="n">
        <f aca="false">IF(N256&lt;&gt;N255,M256,IF(B255&lt;&gt;B256,M256,IF(AND(B256=B255,G256&lt;&gt;G255,N256=N255),M256,M256+AO255)))</f>
        <v>3447</v>
      </c>
    </row>
    <row r="257" customFormat="false" ht="15.75" hidden="false" customHeight="false" outlineLevel="0" collapsed="false">
      <c r="A257" s="45" t="n">
        <v>231</v>
      </c>
      <c r="B257" s="45" t="s">
        <v>106</v>
      </c>
      <c r="C257" s="45" t="n">
        <v>16098</v>
      </c>
      <c r="D257" s="46" t="s">
        <v>246</v>
      </c>
      <c r="E257" s="47" t="s">
        <v>132</v>
      </c>
      <c r="F257" s="48" t="n">
        <v>16020</v>
      </c>
      <c r="G257" s="47" t="n">
        <v>41669</v>
      </c>
      <c r="H257" s="46" t="s">
        <v>133</v>
      </c>
      <c r="I257" s="49" t="n">
        <v>-100.5561111</v>
      </c>
      <c r="J257" s="49" t="n">
        <v>19.68388889</v>
      </c>
      <c r="K257" s="50" t="n">
        <v>-1003322</v>
      </c>
      <c r="L257" s="50" t="n">
        <v>194102</v>
      </c>
      <c r="M257" s="51" t="n">
        <v>508</v>
      </c>
      <c r="N257" s="47" t="s">
        <v>70</v>
      </c>
      <c r="O257" s="52" t="s">
        <v>44</v>
      </c>
      <c r="P257" s="53" t="n">
        <v>49</v>
      </c>
      <c r="Q257" s="54" t="n">
        <v>42510</v>
      </c>
      <c r="R257" s="54" t="n">
        <v>42551</v>
      </c>
      <c r="S257" s="55" t="n">
        <v>104</v>
      </c>
      <c r="T257" s="56" t="n">
        <v>438</v>
      </c>
      <c r="U257" s="57" t="n">
        <v>42552</v>
      </c>
      <c r="V257" s="58" t="n">
        <v>42596</v>
      </c>
      <c r="W257" s="59" t="n">
        <v>111</v>
      </c>
      <c r="X257" s="60" t="n">
        <v>501</v>
      </c>
      <c r="Y257" s="61" t="n">
        <v>42597</v>
      </c>
      <c r="Z257" s="62" t="n">
        <v>42656</v>
      </c>
      <c r="AA257" s="63" t="n">
        <v>0.165</v>
      </c>
      <c r="AB257" s="64" t="n">
        <v>1500</v>
      </c>
      <c r="AC257" s="65" t="n">
        <v>762000</v>
      </c>
      <c r="AD257" s="66" t="n">
        <v>125730</v>
      </c>
      <c r="AE257" s="67" t="n">
        <v>0.2</v>
      </c>
      <c r="AF257" s="68" t="n">
        <v>25146</v>
      </c>
      <c r="AG257" s="69" t="n">
        <v>0.8</v>
      </c>
      <c r="AH257" s="70" t="n">
        <v>100584</v>
      </c>
      <c r="AI257" s="71" t="s">
        <v>50</v>
      </c>
      <c r="AK257" s="0" t="n">
        <f aca="false">IF(G258&lt;&gt;G257,1,0)</f>
        <v>1</v>
      </c>
      <c r="AL257" s="0" t="str">
        <f aca="false">B257</f>
        <v>Michoacán</v>
      </c>
      <c r="AM257" s="0" t="n">
        <f aca="false">G257</f>
        <v>41669</v>
      </c>
      <c r="AN257" s="0" t="str">
        <f aca="false">N257</f>
        <v>Maíz</v>
      </c>
      <c r="AO257" s="0" t="n">
        <f aca="false">IF(N257&lt;&gt;N256,M257,IF(B256&lt;&gt;B257,M257,IF(AND(B257=B256,G257&lt;&gt;G256,N257=N256),M257,M257+AO256)))</f>
        <v>3955</v>
      </c>
    </row>
    <row r="258" customFormat="false" ht="15.75" hidden="false" customHeight="false" outlineLevel="0" collapsed="false">
      <c r="A258" s="45" t="n">
        <v>87</v>
      </c>
      <c r="B258" s="45" t="s">
        <v>106</v>
      </c>
      <c r="C258" s="45" t="n">
        <v>16006</v>
      </c>
      <c r="D258" s="46" t="s">
        <v>129</v>
      </c>
      <c r="E258" s="47" t="s">
        <v>130</v>
      </c>
      <c r="F258" s="48" t="n">
        <v>16007</v>
      </c>
      <c r="G258" s="47" t="n">
        <v>41672</v>
      </c>
      <c r="H258" s="46" t="s">
        <v>129</v>
      </c>
      <c r="I258" s="49" t="n">
        <v>-102.3716667</v>
      </c>
      <c r="J258" s="49" t="n">
        <v>19.08277778</v>
      </c>
      <c r="K258" s="50" t="n">
        <v>-1022218</v>
      </c>
      <c r="L258" s="50" t="n">
        <v>190458</v>
      </c>
      <c r="M258" s="51" t="n">
        <v>894</v>
      </c>
      <c r="N258" s="47" t="s">
        <v>70</v>
      </c>
      <c r="O258" s="52" t="s">
        <v>44</v>
      </c>
      <c r="P258" s="53" t="n">
        <v>29</v>
      </c>
      <c r="Q258" s="54" t="n">
        <v>42510</v>
      </c>
      <c r="R258" s="54" t="n">
        <v>42551</v>
      </c>
      <c r="S258" s="55" t="n">
        <v>105</v>
      </c>
      <c r="T258" s="56" t="n">
        <v>517</v>
      </c>
      <c r="U258" s="57" t="n">
        <v>42552</v>
      </c>
      <c r="V258" s="58" t="n">
        <v>42596</v>
      </c>
      <c r="W258" s="59" t="n">
        <v>101</v>
      </c>
      <c r="X258" s="60" t="n">
        <v>759</v>
      </c>
      <c r="Y258" s="61" t="n">
        <v>42597</v>
      </c>
      <c r="Z258" s="62" t="n">
        <v>42656</v>
      </c>
      <c r="AA258" s="63" t="n">
        <v>0.165</v>
      </c>
      <c r="AB258" s="64" t="n">
        <v>1500</v>
      </c>
      <c r="AC258" s="65" t="n">
        <v>1341000</v>
      </c>
      <c r="AD258" s="66" t="n">
        <v>221265</v>
      </c>
      <c r="AE258" s="67" t="n">
        <v>0.2</v>
      </c>
      <c r="AF258" s="68" t="n">
        <v>44253</v>
      </c>
      <c r="AG258" s="69" t="n">
        <v>0.8</v>
      </c>
      <c r="AH258" s="70" t="n">
        <v>177012</v>
      </c>
      <c r="AI258" s="71" t="s">
        <v>50</v>
      </c>
      <c r="AK258" s="0" t="n">
        <f aca="false">IF(G259&lt;&gt;G258,1,0)</f>
        <v>0</v>
      </c>
      <c r="AL258" s="0" t="str">
        <f aca="false">B258</f>
        <v>Michoacán</v>
      </c>
      <c r="AM258" s="0" t="n">
        <f aca="false">G258</f>
        <v>41672</v>
      </c>
      <c r="AN258" s="0" t="str">
        <f aca="false">N258</f>
        <v>Maíz</v>
      </c>
      <c r="AO258" s="0" t="n">
        <f aca="false">IF(N258&lt;&gt;N257,M258,IF(B257&lt;&gt;B258,M258,IF(AND(B258=B257,G258&lt;&gt;G257,N258=N257),M258,M258+AO257)))</f>
        <v>894</v>
      </c>
    </row>
    <row r="259" customFormat="false" ht="15.75" hidden="false" customHeight="false" outlineLevel="0" collapsed="false">
      <c r="A259" s="45" t="n">
        <v>93</v>
      </c>
      <c r="B259" s="45" t="s">
        <v>106</v>
      </c>
      <c r="C259" s="45" t="n">
        <v>16012</v>
      </c>
      <c r="D259" s="46" t="s">
        <v>142</v>
      </c>
      <c r="E259" s="47" t="s">
        <v>130</v>
      </c>
      <c r="F259" s="48" t="n">
        <v>16007</v>
      </c>
      <c r="G259" s="47" t="n">
        <v>41672</v>
      </c>
      <c r="H259" s="46" t="s">
        <v>129</v>
      </c>
      <c r="I259" s="49" t="n">
        <v>-102.3716667</v>
      </c>
      <c r="J259" s="49" t="n">
        <v>19.08277778</v>
      </c>
      <c r="K259" s="50" t="n">
        <v>-1022218</v>
      </c>
      <c r="L259" s="50" t="n">
        <v>190458</v>
      </c>
      <c r="M259" s="51" t="n">
        <v>153</v>
      </c>
      <c r="N259" s="47" t="s">
        <v>70</v>
      </c>
      <c r="O259" s="52" t="s">
        <v>44</v>
      </c>
      <c r="P259" s="53" t="n">
        <v>29</v>
      </c>
      <c r="Q259" s="54" t="n">
        <v>42510</v>
      </c>
      <c r="R259" s="54" t="n">
        <v>42551</v>
      </c>
      <c r="S259" s="55" t="n">
        <v>105</v>
      </c>
      <c r="T259" s="56" t="n">
        <v>517</v>
      </c>
      <c r="U259" s="57" t="n">
        <v>42552</v>
      </c>
      <c r="V259" s="58" t="n">
        <v>42596</v>
      </c>
      <c r="W259" s="59" t="n">
        <v>101</v>
      </c>
      <c r="X259" s="60" t="n">
        <v>759</v>
      </c>
      <c r="Y259" s="61" t="n">
        <v>42597</v>
      </c>
      <c r="Z259" s="62" t="n">
        <v>42656</v>
      </c>
      <c r="AA259" s="63" t="n">
        <v>0.165</v>
      </c>
      <c r="AB259" s="64" t="n">
        <v>1500</v>
      </c>
      <c r="AC259" s="65" t="n">
        <v>229500</v>
      </c>
      <c r="AD259" s="66" t="n">
        <v>37867.5</v>
      </c>
      <c r="AE259" s="67" t="n">
        <v>0.2</v>
      </c>
      <c r="AF259" s="68" t="n">
        <v>7573.5</v>
      </c>
      <c r="AG259" s="69" t="n">
        <v>0.8</v>
      </c>
      <c r="AH259" s="70" t="n">
        <v>30294</v>
      </c>
      <c r="AI259" s="71" t="s">
        <v>50</v>
      </c>
      <c r="AK259" s="0" t="n">
        <f aca="false">IF(G260&lt;&gt;G259,1,0)</f>
        <v>0</v>
      </c>
      <c r="AL259" s="0" t="str">
        <f aca="false">B259</f>
        <v>Michoacán</v>
      </c>
      <c r="AM259" s="0" t="n">
        <f aca="false">G259</f>
        <v>41672</v>
      </c>
      <c r="AN259" s="0" t="str">
        <f aca="false">N259</f>
        <v>Maíz</v>
      </c>
      <c r="AO259" s="0" t="n">
        <f aca="false">IF(N259&lt;&gt;N258,M259,IF(B258&lt;&gt;B259,M259,IF(AND(B259=B258,G259&lt;&gt;G258,N259=N258),M259,M259+AO258)))</f>
        <v>1047</v>
      </c>
    </row>
    <row r="260" customFormat="false" ht="15.75" hidden="false" customHeight="false" outlineLevel="0" collapsed="false">
      <c r="A260" s="45" t="n">
        <v>210</v>
      </c>
      <c r="B260" s="45" t="s">
        <v>106</v>
      </c>
      <c r="C260" s="45" t="n">
        <v>16083</v>
      </c>
      <c r="D260" s="46" t="s">
        <v>235</v>
      </c>
      <c r="E260" s="47" t="s">
        <v>130</v>
      </c>
      <c r="F260" s="48" t="n">
        <v>16007</v>
      </c>
      <c r="G260" s="47" t="n">
        <v>41672</v>
      </c>
      <c r="H260" s="46" t="s">
        <v>129</v>
      </c>
      <c r="I260" s="49" t="n">
        <v>-102.3716667</v>
      </c>
      <c r="J260" s="49" t="n">
        <v>19.08277778</v>
      </c>
      <c r="K260" s="50" t="n">
        <v>-1022218</v>
      </c>
      <c r="L260" s="50" t="n">
        <v>190458</v>
      </c>
      <c r="M260" s="51" t="n">
        <v>818</v>
      </c>
      <c r="N260" s="47" t="s">
        <v>70</v>
      </c>
      <c r="O260" s="52" t="s">
        <v>44</v>
      </c>
      <c r="P260" s="53" t="n">
        <v>29</v>
      </c>
      <c r="Q260" s="54" t="n">
        <v>42510</v>
      </c>
      <c r="R260" s="54" t="n">
        <v>42551</v>
      </c>
      <c r="S260" s="55" t="n">
        <v>105</v>
      </c>
      <c r="T260" s="56" t="n">
        <v>517</v>
      </c>
      <c r="U260" s="57" t="n">
        <v>42552</v>
      </c>
      <c r="V260" s="58" t="n">
        <v>42596</v>
      </c>
      <c r="W260" s="59" t="n">
        <v>101</v>
      </c>
      <c r="X260" s="60" t="n">
        <v>759</v>
      </c>
      <c r="Y260" s="61" t="n">
        <v>42597</v>
      </c>
      <c r="Z260" s="62" t="n">
        <v>42656</v>
      </c>
      <c r="AA260" s="63" t="n">
        <v>0.165</v>
      </c>
      <c r="AB260" s="64" t="n">
        <v>1500</v>
      </c>
      <c r="AC260" s="65" t="n">
        <v>1227000</v>
      </c>
      <c r="AD260" s="66" t="n">
        <v>202455</v>
      </c>
      <c r="AE260" s="67" t="n">
        <v>0.2</v>
      </c>
      <c r="AF260" s="68" t="n">
        <v>40491</v>
      </c>
      <c r="AG260" s="69" t="n">
        <v>0.8</v>
      </c>
      <c r="AH260" s="70" t="n">
        <v>161964</v>
      </c>
      <c r="AI260" s="71" t="s">
        <v>50</v>
      </c>
      <c r="AK260" s="0" t="n">
        <f aca="false">IF(G261&lt;&gt;G260,1,0)</f>
        <v>1</v>
      </c>
      <c r="AL260" s="0" t="str">
        <f aca="false">B260</f>
        <v>Michoacán</v>
      </c>
      <c r="AM260" s="0" t="n">
        <f aca="false">G260</f>
        <v>41672</v>
      </c>
      <c r="AN260" s="0" t="str">
        <f aca="false">N260</f>
        <v>Maíz</v>
      </c>
      <c r="AO260" s="0" t="n">
        <f aca="false">IF(N260&lt;&gt;N259,M260,IF(B259&lt;&gt;B260,M260,IF(AND(B260=B259,G260&lt;&gt;G259,N260=N259),M260,M260+AO259)))</f>
        <v>1865</v>
      </c>
    </row>
    <row r="261" customFormat="false" ht="15.75" hidden="false" customHeight="false" outlineLevel="0" collapsed="false">
      <c r="A261" s="45" t="n">
        <v>156</v>
      </c>
      <c r="B261" s="45" t="s">
        <v>106</v>
      </c>
      <c r="C261" s="45" t="n">
        <v>16047</v>
      </c>
      <c r="D261" s="46" t="s">
        <v>204</v>
      </c>
      <c r="E261" s="47" t="s">
        <v>205</v>
      </c>
      <c r="F261" s="48" t="n">
        <v>16036</v>
      </c>
      <c r="G261" s="47" t="n">
        <v>41699</v>
      </c>
      <c r="H261" s="46" t="s">
        <v>206</v>
      </c>
      <c r="I261" s="49" t="n">
        <v>-100.4125</v>
      </c>
      <c r="J261" s="49" t="n">
        <v>19.36027778</v>
      </c>
      <c r="K261" s="50" t="n">
        <v>-1002445</v>
      </c>
      <c r="L261" s="50" t="n">
        <v>192137</v>
      </c>
      <c r="M261" s="51" t="n">
        <v>359</v>
      </c>
      <c r="N261" s="47" t="s">
        <v>70</v>
      </c>
      <c r="O261" s="52" t="s">
        <v>44</v>
      </c>
      <c r="P261" s="53" t="n">
        <v>47</v>
      </c>
      <c r="Q261" s="54" t="n">
        <v>42510</v>
      </c>
      <c r="R261" s="54" t="n">
        <v>42551</v>
      </c>
      <c r="S261" s="55" t="n">
        <v>130</v>
      </c>
      <c r="T261" s="56" t="n">
        <v>466</v>
      </c>
      <c r="U261" s="57" t="n">
        <v>42552</v>
      </c>
      <c r="V261" s="58" t="n">
        <v>42596</v>
      </c>
      <c r="W261" s="59" t="n">
        <v>111</v>
      </c>
      <c r="X261" s="60" t="n">
        <v>588</v>
      </c>
      <c r="Y261" s="61" t="n">
        <v>42597</v>
      </c>
      <c r="Z261" s="62" t="n">
        <v>42656</v>
      </c>
      <c r="AA261" s="63" t="n">
        <v>0.165</v>
      </c>
      <c r="AB261" s="64" t="n">
        <v>1500</v>
      </c>
      <c r="AC261" s="65" t="n">
        <v>538500</v>
      </c>
      <c r="AD261" s="66" t="n">
        <v>88852.5</v>
      </c>
      <c r="AE261" s="67" t="n">
        <v>0.19</v>
      </c>
      <c r="AF261" s="68" t="n">
        <v>16881.975</v>
      </c>
      <c r="AG261" s="69" t="n">
        <v>0.81</v>
      </c>
      <c r="AH261" s="70" t="n">
        <v>71970.525</v>
      </c>
      <c r="AI261" s="71" t="s">
        <v>50</v>
      </c>
      <c r="AK261" s="0" t="n">
        <f aca="false">IF(G262&lt;&gt;G261,1,0)</f>
        <v>0</v>
      </c>
      <c r="AL261" s="0" t="str">
        <f aca="false">B261</f>
        <v>Michoacán</v>
      </c>
      <c r="AM261" s="0" t="n">
        <f aca="false">G261</f>
        <v>41699</v>
      </c>
      <c r="AN261" s="0" t="str">
        <f aca="false">N261</f>
        <v>Maíz</v>
      </c>
      <c r="AO261" s="0" t="n">
        <f aca="false">IF(N261&lt;&gt;N260,M261,IF(B260&lt;&gt;B261,M261,IF(AND(B261=B260,G261&lt;&gt;G260,N261=N260),M261,M261+AO260)))</f>
        <v>359</v>
      </c>
    </row>
    <row r="262" customFormat="false" ht="15.75" hidden="false" customHeight="false" outlineLevel="0" collapsed="false">
      <c r="A262" s="45" t="n">
        <v>224</v>
      </c>
      <c r="B262" s="45" t="s">
        <v>106</v>
      </c>
      <c r="C262" s="45" t="n">
        <v>16092</v>
      </c>
      <c r="D262" s="46" t="s">
        <v>241</v>
      </c>
      <c r="E262" s="47" t="s">
        <v>205</v>
      </c>
      <c r="F262" s="48" t="n">
        <v>16036</v>
      </c>
      <c r="G262" s="47" t="n">
        <v>41699</v>
      </c>
      <c r="H262" s="46" t="s">
        <v>206</v>
      </c>
      <c r="I262" s="49" t="n">
        <v>-100.4125</v>
      </c>
      <c r="J262" s="49" t="n">
        <v>19.36027778</v>
      </c>
      <c r="K262" s="50" t="n">
        <v>-1002445</v>
      </c>
      <c r="L262" s="50" t="n">
        <v>192137</v>
      </c>
      <c r="M262" s="51" t="n">
        <v>384</v>
      </c>
      <c r="N262" s="47" t="s">
        <v>70</v>
      </c>
      <c r="O262" s="52" t="s">
        <v>44</v>
      </c>
      <c r="P262" s="53" t="n">
        <v>47</v>
      </c>
      <c r="Q262" s="54" t="n">
        <v>42510</v>
      </c>
      <c r="R262" s="54" t="n">
        <v>42551</v>
      </c>
      <c r="S262" s="55" t="n">
        <v>130</v>
      </c>
      <c r="T262" s="56" t="n">
        <v>466</v>
      </c>
      <c r="U262" s="57" t="n">
        <v>42552</v>
      </c>
      <c r="V262" s="58" t="n">
        <v>42596</v>
      </c>
      <c r="W262" s="59" t="n">
        <v>111</v>
      </c>
      <c r="X262" s="60" t="n">
        <v>588</v>
      </c>
      <c r="Y262" s="61" t="n">
        <v>42597</v>
      </c>
      <c r="Z262" s="62" t="n">
        <v>42656</v>
      </c>
      <c r="AA262" s="63" t="n">
        <v>0.165</v>
      </c>
      <c r="AB262" s="64" t="n">
        <v>1500</v>
      </c>
      <c r="AC262" s="65" t="n">
        <v>576000</v>
      </c>
      <c r="AD262" s="66" t="n">
        <v>95040</v>
      </c>
      <c r="AE262" s="67" t="n">
        <v>0.0700000000000001</v>
      </c>
      <c r="AF262" s="68" t="n">
        <v>6652.80000000001</v>
      </c>
      <c r="AG262" s="69" t="n">
        <v>0.93</v>
      </c>
      <c r="AH262" s="70" t="n">
        <v>88387.2</v>
      </c>
      <c r="AI262" s="71" t="s">
        <v>45</v>
      </c>
      <c r="AK262" s="0" t="n">
        <f aca="false">IF(G263&lt;&gt;G262,1,0)</f>
        <v>0</v>
      </c>
      <c r="AL262" s="0" t="str">
        <f aca="false">B262</f>
        <v>Michoacán</v>
      </c>
      <c r="AM262" s="0" t="n">
        <f aca="false">G262</f>
        <v>41699</v>
      </c>
      <c r="AN262" s="0" t="str">
        <f aca="false">N262</f>
        <v>Maíz</v>
      </c>
      <c r="AO262" s="0" t="n">
        <f aca="false">IF(N262&lt;&gt;N261,M262,IF(B261&lt;&gt;B262,M262,IF(AND(B262=B261,G262&lt;&gt;G261,N262=N261),M262,M262+AO261)))</f>
        <v>743</v>
      </c>
    </row>
    <row r="263" customFormat="false" ht="15.75" hidden="false" customHeight="false" outlineLevel="0" collapsed="false">
      <c r="A263" s="45" t="n">
        <v>257</v>
      </c>
      <c r="B263" s="45" t="s">
        <v>106</v>
      </c>
      <c r="C263" s="45" t="n">
        <v>16112</v>
      </c>
      <c r="D263" s="46" t="s">
        <v>255</v>
      </c>
      <c r="E263" s="47" t="s">
        <v>205</v>
      </c>
      <c r="F263" s="48" t="n">
        <v>16036</v>
      </c>
      <c r="G263" s="47" t="n">
        <v>41699</v>
      </c>
      <c r="H263" s="46" t="s">
        <v>206</v>
      </c>
      <c r="I263" s="49" t="n">
        <v>-100.4125</v>
      </c>
      <c r="J263" s="49" t="n">
        <v>19.36027778</v>
      </c>
      <c r="K263" s="50" t="n">
        <v>-1002445</v>
      </c>
      <c r="L263" s="50" t="n">
        <v>192137</v>
      </c>
      <c r="M263" s="51" t="n">
        <v>41</v>
      </c>
      <c r="N263" s="47" t="s">
        <v>70</v>
      </c>
      <c r="O263" s="52" t="s">
        <v>44</v>
      </c>
      <c r="P263" s="53" t="n">
        <v>47</v>
      </c>
      <c r="Q263" s="54" t="n">
        <v>42510</v>
      </c>
      <c r="R263" s="54" t="n">
        <v>42551</v>
      </c>
      <c r="S263" s="55" t="n">
        <v>130</v>
      </c>
      <c r="T263" s="56" t="n">
        <v>466</v>
      </c>
      <c r="U263" s="57" t="n">
        <v>42552</v>
      </c>
      <c r="V263" s="58" t="n">
        <v>42596</v>
      </c>
      <c r="W263" s="59" t="n">
        <v>111</v>
      </c>
      <c r="X263" s="60" t="n">
        <v>588</v>
      </c>
      <c r="Y263" s="61" t="n">
        <v>42597</v>
      </c>
      <c r="Z263" s="62" t="n">
        <v>42656</v>
      </c>
      <c r="AA263" s="63" t="n">
        <v>0.165</v>
      </c>
      <c r="AB263" s="64" t="n">
        <v>1500</v>
      </c>
      <c r="AC263" s="65" t="n">
        <v>61500</v>
      </c>
      <c r="AD263" s="66" t="n">
        <v>10147.5</v>
      </c>
      <c r="AE263" s="67" t="n">
        <v>0.18</v>
      </c>
      <c r="AF263" s="68" t="n">
        <v>1826.55</v>
      </c>
      <c r="AG263" s="69" t="n">
        <v>0.82</v>
      </c>
      <c r="AH263" s="70" t="n">
        <v>8320.95</v>
      </c>
      <c r="AI263" s="71" t="s">
        <v>50</v>
      </c>
      <c r="AK263" s="0" t="n">
        <f aca="false">IF(G264&lt;&gt;G263,1,0)</f>
        <v>1</v>
      </c>
      <c r="AL263" s="0" t="str">
        <f aca="false">B263</f>
        <v>Michoacán</v>
      </c>
      <c r="AM263" s="0" t="n">
        <f aca="false">G263</f>
        <v>41699</v>
      </c>
      <c r="AN263" s="0" t="str">
        <f aca="false">N263</f>
        <v>Maíz</v>
      </c>
      <c r="AO263" s="0" t="n">
        <f aca="false">IF(N263&lt;&gt;N262,M263,IF(B262&lt;&gt;B263,M263,IF(AND(B263=B262,G263&lt;&gt;G262,N263=N262),M263,M263+AO262)))</f>
        <v>784</v>
      </c>
    </row>
    <row r="264" customFormat="false" ht="15.75" hidden="false" customHeight="false" outlineLevel="0" collapsed="false">
      <c r="A264" s="45" t="n">
        <v>271</v>
      </c>
      <c r="B264" s="45" t="s">
        <v>106</v>
      </c>
      <c r="C264" s="45" t="n">
        <v>16014</v>
      </c>
      <c r="D264" s="46" t="s">
        <v>166</v>
      </c>
      <c r="E264" s="47" t="s">
        <v>163</v>
      </c>
      <c r="F264" s="48" t="n">
        <v>6003</v>
      </c>
      <c r="G264" s="47" t="n">
        <v>40614</v>
      </c>
      <c r="H264" s="46" t="s">
        <v>164</v>
      </c>
      <c r="I264" s="49" t="n">
        <v>-103.6325</v>
      </c>
      <c r="J264" s="49" t="n">
        <v>18.81638889</v>
      </c>
      <c r="K264" s="50" t="n">
        <v>-1033757</v>
      </c>
      <c r="L264" s="50" t="n">
        <v>184859</v>
      </c>
      <c r="M264" s="51" t="n">
        <v>200</v>
      </c>
      <c r="N264" s="47" t="s">
        <v>256</v>
      </c>
      <c r="O264" s="52" t="s">
        <v>44</v>
      </c>
      <c r="P264" s="53" t="n">
        <v>44</v>
      </c>
      <c r="Q264" s="54" t="n">
        <v>42510</v>
      </c>
      <c r="R264" s="54" t="n">
        <v>42551</v>
      </c>
      <c r="S264" s="55" t="n">
        <v>113</v>
      </c>
      <c r="T264" s="56" t="n">
        <v>933</v>
      </c>
      <c r="U264" s="57" t="n">
        <v>42552</v>
      </c>
      <c r="V264" s="58" t="n">
        <v>42611</v>
      </c>
      <c r="W264" s="59" t="n">
        <v>38</v>
      </c>
      <c r="X264" s="60" t="n">
        <v>792</v>
      </c>
      <c r="Y264" s="61" t="n">
        <v>42612</v>
      </c>
      <c r="Z264" s="62" t="n">
        <v>42671</v>
      </c>
      <c r="AA264" s="63" t="n">
        <v>0.165</v>
      </c>
      <c r="AB264" s="64" t="n">
        <v>1500</v>
      </c>
      <c r="AC264" s="65" t="n">
        <v>300000</v>
      </c>
      <c r="AD264" s="66" t="n">
        <v>49500</v>
      </c>
      <c r="AE264" s="67" t="n">
        <v>0.2</v>
      </c>
      <c r="AF264" s="68" t="n">
        <v>9900</v>
      </c>
      <c r="AG264" s="69" t="n">
        <v>0.8</v>
      </c>
      <c r="AH264" s="70" t="n">
        <v>39600</v>
      </c>
      <c r="AI264" s="71" t="s">
        <v>50</v>
      </c>
      <c r="AK264" s="0" t="n">
        <f aca="false">IF(G265&lt;&gt;G264,1,0)</f>
        <v>1</v>
      </c>
      <c r="AL264" s="0" t="str">
        <f aca="false">B264</f>
        <v>Michoacán</v>
      </c>
      <c r="AM264" s="0" t="n">
        <f aca="false">G264</f>
        <v>40614</v>
      </c>
      <c r="AN264" s="0" t="str">
        <f aca="false">N264</f>
        <v>Sorgo</v>
      </c>
      <c r="AO264" s="0" t="n">
        <f aca="false">IF(N264&lt;&gt;N263,M264,IF(B263&lt;&gt;B264,M264,IF(AND(B264=B263,G264&lt;&gt;G263,N264=N263),M264,M264+AO263)))</f>
        <v>200</v>
      </c>
    </row>
    <row r="265" customFormat="false" ht="15.75" hidden="false" customHeight="false" outlineLevel="0" collapsed="false">
      <c r="A265" s="45" t="n">
        <v>292</v>
      </c>
      <c r="B265" s="45" t="s">
        <v>106</v>
      </c>
      <c r="C265" s="45" t="n">
        <v>16113</v>
      </c>
      <c r="D265" s="46" t="s">
        <v>199</v>
      </c>
      <c r="E265" s="47" t="s">
        <v>200</v>
      </c>
      <c r="F265" s="48" t="n">
        <v>11001</v>
      </c>
      <c r="G265" s="47" t="n">
        <v>41102</v>
      </c>
      <c r="H265" s="46" t="s">
        <v>201</v>
      </c>
      <c r="I265" s="49" t="n">
        <v>-101.5230558</v>
      </c>
      <c r="J265" s="49" t="n">
        <v>20.4478981</v>
      </c>
      <c r="K265" s="50" t="n">
        <v>-1013123</v>
      </c>
      <c r="L265" s="50" t="n">
        <v>202652</v>
      </c>
      <c r="M265" s="51" t="n">
        <v>241</v>
      </c>
      <c r="N265" s="47" t="s">
        <v>256</v>
      </c>
      <c r="O265" s="52" t="s">
        <v>44</v>
      </c>
      <c r="P265" s="53" t="n">
        <v>44</v>
      </c>
      <c r="Q265" s="54" t="n">
        <v>42510</v>
      </c>
      <c r="R265" s="54" t="n">
        <v>42551</v>
      </c>
      <c r="S265" s="55" t="n">
        <v>108</v>
      </c>
      <c r="T265" s="56" t="n">
        <v>604</v>
      </c>
      <c r="U265" s="57" t="n">
        <v>42552</v>
      </c>
      <c r="V265" s="58" t="n">
        <v>42611</v>
      </c>
      <c r="W265" s="59" t="n">
        <v>33</v>
      </c>
      <c r="X265" s="60" t="n">
        <v>585</v>
      </c>
      <c r="Y265" s="61" t="n">
        <v>42612</v>
      </c>
      <c r="Z265" s="62" t="n">
        <v>42671</v>
      </c>
      <c r="AA265" s="63" t="n">
        <v>0.165</v>
      </c>
      <c r="AB265" s="64" t="n">
        <v>1500</v>
      </c>
      <c r="AC265" s="65" t="n">
        <v>361500</v>
      </c>
      <c r="AD265" s="66" t="n">
        <v>59647.5</v>
      </c>
      <c r="AE265" s="67" t="n">
        <v>0.2</v>
      </c>
      <c r="AF265" s="68" t="n">
        <v>11929.5</v>
      </c>
      <c r="AG265" s="69" t="n">
        <v>0.8</v>
      </c>
      <c r="AH265" s="70" t="n">
        <v>47718</v>
      </c>
      <c r="AI265" s="71" t="s">
        <v>50</v>
      </c>
      <c r="AK265" s="0" t="n">
        <f aca="false">IF(G266&lt;&gt;G265,1,0)</f>
        <v>1</v>
      </c>
      <c r="AL265" s="0" t="str">
        <f aca="false">B265</f>
        <v>Michoacán</v>
      </c>
      <c r="AM265" s="0" t="n">
        <f aca="false">G265</f>
        <v>41102</v>
      </c>
      <c r="AN265" s="0" t="str">
        <f aca="false">N265</f>
        <v>Sorgo</v>
      </c>
      <c r="AO265" s="0" t="n">
        <f aca="false">IF(N265&lt;&gt;N264,M265,IF(B264&lt;&gt;B265,M265,IF(AND(B265=B264,G265&lt;&gt;G264,N265=N264),M265,M265+AO264)))</f>
        <v>241</v>
      </c>
    </row>
    <row r="266" customFormat="false" ht="15.75" hidden="false" customHeight="false" outlineLevel="0" collapsed="false">
      <c r="A266" s="45" t="n">
        <v>301</v>
      </c>
      <c r="B266" s="45" t="s">
        <v>106</v>
      </c>
      <c r="C266" s="45" t="n">
        <v>16062</v>
      </c>
      <c r="D266" s="46" t="s">
        <v>223</v>
      </c>
      <c r="E266" s="47" t="s">
        <v>138</v>
      </c>
      <c r="F266" s="48" t="n">
        <v>14075</v>
      </c>
      <c r="G266" s="47" t="n">
        <v>41422</v>
      </c>
      <c r="H266" s="46" t="s">
        <v>139</v>
      </c>
      <c r="I266" s="49" t="n">
        <v>-102.6547222</v>
      </c>
      <c r="J266" s="49" t="n">
        <v>20.22916667</v>
      </c>
      <c r="K266" s="50" t="n">
        <v>-1023917</v>
      </c>
      <c r="L266" s="50" t="n">
        <v>201345</v>
      </c>
      <c r="M266" s="51" t="n">
        <v>99.02</v>
      </c>
      <c r="N266" s="47" t="s">
        <v>256</v>
      </c>
      <c r="O266" s="52" t="s">
        <v>44</v>
      </c>
      <c r="P266" s="53" t="n">
        <v>44</v>
      </c>
      <c r="Q266" s="54" t="n">
        <v>42510</v>
      </c>
      <c r="R266" s="54" t="n">
        <v>42551</v>
      </c>
      <c r="S266" s="55" t="n">
        <v>109</v>
      </c>
      <c r="T266" s="56" t="n">
        <v>940</v>
      </c>
      <c r="U266" s="57" t="n">
        <v>42552</v>
      </c>
      <c r="V266" s="58" t="n">
        <v>42611</v>
      </c>
      <c r="W266" s="59" t="n">
        <v>28</v>
      </c>
      <c r="X266" s="60" t="n">
        <v>585</v>
      </c>
      <c r="Y266" s="61" t="n">
        <v>42612</v>
      </c>
      <c r="Z266" s="62" t="n">
        <v>42671</v>
      </c>
      <c r="AA266" s="63" t="n">
        <v>0.165</v>
      </c>
      <c r="AB266" s="64" t="n">
        <v>1500</v>
      </c>
      <c r="AC266" s="65" t="n">
        <v>148530</v>
      </c>
      <c r="AD266" s="66" t="n">
        <v>24507.45</v>
      </c>
      <c r="AE266" s="67" t="n">
        <v>0.2</v>
      </c>
      <c r="AF266" s="68" t="n">
        <v>4901.49</v>
      </c>
      <c r="AG266" s="69" t="n">
        <v>0.8</v>
      </c>
      <c r="AH266" s="70" t="n">
        <v>19605.96</v>
      </c>
      <c r="AI266" s="71" t="s">
        <v>50</v>
      </c>
      <c r="AK266" s="0" t="n">
        <f aca="false">IF(G267&lt;&gt;G266,1,0)</f>
        <v>0</v>
      </c>
      <c r="AL266" s="0" t="str">
        <f aca="false">B266</f>
        <v>Michoacán</v>
      </c>
      <c r="AM266" s="0" t="n">
        <f aca="false">G266</f>
        <v>41422</v>
      </c>
      <c r="AN266" s="0" t="str">
        <f aca="false">N266</f>
        <v>Sorgo</v>
      </c>
      <c r="AO266" s="0" t="n">
        <f aca="false">IF(N266&lt;&gt;N265,M266,IF(B265&lt;&gt;B266,M266,IF(AND(B266=B265,G266&lt;&gt;G265,N266=N265),M266,M266+AO265)))</f>
        <v>99.02</v>
      </c>
    </row>
    <row r="267" customFormat="false" ht="15.75" hidden="false" customHeight="false" outlineLevel="0" collapsed="false">
      <c r="A267" s="45" t="n">
        <v>320</v>
      </c>
      <c r="B267" s="45" t="s">
        <v>106</v>
      </c>
      <c r="C267" s="45" t="n">
        <v>16086</v>
      </c>
      <c r="D267" s="46" t="s">
        <v>238</v>
      </c>
      <c r="E267" s="47" t="s">
        <v>138</v>
      </c>
      <c r="F267" s="48" t="n">
        <v>14075</v>
      </c>
      <c r="G267" s="47" t="n">
        <v>41422</v>
      </c>
      <c r="H267" s="46" t="s">
        <v>139</v>
      </c>
      <c r="I267" s="49" t="n">
        <v>-102.6547222</v>
      </c>
      <c r="J267" s="49" t="n">
        <v>20.22916667</v>
      </c>
      <c r="K267" s="50" t="n">
        <v>-1023917</v>
      </c>
      <c r="L267" s="50" t="n">
        <v>201345</v>
      </c>
      <c r="M267" s="51" t="n">
        <v>1168</v>
      </c>
      <c r="N267" s="47" t="s">
        <v>256</v>
      </c>
      <c r="O267" s="52" t="s">
        <v>44</v>
      </c>
      <c r="P267" s="53" t="n">
        <v>44</v>
      </c>
      <c r="Q267" s="54" t="n">
        <v>42510</v>
      </c>
      <c r="R267" s="54" t="n">
        <v>42551</v>
      </c>
      <c r="S267" s="55" t="n">
        <v>109</v>
      </c>
      <c r="T267" s="56" t="n">
        <v>940</v>
      </c>
      <c r="U267" s="57" t="n">
        <v>42552</v>
      </c>
      <c r="V267" s="58" t="n">
        <v>42611</v>
      </c>
      <c r="W267" s="59" t="n">
        <v>28</v>
      </c>
      <c r="X267" s="60" t="n">
        <v>585</v>
      </c>
      <c r="Y267" s="61" t="n">
        <v>42612</v>
      </c>
      <c r="Z267" s="62" t="n">
        <v>42671</v>
      </c>
      <c r="AA267" s="63" t="n">
        <v>0.165</v>
      </c>
      <c r="AB267" s="64" t="n">
        <v>1500</v>
      </c>
      <c r="AC267" s="65" t="n">
        <v>1752000</v>
      </c>
      <c r="AD267" s="66" t="n">
        <v>289080</v>
      </c>
      <c r="AE267" s="67" t="n">
        <v>0.2</v>
      </c>
      <c r="AF267" s="68" t="n">
        <v>57816</v>
      </c>
      <c r="AG267" s="69" t="n">
        <v>0.8</v>
      </c>
      <c r="AH267" s="70" t="n">
        <v>231264</v>
      </c>
      <c r="AI267" s="71" t="s">
        <v>196</v>
      </c>
      <c r="AK267" s="0" t="n">
        <f aca="false">IF(G268&lt;&gt;G267,1,0)</f>
        <v>0</v>
      </c>
      <c r="AL267" s="0" t="str">
        <f aca="false">B267</f>
        <v>Michoacán</v>
      </c>
      <c r="AM267" s="0" t="n">
        <f aca="false">G267</f>
        <v>41422</v>
      </c>
      <c r="AN267" s="0" t="str">
        <f aca="false">N267</f>
        <v>Sorgo</v>
      </c>
      <c r="AO267" s="0" t="n">
        <f aca="false">IF(N267&lt;&gt;N266,M267,IF(B266&lt;&gt;B267,M267,IF(AND(B267=B266,G267&lt;&gt;G266,N267=N266),M267,M267+AO266)))</f>
        <v>1267.02</v>
      </c>
    </row>
    <row r="268" customFormat="false" ht="15.75" hidden="false" customHeight="false" outlineLevel="0" collapsed="false">
      <c r="A268" s="45" t="n">
        <v>325</v>
      </c>
      <c r="B268" s="45" t="s">
        <v>106</v>
      </c>
      <c r="C268" s="45" t="n">
        <v>16094</v>
      </c>
      <c r="D268" s="46" t="s">
        <v>243</v>
      </c>
      <c r="E268" s="47" t="s">
        <v>138</v>
      </c>
      <c r="F268" s="48" t="n">
        <v>14075</v>
      </c>
      <c r="G268" s="47" t="n">
        <v>41422</v>
      </c>
      <c r="H268" s="46" t="s">
        <v>139</v>
      </c>
      <c r="I268" s="49" t="n">
        <v>-102.6547222</v>
      </c>
      <c r="J268" s="49" t="n">
        <v>20.22916667</v>
      </c>
      <c r="K268" s="50" t="n">
        <v>-1023917</v>
      </c>
      <c r="L268" s="50" t="n">
        <v>201345</v>
      </c>
      <c r="M268" s="51" t="n">
        <v>513</v>
      </c>
      <c r="N268" s="47" t="s">
        <v>256</v>
      </c>
      <c r="O268" s="52" t="s">
        <v>44</v>
      </c>
      <c r="P268" s="53" t="n">
        <v>44</v>
      </c>
      <c r="Q268" s="54" t="n">
        <v>42510</v>
      </c>
      <c r="R268" s="54" t="n">
        <v>42551</v>
      </c>
      <c r="S268" s="55" t="n">
        <v>109</v>
      </c>
      <c r="T268" s="56" t="n">
        <v>940</v>
      </c>
      <c r="U268" s="57" t="n">
        <v>42552</v>
      </c>
      <c r="V268" s="58" t="n">
        <v>42611</v>
      </c>
      <c r="W268" s="59" t="n">
        <v>28</v>
      </c>
      <c r="X268" s="60" t="n">
        <v>585</v>
      </c>
      <c r="Y268" s="61" t="n">
        <v>42612</v>
      </c>
      <c r="Z268" s="62" t="n">
        <v>42671</v>
      </c>
      <c r="AA268" s="63" t="n">
        <v>0.165</v>
      </c>
      <c r="AB268" s="64" t="n">
        <v>1500</v>
      </c>
      <c r="AC268" s="65" t="n">
        <v>769500</v>
      </c>
      <c r="AD268" s="66" t="n">
        <v>126967.5</v>
      </c>
      <c r="AE268" s="67" t="n">
        <v>0.2</v>
      </c>
      <c r="AF268" s="68" t="n">
        <v>25393.5</v>
      </c>
      <c r="AG268" s="69" t="n">
        <v>0.8</v>
      </c>
      <c r="AH268" s="70" t="n">
        <v>101574</v>
      </c>
      <c r="AI268" s="71" t="s">
        <v>50</v>
      </c>
      <c r="AK268" s="0" t="n">
        <f aca="false">IF(G269&lt;&gt;G268,1,0)</f>
        <v>0</v>
      </c>
      <c r="AL268" s="0" t="str">
        <f aca="false">B268</f>
        <v>Michoacán</v>
      </c>
      <c r="AM268" s="0" t="n">
        <f aca="false">G268</f>
        <v>41422</v>
      </c>
      <c r="AN268" s="0" t="str">
        <f aca="false">N268</f>
        <v>Sorgo</v>
      </c>
      <c r="AO268" s="0" t="n">
        <f aca="false">IF(N268&lt;&gt;N267,M268,IF(B267&lt;&gt;B268,M268,IF(AND(B268=B267,G268&lt;&gt;G267,N268=N267),M268,M268+AO267)))</f>
        <v>1780.02</v>
      </c>
    </row>
    <row r="269" customFormat="false" ht="15.75" hidden="false" customHeight="false" outlineLevel="0" collapsed="false">
      <c r="A269" s="45" t="n">
        <v>333</v>
      </c>
      <c r="B269" s="45" t="s">
        <v>106</v>
      </c>
      <c r="C269" s="45" t="n">
        <v>16105</v>
      </c>
      <c r="D269" s="46" t="s">
        <v>251</v>
      </c>
      <c r="E269" s="47" t="s">
        <v>138</v>
      </c>
      <c r="F269" s="48" t="n">
        <v>14075</v>
      </c>
      <c r="G269" s="47" t="n">
        <v>41422</v>
      </c>
      <c r="H269" s="46" t="s">
        <v>139</v>
      </c>
      <c r="I269" s="49" t="n">
        <v>-102.6547222</v>
      </c>
      <c r="J269" s="49" t="n">
        <v>20.22916667</v>
      </c>
      <c r="K269" s="50" t="n">
        <v>-1023917</v>
      </c>
      <c r="L269" s="50" t="n">
        <v>201345</v>
      </c>
      <c r="M269" s="51" t="n">
        <v>1002</v>
      </c>
      <c r="N269" s="47" t="s">
        <v>256</v>
      </c>
      <c r="O269" s="52" t="s">
        <v>44</v>
      </c>
      <c r="P269" s="53" t="n">
        <v>44</v>
      </c>
      <c r="Q269" s="54" t="n">
        <v>42510</v>
      </c>
      <c r="R269" s="54" t="n">
        <v>42551</v>
      </c>
      <c r="S269" s="55" t="n">
        <v>109</v>
      </c>
      <c r="T269" s="56" t="n">
        <v>940</v>
      </c>
      <c r="U269" s="57" t="n">
        <v>42552</v>
      </c>
      <c r="V269" s="58" t="n">
        <v>42611</v>
      </c>
      <c r="W269" s="59" t="n">
        <v>28</v>
      </c>
      <c r="X269" s="60" t="n">
        <v>585</v>
      </c>
      <c r="Y269" s="61" t="n">
        <v>42612</v>
      </c>
      <c r="Z269" s="62" t="n">
        <v>42671</v>
      </c>
      <c r="AA269" s="63" t="n">
        <v>0.165</v>
      </c>
      <c r="AB269" s="64" t="n">
        <v>1500</v>
      </c>
      <c r="AC269" s="65" t="n">
        <v>1503000</v>
      </c>
      <c r="AD269" s="66" t="n">
        <v>247995</v>
      </c>
      <c r="AE269" s="67" t="n">
        <v>0.2</v>
      </c>
      <c r="AF269" s="68" t="n">
        <v>49599</v>
      </c>
      <c r="AG269" s="69" t="n">
        <v>0.8</v>
      </c>
      <c r="AH269" s="70" t="n">
        <v>198396</v>
      </c>
      <c r="AI269" s="71" t="s">
        <v>196</v>
      </c>
      <c r="AK269" s="0" t="n">
        <f aca="false">IF(G270&lt;&gt;G269,1,0)</f>
        <v>1</v>
      </c>
      <c r="AL269" s="0" t="str">
        <f aca="false">B269</f>
        <v>Michoacán</v>
      </c>
      <c r="AM269" s="0" t="n">
        <f aca="false">G269</f>
        <v>41422</v>
      </c>
      <c r="AN269" s="0" t="str">
        <f aca="false">N269</f>
        <v>Sorgo</v>
      </c>
      <c r="AO269" s="0" t="n">
        <f aca="false">IF(N269&lt;&gt;N268,M269,IF(B268&lt;&gt;B269,M269,IF(AND(B269=B268,G269&lt;&gt;G268,N269=N268),M269,M269+AO268)))</f>
        <v>2782.02</v>
      </c>
    </row>
    <row r="270" customFormat="false" ht="15.75" hidden="false" customHeight="false" outlineLevel="0" collapsed="false">
      <c r="A270" s="45" t="n">
        <v>296</v>
      </c>
      <c r="B270" s="45" t="s">
        <v>106</v>
      </c>
      <c r="C270" s="45" t="n">
        <v>16069</v>
      </c>
      <c r="D270" s="46" t="s">
        <v>207</v>
      </c>
      <c r="E270" s="47" t="s">
        <v>208</v>
      </c>
      <c r="F270" s="48" t="n">
        <v>14070</v>
      </c>
      <c r="G270" s="47" t="n">
        <v>41443</v>
      </c>
      <c r="H270" s="46" t="s">
        <v>209</v>
      </c>
      <c r="I270" s="49" t="n">
        <v>-102.228561</v>
      </c>
      <c r="J270" s="49" t="n">
        <v>20.490972</v>
      </c>
      <c r="K270" s="50" t="n">
        <v>-1021343</v>
      </c>
      <c r="L270" s="50" t="n">
        <v>202927</v>
      </c>
      <c r="M270" s="51" t="n">
        <v>539</v>
      </c>
      <c r="N270" s="47" t="s">
        <v>256</v>
      </c>
      <c r="O270" s="52" t="s">
        <v>44</v>
      </c>
      <c r="P270" s="53" t="n">
        <v>45</v>
      </c>
      <c r="Q270" s="54" t="n">
        <v>42510</v>
      </c>
      <c r="R270" s="54" t="n">
        <v>42551</v>
      </c>
      <c r="S270" s="55" t="n">
        <v>109</v>
      </c>
      <c r="T270" s="56" t="n">
        <v>756</v>
      </c>
      <c r="U270" s="57" t="n">
        <v>42552</v>
      </c>
      <c r="V270" s="58" t="n">
        <v>42611</v>
      </c>
      <c r="W270" s="59" t="n">
        <v>30</v>
      </c>
      <c r="X270" s="60" t="n">
        <v>585</v>
      </c>
      <c r="Y270" s="61" t="n">
        <v>42612</v>
      </c>
      <c r="Z270" s="62" t="n">
        <v>42671</v>
      </c>
      <c r="AA270" s="63" t="n">
        <v>0.165</v>
      </c>
      <c r="AB270" s="64" t="n">
        <v>1500</v>
      </c>
      <c r="AC270" s="65" t="n">
        <v>808500</v>
      </c>
      <c r="AD270" s="66" t="n">
        <v>133402.5</v>
      </c>
      <c r="AE270" s="67" t="n">
        <v>0.2</v>
      </c>
      <c r="AF270" s="68" t="n">
        <v>26680.5</v>
      </c>
      <c r="AG270" s="69" t="n">
        <v>0.8</v>
      </c>
      <c r="AH270" s="70" t="n">
        <v>106722</v>
      </c>
      <c r="AI270" s="71" t="s">
        <v>210</v>
      </c>
      <c r="AK270" s="0" t="n">
        <f aca="false">IF(G271&lt;&gt;G270,1,0)</f>
        <v>0</v>
      </c>
      <c r="AL270" s="0" t="str">
        <f aca="false">B270</f>
        <v>Michoacán</v>
      </c>
      <c r="AM270" s="0" t="n">
        <f aca="false">G270</f>
        <v>41443</v>
      </c>
      <c r="AN270" s="0" t="str">
        <f aca="false">N270</f>
        <v>Sorgo</v>
      </c>
      <c r="AO270" s="0" t="n">
        <f aca="false">IF(N270&lt;&gt;N269,M270,IF(B269&lt;&gt;B270,M270,IF(AND(B270=B269,G270&lt;&gt;G269,N270=N269),M270,M270+AO269)))</f>
        <v>539</v>
      </c>
    </row>
    <row r="271" customFormat="false" ht="15.75" hidden="false" customHeight="false" outlineLevel="0" collapsed="false">
      <c r="A271" s="45" t="n">
        <v>334</v>
      </c>
      <c r="B271" s="45" t="s">
        <v>106</v>
      </c>
      <c r="C271" s="45" t="n">
        <v>16106</v>
      </c>
      <c r="D271" s="46" t="s">
        <v>252</v>
      </c>
      <c r="E271" s="47" t="s">
        <v>208</v>
      </c>
      <c r="F271" s="48" t="n">
        <v>14070</v>
      </c>
      <c r="G271" s="47" t="n">
        <v>41443</v>
      </c>
      <c r="H271" s="46" t="s">
        <v>209</v>
      </c>
      <c r="I271" s="49" t="n">
        <v>-102.228561</v>
      </c>
      <c r="J271" s="49" t="n">
        <v>20.490972</v>
      </c>
      <c r="K271" s="50" t="n">
        <v>-1021343</v>
      </c>
      <c r="L271" s="50" t="n">
        <v>202927</v>
      </c>
      <c r="M271" s="51" t="n">
        <v>346</v>
      </c>
      <c r="N271" s="47" t="s">
        <v>256</v>
      </c>
      <c r="O271" s="52" t="s">
        <v>44</v>
      </c>
      <c r="P271" s="53" t="n">
        <v>45</v>
      </c>
      <c r="Q271" s="54" t="n">
        <v>42510</v>
      </c>
      <c r="R271" s="54" t="n">
        <v>42551</v>
      </c>
      <c r="S271" s="55" t="n">
        <v>109</v>
      </c>
      <c r="T271" s="56" t="n">
        <v>756</v>
      </c>
      <c r="U271" s="57" t="n">
        <v>42552</v>
      </c>
      <c r="V271" s="58" t="n">
        <v>42611</v>
      </c>
      <c r="W271" s="59" t="n">
        <v>30</v>
      </c>
      <c r="X271" s="60" t="n">
        <v>585</v>
      </c>
      <c r="Y271" s="61" t="n">
        <v>42612</v>
      </c>
      <c r="Z271" s="62" t="n">
        <v>42671</v>
      </c>
      <c r="AA271" s="63" t="n">
        <v>0.165</v>
      </c>
      <c r="AB271" s="64" t="n">
        <v>1500</v>
      </c>
      <c r="AC271" s="65" t="n">
        <v>519000</v>
      </c>
      <c r="AD271" s="66" t="n">
        <v>85635</v>
      </c>
      <c r="AE271" s="67" t="n">
        <v>0.2</v>
      </c>
      <c r="AF271" s="68" t="n">
        <v>17127</v>
      </c>
      <c r="AG271" s="69" t="n">
        <v>0.8</v>
      </c>
      <c r="AH271" s="70" t="n">
        <v>68508</v>
      </c>
      <c r="AI271" s="71" t="s">
        <v>196</v>
      </c>
      <c r="AK271" s="0" t="n">
        <f aca="false">IF(G272&lt;&gt;G271,1,0)</f>
        <v>1</v>
      </c>
      <c r="AL271" s="0" t="str">
        <f aca="false">B271</f>
        <v>Michoacán</v>
      </c>
      <c r="AM271" s="0" t="n">
        <f aca="false">G271</f>
        <v>41443</v>
      </c>
      <c r="AN271" s="0" t="str">
        <f aca="false">N271</f>
        <v>Sorgo</v>
      </c>
      <c r="AO271" s="0" t="n">
        <f aca="false">IF(N271&lt;&gt;N270,M271,IF(B270&lt;&gt;B271,M271,IF(AND(B271=B270,G271&lt;&gt;G270,N271=N270),M271,M271+AO270)))</f>
        <v>885</v>
      </c>
    </row>
    <row r="272" customFormat="false" ht="15.75" hidden="false" customHeight="false" outlineLevel="0" collapsed="false">
      <c r="A272" s="45" t="n">
        <v>273</v>
      </c>
      <c r="B272" s="45" t="s">
        <v>106</v>
      </c>
      <c r="C272" s="45" t="n">
        <v>16017</v>
      </c>
      <c r="D272" s="46" t="s">
        <v>173</v>
      </c>
      <c r="E272" s="47" t="s">
        <v>125</v>
      </c>
      <c r="F272" s="48" t="n">
        <v>16033</v>
      </c>
      <c r="G272" s="47" t="n">
        <v>41608</v>
      </c>
      <c r="H272" s="46" t="s">
        <v>126</v>
      </c>
      <c r="I272" s="49" t="n">
        <v>-100.2897222</v>
      </c>
      <c r="J272" s="49" t="n">
        <v>19.76</v>
      </c>
      <c r="K272" s="50" t="n">
        <v>-1001723</v>
      </c>
      <c r="L272" s="50" t="n">
        <v>194536</v>
      </c>
      <c r="M272" s="51" t="n">
        <v>17</v>
      </c>
      <c r="N272" s="47" t="s">
        <v>256</v>
      </c>
      <c r="O272" s="52" t="s">
        <v>44</v>
      </c>
      <c r="P272" s="53" t="n">
        <v>45</v>
      </c>
      <c r="Q272" s="54" t="n">
        <v>42510</v>
      </c>
      <c r="R272" s="54" t="n">
        <v>42551</v>
      </c>
      <c r="S272" s="55" t="n">
        <v>109</v>
      </c>
      <c r="T272" s="56" t="n">
        <v>605</v>
      </c>
      <c r="U272" s="57" t="n">
        <v>42552</v>
      </c>
      <c r="V272" s="58" t="n">
        <v>42611</v>
      </c>
      <c r="W272" s="59" t="n">
        <v>38</v>
      </c>
      <c r="X272" s="60" t="n">
        <v>585</v>
      </c>
      <c r="Y272" s="61" t="n">
        <v>42612</v>
      </c>
      <c r="Z272" s="62" t="n">
        <v>42671</v>
      </c>
      <c r="AA272" s="63" t="n">
        <v>0.165</v>
      </c>
      <c r="AB272" s="64" t="n">
        <v>1500</v>
      </c>
      <c r="AC272" s="65" t="n">
        <v>25500</v>
      </c>
      <c r="AD272" s="66" t="n">
        <v>4207.5</v>
      </c>
      <c r="AE272" s="67" t="n">
        <v>0.18</v>
      </c>
      <c r="AF272" s="68" t="n">
        <v>757.35</v>
      </c>
      <c r="AG272" s="69" t="n">
        <v>0.82</v>
      </c>
      <c r="AH272" s="70" t="n">
        <v>3450.15</v>
      </c>
      <c r="AI272" s="71" t="s">
        <v>50</v>
      </c>
      <c r="AK272" s="0" t="n">
        <f aca="false">IF(G273&lt;&gt;G272,1,0)</f>
        <v>1</v>
      </c>
      <c r="AL272" s="0" t="str">
        <f aca="false">B272</f>
        <v>Michoacán</v>
      </c>
      <c r="AM272" s="0" t="n">
        <f aca="false">G272</f>
        <v>41608</v>
      </c>
      <c r="AN272" s="0" t="str">
        <f aca="false">N272</f>
        <v>Sorgo</v>
      </c>
      <c r="AO272" s="0" t="n">
        <f aca="false">IF(N272&lt;&gt;N271,M272,IF(B271&lt;&gt;B272,M272,IF(AND(B272=B271,G272&lt;&gt;G271,N272=N271),M272,M272+AO271)))</f>
        <v>17</v>
      </c>
    </row>
    <row r="273" customFormat="false" ht="15.75" hidden="false" customHeight="false" outlineLevel="0" collapsed="false">
      <c r="A273" s="45" t="n">
        <v>295</v>
      </c>
      <c r="B273" s="45" t="s">
        <v>106</v>
      </c>
      <c r="C273" s="45" t="n">
        <v>16047</v>
      </c>
      <c r="D273" s="46" t="s">
        <v>204</v>
      </c>
      <c r="E273" s="47" t="s">
        <v>127</v>
      </c>
      <c r="F273" s="48" t="n">
        <v>16061</v>
      </c>
      <c r="G273" s="47" t="n">
        <v>41609</v>
      </c>
      <c r="H273" s="46" t="s">
        <v>128</v>
      </c>
      <c r="I273" s="49" t="n">
        <v>-100.4066667</v>
      </c>
      <c r="J273" s="49" t="n">
        <v>19.83861111</v>
      </c>
      <c r="K273" s="50" t="n">
        <v>-1002424</v>
      </c>
      <c r="L273" s="50" t="n">
        <v>195019</v>
      </c>
      <c r="M273" s="51" t="n">
        <v>26</v>
      </c>
      <c r="N273" s="47" t="s">
        <v>256</v>
      </c>
      <c r="O273" s="52" t="s">
        <v>44</v>
      </c>
      <c r="P273" s="53" t="n">
        <v>45</v>
      </c>
      <c r="Q273" s="54" t="n">
        <v>42510</v>
      </c>
      <c r="R273" s="54" t="n">
        <v>42551</v>
      </c>
      <c r="S273" s="55" t="n">
        <v>109</v>
      </c>
      <c r="T273" s="56" t="n">
        <v>619</v>
      </c>
      <c r="U273" s="57" t="n">
        <v>42552</v>
      </c>
      <c r="V273" s="58" t="n">
        <v>42611</v>
      </c>
      <c r="W273" s="59" t="n">
        <v>38</v>
      </c>
      <c r="X273" s="60" t="n">
        <v>585</v>
      </c>
      <c r="Y273" s="61" t="n">
        <v>42612</v>
      </c>
      <c r="Z273" s="62" t="n">
        <v>42671</v>
      </c>
      <c r="AA273" s="63" t="n">
        <v>0.165</v>
      </c>
      <c r="AB273" s="64" t="n">
        <v>1500</v>
      </c>
      <c r="AC273" s="65" t="n">
        <v>39000</v>
      </c>
      <c r="AD273" s="66" t="n">
        <v>6435</v>
      </c>
      <c r="AE273" s="67" t="n">
        <v>0.19</v>
      </c>
      <c r="AF273" s="68" t="n">
        <v>1222.65</v>
      </c>
      <c r="AG273" s="69" t="n">
        <v>0.81</v>
      </c>
      <c r="AH273" s="70" t="n">
        <v>5212.35</v>
      </c>
      <c r="AI273" s="71" t="s">
        <v>50</v>
      </c>
      <c r="AK273" s="0" t="n">
        <f aca="false">IF(G274&lt;&gt;G273,1,0)</f>
        <v>0</v>
      </c>
      <c r="AL273" s="0" t="str">
        <f aca="false">B273</f>
        <v>Michoacán</v>
      </c>
      <c r="AM273" s="0" t="n">
        <f aca="false">G273</f>
        <v>41609</v>
      </c>
      <c r="AN273" s="0" t="str">
        <f aca="false">N273</f>
        <v>Sorgo</v>
      </c>
      <c r="AO273" s="0" t="n">
        <f aca="false">IF(N273&lt;&gt;N272,M273,IF(B272&lt;&gt;B273,M273,IF(AND(B273=B272,G273&lt;&gt;G272,N273=N272),M273,M273+AO272)))</f>
        <v>26</v>
      </c>
    </row>
    <row r="274" customFormat="false" ht="15.75" hidden="false" customHeight="false" outlineLevel="0" collapsed="false">
      <c r="A274" s="45" t="n">
        <v>298</v>
      </c>
      <c r="B274" s="45" t="s">
        <v>106</v>
      </c>
      <c r="C274" s="45" t="n">
        <v>16050</v>
      </c>
      <c r="D274" s="46" t="s">
        <v>175</v>
      </c>
      <c r="E274" s="47" t="s">
        <v>127</v>
      </c>
      <c r="F274" s="48" t="n">
        <v>16061</v>
      </c>
      <c r="G274" s="47" t="n">
        <v>41609</v>
      </c>
      <c r="H274" s="46" t="s">
        <v>128</v>
      </c>
      <c r="I274" s="49" t="n">
        <v>-100.4066667</v>
      </c>
      <c r="J274" s="49" t="n">
        <v>19.83861111</v>
      </c>
      <c r="K274" s="50" t="n">
        <v>-1002424</v>
      </c>
      <c r="L274" s="50" t="n">
        <v>195019</v>
      </c>
      <c r="M274" s="51" t="n">
        <v>75</v>
      </c>
      <c r="N274" s="47" t="s">
        <v>256</v>
      </c>
      <c r="O274" s="52" t="s">
        <v>44</v>
      </c>
      <c r="P274" s="53" t="n">
        <v>45</v>
      </c>
      <c r="Q274" s="54" t="n">
        <v>42510</v>
      </c>
      <c r="R274" s="54" t="n">
        <v>42551</v>
      </c>
      <c r="S274" s="55" t="n">
        <v>109</v>
      </c>
      <c r="T274" s="56" t="n">
        <v>619</v>
      </c>
      <c r="U274" s="57" t="n">
        <v>42552</v>
      </c>
      <c r="V274" s="58" t="n">
        <v>42611</v>
      </c>
      <c r="W274" s="59" t="n">
        <v>38</v>
      </c>
      <c r="X274" s="60" t="n">
        <v>585</v>
      </c>
      <c r="Y274" s="61" t="n">
        <v>42612</v>
      </c>
      <c r="Z274" s="62" t="n">
        <v>42671</v>
      </c>
      <c r="AA274" s="63" t="n">
        <v>0.165</v>
      </c>
      <c r="AB274" s="64" t="n">
        <v>1500</v>
      </c>
      <c r="AC274" s="65" t="n">
        <v>112500</v>
      </c>
      <c r="AD274" s="66" t="n">
        <v>18562.5</v>
      </c>
      <c r="AE274" s="67" t="n">
        <v>0.17</v>
      </c>
      <c r="AF274" s="68" t="n">
        <v>3155.625</v>
      </c>
      <c r="AG274" s="69" t="n">
        <v>0.83</v>
      </c>
      <c r="AH274" s="70" t="n">
        <v>15406.875</v>
      </c>
      <c r="AI274" s="71" t="s">
        <v>50</v>
      </c>
      <c r="AK274" s="0" t="n">
        <f aca="false">IF(G275&lt;&gt;G274,1,0)</f>
        <v>1</v>
      </c>
      <c r="AL274" s="0" t="str">
        <f aca="false">B274</f>
        <v>Michoacán</v>
      </c>
      <c r="AM274" s="0" t="n">
        <f aca="false">G274</f>
        <v>41609</v>
      </c>
      <c r="AN274" s="0" t="str">
        <f aca="false">N274</f>
        <v>Sorgo</v>
      </c>
      <c r="AO274" s="0" t="n">
        <f aca="false">IF(N274&lt;&gt;N273,M274,IF(B273&lt;&gt;B274,M274,IF(AND(B274=B273,G274&lt;&gt;G273,N274=N273),M274,M274+AO273)))</f>
        <v>101</v>
      </c>
    </row>
    <row r="275" customFormat="false" ht="15.75" hidden="false" customHeight="false" outlineLevel="0" collapsed="false">
      <c r="A275" s="45" t="n">
        <v>293</v>
      </c>
      <c r="B275" s="45" t="s">
        <v>106</v>
      </c>
      <c r="C275" s="45" t="n">
        <v>16113</v>
      </c>
      <c r="D275" s="46" t="s">
        <v>199</v>
      </c>
      <c r="E275" s="47" t="s">
        <v>202</v>
      </c>
      <c r="F275" s="48" t="n">
        <v>16017</v>
      </c>
      <c r="G275" s="47" t="n">
        <v>41612</v>
      </c>
      <c r="H275" s="46" t="s">
        <v>203</v>
      </c>
      <c r="I275" s="49" t="n">
        <v>-101.462494</v>
      </c>
      <c r="J275" s="49" t="n">
        <v>20.323891</v>
      </c>
      <c r="K275" s="50" t="n">
        <v>-1012745</v>
      </c>
      <c r="L275" s="50" t="n">
        <v>201926</v>
      </c>
      <c r="M275" s="51" t="n">
        <v>832</v>
      </c>
      <c r="N275" s="47" t="s">
        <v>256</v>
      </c>
      <c r="O275" s="52" t="s">
        <v>44</v>
      </c>
      <c r="P275" s="53" t="n">
        <v>45</v>
      </c>
      <c r="Q275" s="54" t="n">
        <v>42510</v>
      </c>
      <c r="R275" s="54" t="n">
        <v>42551</v>
      </c>
      <c r="S275" s="55" t="n">
        <v>109</v>
      </c>
      <c r="T275" s="56" t="n">
        <v>801</v>
      </c>
      <c r="U275" s="57" t="n">
        <v>42552</v>
      </c>
      <c r="V275" s="58" t="n">
        <v>42611</v>
      </c>
      <c r="W275" s="59" t="n">
        <v>25</v>
      </c>
      <c r="X275" s="60" t="n">
        <v>585</v>
      </c>
      <c r="Y275" s="61" t="n">
        <v>42612</v>
      </c>
      <c r="Z275" s="62" t="n">
        <v>42671</v>
      </c>
      <c r="AA275" s="63" t="n">
        <v>0.165</v>
      </c>
      <c r="AB275" s="64" t="n">
        <v>1500</v>
      </c>
      <c r="AC275" s="65" t="n">
        <v>1248000</v>
      </c>
      <c r="AD275" s="66" t="n">
        <v>205920</v>
      </c>
      <c r="AE275" s="67" t="n">
        <v>0.2</v>
      </c>
      <c r="AF275" s="68" t="n">
        <v>41184</v>
      </c>
      <c r="AG275" s="69" t="n">
        <v>0.8</v>
      </c>
      <c r="AH275" s="70" t="n">
        <v>164736</v>
      </c>
      <c r="AI275" s="71" t="s">
        <v>50</v>
      </c>
      <c r="AK275" s="0" t="n">
        <f aca="false">IF(G276&lt;&gt;G275,1,0)</f>
        <v>0</v>
      </c>
      <c r="AL275" s="0" t="str">
        <f aca="false">B275</f>
        <v>Michoacán</v>
      </c>
      <c r="AM275" s="0" t="n">
        <f aca="false">G275</f>
        <v>41612</v>
      </c>
      <c r="AN275" s="0" t="str">
        <f aca="false">N275</f>
        <v>Sorgo</v>
      </c>
      <c r="AO275" s="0" t="n">
        <f aca="false">IF(N275&lt;&gt;N274,M275,IF(B274&lt;&gt;B275,M275,IF(AND(B275=B274,G275&lt;&gt;G274,N275=N274),M275,M275+AO274)))</f>
        <v>832</v>
      </c>
    </row>
    <row r="276" customFormat="false" ht="15.75" hidden="false" customHeight="false" outlineLevel="0" collapsed="false">
      <c r="A276" s="45" t="n">
        <v>314</v>
      </c>
      <c r="B276" s="45" t="s">
        <v>106</v>
      </c>
      <c r="C276" s="45" t="n">
        <v>16071</v>
      </c>
      <c r="D276" s="46" t="s">
        <v>230</v>
      </c>
      <c r="E276" s="47" t="s">
        <v>202</v>
      </c>
      <c r="F276" s="48" t="n">
        <v>16017</v>
      </c>
      <c r="G276" s="47" t="n">
        <v>41612</v>
      </c>
      <c r="H276" s="46" t="s">
        <v>203</v>
      </c>
      <c r="I276" s="49" t="n">
        <v>-101.462494</v>
      </c>
      <c r="J276" s="49" t="n">
        <v>20.323891</v>
      </c>
      <c r="K276" s="50" t="n">
        <v>-1012745</v>
      </c>
      <c r="L276" s="50" t="n">
        <v>201926</v>
      </c>
      <c r="M276" s="51" t="n">
        <v>1227</v>
      </c>
      <c r="N276" s="47" t="s">
        <v>256</v>
      </c>
      <c r="O276" s="52" t="s">
        <v>44</v>
      </c>
      <c r="P276" s="53" t="n">
        <v>45</v>
      </c>
      <c r="Q276" s="54" t="n">
        <v>42510</v>
      </c>
      <c r="R276" s="54" t="n">
        <v>42551</v>
      </c>
      <c r="S276" s="55" t="n">
        <v>109</v>
      </c>
      <c r="T276" s="56" t="n">
        <v>801</v>
      </c>
      <c r="U276" s="57" t="n">
        <v>42552</v>
      </c>
      <c r="V276" s="58" t="n">
        <v>42611</v>
      </c>
      <c r="W276" s="59" t="n">
        <v>25</v>
      </c>
      <c r="X276" s="60" t="n">
        <v>585</v>
      </c>
      <c r="Y276" s="61" t="n">
        <v>42612</v>
      </c>
      <c r="Z276" s="62" t="n">
        <v>42671</v>
      </c>
      <c r="AA276" s="63" t="n">
        <v>0.165</v>
      </c>
      <c r="AB276" s="64" t="n">
        <v>1500</v>
      </c>
      <c r="AC276" s="65" t="n">
        <v>1840500</v>
      </c>
      <c r="AD276" s="66" t="n">
        <v>303682.5</v>
      </c>
      <c r="AE276" s="67" t="n">
        <v>0.19</v>
      </c>
      <c r="AF276" s="68" t="n">
        <v>57699.675</v>
      </c>
      <c r="AG276" s="69" t="n">
        <v>0.81</v>
      </c>
      <c r="AH276" s="70" t="n">
        <v>245982.825</v>
      </c>
      <c r="AI276" s="71" t="s">
        <v>50</v>
      </c>
      <c r="AK276" s="0" t="n">
        <f aca="false">IF(G277&lt;&gt;G276,1,0)</f>
        <v>1</v>
      </c>
      <c r="AL276" s="0" t="str">
        <f aca="false">B276</f>
        <v>Michoacán</v>
      </c>
      <c r="AM276" s="0" t="n">
        <f aca="false">G276</f>
        <v>41612</v>
      </c>
      <c r="AN276" s="0" t="str">
        <f aca="false">N276</f>
        <v>Sorgo</v>
      </c>
      <c r="AO276" s="0" t="n">
        <f aca="false">IF(N276&lt;&gt;N275,M276,IF(B275&lt;&gt;B276,M276,IF(AND(B276=B275,G276&lt;&gt;G275,N276=N275),M276,M276+AO275)))</f>
        <v>2059</v>
      </c>
    </row>
    <row r="277" customFormat="false" ht="15.75" hidden="false" customHeight="false" outlineLevel="0" collapsed="false">
      <c r="A277" s="45" t="n">
        <v>259</v>
      </c>
      <c r="B277" s="45" t="s">
        <v>106</v>
      </c>
      <c r="C277" s="45" t="n">
        <v>16004</v>
      </c>
      <c r="D277" s="46" t="s">
        <v>117</v>
      </c>
      <c r="E277" s="47" t="s">
        <v>118</v>
      </c>
      <c r="F277" s="48" t="n">
        <v>16225</v>
      </c>
      <c r="G277" s="47" t="n">
        <v>41617</v>
      </c>
      <c r="H277" s="46" t="s">
        <v>119</v>
      </c>
      <c r="I277" s="49" t="n">
        <v>-101.7472222</v>
      </c>
      <c r="J277" s="49" t="n">
        <v>19.92027778</v>
      </c>
      <c r="K277" s="50" t="n">
        <v>-1014450</v>
      </c>
      <c r="L277" s="50" t="n">
        <v>195513</v>
      </c>
      <c r="M277" s="51" t="n">
        <v>174</v>
      </c>
      <c r="N277" s="47" t="s">
        <v>256</v>
      </c>
      <c r="O277" s="52" t="s">
        <v>44</v>
      </c>
      <c r="P277" s="53" t="n">
        <v>57</v>
      </c>
      <c r="Q277" s="54" t="n">
        <v>42510</v>
      </c>
      <c r="R277" s="54" t="n">
        <v>42551</v>
      </c>
      <c r="S277" s="55" t="n">
        <v>109</v>
      </c>
      <c r="T277" s="56" t="n">
        <v>673</v>
      </c>
      <c r="U277" s="57" t="n">
        <v>42552</v>
      </c>
      <c r="V277" s="58" t="n">
        <v>42611</v>
      </c>
      <c r="W277" s="59" t="n">
        <v>38</v>
      </c>
      <c r="X277" s="60" t="n">
        <v>585</v>
      </c>
      <c r="Y277" s="61" t="n">
        <v>42612</v>
      </c>
      <c r="Z277" s="62" t="n">
        <v>42671</v>
      </c>
      <c r="AA277" s="63" t="n">
        <v>0.165</v>
      </c>
      <c r="AB277" s="64" t="n">
        <v>1500</v>
      </c>
      <c r="AC277" s="65" t="n">
        <v>261000</v>
      </c>
      <c r="AD277" s="66" t="n">
        <v>43065</v>
      </c>
      <c r="AE277" s="67" t="n">
        <v>0.18</v>
      </c>
      <c r="AF277" s="68" t="n">
        <v>7751.7</v>
      </c>
      <c r="AG277" s="69" t="n">
        <v>0.82</v>
      </c>
      <c r="AH277" s="70" t="n">
        <v>35313.3</v>
      </c>
      <c r="AI277" s="71" t="s">
        <v>50</v>
      </c>
      <c r="AK277" s="0" t="n">
        <f aca="false">IF(G278&lt;&gt;G277,1,0)</f>
        <v>0</v>
      </c>
      <c r="AL277" s="0" t="str">
        <f aca="false">B277</f>
        <v>Michoacán</v>
      </c>
      <c r="AM277" s="0" t="n">
        <f aca="false">G277</f>
        <v>41617</v>
      </c>
      <c r="AN277" s="0" t="str">
        <f aca="false">N277</f>
        <v>Sorgo</v>
      </c>
      <c r="AO277" s="0" t="n">
        <f aca="false">IF(N277&lt;&gt;N276,M277,IF(B276&lt;&gt;B277,M277,IF(AND(B277=B276,G277&lt;&gt;G276,N277=N276),M277,M277+AO276)))</f>
        <v>174</v>
      </c>
    </row>
    <row r="278" customFormat="false" ht="15.75" hidden="false" customHeight="false" outlineLevel="0" collapsed="false">
      <c r="A278" s="45" t="n">
        <v>287</v>
      </c>
      <c r="B278" s="45" t="s">
        <v>106</v>
      </c>
      <c r="C278" s="45" t="n">
        <v>16044</v>
      </c>
      <c r="D278" s="46" t="s">
        <v>197</v>
      </c>
      <c r="E278" s="47" t="s">
        <v>118</v>
      </c>
      <c r="F278" s="48" t="n">
        <v>16225</v>
      </c>
      <c r="G278" s="47" t="n">
        <v>41617</v>
      </c>
      <c r="H278" s="46" t="s">
        <v>119</v>
      </c>
      <c r="I278" s="49" t="n">
        <v>-101.7472222</v>
      </c>
      <c r="J278" s="49" t="n">
        <v>19.92027778</v>
      </c>
      <c r="K278" s="50" t="n">
        <v>-1014450</v>
      </c>
      <c r="L278" s="50" t="n">
        <v>195513</v>
      </c>
      <c r="M278" s="51" t="n">
        <v>181</v>
      </c>
      <c r="N278" s="47" t="s">
        <v>256</v>
      </c>
      <c r="O278" s="52" t="s">
        <v>44</v>
      </c>
      <c r="P278" s="53" t="n">
        <v>57</v>
      </c>
      <c r="Q278" s="54" t="n">
        <v>42510</v>
      </c>
      <c r="R278" s="54" t="n">
        <v>42551</v>
      </c>
      <c r="S278" s="55" t="n">
        <v>109</v>
      </c>
      <c r="T278" s="56" t="n">
        <v>673</v>
      </c>
      <c r="U278" s="57" t="n">
        <v>42552</v>
      </c>
      <c r="V278" s="58" t="n">
        <v>42611</v>
      </c>
      <c r="W278" s="59" t="n">
        <v>38</v>
      </c>
      <c r="X278" s="60" t="n">
        <v>585</v>
      </c>
      <c r="Y278" s="61" t="n">
        <v>42612</v>
      </c>
      <c r="Z278" s="62" t="n">
        <v>42671</v>
      </c>
      <c r="AA278" s="63" t="n">
        <v>0.165</v>
      </c>
      <c r="AB278" s="64" t="n">
        <v>1500</v>
      </c>
      <c r="AC278" s="65" t="n">
        <v>271500</v>
      </c>
      <c r="AD278" s="66" t="n">
        <v>44797.5</v>
      </c>
      <c r="AE278" s="67" t="n">
        <v>0.2</v>
      </c>
      <c r="AF278" s="68" t="n">
        <v>8959.5</v>
      </c>
      <c r="AG278" s="69" t="n">
        <v>0.8</v>
      </c>
      <c r="AH278" s="70" t="n">
        <v>35838</v>
      </c>
      <c r="AI278" s="71" t="s">
        <v>50</v>
      </c>
      <c r="AK278" s="0" t="n">
        <f aca="false">IF(G279&lt;&gt;G278,1,0)</f>
        <v>0</v>
      </c>
      <c r="AL278" s="0" t="str">
        <f aca="false">B278</f>
        <v>Michoacán</v>
      </c>
      <c r="AM278" s="0" t="n">
        <f aca="false">G278</f>
        <v>41617</v>
      </c>
      <c r="AN278" s="0" t="str">
        <f aca="false">N278</f>
        <v>Sorgo</v>
      </c>
      <c r="AO278" s="0" t="n">
        <f aca="false">IF(N278&lt;&gt;N277,M278,IF(B277&lt;&gt;B278,M278,IF(AND(B278=B277,G278&lt;&gt;G277,N278=N277),M278,M278+AO277)))</f>
        <v>355</v>
      </c>
    </row>
    <row r="279" customFormat="false" ht="15.75" hidden="false" customHeight="false" outlineLevel="0" collapsed="false">
      <c r="A279" s="45" t="n">
        <v>305</v>
      </c>
      <c r="B279" s="45" t="s">
        <v>106</v>
      </c>
      <c r="C279" s="45" t="n">
        <v>16063</v>
      </c>
      <c r="D279" s="46" t="s">
        <v>224</v>
      </c>
      <c r="E279" s="47" t="s">
        <v>118</v>
      </c>
      <c r="F279" s="48" t="n">
        <v>16225</v>
      </c>
      <c r="G279" s="47" t="n">
        <v>41617</v>
      </c>
      <c r="H279" s="46" t="s">
        <v>119</v>
      </c>
      <c r="I279" s="49" t="n">
        <v>-101.7472222</v>
      </c>
      <c r="J279" s="49" t="n">
        <v>19.92027778</v>
      </c>
      <c r="K279" s="50" t="n">
        <v>-1014450</v>
      </c>
      <c r="L279" s="50" t="n">
        <v>195513</v>
      </c>
      <c r="M279" s="51" t="n">
        <v>457</v>
      </c>
      <c r="N279" s="47" t="s">
        <v>256</v>
      </c>
      <c r="O279" s="52" t="s">
        <v>44</v>
      </c>
      <c r="P279" s="53" t="n">
        <v>57</v>
      </c>
      <c r="Q279" s="54" t="n">
        <v>42510</v>
      </c>
      <c r="R279" s="54" t="n">
        <v>42551</v>
      </c>
      <c r="S279" s="55" t="n">
        <v>109</v>
      </c>
      <c r="T279" s="56" t="n">
        <v>673</v>
      </c>
      <c r="U279" s="57" t="n">
        <v>42552</v>
      </c>
      <c r="V279" s="58" t="n">
        <v>42611</v>
      </c>
      <c r="W279" s="59" t="n">
        <v>38</v>
      </c>
      <c r="X279" s="60" t="n">
        <v>585</v>
      </c>
      <c r="Y279" s="61" t="n">
        <v>42612</v>
      </c>
      <c r="Z279" s="62" t="n">
        <v>42671</v>
      </c>
      <c r="AA279" s="63" t="n">
        <v>0.165</v>
      </c>
      <c r="AB279" s="64" t="n">
        <v>1500</v>
      </c>
      <c r="AC279" s="65" t="n">
        <v>685500</v>
      </c>
      <c r="AD279" s="66" t="n">
        <v>113107.5</v>
      </c>
      <c r="AE279" s="67" t="n">
        <v>0.2</v>
      </c>
      <c r="AF279" s="68" t="n">
        <v>22621.5</v>
      </c>
      <c r="AG279" s="69" t="n">
        <v>0.8</v>
      </c>
      <c r="AH279" s="70" t="n">
        <v>90486</v>
      </c>
      <c r="AI279" s="71" t="s">
        <v>50</v>
      </c>
      <c r="AK279" s="0" t="n">
        <f aca="false">IF(G280&lt;&gt;G279,1,0)</f>
        <v>0</v>
      </c>
      <c r="AL279" s="0" t="str">
        <f aca="false">B279</f>
        <v>Michoacán</v>
      </c>
      <c r="AM279" s="0" t="n">
        <f aca="false">G279</f>
        <v>41617</v>
      </c>
      <c r="AN279" s="0" t="str">
        <f aca="false">N279</f>
        <v>Sorgo</v>
      </c>
      <c r="AO279" s="0" t="n">
        <f aca="false">IF(N279&lt;&gt;N278,M279,IF(B278&lt;&gt;B279,M279,IF(AND(B279=B278,G279&lt;&gt;G278,N279=N278),M279,M279+AO278)))</f>
        <v>812</v>
      </c>
    </row>
    <row r="280" customFormat="false" ht="15.75" hidden="false" customHeight="false" outlineLevel="0" collapsed="false">
      <c r="A280" s="45" t="n">
        <v>310</v>
      </c>
      <c r="B280" s="45" t="s">
        <v>106</v>
      </c>
      <c r="C280" s="45" t="n">
        <v>16067</v>
      </c>
      <c r="D280" s="46" t="s">
        <v>228</v>
      </c>
      <c r="E280" s="47" t="s">
        <v>118</v>
      </c>
      <c r="F280" s="48" t="n">
        <v>16225</v>
      </c>
      <c r="G280" s="47" t="n">
        <v>41617</v>
      </c>
      <c r="H280" s="46" t="s">
        <v>119</v>
      </c>
      <c r="I280" s="49" t="n">
        <v>-101.7472222</v>
      </c>
      <c r="J280" s="49" t="n">
        <v>19.92027778</v>
      </c>
      <c r="K280" s="50" t="n">
        <v>-1014450</v>
      </c>
      <c r="L280" s="50" t="n">
        <v>195513</v>
      </c>
      <c r="M280" s="51" t="n">
        <v>511</v>
      </c>
      <c r="N280" s="47" t="s">
        <v>256</v>
      </c>
      <c r="O280" s="52" t="s">
        <v>44</v>
      </c>
      <c r="P280" s="53" t="n">
        <v>57</v>
      </c>
      <c r="Q280" s="54" t="n">
        <v>42510</v>
      </c>
      <c r="R280" s="54" t="n">
        <v>42551</v>
      </c>
      <c r="S280" s="55" t="n">
        <v>109</v>
      </c>
      <c r="T280" s="56" t="n">
        <v>673</v>
      </c>
      <c r="U280" s="57" t="n">
        <v>42552</v>
      </c>
      <c r="V280" s="58" t="n">
        <v>42611</v>
      </c>
      <c r="W280" s="59" t="n">
        <v>38</v>
      </c>
      <c r="X280" s="60" t="n">
        <v>585</v>
      </c>
      <c r="Y280" s="61" t="n">
        <v>42612</v>
      </c>
      <c r="Z280" s="62" t="n">
        <v>42671</v>
      </c>
      <c r="AA280" s="63" t="n">
        <v>0.165</v>
      </c>
      <c r="AB280" s="64" t="n">
        <v>1500</v>
      </c>
      <c r="AC280" s="65" t="n">
        <v>766500</v>
      </c>
      <c r="AD280" s="66" t="n">
        <v>126472.5</v>
      </c>
      <c r="AE280" s="67" t="n">
        <v>0.17</v>
      </c>
      <c r="AF280" s="68" t="n">
        <v>21500.325</v>
      </c>
      <c r="AG280" s="69" t="n">
        <v>0.83</v>
      </c>
      <c r="AH280" s="70" t="n">
        <v>104972.175</v>
      </c>
      <c r="AI280" s="71" t="s">
        <v>50</v>
      </c>
      <c r="AK280" s="0" t="n">
        <f aca="false">IF(G281&lt;&gt;G280,1,0)</f>
        <v>0</v>
      </c>
      <c r="AL280" s="0" t="str">
        <f aca="false">B280</f>
        <v>Michoacán</v>
      </c>
      <c r="AM280" s="0" t="n">
        <f aca="false">G280</f>
        <v>41617</v>
      </c>
      <c r="AN280" s="0" t="str">
        <f aca="false">N280</f>
        <v>Sorgo</v>
      </c>
      <c r="AO280" s="0" t="n">
        <f aca="false">IF(N280&lt;&gt;N279,M280,IF(B279&lt;&gt;B280,M280,IF(AND(B280=B279,G280&lt;&gt;G279,N280=N279),M280,M280+AO279)))</f>
        <v>1323</v>
      </c>
    </row>
    <row r="281" customFormat="false" ht="15.75" hidden="false" customHeight="false" outlineLevel="0" collapsed="false">
      <c r="A281" s="45" t="n">
        <v>315</v>
      </c>
      <c r="B281" s="45" t="s">
        <v>106</v>
      </c>
      <c r="C281" s="45" t="n">
        <v>16071</v>
      </c>
      <c r="D281" s="46" t="s">
        <v>230</v>
      </c>
      <c r="E281" s="47" t="s">
        <v>118</v>
      </c>
      <c r="F281" s="48" t="n">
        <v>16225</v>
      </c>
      <c r="G281" s="47" t="n">
        <v>41617</v>
      </c>
      <c r="H281" s="46" t="s">
        <v>119</v>
      </c>
      <c r="I281" s="49" t="n">
        <v>-101.7472222</v>
      </c>
      <c r="J281" s="49" t="n">
        <v>19.92027778</v>
      </c>
      <c r="K281" s="50" t="n">
        <v>-1014450</v>
      </c>
      <c r="L281" s="50" t="n">
        <v>195513</v>
      </c>
      <c r="M281" s="51" t="n">
        <v>1233</v>
      </c>
      <c r="N281" s="47" t="s">
        <v>256</v>
      </c>
      <c r="O281" s="52" t="s">
        <v>44</v>
      </c>
      <c r="P281" s="53" t="n">
        <v>57</v>
      </c>
      <c r="Q281" s="54" t="n">
        <v>42510</v>
      </c>
      <c r="R281" s="54" t="n">
        <v>42551</v>
      </c>
      <c r="S281" s="55" t="n">
        <v>109</v>
      </c>
      <c r="T281" s="56" t="n">
        <v>673</v>
      </c>
      <c r="U281" s="57" t="n">
        <v>42552</v>
      </c>
      <c r="V281" s="58" t="n">
        <v>42611</v>
      </c>
      <c r="W281" s="59" t="n">
        <v>38</v>
      </c>
      <c r="X281" s="60" t="n">
        <v>585</v>
      </c>
      <c r="Y281" s="61" t="n">
        <v>42612</v>
      </c>
      <c r="Z281" s="62" t="n">
        <v>42671</v>
      </c>
      <c r="AA281" s="63" t="n">
        <v>0.165</v>
      </c>
      <c r="AB281" s="64" t="n">
        <v>1500</v>
      </c>
      <c r="AC281" s="65" t="n">
        <v>1849500</v>
      </c>
      <c r="AD281" s="66" t="n">
        <v>305167.5</v>
      </c>
      <c r="AE281" s="67" t="n">
        <v>0.19</v>
      </c>
      <c r="AF281" s="68" t="n">
        <v>57981.825</v>
      </c>
      <c r="AG281" s="69" t="n">
        <v>0.81</v>
      </c>
      <c r="AH281" s="70" t="n">
        <v>247185.675</v>
      </c>
      <c r="AI281" s="71" t="s">
        <v>50</v>
      </c>
      <c r="AK281" s="0" t="n">
        <f aca="false">IF(G282&lt;&gt;G281,1,0)</f>
        <v>1</v>
      </c>
      <c r="AL281" s="0" t="str">
        <f aca="false">B281</f>
        <v>Michoacán</v>
      </c>
      <c r="AM281" s="0" t="n">
        <f aca="false">G281</f>
        <v>41617</v>
      </c>
      <c r="AN281" s="0" t="str">
        <f aca="false">N281</f>
        <v>Sorgo</v>
      </c>
      <c r="AO281" s="0" t="n">
        <f aca="false">IF(N281&lt;&gt;N280,M281,IF(B280&lt;&gt;B281,M281,IF(AND(B281=B280,G281&lt;&gt;G280,N281=N280),M281,M281+AO280)))</f>
        <v>2556</v>
      </c>
    </row>
    <row r="282" customFormat="false" ht="15.75" hidden="false" customHeight="false" outlineLevel="0" collapsed="false">
      <c r="A282" s="45" t="n">
        <v>272</v>
      </c>
      <c r="B282" s="45" t="s">
        <v>106</v>
      </c>
      <c r="C282" s="45" t="n">
        <v>16016</v>
      </c>
      <c r="D282" s="46" t="s">
        <v>167</v>
      </c>
      <c r="E282" s="47" t="s">
        <v>168</v>
      </c>
      <c r="F282" s="48" t="n">
        <v>16142</v>
      </c>
      <c r="G282" s="47" t="n">
        <v>41619</v>
      </c>
      <c r="H282" s="46" t="s">
        <v>169</v>
      </c>
      <c r="I282" s="49" t="n">
        <v>-101.7922222</v>
      </c>
      <c r="J282" s="49" t="n">
        <v>19.8125</v>
      </c>
      <c r="K282" s="50" t="n">
        <v>-1014732</v>
      </c>
      <c r="L282" s="50" t="n">
        <v>194845</v>
      </c>
      <c r="M282" s="51" t="n">
        <v>170</v>
      </c>
      <c r="N282" s="47" t="s">
        <v>256</v>
      </c>
      <c r="O282" s="52" t="s">
        <v>44</v>
      </c>
      <c r="P282" s="53" t="n">
        <v>50</v>
      </c>
      <c r="Q282" s="54" t="n">
        <v>42510</v>
      </c>
      <c r="R282" s="54" t="n">
        <v>42551</v>
      </c>
      <c r="S282" s="55" t="n">
        <v>109</v>
      </c>
      <c r="T282" s="56" t="n">
        <v>696</v>
      </c>
      <c r="U282" s="57" t="n">
        <v>42552</v>
      </c>
      <c r="V282" s="58" t="n">
        <v>42611</v>
      </c>
      <c r="W282" s="59" t="n">
        <v>38</v>
      </c>
      <c r="X282" s="60" t="n">
        <v>585</v>
      </c>
      <c r="Y282" s="61" t="n">
        <v>42612</v>
      </c>
      <c r="Z282" s="62" t="n">
        <v>42671</v>
      </c>
      <c r="AA282" s="63" t="n">
        <v>0.165</v>
      </c>
      <c r="AB282" s="64" t="n">
        <v>1500</v>
      </c>
      <c r="AC282" s="65" t="n">
        <v>255000</v>
      </c>
      <c r="AD282" s="66" t="n">
        <v>42075</v>
      </c>
      <c r="AE282" s="67" t="n">
        <v>0.2</v>
      </c>
      <c r="AF282" s="68" t="n">
        <v>8415</v>
      </c>
      <c r="AG282" s="69" t="n">
        <v>0.8</v>
      </c>
      <c r="AH282" s="70" t="n">
        <v>33660</v>
      </c>
      <c r="AI282" s="71" t="s">
        <v>50</v>
      </c>
      <c r="AK282" s="0" t="n">
        <f aca="false">IF(G283&lt;&gt;G282,1,0)</f>
        <v>0</v>
      </c>
      <c r="AL282" s="0" t="str">
        <f aca="false">B282</f>
        <v>Michoacán</v>
      </c>
      <c r="AM282" s="0" t="n">
        <f aca="false">G282</f>
        <v>41619</v>
      </c>
      <c r="AN282" s="0" t="str">
        <f aca="false">N282</f>
        <v>Sorgo</v>
      </c>
      <c r="AO282" s="0" t="n">
        <f aca="false">IF(N282&lt;&gt;N281,M282,IF(B281&lt;&gt;B282,M282,IF(AND(B282=B281,G282&lt;&gt;G281,N282=N281),M282,M282+AO281)))</f>
        <v>170</v>
      </c>
    </row>
    <row r="283" customFormat="false" ht="15.75" hidden="false" customHeight="false" outlineLevel="0" collapsed="false">
      <c r="A283" s="45" t="n">
        <v>288</v>
      </c>
      <c r="B283" s="45" t="s">
        <v>106</v>
      </c>
      <c r="C283" s="45" t="n">
        <v>16044</v>
      </c>
      <c r="D283" s="46" t="s">
        <v>197</v>
      </c>
      <c r="E283" s="47" t="s">
        <v>168</v>
      </c>
      <c r="F283" s="48" t="n">
        <v>16142</v>
      </c>
      <c r="G283" s="47" t="n">
        <v>41619</v>
      </c>
      <c r="H283" s="46" t="s">
        <v>169</v>
      </c>
      <c r="I283" s="49" t="n">
        <v>-101.7922222</v>
      </c>
      <c r="J283" s="49" t="n">
        <v>19.8125</v>
      </c>
      <c r="K283" s="50" t="n">
        <v>-1014732</v>
      </c>
      <c r="L283" s="50" t="n">
        <v>194845</v>
      </c>
      <c r="M283" s="51" t="n">
        <v>140</v>
      </c>
      <c r="N283" s="47" t="s">
        <v>256</v>
      </c>
      <c r="O283" s="52" t="s">
        <v>44</v>
      </c>
      <c r="P283" s="53" t="n">
        <v>50</v>
      </c>
      <c r="Q283" s="54" t="n">
        <v>42510</v>
      </c>
      <c r="R283" s="54" t="n">
        <v>42551</v>
      </c>
      <c r="S283" s="55" t="n">
        <v>109</v>
      </c>
      <c r="T283" s="56" t="n">
        <v>696</v>
      </c>
      <c r="U283" s="57" t="n">
        <v>42552</v>
      </c>
      <c r="V283" s="58" t="n">
        <v>42611</v>
      </c>
      <c r="W283" s="59" t="n">
        <v>38</v>
      </c>
      <c r="X283" s="60" t="n">
        <v>585</v>
      </c>
      <c r="Y283" s="61" t="n">
        <v>42612</v>
      </c>
      <c r="Z283" s="62" t="n">
        <v>42671</v>
      </c>
      <c r="AA283" s="63" t="n">
        <v>0.165</v>
      </c>
      <c r="AB283" s="64" t="n">
        <v>1500</v>
      </c>
      <c r="AC283" s="65" t="n">
        <v>210000</v>
      </c>
      <c r="AD283" s="66" t="n">
        <v>34650</v>
      </c>
      <c r="AE283" s="67" t="n">
        <v>0.2</v>
      </c>
      <c r="AF283" s="68" t="n">
        <v>6930</v>
      </c>
      <c r="AG283" s="69" t="n">
        <v>0.8</v>
      </c>
      <c r="AH283" s="70" t="n">
        <v>27720</v>
      </c>
      <c r="AI283" s="71" t="s">
        <v>50</v>
      </c>
      <c r="AK283" s="0" t="n">
        <f aca="false">IF(G284&lt;&gt;G283,1,0)</f>
        <v>0</v>
      </c>
      <c r="AL283" s="0" t="str">
        <f aca="false">B283</f>
        <v>Michoacán</v>
      </c>
      <c r="AM283" s="0" t="n">
        <f aca="false">G283</f>
        <v>41619</v>
      </c>
      <c r="AN283" s="0" t="str">
        <f aca="false">N283</f>
        <v>Sorgo</v>
      </c>
      <c r="AO283" s="0" t="n">
        <f aca="false">IF(N283&lt;&gt;N282,M283,IF(B282&lt;&gt;B283,M283,IF(AND(B283=B282,G283&lt;&gt;G282,N283=N282),M283,M283+AO282)))</f>
        <v>310</v>
      </c>
    </row>
    <row r="284" customFormat="false" ht="15.75" hidden="false" customHeight="false" outlineLevel="0" collapsed="false">
      <c r="A284" s="45" t="n">
        <v>306</v>
      </c>
      <c r="B284" s="45" t="s">
        <v>106</v>
      </c>
      <c r="C284" s="45" t="n">
        <v>16063</v>
      </c>
      <c r="D284" s="46" t="s">
        <v>224</v>
      </c>
      <c r="E284" s="47" t="s">
        <v>168</v>
      </c>
      <c r="F284" s="48" t="n">
        <v>16142</v>
      </c>
      <c r="G284" s="47" t="n">
        <v>41619</v>
      </c>
      <c r="H284" s="46" t="s">
        <v>169</v>
      </c>
      <c r="I284" s="49" t="n">
        <v>-101.7922222</v>
      </c>
      <c r="J284" s="49" t="n">
        <v>19.8125</v>
      </c>
      <c r="K284" s="50" t="n">
        <v>-1014732</v>
      </c>
      <c r="L284" s="50" t="n">
        <v>194845</v>
      </c>
      <c r="M284" s="51" t="n">
        <v>147</v>
      </c>
      <c r="N284" s="47" t="s">
        <v>256</v>
      </c>
      <c r="O284" s="52" t="s">
        <v>44</v>
      </c>
      <c r="P284" s="53" t="n">
        <v>50</v>
      </c>
      <c r="Q284" s="54" t="n">
        <v>42510</v>
      </c>
      <c r="R284" s="54" t="n">
        <v>42551</v>
      </c>
      <c r="S284" s="55" t="n">
        <v>109</v>
      </c>
      <c r="T284" s="56" t="n">
        <v>696</v>
      </c>
      <c r="U284" s="57" t="n">
        <v>42552</v>
      </c>
      <c r="V284" s="58" t="n">
        <v>42611</v>
      </c>
      <c r="W284" s="59" t="n">
        <v>38</v>
      </c>
      <c r="X284" s="60" t="n">
        <v>585</v>
      </c>
      <c r="Y284" s="61" t="n">
        <v>42612</v>
      </c>
      <c r="Z284" s="62" t="n">
        <v>42671</v>
      </c>
      <c r="AA284" s="63" t="n">
        <v>0.165</v>
      </c>
      <c r="AB284" s="64" t="n">
        <v>1500</v>
      </c>
      <c r="AC284" s="65" t="n">
        <v>220500</v>
      </c>
      <c r="AD284" s="66" t="n">
        <v>36382.5</v>
      </c>
      <c r="AE284" s="67" t="n">
        <v>0.2</v>
      </c>
      <c r="AF284" s="68" t="n">
        <v>7276.5</v>
      </c>
      <c r="AG284" s="69" t="n">
        <v>0.8</v>
      </c>
      <c r="AH284" s="70" t="n">
        <v>29106</v>
      </c>
      <c r="AI284" s="71" t="s">
        <v>50</v>
      </c>
      <c r="AK284" s="0" t="n">
        <f aca="false">IF(G285&lt;&gt;G284,1,0)</f>
        <v>1</v>
      </c>
      <c r="AL284" s="0" t="str">
        <f aca="false">B284</f>
        <v>Michoacán</v>
      </c>
      <c r="AM284" s="0" t="n">
        <f aca="false">G284</f>
        <v>41619</v>
      </c>
      <c r="AN284" s="0" t="str">
        <f aca="false">N284</f>
        <v>Sorgo</v>
      </c>
      <c r="AO284" s="0" t="n">
        <f aca="false">IF(N284&lt;&gt;N283,M284,IF(B283&lt;&gt;B284,M284,IF(AND(B284=B283,G284&lt;&gt;G283,N284=N283),M284,M284+AO283)))</f>
        <v>457</v>
      </c>
    </row>
    <row r="285" customFormat="false" ht="15.75" hidden="false" customHeight="false" outlineLevel="0" collapsed="false">
      <c r="A285" s="45" t="n">
        <v>267</v>
      </c>
      <c r="B285" s="45" t="s">
        <v>106</v>
      </c>
      <c r="C285" s="45" t="n">
        <v>16023</v>
      </c>
      <c r="D285" s="46" t="s">
        <v>156</v>
      </c>
      <c r="E285" s="47" t="s">
        <v>157</v>
      </c>
      <c r="F285" s="48" t="n">
        <v>16095</v>
      </c>
      <c r="G285" s="47" t="n">
        <v>41621</v>
      </c>
      <c r="H285" s="46" t="s">
        <v>158</v>
      </c>
      <c r="I285" s="49" t="n">
        <v>-102.6011111</v>
      </c>
      <c r="J285" s="49" t="n">
        <v>19.95944444</v>
      </c>
      <c r="K285" s="50" t="n">
        <v>-1023604</v>
      </c>
      <c r="L285" s="50" t="n">
        <v>195734</v>
      </c>
      <c r="M285" s="51" t="n">
        <v>548.21</v>
      </c>
      <c r="N285" s="47" t="s">
        <v>256</v>
      </c>
      <c r="O285" s="52" t="s">
        <v>44</v>
      </c>
      <c r="P285" s="53" t="n">
        <v>44</v>
      </c>
      <c r="Q285" s="54" t="n">
        <v>42510</v>
      </c>
      <c r="R285" s="54" t="n">
        <v>42551</v>
      </c>
      <c r="S285" s="55" t="n">
        <v>109</v>
      </c>
      <c r="T285" s="56" t="n">
        <v>711</v>
      </c>
      <c r="U285" s="57" t="n">
        <v>42552</v>
      </c>
      <c r="V285" s="58" t="n">
        <v>42611</v>
      </c>
      <c r="W285" s="59" t="n">
        <v>26</v>
      </c>
      <c r="X285" s="60" t="n">
        <v>585</v>
      </c>
      <c r="Y285" s="61" t="n">
        <v>42612</v>
      </c>
      <c r="Z285" s="62" t="n">
        <v>42671</v>
      </c>
      <c r="AA285" s="63" t="n">
        <v>0.165</v>
      </c>
      <c r="AB285" s="64" t="n">
        <v>1500</v>
      </c>
      <c r="AC285" s="65" t="n">
        <v>822315</v>
      </c>
      <c r="AD285" s="66" t="n">
        <v>135681.975</v>
      </c>
      <c r="AE285" s="67" t="n">
        <v>0.2</v>
      </c>
      <c r="AF285" s="68" t="n">
        <v>27136.395</v>
      </c>
      <c r="AG285" s="69" t="n">
        <v>0.8</v>
      </c>
      <c r="AH285" s="70" t="n">
        <v>108545.58</v>
      </c>
      <c r="AI285" s="71" t="s">
        <v>50</v>
      </c>
      <c r="AK285" s="0" t="n">
        <f aca="false">IF(G286&lt;&gt;G285,1,0)</f>
        <v>0</v>
      </c>
      <c r="AL285" s="0" t="str">
        <f aca="false">B285</f>
        <v>Michoacán</v>
      </c>
      <c r="AM285" s="0" t="n">
        <f aca="false">G285</f>
        <v>41621</v>
      </c>
      <c r="AN285" s="0" t="str">
        <f aca="false">N285</f>
        <v>Sorgo</v>
      </c>
      <c r="AO285" s="0" t="n">
        <f aca="false">IF(N285&lt;&gt;N284,M285,IF(B284&lt;&gt;B285,M285,IF(AND(B285=B284,G285&lt;&gt;G284,N285=N284),M285,M285+AO284)))</f>
        <v>548.21</v>
      </c>
    </row>
    <row r="286" customFormat="false" ht="15.75" hidden="false" customHeight="false" outlineLevel="0" collapsed="false">
      <c r="A286" s="45" t="n">
        <v>289</v>
      </c>
      <c r="B286" s="45" t="s">
        <v>106</v>
      </c>
      <c r="C286" s="45" t="n">
        <v>16045</v>
      </c>
      <c r="D286" s="46" t="s">
        <v>198</v>
      </c>
      <c r="E286" s="47" t="s">
        <v>157</v>
      </c>
      <c r="F286" s="48" t="n">
        <v>16095</v>
      </c>
      <c r="G286" s="47" t="n">
        <v>41621</v>
      </c>
      <c r="H286" s="46" t="s">
        <v>158</v>
      </c>
      <c r="I286" s="49" t="n">
        <v>-102.6011111</v>
      </c>
      <c r="J286" s="49" t="n">
        <v>19.95944444</v>
      </c>
      <c r="K286" s="50" t="n">
        <v>-1023604</v>
      </c>
      <c r="L286" s="50" t="n">
        <v>195734</v>
      </c>
      <c r="M286" s="51" t="n">
        <v>143</v>
      </c>
      <c r="N286" s="47" t="s">
        <v>256</v>
      </c>
      <c r="O286" s="52" t="s">
        <v>44</v>
      </c>
      <c r="P286" s="53" t="n">
        <v>44</v>
      </c>
      <c r="Q286" s="54" t="n">
        <v>42510</v>
      </c>
      <c r="R286" s="54" t="n">
        <v>42551</v>
      </c>
      <c r="S286" s="55" t="n">
        <v>109</v>
      </c>
      <c r="T286" s="56" t="n">
        <v>711</v>
      </c>
      <c r="U286" s="57" t="n">
        <v>42552</v>
      </c>
      <c r="V286" s="58" t="n">
        <v>42611</v>
      </c>
      <c r="W286" s="59" t="n">
        <v>26</v>
      </c>
      <c r="X286" s="60" t="n">
        <v>585</v>
      </c>
      <c r="Y286" s="61" t="n">
        <v>42612</v>
      </c>
      <c r="Z286" s="62" t="n">
        <v>42671</v>
      </c>
      <c r="AA286" s="63" t="n">
        <v>0.165</v>
      </c>
      <c r="AB286" s="64" t="n">
        <v>1500</v>
      </c>
      <c r="AC286" s="65" t="n">
        <v>214500</v>
      </c>
      <c r="AD286" s="66" t="n">
        <v>35392.5</v>
      </c>
      <c r="AE286" s="67" t="n">
        <v>0.2</v>
      </c>
      <c r="AF286" s="68" t="n">
        <v>7078.5</v>
      </c>
      <c r="AG286" s="69" t="n">
        <v>0.8</v>
      </c>
      <c r="AH286" s="70" t="n">
        <v>28314</v>
      </c>
      <c r="AI286" s="71" t="s">
        <v>196</v>
      </c>
      <c r="AK286" s="0" t="n">
        <f aca="false">IF(G287&lt;&gt;G286,1,0)</f>
        <v>0</v>
      </c>
      <c r="AL286" s="0" t="str">
        <f aca="false">B286</f>
        <v>Michoacán</v>
      </c>
      <c r="AM286" s="0" t="n">
        <f aca="false">G286</f>
        <v>41621</v>
      </c>
      <c r="AN286" s="0" t="str">
        <f aca="false">N286</f>
        <v>Sorgo</v>
      </c>
      <c r="AO286" s="0" t="n">
        <f aca="false">IF(N286&lt;&gt;N285,M286,IF(B285&lt;&gt;B286,M286,IF(AND(B286=B285,G286&lt;&gt;G285,N286=N285),M286,M286+AO285)))</f>
        <v>691.21</v>
      </c>
    </row>
    <row r="287" customFormat="false" ht="15.75" hidden="false" customHeight="false" outlineLevel="0" collapsed="false">
      <c r="A287" s="45" t="n">
        <v>302</v>
      </c>
      <c r="B287" s="45" t="s">
        <v>106</v>
      </c>
      <c r="C287" s="45" t="n">
        <v>16062</v>
      </c>
      <c r="D287" s="46" t="s">
        <v>223</v>
      </c>
      <c r="E287" s="47" t="s">
        <v>157</v>
      </c>
      <c r="F287" s="48" t="n">
        <v>16095</v>
      </c>
      <c r="G287" s="47" t="n">
        <v>41621</v>
      </c>
      <c r="H287" s="46" t="s">
        <v>158</v>
      </c>
      <c r="I287" s="49" t="n">
        <v>-102.6011111</v>
      </c>
      <c r="J287" s="49" t="n">
        <v>19.95944444</v>
      </c>
      <c r="K287" s="50" t="n">
        <v>-1023604</v>
      </c>
      <c r="L287" s="50" t="n">
        <v>195734</v>
      </c>
      <c r="M287" s="51" t="n">
        <v>157.12</v>
      </c>
      <c r="N287" s="47" t="s">
        <v>256</v>
      </c>
      <c r="O287" s="52" t="s">
        <v>44</v>
      </c>
      <c r="P287" s="53" t="n">
        <v>44</v>
      </c>
      <c r="Q287" s="54" t="n">
        <v>42510</v>
      </c>
      <c r="R287" s="54" t="n">
        <v>42551</v>
      </c>
      <c r="S287" s="55" t="n">
        <v>109</v>
      </c>
      <c r="T287" s="56" t="n">
        <v>711</v>
      </c>
      <c r="U287" s="57" t="n">
        <v>42552</v>
      </c>
      <c r="V287" s="58" t="n">
        <v>42611</v>
      </c>
      <c r="W287" s="59" t="n">
        <v>26</v>
      </c>
      <c r="X287" s="60" t="n">
        <v>585</v>
      </c>
      <c r="Y287" s="61" t="n">
        <v>42612</v>
      </c>
      <c r="Z287" s="62" t="n">
        <v>42671</v>
      </c>
      <c r="AA287" s="63" t="n">
        <v>0.165</v>
      </c>
      <c r="AB287" s="64" t="n">
        <v>1500</v>
      </c>
      <c r="AC287" s="65" t="n">
        <v>235680</v>
      </c>
      <c r="AD287" s="66" t="n">
        <v>38887.2</v>
      </c>
      <c r="AE287" s="67" t="n">
        <v>0.2</v>
      </c>
      <c r="AF287" s="68" t="n">
        <v>7777.44</v>
      </c>
      <c r="AG287" s="69" t="n">
        <v>0.8</v>
      </c>
      <c r="AH287" s="70" t="n">
        <v>31109.76</v>
      </c>
      <c r="AI287" s="71" t="s">
        <v>50</v>
      </c>
      <c r="AK287" s="0" t="n">
        <f aca="false">IF(G288&lt;&gt;G287,1,0)</f>
        <v>0</v>
      </c>
      <c r="AL287" s="0" t="str">
        <f aca="false">B287</f>
        <v>Michoacán</v>
      </c>
      <c r="AM287" s="0" t="n">
        <f aca="false">G287</f>
        <v>41621</v>
      </c>
      <c r="AN287" s="0" t="str">
        <f aca="false">N287</f>
        <v>Sorgo</v>
      </c>
      <c r="AO287" s="0" t="n">
        <f aca="false">IF(N287&lt;&gt;N286,M287,IF(B286&lt;&gt;B287,M287,IF(AND(B287=B286,G287&lt;&gt;G286,N287=N286),M287,M287+AO286)))</f>
        <v>848.33</v>
      </c>
    </row>
    <row r="288" customFormat="false" ht="15.75" hidden="false" customHeight="false" outlineLevel="0" collapsed="false">
      <c r="A288" s="45" t="n">
        <v>327</v>
      </c>
      <c r="B288" s="45" t="s">
        <v>106</v>
      </c>
      <c r="C288" s="45" t="n">
        <v>16098</v>
      </c>
      <c r="D288" s="46" t="s">
        <v>246</v>
      </c>
      <c r="E288" s="47" t="s">
        <v>157</v>
      </c>
      <c r="F288" s="48" t="n">
        <v>16095</v>
      </c>
      <c r="G288" s="47" t="n">
        <v>41621</v>
      </c>
      <c r="H288" s="46" t="s">
        <v>158</v>
      </c>
      <c r="I288" s="49" t="n">
        <v>-102.6011111</v>
      </c>
      <c r="J288" s="49" t="n">
        <v>19.95944444</v>
      </c>
      <c r="K288" s="50" t="n">
        <v>-1023604</v>
      </c>
      <c r="L288" s="50" t="n">
        <v>195734</v>
      </c>
      <c r="M288" s="51" t="n">
        <v>81</v>
      </c>
      <c r="N288" s="47" t="s">
        <v>256</v>
      </c>
      <c r="O288" s="52" t="s">
        <v>44</v>
      </c>
      <c r="P288" s="53" t="n">
        <v>44</v>
      </c>
      <c r="Q288" s="54" t="n">
        <v>42510</v>
      </c>
      <c r="R288" s="54" t="n">
        <v>42551</v>
      </c>
      <c r="S288" s="55" t="n">
        <v>109</v>
      </c>
      <c r="T288" s="56" t="n">
        <v>711</v>
      </c>
      <c r="U288" s="57" t="n">
        <v>42552</v>
      </c>
      <c r="V288" s="58" t="n">
        <v>42611</v>
      </c>
      <c r="W288" s="59" t="n">
        <v>26</v>
      </c>
      <c r="X288" s="60" t="n">
        <v>585</v>
      </c>
      <c r="Y288" s="61" t="n">
        <v>42612</v>
      </c>
      <c r="Z288" s="62" t="n">
        <v>42671</v>
      </c>
      <c r="AA288" s="63" t="n">
        <v>0.165</v>
      </c>
      <c r="AB288" s="64" t="n">
        <v>1500</v>
      </c>
      <c r="AC288" s="65" t="n">
        <v>121500</v>
      </c>
      <c r="AD288" s="66" t="n">
        <v>20047.5</v>
      </c>
      <c r="AE288" s="67" t="n">
        <v>0.2</v>
      </c>
      <c r="AF288" s="68" t="n">
        <v>4009.5</v>
      </c>
      <c r="AG288" s="69" t="n">
        <v>0.8</v>
      </c>
      <c r="AH288" s="70" t="n">
        <v>16038</v>
      </c>
      <c r="AI288" s="71" t="s">
        <v>50</v>
      </c>
      <c r="AK288" s="0" t="n">
        <f aca="false">IF(G289&lt;&gt;G288,1,0)</f>
        <v>0</v>
      </c>
      <c r="AL288" s="0" t="str">
        <f aca="false">B288</f>
        <v>Michoacán</v>
      </c>
      <c r="AM288" s="0" t="n">
        <f aca="false">G288</f>
        <v>41621</v>
      </c>
      <c r="AN288" s="0" t="str">
        <f aca="false">N288</f>
        <v>Sorgo</v>
      </c>
      <c r="AO288" s="0" t="n">
        <f aca="false">IF(N288&lt;&gt;N287,M288,IF(B287&lt;&gt;B288,M288,IF(AND(B288=B287,G288&lt;&gt;G287,N288=N287),M288,M288+AO287)))</f>
        <v>929.33</v>
      </c>
    </row>
    <row r="289" customFormat="false" ht="15.75" hidden="false" customHeight="false" outlineLevel="0" collapsed="false">
      <c r="A289" s="45" t="n">
        <v>330</v>
      </c>
      <c r="B289" s="45" t="s">
        <v>106</v>
      </c>
      <c r="C289" s="45" t="n">
        <v>16104</v>
      </c>
      <c r="D289" s="46" t="s">
        <v>250</v>
      </c>
      <c r="E289" s="47" t="s">
        <v>157</v>
      </c>
      <c r="F289" s="48" t="n">
        <v>16095</v>
      </c>
      <c r="G289" s="47" t="n">
        <v>41621</v>
      </c>
      <c r="H289" s="46" t="s">
        <v>158</v>
      </c>
      <c r="I289" s="49" t="n">
        <v>-102.6011111</v>
      </c>
      <c r="J289" s="49" t="n">
        <v>19.95944444</v>
      </c>
      <c r="K289" s="50" t="n">
        <v>-1023604</v>
      </c>
      <c r="L289" s="50" t="n">
        <v>195734</v>
      </c>
      <c r="M289" s="51" t="n">
        <v>509</v>
      </c>
      <c r="N289" s="47" t="s">
        <v>256</v>
      </c>
      <c r="O289" s="52" t="s">
        <v>44</v>
      </c>
      <c r="P289" s="53" t="n">
        <v>44</v>
      </c>
      <c r="Q289" s="54" t="n">
        <v>42510</v>
      </c>
      <c r="R289" s="54" t="n">
        <v>42551</v>
      </c>
      <c r="S289" s="55" t="n">
        <v>109</v>
      </c>
      <c r="T289" s="56" t="n">
        <v>711</v>
      </c>
      <c r="U289" s="57" t="n">
        <v>42552</v>
      </c>
      <c r="V289" s="58" t="n">
        <v>42611</v>
      </c>
      <c r="W289" s="59" t="n">
        <v>26</v>
      </c>
      <c r="X289" s="60" t="n">
        <v>585</v>
      </c>
      <c r="Y289" s="61" t="n">
        <v>42612</v>
      </c>
      <c r="Z289" s="62" t="n">
        <v>42671</v>
      </c>
      <c r="AA289" s="63" t="n">
        <v>0.165</v>
      </c>
      <c r="AB289" s="64" t="n">
        <v>1500</v>
      </c>
      <c r="AC289" s="65" t="n">
        <v>763500</v>
      </c>
      <c r="AD289" s="66" t="n">
        <v>125977.5</v>
      </c>
      <c r="AE289" s="67" t="n">
        <v>0.2</v>
      </c>
      <c r="AF289" s="68" t="n">
        <v>25195.5</v>
      </c>
      <c r="AG289" s="69" t="n">
        <v>0.8</v>
      </c>
      <c r="AH289" s="70" t="n">
        <v>100782</v>
      </c>
      <c r="AI289" s="71" t="s">
        <v>50</v>
      </c>
      <c r="AK289" s="0" t="n">
        <f aca="false">IF(G290&lt;&gt;G289,1,0)</f>
        <v>1</v>
      </c>
      <c r="AL289" s="0" t="str">
        <f aca="false">B289</f>
        <v>Michoacán</v>
      </c>
      <c r="AM289" s="0" t="n">
        <f aca="false">G289</f>
        <v>41621</v>
      </c>
      <c r="AN289" s="0" t="str">
        <f aca="false">N289</f>
        <v>Sorgo</v>
      </c>
      <c r="AO289" s="0" t="n">
        <f aca="false">IF(N289&lt;&gt;N288,M289,IF(B288&lt;&gt;B289,M289,IF(AND(B289=B288,G289&lt;&gt;G288,N289=N288),M289,M289+AO288)))</f>
        <v>1438.33</v>
      </c>
    </row>
    <row r="290" customFormat="false" ht="15.75" hidden="false" customHeight="false" outlineLevel="0" collapsed="false">
      <c r="A290" s="45" t="n">
        <v>290</v>
      </c>
      <c r="B290" s="45" t="s">
        <v>106</v>
      </c>
      <c r="C290" s="45" t="n">
        <v>16045</v>
      </c>
      <c r="D290" s="46" t="s">
        <v>198</v>
      </c>
      <c r="E290" s="47" t="s">
        <v>171</v>
      </c>
      <c r="F290" s="48" t="n">
        <v>16174</v>
      </c>
      <c r="G290" s="47" t="n">
        <v>41623</v>
      </c>
      <c r="H290" s="46" t="s">
        <v>172</v>
      </c>
      <c r="I290" s="49" t="n">
        <v>-102.7111111</v>
      </c>
      <c r="J290" s="49" t="n">
        <v>20.08166667</v>
      </c>
      <c r="K290" s="50" t="n">
        <v>-1024240</v>
      </c>
      <c r="L290" s="50" t="n">
        <v>200454</v>
      </c>
      <c r="M290" s="51" t="n">
        <v>309</v>
      </c>
      <c r="N290" s="47" t="s">
        <v>256</v>
      </c>
      <c r="O290" s="52" t="s">
        <v>44</v>
      </c>
      <c r="P290" s="53" t="n">
        <v>50</v>
      </c>
      <c r="Q290" s="54" t="n">
        <v>42510</v>
      </c>
      <c r="R290" s="54" t="n">
        <v>42551</v>
      </c>
      <c r="S290" s="55" t="n">
        <v>109</v>
      </c>
      <c r="T290" s="56" t="n">
        <v>604</v>
      </c>
      <c r="U290" s="57" t="n">
        <v>42552</v>
      </c>
      <c r="V290" s="58" t="n">
        <v>42611</v>
      </c>
      <c r="W290" s="59" t="n">
        <v>38</v>
      </c>
      <c r="X290" s="60" t="n">
        <v>585</v>
      </c>
      <c r="Y290" s="61" t="n">
        <v>42612</v>
      </c>
      <c r="Z290" s="62" t="n">
        <v>42671</v>
      </c>
      <c r="AA290" s="63" t="n">
        <v>0.165</v>
      </c>
      <c r="AB290" s="64" t="n">
        <v>1500</v>
      </c>
      <c r="AC290" s="65" t="n">
        <v>463500</v>
      </c>
      <c r="AD290" s="66" t="n">
        <v>76477.5</v>
      </c>
      <c r="AE290" s="67" t="n">
        <v>0.2</v>
      </c>
      <c r="AF290" s="68" t="n">
        <v>15295.5</v>
      </c>
      <c r="AG290" s="69" t="n">
        <v>0.8</v>
      </c>
      <c r="AH290" s="70" t="n">
        <v>61182</v>
      </c>
      <c r="AI290" s="71" t="s">
        <v>196</v>
      </c>
      <c r="AK290" s="0" t="n">
        <f aca="false">IF(G291&lt;&gt;G290,1,0)</f>
        <v>0</v>
      </c>
      <c r="AL290" s="0" t="str">
        <f aca="false">B290</f>
        <v>Michoacán</v>
      </c>
      <c r="AM290" s="0" t="n">
        <f aca="false">G290</f>
        <v>41623</v>
      </c>
      <c r="AN290" s="0" t="str">
        <f aca="false">N290</f>
        <v>Sorgo</v>
      </c>
      <c r="AO290" s="0" t="n">
        <f aca="false">IF(N290&lt;&gt;N289,M290,IF(B289&lt;&gt;B290,M290,IF(AND(B290=B289,G290&lt;&gt;G289,N290=N289),M290,M290+AO289)))</f>
        <v>309</v>
      </c>
    </row>
    <row r="291" customFormat="false" ht="15.75" hidden="false" customHeight="false" outlineLevel="0" collapsed="false">
      <c r="A291" s="45" t="n">
        <v>303</v>
      </c>
      <c r="B291" s="45" t="s">
        <v>106</v>
      </c>
      <c r="C291" s="45" t="n">
        <v>16062</v>
      </c>
      <c r="D291" s="46" t="s">
        <v>223</v>
      </c>
      <c r="E291" s="47" t="s">
        <v>171</v>
      </c>
      <c r="F291" s="48" t="n">
        <v>16174</v>
      </c>
      <c r="G291" s="47" t="n">
        <v>41623</v>
      </c>
      <c r="H291" s="46" t="s">
        <v>172</v>
      </c>
      <c r="I291" s="49" t="n">
        <v>-102.7111111</v>
      </c>
      <c r="J291" s="49" t="n">
        <v>20.08166667</v>
      </c>
      <c r="K291" s="50" t="n">
        <v>-1024240</v>
      </c>
      <c r="L291" s="50" t="n">
        <v>200454</v>
      </c>
      <c r="M291" s="51" t="n">
        <v>157.12</v>
      </c>
      <c r="N291" s="47" t="s">
        <v>256</v>
      </c>
      <c r="O291" s="52" t="s">
        <v>44</v>
      </c>
      <c r="P291" s="53" t="n">
        <v>50</v>
      </c>
      <c r="Q291" s="54" t="n">
        <v>42510</v>
      </c>
      <c r="R291" s="54" t="n">
        <v>42551</v>
      </c>
      <c r="S291" s="55" t="n">
        <v>109</v>
      </c>
      <c r="T291" s="56" t="n">
        <v>604</v>
      </c>
      <c r="U291" s="57" t="n">
        <v>42552</v>
      </c>
      <c r="V291" s="58" t="n">
        <v>42611</v>
      </c>
      <c r="W291" s="59" t="n">
        <v>38</v>
      </c>
      <c r="X291" s="60" t="n">
        <v>585</v>
      </c>
      <c r="Y291" s="61" t="n">
        <v>42612</v>
      </c>
      <c r="Z291" s="62" t="n">
        <v>42671</v>
      </c>
      <c r="AA291" s="63" t="n">
        <v>0.165</v>
      </c>
      <c r="AB291" s="64" t="n">
        <v>1500</v>
      </c>
      <c r="AC291" s="65" t="n">
        <v>235680</v>
      </c>
      <c r="AD291" s="66" t="n">
        <v>38887.2</v>
      </c>
      <c r="AE291" s="67" t="n">
        <v>0.2</v>
      </c>
      <c r="AF291" s="68" t="n">
        <v>7777.44</v>
      </c>
      <c r="AG291" s="69" t="n">
        <v>0.8</v>
      </c>
      <c r="AH291" s="70" t="n">
        <v>31109.76</v>
      </c>
      <c r="AI291" s="71" t="s">
        <v>50</v>
      </c>
      <c r="AK291" s="0" t="n">
        <f aca="false">IF(G292&lt;&gt;G291,1,0)</f>
        <v>0</v>
      </c>
      <c r="AL291" s="0" t="str">
        <f aca="false">B291</f>
        <v>Michoacán</v>
      </c>
      <c r="AM291" s="0" t="n">
        <f aca="false">G291</f>
        <v>41623</v>
      </c>
      <c r="AN291" s="0" t="str">
        <f aca="false">N291</f>
        <v>Sorgo</v>
      </c>
      <c r="AO291" s="0" t="n">
        <f aca="false">IF(N291&lt;&gt;N290,M291,IF(B290&lt;&gt;B291,M291,IF(AND(B291=B290,G291&lt;&gt;G290,N291=N290),M291,M291+AO290)))</f>
        <v>466.12</v>
      </c>
    </row>
    <row r="292" customFormat="false" ht="15.75" hidden="false" customHeight="false" outlineLevel="0" collapsed="false">
      <c r="A292" s="45" t="n">
        <v>328</v>
      </c>
      <c r="B292" s="45" t="s">
        <v>106</v>
      </c>
      <c r="C292" s="45" t="n">
        <v>16103</v>
      </c>
      <c r="D292" s="46" t="s">
        <v>249</v>
      </c>
      <c r="E292" s="47" t="s">
        <v>171</v>
      </c>
      <c r="F292" s="48" t="n">
        <v>16174</v>
      </c>
      <c r="G292" s="47" t="n">
        <v>41623</v>
      </c>
      <c r="H292" s="46" t="s">
        <v>172</v>
      </c>
      <c r="I292" s="49" t="n">
        <v>-102.7111111</v>
      </c>
      <c r="J292" s="49" t="n">
        <v>20.08166667</v>
      </c>
      <c r="K292" s="50" t="n">
        <v>-1024240</v>
      </c>
      <c r="L292" s="50" t="n">
        <v>200454</v>
      </c>
      <c r="M292" s="51" t="n">
        <v>426</v>
      </c>
      <c r="N292" s="47" t="s">
        <v>256</v>
      </c>
      <c r="O292" s="52" t="s">
        <v>44</v>
      </c>
      <c r="P292" s="53" t="n">
        <v>50</v>
      </c>
      <c r="Q292" s="54" t="n">
        <v>42510</v>
      </c>
      <c r="R292" s="54" t="n">
        <v>42551</v>
      </c>
      <c r="S292" s="55" t="n">
        <v>109</v>
      </c>
      <c r="T292" s="56" t="n">
        <v>604</v>
      </c>
      <c r="U292" s="57" t="n">
        <v>42552</v>
      </c>
      <c r="V292" s="58" t="n">
        <v>42611</v>
      </c>
      <c r="W292" s="59" t="n">
        <v>38</v>
      </c>
      <c r="X292" s="60" t="n">
        <v>585</v>
      </c>
      <c r="Y292" s="61" t="n">
        <v>42612</v>
      </c>
      <c r="Z292" s="62" t="n">
        <v>42671</v>
      </c>
      <c r="AA292" s="63" t="n">
        <v>0.165</v>
      </c>
      <c r="AB292" s="64" t="n">
        <v>1500</v>
      </c>
      <c r="AC292" s="65" t="n">
        <v>639000</v>
      </c>
      <c r="AD292" s="66" t="n">
        <v>105435</v>
      </c>
      <c r="AE292" s="67" t="n">
        <v>0.2</v>
      </c>
      <c r="AF292" s="68" t="n">
        <v>21087</v>
      </c>
      <c r="AG292" s="69" t="n">
        <v>0.8</v>
      </c>
      <c r="AH292" s="70" t="n">
        <v>84348</v>
      </c>
      <c r="AI292" s="71" t="s">
        <v>50</v>
      </c>
      <c r="AK292" s="0" t="n">
        <f aca="false">IF(G293&lt;&gt;G292,1,0)</f>
        <v>0</v>
      </c>
      <c r="AL292" s="0" t="str">
        <f aca="false">B292</f>
        <v>Michoacán</v>
      </c>
      <c r="AM292" s="0" t="n">
        <f aca="false">G292</f>
        <v>41623</v>
      </c>
      <c r="AN292" s="0" t="str">
        <f aca="false">N292</f>
        <v>Sorgo</v>
      </c>
      <c r="AO292" s="0" t="n">
        <f aca="false">IF(N292&lt;&gt;N291,M292,IF(B291&lt;&gt;B292,M292,IF(AND(B292=B291,G292&lt;&gt;G291,N292=N291),M292,M292+AO291)))</f>
        <v>892.12</v>
      </c>
    </row>
    <row r="293" customFormat="false" ht="15.75" hidden="false" customHeight="false" outlineLevel="0" collapsed="false">
      <c r="A293" s="45" t="n">
        <v>331</v>
      </c>
      <c r="B293" s="45" t="s">
        <v>106</v>
      </c>
      <c r="C293" s="45" t="n">
        <v>16104</v>
      </c>
      <c r="D293" s="46" t="s">
        <v>250</v>
      </c>
      <c r="E293" s="47" t="s">
        <v>171</v>
      </c>
      <c r="F293" s="48" t="n">
        <v>16174</v>
      </c>
      <c r="G293" s="47" t="n">
        <v>41623</v>
      </c>
      <c r="H293" s="46" t="s">
        <v>172</v>
      </c>
      <c r="I293" s="49" t="n">
        <v>-102.7111111</v>
      </c>
      <c r="J293" s="49" t="n">
        <v>20.08166667</v>
      </c>
      <c r="K293" s="50" t="n">
        <v>-1024240</v>
      </c>
      <c r="L293" s="50" t="n">
        <v>200454</v>
      </c>
      <c r="M293" s="51" t="n">
        <v>290</v>
      </c>
      <c r="N293" s="47" t="s">
        <v>256</v>
      </c>
      <c r="O293" s="52" t="s">
        <v>44</v>
      </c>
      <c r="P293" s="53" t="n">
        <v>50</v>
      </c>
      <c r="Q293" s="54" t="n">
        <v>42510</v>
      </c>
      <c r="R293" s="54" t="n">
        <v>42551</v>
      </c>
      <c r="S293" s="55" t="n">
        <v>109</v>
      </c>
      <c r="T293" s="56" t="n">
        <v>604</v>
      </c>
      <c r="U293" s="57" t="n">
        <v>42552</v>
      </c>
      <c r="V293" s="58" t="n">
        <v>42611</v>
      </c>
      <c r="W293" s="59" t="n">
        <v>38</v>
      </c>
      <c r="X293" s="60" t="n">
        <v>585</v>
      </c>
      <c r="Y293" s="61" t="n">
        <v>42612</v>
      </c>
      <c r="Z293" s="62" t="n">
        <v>42671</v>
      </c>
      <c r="AA293" s="63" t="n">
        <v>0.165</v>
      </c>
      <c r="AB293" s="64" t="n">
        <v>1500</v>
      </c>
      <c r="AC293" s="65" t="n">
        <v>435000</v>
      </c>
      <c r="AD293" s="66" t="n">
        <v>71775</v>
      </c>
      <c r="AE293" s="67" t="n">
        <v>0.2</v>
      </c>
      <c r="AF293" s="68" t="n">
        <v>14355</v>
      </c>
      <c r="AG293" s="69" t="n">
        <v>0.8</v>
      </c>
      <c r="AH293" s="70" t="n">
        <v>57420</v>
      </c>
      <c r="AI293" s="71" t="s">
        <v>50</v>
      </c>
      <c r="AK293" s="0" t="n">
        <f aca="false">IF(G294&lt;&gt;G293,1,0)</f>
        <v>1</v>
      </c>
      <c r="AL293" s="0" t="str">
        <f aca="false">B293</f>
        <v>Michoacán</v>
      </c>
      <c r="AM293" s="0" t="n">
        <f aca="false">G293</f>
        <v>41623</v>
      </c>
      <c r="AN293" s="0" t="str">
        <f aca="false">N293</f>
        <v>Sorgo</v>
      </c>
      <c r="AO293" s="0" t="n">
        <f aca="false">IF(N293&lt;&gt;N292,M293,IF(B292&lt;&gt;B293,M293,IF(AND(B293=B292,G293&lt;&gt;G292,N293=N292),M293,M293+AO292)))</f>
        <v>1182.12</v>
      </c>
    </row>
    <row r="294" customFormat="false" ht="15.75" hidden="false" customHeight="false" outlineLevel="0" collapsed="false">
      <c r="A294" s="45" t="n">
        <v>291</v>
      </c>
      <c r="B294" s="45" t="s">
        <v>106</v>
      </c>
      <c r="C294" s="45" t="n">
        <v>16045</v>
      </c>
      <c r="D294" s="46" t="s">
        <v>198</v>
      </c>
      <c r="E294" s="47" t="s">
        <v>140</v>
      </c>
      <c r="F294" s="48" t="n">
        <v>16030</v>
      </c>
      <c r="G294" s="47" t="n">
        <v>41626</v>
      </c>
      <c r="H294" s="46" t="s">
        <v>141</v>
      </c>
      <c r="I294" s="49" t="n">
        <v>-102.5869444</v>
      </c>
      <c r="J294" s="49" t="n">
        <v>20.25361111</v>
      </c>
      <c r="K294" s="50" t="n">
        <v>-1023513</v>
      </c>
      <c r="L294" s="50" t="n">
        <v>201513</v>
      </c>
      <c r="M294" s="51" t="n">
        <v>88</v>
      </c>
      <c r="N294" s="47" t="s">
        <v>256</v>
      </c>
      <c r="O294" s="52" t="s">
        <v>44</v>
      </c>
      <c r="P294" s="53" t="n">
        <v>45</v>
      </c>
      <c r="Q294" s="54" t="n">
        <v>42510</v>
      </c>
      <c r="R294" s="54" t="n">
        <v>42551</v>
      </c>
      <c r="S294" s="55" t="n">
        <v>109</v>
      </c>
      <c r="T294" s="56" t="n">
        <v>686</v>
      </c>
      <c r="U294" s="57" t="n">
        <v>42552</v>
      </c>
      <c r="V294" s="58" t="n">
        <v>42611</v>
      </c>
      <c r="W294" s="59" t="n">
        <v>30</v>
      </c>
      <c r="X294" s="60" t="n">
        <v>585</v>
      </c>
      <c r="Y294" s="61" t="n">
        <v>42612</v>
      </c>
      <c r="Z294" s="62" t="n">
        <v>42671</v>
      </c>
      <c r="AA294" s="63" t="n">
        <v>0.165</v>
      </c>
      <c r="AB294" s="64" t="n">
        <v>1500</v>
      </c>
      <c r="AC294" s="65" t="n">
        <v>132000</v>
      </c>
      <c r="AD294" s="66" t="n">
        <v>21780</v>
      </c>
      <c r="AE294" s="67" t="n">
        <v>0.2</v>
      </c>
      <c r="AF294" s="68" t="n">
        <v>4356</v>
      </c>
      <c r="AG294" s="69" t="n">
        <v>0.8</v>
      </c>
      <c r="AH294" s="70" t="n">
        <v>17424</v>
      </c>
      <c r="AI294" s="71" t="s">
        <v>196</v>
      </c>
      <c r="AK294" s="0" t="n">
        <f aca="false">IF(G295&lt;&gt;G294,1,0)</f>
        <v>0</v>
      </c>
      <c r="AL294" s="0" t="str">
        <f aca="false">B294</f>
        <v>Michoacán</v>
      </c>
      <c r="AM294" s="0" t="n">
        <f aca="false">G294</f>
        <v>41626</v>
      </c>
      <c r="AN294" s="0" t="str">
        <f aca="false">N294</f>
        <v>Sorgo</v>
      </c>
      <c r="AO294" s="0" t="n">
        <f aca="false">IF(N294&lt;&gt;N293,M294,IF(B293&lt;&gt;B294,M294,IF(AND(B294=B293,G294&lt;&gt;G293,N294=N293),M294,M294+AO293)))</f>
        <v>88</v>
      </c>
    </row>
    <row r="295" customFormat="false" ht="15.75" hidden="false" customHeight="false" outlineLevel="0" collapsed="false">
      <c r="A295" s="45" t="n">
        <v>304</v>
      </c>
      <c r="B295" s="45" t="s">
        <v>106</v>
      </c>
      <c r="C295" s="45" t="n">
        <v>16062</v>
      </c>
      <c r="D295" s="46" t="s">
        <v>223</v>
      </c>
      <c r="E295" s="47" t="s">
        <v>140</v>
      </c>
      <c r="F295" s="48" t="n">
        <v>16030</v>
      </c>
      <c r="G295" s="47" t="n">
        <v>41626</v>
      </c>
      <c r="H295" s="46" t="s">
        <v>141</v>
      </c>
      <c r="I295" s="49" t="n">
        <v>-102.5869444</v>
      </c>
      <c r="J295" s="49" t="n">
        <v>20.25361111</v>
      </c>
      <c r="K295" s="50" t="n">
        <v>-1023513</v>
      </c>
      <c r="L295" s="50" t="n">
        <v>201513</v>
      </c>
      <c r="M295" s="51" t="n">
        <v>86.74</v>
      </c>
      <c r="N295" s="47" t="s">
        <v>256</v>
      </c>
      <c r="O295" s="52" t="s">
        <v>44</v>
      </c>
      <c r="P295" s="53" t="n">
        <v>45</v>
      </c>
      <c r="Q295" s="54" t="n">
        <v>42510</v>
      </c>
      <c r="R295" s="54" t="n">
        <v>42551</v>
      </c>
      <c r="S295" s="55" t="n">
        <v>109</v>
      </c>
      <c r="T295" s="56" t="n">
        <v>686</v>
      </c>
      <c r="U295" s="57" t="n">
        <v>42552</v>
      </c>
      <c r="V295" s="58" t="n">
        <v>42611</v>
      </c>
      <c r="W295" s="59" t="n">
        <v>30</v>
      </c>
      <c r="X295" s="60" t="n">
        <v>585</v>
      </c>
      <c r="Y295" s="61" t="n">
        <v>42612</v>
      </c>
      <c r="Z295" s="62" t="n">
        <v>42671</v>
      </c>
      <c r="AA295" s="63" t="n">
        <v>0.165</v>
      </c>
      <c r="AB295" s="64" t="n">
        <v>1500</v>
      </c>
      <c r="AC295" s="65" t="n">
        <v>130110</v>
      </c>
      <c r="AD295" s="66" t="n">
        <v>21468.15</v>
      </c>
      <c r="AE295" s="67" t="n">
        <v>0.2</v>
      </c>
      <c r="AF295" s="68" t="n">
        <v>4293.63</v>
      </c>
      <c r="AG295" s="69" t="n">
        <v>0.8</v>
      </c>
      <c r="AH295" s="70" t="n">
        <v>17174.52</v>
      </c>
      <c r="AI295" s="71" t="s">
        <v>50</v>
      </c>
      <c r="AK295" s="0" t="n">
        <f aca="false">IF(G296&lt;&gt;G295,1,0)</f>
        <v>0</v>
      </c>
      <c r="AL295" s="0" t="str">
        <f aca="false">B295</f>
        <v>Michoacán</v>
      </c>
      <c r="AM295" s="0" t="n">
        <f aca="false">G295</f>
        <v>41626</v>
      </c>
      <c r="AN295" s="0" t="str">
        <f aca="false">N295</f>
        <v>Sorgo</v>
      </c>
      <c r="AO295" s="0" t="n">
        <f aca="false">IF(N295&lt;&gt;N294,M295,IF(B294&lt;&gt;B295,M295,IF(AND(B295=B294,G295&lt;&gt;G294,N295=N294),M295,M295+AO294)))</f>
        <v>174.74</v>
      </c>
    </row>
    <row r="296" customFormat="false" ht="15.75" hidden="false" customHeight="false" outlineLevel="0" collapsed="false">
      <c r="A296" s="45" t="n">
        <v>321</v>
      </c>
      <c r="B296" s="45" t="s">
        <v>106</v>
      </c>
      <c r="C296" s="45" t="n">
        <v>16086</v>
      </c>
      <c r="D296" s="46" t="s">
        <v>238</v>
      </c>
      <c r="E296" s="47" t="s">
        <v>140</v>
      </c>
      <c r="F296" s="48" t="n">
        <v>16030</v>
      </c>
      <c r="G296" s="47" t="n">
        <v>41626</v>
      </c>
      <c r="H296" s="46" t="s">
        <v>141</v>
      </c>
      <c r="I296" s="49" t="n">
        <v>-102.5869444</v>
      </c>
      <c r="J296" s="49" t="n">
        <v>20.25361111</v>
      </c>
      <c r="K296" s="50" t="n">
        <v>-1023513</v>
      </c>
      <c r="L296" s="50" t="n">
        <v>201513</v>
      </c>
      <c r="M296" s="51" t="n">
        <v>1024</v>
      </c>
      <c r="N296" s="47" t="s">
        <v>256</v>
      </c>
      <c r="O296" s="52" t="s">
        <v>44</v>
      </c>
      <c r="P296" s="53" t="n">
        <v>45</v>
      </c>
      <c r="Q296" s="54" t="n">
        <v>42510</v>
      </c>
      <c r="R296" s="54" t="n">
        <v>42551</v>
      </c>
      <c r="S296" s="55" t="n">
        <v>109</v>
      </c>
      <c r="T296" s="56" t="n">
        <v>686</v>
      </c>
      <c r="U296" s="57" t="n">
        <v>42552</v>
      </c>
      <c r="V296" s="58" t="n">
        <v>42611</v>
      </c>
      <c r="W296" s="59" t="n">
        <v>30</v>
      </c>
      <c r="X296" s="60" t="n">
        <v>585</v>
      </c>
      <c r="Y296" s="61" t="n">
        <v>42612</v>
      </c>
      <c r="Z296" s="62" t="n">
        <v>42671</v>
      </c>
      <c r="AA296" s="63" t="n">
        <v>0.165</v>
      </c>
      <c r="AB296" s="64" t="n">
        <v>1500</v>
      </c>
      <c r="AC296" s="65" t="n">
        <v>1536000</v>
      </c>
      <c r="AD296" s="66" t="n">
        <v>253440</v>
      </c>
      <c r="AE296" s="67" t="n">
        <v>0.2</v>
      </c>
      <c r="AF296" s="68" t="n">
        <v>50688</v>
      </c>
      <c r="AG296" s="69" t="n">
        <v>0.8</v>
      </c>
      <c r="AH296" s="70" t="n">
        <v>202752</v>
      </c>
      <c r="AI296" s="71" t="s">
        <v>196</v>
      </c>
      <c r="AK296" s="0" t="n">
        <f aca="false">IF(G297&lt;&gt;G296,1,0)</f>
        <v>0</v>
      </c>
      <c r="AL296" s="0" t="str">
        <f aca="false">B296</f>
        <v>Michoacán</v>
      </c>
      <c r="AM296" s="0" t="n">
        <f aca="false">G296</f>
        <v>41626</v>
      </c>
      <c r="AN296" s="0" t="str">
        <f aca="false">N296</f>
        <v>Sorgo</v>
      </c>
      <c r="AO296" s="0" t="n">
        <f aca="false">IF(N296&lt;&gt;N295,M296,IF(B295&lt;&gt;B296,M296,IF(AND(B296=B295,G296&lt;&gt;G295,N296=N295),M296,M296+AO295)))</f>
        <v>1198.74</v>
      </c>
    </row>
    <row r="297" customFormat="false" ht="15.75" hidden="false" customHeight="false" outlineLevel="0" collapsed="false">
      <c r="A297" s="45" t="n">
        <v>329</v>
      </c>
      <c r="B297" s="45" t="s">
        <v>106</v>
      </c>
      <c r="C297" s="45" t="n">
        <v>16103</v>
      </c>
      <c r="D297" s="46" t="s">
        <v>249</v>
      </c>
      <c r="E297" s="47" t="s">
        <v>140</v>
      </c>
      <c r="F297" s="48" t="n">
        <v>16030</v>
      </c>
      <c r="G297" s="47" t="n">
        <v>41626</v>
      </c>
      <c r="H297" s="46" t="s">
        <v>141</v>
      </c>
      <c r="I297" s="49" t="n">
        <v>-102.5869444</v>
      </c>
      <c r="J297" s="49" t="n">
        <v>20.25361111</v>
      </c>
      <c r="K297" s="50" t="n">
        <v>-1023513</v>
      </c>
      <c r="L297" s="50" t="n">
        <v>201513</v>
      </c>
      <c r="M297" s="51" t="n">
        <v>426</v>
      </c>
      <c r="N297" s="47" t="s">
        <v>256</v>
      </c>
      <c r="O297" s="52" t="s">
        <v>44</v>
      </c>
      <c r="P297" s="53" t="n">
        <v>45</v>
      </c>
      <c r="Q297" s="54" t="n">
        <v>42510</v>
      </c>
      <c r="R297" s="54" t="n">
        <v>42551</v>
      </c>
      <c r="S297" s="55" t="n">
        <v>109</v>
      </c>
      <c r="T297" s="56" t="n">
        <v>686</v>
      </c>
      <c r="U297" s="57" t="n">
        <v>42552</v>
      </c>
      <c r="V297" s="58" t="n">
        <v>42611</v>
      </c>
      <c r="W297" s="59" t="n">
        <v>30</v>
      </c>
      <c r="X297" s="60" t="n">
        <v>585</v>
      </c>
      <c r="Y297" s="61" t="n">
        <v>42612</v>
      </c>
      <c r="Z297" s="62" t="n">
        <v>42671</v>
      </c>
      <c r="AA297" s="63" t="n">
        <v>0.165</v>
      </c>
      <c r="AB297" s="64" t="n">
        <v>1500</v>
      </c>
      <c r="AC297" s="65" t="n">
        <v>639000</v>
      </c>
      <c r="AD297" s="66" t="n">
        <v>105435</v>
      </c>
      <c r="AE297" s="67" t="n">
        <v>0.2</v>
      </c>
      <c r="AF297" s="68" t="n">
        <v>21087</v>
      </c>
      <c r="AG297" s="69" t="n">
        <v>0.8</v>
      </c>
      <c r="AH297" s="70" t="n">
        <v>84348</v>
      </c>
      <c r="AI297" s="71" t="s">
        <v>50</v>
      </c>
      <c r="AK297" s="0" t="n">
        <f aca="false">IF(G298&lt;&gt;G297,1,0)</f>
        <v>1</v>
      </c>
      <c r="AL297" s="0" t="str">
        <f aca="false">B297</f>
        <v>Michoacán</v>
      </c>
      <c r="AM297" s="0" t="n">
        <f aca="false">G297</f>
        <v>41626</v>
      </c>
      <c r="AN297" s="0" t="str">
        <f aca="false">N297</f>
        <v>Sorgo</v>
      </c>
      <c r="AO297" s="0" t="n">
        <f aca="false">IF(N297&lt;&gt;N296,M297,IF(B296&lt;&gt;B297,M297,IF(AND(B297=B296,G297&lt;&gt;G296,N297=N296),M297,M297+AO296)))</f>
        <v>1624.74</v>
      </c>
    </row>
    <row r="298" customFormat="false" ht="15.75" hidden="false" customHeight="false" outlineLevel="0" collapsed="false">
      <c r="A298" s="45" t="n">
        <v>270</v>
      </c>
      <c r="B298" s="45" t="s">
        <v>106</v>
      </c>
      <c r="C298" s="45" t="n">
        <v>16028</v>
      </c>
      <c r="D298" s="46" t="s">
        <v>165</v>
      </c>
      <c r="E298" s="47" t="s">
        <v>160</v>
      </c>
      <c r="F298" s="48" t="n">
        <v>16137</v>
      </c>
      <c r="G298" s="47" t="n">
        <v>41628</v>
      </c>
      <c r="H298" s="46" t="s">
        <v>161</v>
      </c>
      <c r="I298" s="49" t="n">
        <v>-102.1355556</v>
      </c>
      <c r="J298" s="49" t="n">
        <v>19.96</v>
      </c>
      <c r="K298" s="50" t="n">
        <v>-1020808</v>
      </c>
      <c r="L298" s="50" t="n">
        <v>195736</v>
      </c>
      <c r="M298" s="51" t="n">
        <v>594</v>
      </c>
      <c r="N298" s="47" t="s">
        <v>256</v>
      </c>
      <c r="O298" s="52" t="s">
        <v>44</v>
      </c>
      <c r="P298" s="53" t="n">
        <v>54</v>
      </c>
      <c r="Q298" s="54" t="n">
        <v>42510</v>
      </c>
      <c r="R298" s="54" t="n">
        <v>42551</v>
      </c>
      <c r="S298" s="55" t="n">
        <v>109</v>
      </c>
      <c r="T298" s="56" t="n">
        <v>751</v>
      </c>
      <c r="U298" s="57" t="n">
        <v>42552</v>
      </c>
      <c r="V298" s="58" t="n">
        <v>42611</v>
      </c>
      <c r="W298" s="59" t="n">
        <v>38</v>
      </c>
      <c r="X298" s="60" t="n">
        <v>585</v>
      </c>
      <c r="Y298" s="61" t="n">
        <v>42612</v>
      </c>
      <c r="Z298" s="62" t="n">
        <v>42671</v>
      </c>
      <c r="AA298" s="63" t="n">
        <v>0.165</v>
      </c>
      <c r="AB298" s="64" t="n">
        <v>1500</v>
      </c>
      <c r="AC298" s="65" t="n">
        <v>891000</v>
      </c>
      <c r="AD298" s="66" t="n">
        <v>147015</v>
      </c>
      <c r="AE298" s="67" t="n">
        <v>0.2</v>
      </c>
      <c r="AF298" s="68" t="n">
        <v>29403</v>
      </c>
      <c r="AG298" s="69" t="n">
        <v>0.8</v>
      </c>
      <c r="AH298" s="70" t="n">
        <v>117612</v>
      </c>
      <c r="AI298" s="71" t="s">
        <v>50</v>
      </c>
      <c r="AK298" s="0" t="n">
        <f aca="false">IF(G299&lt;&gt;G298,1,0)</f>
        <v>0</v>
      </c>
      <c r="AL298" s="0" t="str">
        <f aca="false">B298</f>
        <v>Michoacán</v>
      </c>
      <c r="AM298" s="0" t="n">
        <f aca="false">G298</f>
        <v>41628</v>
      </c>
      <c r="AN298" s="0" t="str">
        <f aca="false">N298</f>
        <v>Sorgo</v>
      </c>
      <c r="AO298" s="0" t="n">
        <f aca="false">IF(N298&lt;&gt;N297,M298,IF(B297&lt;&gt;B298,M298,IF(AND(B298=B297,G298&lt;&gt;G297,N298=N297),M298,M298+AO297)))</f>
        <v>594</v>
      </c>
    </row>
    <row r="299" customFormat="false" ht="15.75" hidden="false" customHeight="false" outlineLevel="0" collapsed="false">
      <c r="A299" s="45" t="n">
        <v>274</v>
      </c>
      <c r="B299" s="45" t="s">
        <v>106</v>
      </c>
      <c r="C299" s="45" t="n">
        <v>16030</v>
      </c>
      <c r="D299" s="46" t="s">
        <v>180</v>
      </c>
      <c r="E299" s="47" t="s">
        <v>160</v>
      </c>
      <c r="F299" s="48" t="n">
        <v>16137</v>
      </c>
      <c r="G299" s="47" t="n">
        <v>41628</v>
      </c>
      <c r="H299" s="46" t="s">
        <v>161</v>
      </c>
      <c r="I299" s="49" t="n">
        <v>-102.1355556</v>
      </c>
      <c r="J299" s="49" t="n">
        <v>19.96</v>
      </c>
      <c r="K299" s="50" t="n">
        <v>-1020808</v>
      </c>
      <c r="L299" s="50" t="n">
        <v>195736</v>
      </c>
      <c r="M299" s="51" t="n">
        <v>437</v>
      </c>
      <c r="N299" s="47" t="s">
        <v>256</v>
      </c>
      <c r="O299" s="52" t="s">
        <v>44</v>
      </c>
      <c r="P299" s="53" t="n">
        <v>54</v>
      </c>
      <c r="Q299" s="54" t="n">
        <v>42510</v>
      </c>
      <c r="R299" s="54" t="n">
        <v>42551</v>
      </c>
      <c r="S299" s="55" t="n">
        <v>109</v>
      </c>
      <c r="T299" s="56" t="n">
        <v>751</v>
      </c>
      <c r="U299" s="57" t="n">
        <v>42552</v>
      </c>
      <c r="V299" s="58" t="n">
        <v>42611</v>
      </c>
      <c r="W299" s="59" t="n">
        <v>38</v>
      </c>
      <c r="X299" s="60" t="n">
        <v>585</v>
      </c>
      <c r="Y299" s="61" t="n">
        <v>42612</v>
      </c>
      <c r="Z299" s="62" t="n">
        <v>42671</v>
      </c>
      <c r="AA299" s="63" t="n">
        <v>0.165</v>
      </c>
      <c r="AB299" s="64" t="n">
        <v>1500</v>
      </c>
      <c r="AC299" s="65" t="n">
        <v>655500</v>
      </c>
      <c r="AD299" s="66" t="n">
        <v>108157.5</v>
      </c>
      <c r="AE299" s="67" t="n">
        <v>0.2</v>
      </c>
      <c r="AF299" s="68" t="n">
        <v>21631.5</v>
      </c>
      <c r="AG299" s="69" t="n">
        <v>0.8</v>
      </c>
      <c r="AH299" s="70" t="n">
        <v>86526</v>
      </c>
      <c r="AI299" s="71" t="s">
        <v>50</v>
      </c>
      <c r="AK299" s="0" t="n">
        <f aca="false">IF(G300&lt;&gt;G299,1,0)</f>
        <v>0</v>
      </c>
      <c r="AL299" s="0" t="str">
        <f aca="false">B299</f>
        <v>Michoacán</v>
      </c>
      <c r="AM299" s="0" t="n">
        <f aca="false">G299</f>
        <v>41628</v>
      </c>
      <c r="AN299" s="0" t="str">
        <f aca="false">N299</f>
        <v>Sorgo</v>
      </c>
      <c r="AO299" s="0" t="n">
        <f aca="false">IF(N299&lt;&gt;N298,M299,IF(B298&lt;&gt;B299,M299,IF(AND(B299=B298,G299&lt;&gt;G298,N299=N298),M299,M299+AO298)))</f>
        <v>1031</v>
      </c>
    </row>
    <row r="300" customFormat="false" ht="15.75" hidden="false" customHeight="false" outlineLevel="0" collapsed="false">
      <c r="A300" s="45" t="n">
        <v>311</v>
      </c>
      <c r="B300" s="45" t="s">
        <v>106</v>
      </c>
      <c r="C300" s="45" t="n">
        <v>16067</v>
      </c>
      <c r="D300" s="46" t="s">
        <v>228</v>
      </c>
      <c r="E300" s="47" t="s">
        <v>160</v>
      </c>
      <c r="F300" s="48" t="n">
        <v>16137</v>
      </c>
      <c r="G300" s="47" t="n">
        <v>41628</v>
      </c>
      <c r="H300" s="46" t="s">
        <v>161</v>
      </c>
      <c r="I300" s="49" t="n">
        <v>-102.1355556</v>
      </c>
      <c r="J300" s="49" t="n">
        <v>19.96</v>
      </c>
      <c r="K300" s="50" t="n">
        <v>-1020808</v>
      </c>
      <c r="L300" s="50" t="n">
        <v>195736</v>
      </c>
      <c r="M300" s="51" t="n">
        <v>126</v>
      </c>
      <c r="N300" s="47" t="s">
        <v>256</v>
      </c>
      <c r="O300" s="52" t="s">
        <v>44</v>
      </c>
      <c r="P300" s="53" t="n">
        <v>54</v>
      </c>
      <c r="Q300" s="54" t="n">
        <v>42510</v>
      </c>
      <c r="R300" s="54" t="n">
        <v>42551</v>
      </c>
      <c r="S300" s="55" t="n">
        <v>109</v>
      </c>
      <c r="T300" s="56" t="n">
        <v>751</v>
      </c>
      <c r="U300" s="57" t="n">
        <v>42552</v>
      </c>
      <c r="V300" s="58" t="n">
        <v>42611</v>
      </c>
      <c r="W300" s="59" t="n">
        <v>38</v>
      </c>
      <c r="X300" s="60" t="n">
        <v>585</v>
      </c>
      <c r="Y300" s="61" t="n">
        <v>42612</v>
      </c>
      <c r="Z300" s="62" t="n">
        <v>42671</v>
      </c>
      <c r="AA300" s="63" t="n">
        <v>0.165</v>
      </c>
      <c r="AB300" s="64" t="n">
        <v>1500</v>
      </c>
      <c r="AC300" s="65" t="n">
        <v>189000</v>
      </c>
      <c r="AD300" s="66" t="n">
        <v>31185</v>
      </c>
      <c r="AE300" s="67" t="n">
        <v>0.17</v>
      </c>
      <c r="AF300" s="68" t="n">
        <v>5301.45</v>
      </c>
      <c r="AG300" s="69" t="n">
        <v>0.83</v>
      </c>
      <c r="AH300" s="70" t="n">
        <v>25883.55</v>
      </c>
      <c r="AI300" s="71" t="s">
        <v>50</v>
      </c>
      <c r="AK300" s="0" t="n">
        <f aca="false">IF(G301&lt;&gt;G300,1,0)</f>
        <v>0</v>
      </c>
      <c r="AL300" s="0" t="str">
        <f aca="false">B300</f>
        <v>Michoacán</v>
      </c>
      <c r="AM300" s="0" t="n">
        <f aca="false">G300</f>
        <v>41628</v>
      </c>
      <c r="AN300" s="0" t="str">
        <f aca="false">N300</f>
        <v>Sorgo</v>
      </c>
      <c r="AO300" s="0" t="n">
        <f aca="false">IF(N300&lt;&gt;N299,M300,IF(B299&lt;&gt;B300,M300,IF(AND(B300=B299,G300&lt;&gt;G299,N300=N299),M300,M300+AO299)))</f>
        <v>1157</v>
      </c>
    </row>
    <row r="301" customFormat="false" ht="15.75" hidden="false" customHeight="false" outlineLevel="0" collapsed="false">
      <c r="A301" s="45" t="n">
        <v>335</v>
      </c>
      <c r="B301" s="45" t="s">
        <v>106</v>
      </c>
      <c r="C301" s="45" t="n">
        <v>16108</v>
      </c>
      <c r="D301" s="46" t="s">
        <v>150</v>
      </c>
      <c r="E301" s="47" t="s">
        <v>160</v>
      </c>
      <c r="F301" s="48" t="n">
        <v>16137</v>
      </c>
      <c r="G301" s="47" t="n">
        <v>41628</v>
      </c>
      <c r="H301" s="46" t="s">
        <v>161</v>
      </c>
      <c r="I301" s="49" t="n">
        <v>-102.1355556</v>
      </c>
      <c r="J301" s="49" t="n">
        <v>19.96</v>
      </c>
      <c r="K301" s="50" t="n">
        <v>-1020808</v>
      </c>
      <c r="L301" s="50" t="n">
        <v>195736</v>
      </c>
      <c r="M301" s="51" t="n">
        <v>16</v>
      </c>
      <c r="N301" s="47" t="s">
        <v>256</v>
      </c>
      <c r="O301" s="52" t="s">
        <v>44</v>
      </c>
      <c r="P301" s="53" t="n">
        <v>54</v>
      </c>
      <c r="Q301" s="54" t="n">
        <v>42510</v>
      </c>
      <c r="R301" s="54" t="n">
        <v>42551</v>
      </c>
      <c r="S301" s="55" t="n">
        <v>109</v>
      </c>
      <c r="T301" s="56" t="n">
        <v>751</v>
      </c>
      <c r="U301" s="57" t="n">
        <v>42552</v>
      </c>
      <c r="V301" s="58" t="n">
        <v>42611</v>
      </c>
      <c r="W301" s="59" t="n">
        <v>38</v>
      </c>
      <c r="X301" s="60" t="n">
        <v>585</v>
      </c>
      <c r="Y301" s="61" t="n">
        <v>42612</v>
      </c>
      <c r="Z301" s="62" t="n">
        <v>42671</v>
      </c>
      <c r="AA301" s="63" t="n">
        <v>0.165</v>
      </c>
      <c r="AB301" s="64" t="n">
        <v>1500</v>
      </c>
      <c r="AC301" s="65" t="n">
        <v>24000</v>
      </c>
      <c r="AD301" s="66" t="n">
        <v>3960</v>
      </c>
      <c r="AE301" s="67" t="n">
        <v>0.18</v>
      </c>
      <c r="AF301" s="68" t="n">
        <v>712.8</v>
      </c>
      <c r="AG301" s="69" t="n">
        <v>0.82</v>
      </c>
      <c r="AH301" s="70" t="n">
        <v>3247.2</v>
      </c>
      <c r="AI301" s="71" t="s">
        <v>196</v>
      </c>
      <c r="AK301" s="0" t="n">
        <f aca="false">IF(G302&lt;&gt;G301,1,0)</f>
        <v>1</v>
      </c>
      <c r="AL301" s="0" t="str">
        <f aca="false">B301</f>
        <v>Michoacán</v>
      </c>
      <c r="AM301" s="0" t="n">
        <f aca="false">G301</f>
        <v>41628</v>
      </c>
      <c r="AN301" s="0" t="str">
        <f aca="false">N301</f>
        <v>Sorgo</v>
      </c>
      <c r="AO301" s="0" t="n">
        <f aca="false">IF(N301&lt;&gt;N300,M301,IF(B300&lt;&gt;B301,M301,IF(AND(B301=B300,G301&lt;&gt;G300,N301=N300),M301,M301+AO300)))</f>
        <v>1173</v>
      </c>
    </row>
    <row r="302" customFormat="false" ht="15.75" hidden="false" customHeight="false" outlineLevel="0" collapsed="false">
      <c r="A302" s="45" t="n">
        <v>275</v>
      </c>
      <c r="B302" s="45" t="s">
        <v>106</v>
      </c>
      <c r="C302" s="45" t="n">
        <v>16030</v>
      </c>
      <c r="D302" s="46" t="s">
        <v>180</v>
      </c>
      <c r="E302" s="47" t="s">
        <v>147</v>
      </c>
      <c r="F302" s="48" t="n">
        <v>16031</v>
      </c>
      <c r="G302" s="47" t="n">
        <v>41629</v>
      </c>
      <c r="H302" s="46" t="s">
        <v>148</v>
      </c>
      <c r="I302" s="49" t="n">
        <v>-102.2652778</v>
      </c>
      <c r="J302" s="49" t="n">
        <v>19.97361111</v>
      </c>
      <c r="K302" s="50" t="n">
        <v>-1021555</v>
      </c>
      <c r="L302" s="50" t="n">
        <v>195825</v>
      </c>
      <c r="M302" s="51" t="n">
        <v>552</v>
      </c>
      <c r="N302" s="47" t="s">
        <v>256</v>
      </c>
      <c r="O302" s="52" t="s">
        <v>44</v>
      </c>
      <c r="P302" s="53" t="n">
        <v>45</v>
      </c>
      <c r="Q302" s="54" t="n">
        <v>42510</v>
      </c>
      <c r="R302" s="54" t="n">
        <v>42551</v>
      </c>
      <c r="S302" s="55" t="n">
        <v>109</v>
      </c>
      <c r="T302" s="56" t="n">
        <v>607</v>
      </c>
      <c r="U302" s="57" t="n">
        <v>42552</v>
      </c>
      <c r="V302" s="58" t="n">
        <v>42611</v>
      </c>
      <c r="W302" s="59" t="n">
        <v>38</v>
      </c>
      <c r="X302" s="60" t="n">
        <v>585</v>
      </c>
      <c r="Y302" s="61" t="n">
        <v>42612</v>
      </c>
      <c r="Z302" s="62" t="n">
        <v>42671</v>
      </c>
      <c r="AA302" s="63" t="n">
        <v>0.165</v>
      </c>
      <c r="AB302" s="64" t="n">
        <v>1500</v>
      </c>
      <c r="AC302" s="65" t="n">
        <v>828000</v>
      </c>
      <c r="AD302" s="66" t="n">
        <v>136620</v>
      </c>
      <c r="AE302" s="67" t="n">
        <v>0.2</v>
      </c>
      <c r="AF302" s="68" t="n">
        <v>27324</v>
      </c>
      <c r="AG302" s="69" t="n">
        <v>0.8</v>
      </c>
      <c r="AH302" s="70" t="n">
        <v>109296</v>
      </c>
      <c r="AI302" s="71" t="s">
        <v>50</v>
      </c>
      <c r="AK302" s="0" t="n">
        <f aca="false">IF(G303&lt;&gt;G302,1,0)</f>
        <v>0</v>
      </c>
      <c r="AL302" s="0" t="str">
        <f aca="false">B302</f>
        <v>Michoacán</v>
      </c>
      <c r="AM302" s="0" t="n">
        <f aca="false">G302</f>
        <v>41629</v>
      </c>
      <c r="AN302" s="0" t="str">
        <f aca="false">N302</f>
        <v>Sorgo</v>
      </c>
      <c r="AO302" s="0" t="n">
        <f aca="false">IF(N302&lt;&gt;N301,M302,IF(B301&lt;&gt;B302,M302,IF(AND(B302=B301,G302&lt;&gt;G301,N302=N301),M302,M302+AO301)))</f>
        <v>552</v>
      </c>
    </row>
    <row r="303" customFormat="false" ht="15.75" hidden="false" customHeight="false" outlineLevel="0" collapsed="false">
      <c r="A303" s="45" t="n">
        <v>281</v>
      </c>
      <c r="B303" s="45" t="s">
        <v>106</v>
      </c>
      <c r="C303" s="45" t="n">
        <v>16042</v>
      </c>
      <c r="D303" s="46" t="s">
        <v>194</v>
      </c>
      <c r="E303" s="47" t="s">
        <v>147</v>
      </c>
      <c r="F303" s="48" t="n">
        <v>16031</v>
      </c>
      <c r="G303" s="47" t="n">
        <v>41629</v>
      </c>
      <c r="H303" s="46" t="s">
        <v>148</v>
      </c>
      <c r="I303" s="49" t="n">
        <v>-102.2652778</v>
      </c>
      <c r="J303" s="49" t="n">
        <v>19.97361111</v>
      </c>
      <c r="K303" s="50" t="n">
        <v>-1021555</v>
      </c>
      <c r="L303" s="50" t="n">
        <v>195825</v>
      </c>
      <c r="M303" s="51" t="n">
        <v>474.67</v>
      </c>
      <c r="N303" s="47" t="s">
        <v>256</v>
      </c>
      <c r="O303" s="52" t="s">
        <v>44</v>
      </c>
      <c r="P303" s="53" t="n">
        <v>45</v>
      </c>
      <c r="Q303" s="54" t="n">
        <v>42510</v>
      </c>
      <c r="R303" s="54" t="n">
        <v>42551</v>
      </c>
      <c r="S303" s="55" t="n">
        <v>109</v>
      </c>
      <c r="T303" s="56" t="n">
        <v>607</v>
      </c>
      <c r="U303" s="57" t="n">
        <v>42552</v>
      </c>
      <c r="V303" s="58" t="n">
        <v>42611</v>
      </c>
      <c r="W303" s="59" t="n">
        <v>38</v>
      </c>
      <c r="X303" s="60" t="n">
        <v>585</v>
      </c>
      <c r="Y303" s="61" t="n">
        <v>42612</v>
      </c>
      <c r="Z303" s="62" t="n">
        <v>42671</v>
      </c>
      <c r="AA303" s="63" t="n">
        <v>0.165</v>
      </c>
      <c r="AB303" s="64" t="n">
        <v>1500</v>
      </c>
      <c r="AC303" s="65" t="n">
        <v>712005</v>
      </c>
      <c r="AD303" s="66" t="n">
        <v>117480.825</v>
      </c>
      <c r="AE303" s="67" t="n">
        <v>0.2</v>
      </c>
      <c r="AF303" s="68" t="n">
        <v>23496.165</v>
      </c>
      <c r="AG303" s="69" t="n">
        <v>0.8</v>
      </c>
      <c r="AH303" s="70" t="n">
        <v>93984.66</v>
      </c>
      <c r="AI303" s="71" t="s">
        <v>50</v>
      </c>
      <c r="AK303" s="0" t="n">
        <f aca="false">IF(G304&lt;&gt;G303,1,0)</f>
        <v>1</v>
      </c>
      <c r="AL303" s="0" t="str">
        <f aca="false">B303</f>
        <v>Michoacán</v>
      </c>
      <c r="AM303" s="0" t="n">
        <f aca="false">G303</f>
        <v>41629</v>
      </c>
      <c r="AN303" s="0" t="str">
        <f aca="false">N303</f>
        <v>Sorgo</v>
      </c>
      <c r="AO303" s="0" t="n">
        <f aca="false">IF(N303&lt;&gt;N302,M303,IF(B302&lt;&gt;B303,M303,IF(AND(B303=B302,G303&lt;&gt;G302,N303=N302),M303,M303+AO302)))</f>
        <v>1026.67</v>
      </c>
    </row>
    <row r="304" customFormat="false" ht="15.75" hidden="false" customHeight="false" outlineLevel="0" collapsed="false">
      <c r="A304" s="45" t="n">
        <v>268</v>
      </c>
      <c r="B304" s="45" t="s">
        <v>106</v>
      </c>
      <c r="C304" s="45" t="n">
        <v>16023</v>
      </c>
      <c r="D304" s="46" t="s">
        <v>156</v>
      </c>
      <c r="E304" s="47" t="s">
        <v>149</v>
      </c>
      <c r="F304" s="48" t="n">
        <v>16048</v>
      </c>
      <c r="G304" s="47" t="n">
        <v>41630</v>
      </c>
      <c r="H304" s="46" t="s">
        <v>150</v>
      </c>
      <c r="I304" s="49" t="n">
        <v>-102.28</v>
      </c>
      <c r="J304" s="49" t="n">
        <v>19.97333333</v>
      </c>
      <c r="K304" s="50" t="n">
        <v>-1021648</v>
      </c>
      <c r="L304" s="50" t="n">
        <v>195824</v>
      </c>
      <c r="M304" s="51" t="n">
        <v>619.79</v>
      </c>
      <c r="N304" s="47" t="s">
        <v>256</v>
      </c>
      <c r="O304" s="52" t="s">
        <v>44</v>
      </c>
      <c r="P304" s="53" t="n">
        <v>50</v>
      </c>
      <c r="Q304" s="54" t="n">
        <v>42510</v>
      </c>
      <c r="R304" s="54" t="n">
        <v>42551</v>
      </c>
      <c r="S304" s="55" t="n">
        <v>109</v>
      </c>
      <c r="T304" s="56" t="n">
        <v>604</v>
      </c>
      <c r="U304" s="57" t="n">
        <v>42552</v>
      </c>
      <c r="V304" s="58" t="n">
        <v>42611</v>
      </c>
      <c r="W304" s="59" t="n">
        <v>38</v>
      </c>
      <c r="X304" s="60" t="n">
        <v>585</v>
      </c>
      <c r="Y304" s="61" t="n">
        <v>42612</v>
      </c>
      <c r="Z304" s="62" t="n">
        <v>42671</v>
      </c>
      <c r="AA304" s="63" t="n">
        <v>0.165</v>
      </c>
      <c r="AB304" s="64" t="n">
        <v>1500</v>
      </c>
      <c r="AC304" s="65" t="n">
        <v>929685</v>
      </c>
      <c r="AD304" s="66" t="n">
        <v>153398.025</v>
      </c>
      <c r="AE304" s="67" t="n">
        <v>0.2</v>
      </c>
      <c r="AF304" s="68" t="n">
        <v>30679.605</v>
      </c>
      <c r="AG304" s="69" t="n">
        <v>0.8</v>
      </c>
      <c r="AH304" s="70" t="n">
        <v>122718.42</v>
      </c>
      <c r="AI304" s="71" t="s">
        <v>50</v>
      </c>
      <c r="AK304" s="0" t="n">
        <f aca="false">IF(G305&lt;&gt;G304,1,0)</f>
        <v>0</v>
      </c>
      <c r="AL304" s="0" t="str">
        <f aca="false">B304</f>
        <v>Michoacán</v>
      </c>
      <c r="AM304" s="0" t="n">
        <f aca="false">G304</f>
        <v>41630</v>
      </c>
      <c r="AN304" s="0" t="str">
        <f aca="false">N304</f>
        <v>Sorgo</v>
      </c>
      <c r="AO304" s="0" t="n">
        <f aca="false">IF(N304&lt;&gt;N303,M304,IF(B303&lt;&gt;B304,M304,IF(AND(B304=B303,G304&lt;&gt;G303,N304=N303),M304,M304+AO303)))</f>
        <v>619.79</v>
      </c>
    </row>
    <row r="305" customFormat="false" ht="15.75" hidden="false" customHeight="false" outlineLevel="0" collapsed="false">
      <c r="A305" s="45" t="n">
        <v>276</v>
      </c>
      <c r="B305" s="45" t="s">
        <v>106</v>
      </c>
      <c r="C305" s="45" t="n">
        <v>16030</v>
      </c>
      <c r="D305" s="46" t="s">
        <v>180</v>
      </c>
      <c r="E305" s="47" t="s">
        <v>149</v>
      </c>
      <c r="F305" s="48" t="n">
        <v>16048</v>
      </c>
      <c r="G305" s="47" t="n">
        <v>41630</v>
      </c>
      <c r="H305" s="46" t="s">
        <v>150</v>
      </c>
      <c r="I305" s="49" t="n">
        <v>-102.28</v>
      </c>
      <c r="J305" s="49" t="n">
        <v>19.97333333</v>
      </c>
      <c r="K305" s="50" t="n">
        <v>-1021648</v>
      </c>
      <c r="L305" s="50" t="n">
        <v>195824</v>
      </c>
      <c r="M305" s="51" t="n">
        <v>1247</v>
      </c>
      <c r="N305" s="47" t="s">
        <v>256</v>
      </c>
      <c r="O305" s="52" t="s">
        <v>44</v>
      </c>
      <c r="P305" s="53" t="n">
        <v>50</v>
      </c>
      <c r="Q305" s="54" t="n">
        <v>42510</v>
      </c>
      <c r="R305" s="54" t="n">
        <v>42551</v>
      </c>
      <c r="S305" s="55" t="n">
        <v>109</v>
      </c>
      <c r="T305" s="56" t="n">
        <v>604</v>
      </c>
      <c r="U305" s="57" t="n">
        <v>42552</v>
      </c>
      <c r="V305" s="58" t="n">
        <v>42611</v>
      </c>
      <c r="W305" s="59" t="n">
        <v>38</v>
      </c>
      <c r="X305" s="60" t="n">
        <v>585</v>
      </c>
      <c r="Y305" s="61" t="n">
        <v>42612</v>
      </c>
      <c r="Z305" s="62" t="n">
        <v>42671</v>
      </c>
      <c r="AA305" s="63" t="n">
        <v>0.165</v>
      </c>
      <c r="AB305" s="64" t="n">
        <v>1500</v>
      </c>
      <c r="AC305" s="65" t="n">
        <v>1870500</v>
      </c>
      <c r="AD305" s="66" t="n">
        <v>308632.5</v>
      </c>
      <c r="AE305" s="67" t="n">
        <v>0.2</v>
      </c>
      <c r="AF305" s="68" t="n">
        <v>61726.5</v>
      </c>
      <c r="AG305" s="69" t="n">
        <v>0.8</v>
      </c>
      <c r="AH305" s="70" t="n">
        <v>246906</v>
      </c>
      <c r="AI305" s="71" t="s">
        <v>50</v>
      </c>
      <c r="AK305" s="0" t="n">
        <f aca="false">IF(G306&lt;&gt;G305,1,0)</f>
        <v>0</v>
      </c>
      <c r="AL305" s="0" t="str">
        <f aca="false">B305</f>
        <v>Michoacán</v>
      </c>
      <c r="AM305" s="0" t="n">
        <f aca="false">G305</f>
        <v>41630</v>
      </c>
      <c r="AN305" s="0" t="str">
        <f aca="false">N305</f>
        <v>Sorgo</v>
      </c>
      <c r="AO305" s="0" t="n">
        <f aca="false">IF(N305&lt;&gt;N304,M305,IF(B304&lt;&gt;B305,M305,IF(AND(B305=B304,G305&lt;&gt;G304,N305=N304),M305,M305+AO304)))</f>
        <v>1866.79</v>
      </c>
    </row>
    <row r="306" customFormat="false" ht="15.75" hidden="false" customHeight="false" outlineLevel="0" collapsed="false">
      <c r="A306" s="45" t="n">
        <v>282</v>
      </c>
      <c r="B306" s="45" t="s">
        <v>106</v>
      </c>
      <c r="C306" s="45" t="n">
        <v>16042</v>
      </c>
      <c r="D306" s="46" t="s">
        <v>194</v>
      </c>
      <c r="E306" s="47" t="s">
        <v>149</v>
      </c>
      <c r="F306" s="48" t="n">
        <v>16048</v>
      </c>
      <c r="G306" s="47" t="n">
        <v>41630</v>
      </c>
      <c r="H306" s="46" t="s">
        <v>150</v>
      </c>
      <c r="I306" s="49" t="n">
        <v>-102.28</v>
      </c>
      <c r="J306" s="49" t="n">
        <v>19.97333333</v>
      </c>
      <c r="K306" s="50" t="n">
        <v>-1021648</v>
      </c>
      <c r="L306" s="50" t="n">
        <v>195824</v>
      </c>
      <c r="M306" s="51" t="n">
        <v>402.33</v>
      </c>
      <c r="N306" s="47" t="s">
        <v>256</v>
      </c>
      <c r="O306" s="52" t="s">
        <v>44</v>
      </c>
      <c r="P306" s="53" t="n">
        <v>50</v>
      </c>
      <c r="Q306" s="54" t="n">
        <v>42510</v>
      </c>
      <c r="R306" s="54" t="n">
        <v>42551</v>
      </c>
      <c r="S306" s="55" t="n">
        <v>109</v>
      </c>
      <c r="T306" s="56" t="n">
        <v>604</v>
      </c>
      <c r="U306" s="57" t="n">
        <v>42552</v>
      </c>
      <c r="V306" s="58" t="n">
        <v>42611</v>
      </c>
      <c r="W306" s="59" t="n">
        <v>38</v>
      </c>
      <c r="X306" s="60" t="n">
        <v>585</v>
      </c>
      <c r="Y306" s="61" t="n">
        <v>42612</v>
      </c>
      <c r="Z306" s="62" t="n">
        <v>42671</v>
      </c>
      <c r="AA306" s="63" t="n">
        <v>0.165</v>
      </c>
      <c r="AB306" s="64" t="n">
        <v>1500</v>
      </c>
      <c r="AC306" s="65" t="n">
        <v>603495</v>
      </c>
      <c r="AD306" s="66" t="n">
        <v>99576.675</v>
      </c>
      <c r="AE306" s="67" t="n">
        <v>0.2</v>
      </c>
      <c r="AF306" s="68" t="n">
        <v>19915.335</v>
      </c>
      <c r="AG306" s="69" t="n">
        <v>0.8</v>
      </c>
      <c r="AH306" s="70" t="n">
        <v>79661.34</v>
      </c>
      <c r="AI306" s="71" t="s">
        <v>50</v>
      </c>
      <c r="AK306" s="0" t="n">
        <f aca="false">IF(G307&lt;&gt;G306,1,0)</f>
        <v>0</v>
      </c>
      <c r="AL306" s="0" t="str">
        <f aca="false">B306</f>
        <v>Michoacán</v>
      </c>
      <c r="AM306" s="0" t="n">
        <f aca="false">G306</f>
        <v>41630</v>
      </c>
      <c r="AN306" s="0" t="str">
        <f aca="false">N306</f>
        <v>Sorgo</v>
      </c>
      <c r="AO306" s="0" t="n">
        <f aca="false">IF(N306&lt;&gt;N305,M306,IF(B305&lt;&gt;B306,M306,IF(AND(B306=B305,G306&lt;&gt;G305,N306=N305),M306,M306+AO305)))</f>
        <v>2269.12</v>
      </c>
    </row>
    <row r="307" customFormat="false" ht="15.75" hidden="false" customHeight="false" outlineLevel="0" collapsed="false">
      <c r="A307" s="45" t="n">
        <v>284</v>
      </c>
      <c r="B307" s="45" t="s">
        <v>106</v>
      </c>
      <c r="C307" s="45" t="n">
        <v>16043</v>
      </c>
      <c r="D307" s="46" t="s">
        <v>195</v>
      </c>
      <c r="E307" s="47" t="s">
        <v>149</v>
      </c>
      <c r="F307" s="48" t="n">
        <v>16048</v>
      </c>
      <c r="G307" s="47" t="n">
        <v>41630</v>
      </c>
      <c r="H307" s="46" t="s">
        <v>150</v>
      </c>
      <c r="I307" s="49" t="n">
        <v>-102.28</v>
      </c>
      <c r="J307" s="49" t="n">
        <v>19.97333333</v>
      </c>
      <c r="K307" s="50" t="n">
        <v>-1021648</v>
      </c>
      <c r="L307" s="50" t="n">
        <v>195824</v>
      </c>
      <c r="M307" s="51" t="n">
        <v>33</v>
      </c>
      <c r="N307" s="47" t="s">
        <v>256</v>
      </c>
      <c r="O307" s="52" t="s">
        <v>44</v>
      </c>
      <c r="P307" s="53" t="n">
        <v>50</v>
      </c>
      <c r="Q307" s="54" t="n">
        <v>42510</v>
      </c>
      <c r="R307" s="54" t="n">
        <v>42551</v>
      </c>
      <c r="S307" s="55" t="n">
        <v>109</v>
      </c>
      <c r="T307" s="56" t="n">
        <v>604</v>
      </c>
      <c r="U307" s="57" t="n">
        <v>42552</v>
      </c>
      <c r="V307" s="58" t="n">
        <v>42611</v>
      </c>
      <c r="W307" s="59" t="n">
        <v>38</v>
      </c>
      <c r="X307" s="60" t="n">
        <v>585</v>
      </c>
      <c r="Y307" s="61" t="n">
        <v>42612</v>
      </c>
      <c r="Z307" s="62" t="n">
        <v>42671</v>
      </c>
      <c r="AA307" s="63" t="n">
        <v>0.165</v>
      </c>
      <c r="AB307" s="64" t="n">
        <v>1500</v>
      </c>
      <c r="AC307" s="65" t="n">
        <v>49500</v>
      </c>
      <c r="AD307" s="66" t="n">
        <v>8167.5</v>
      </c>
      <c r="AE307" s="67" t="n">
        <v>0.2</v>
      </c>
      <c r="AF307" s="68" t="n">
        <v>1633.5</v>
      </c>
      <c r="AG307" s="69" t="n">
        <v>0.8</v>
      </c>
      <c r="AH307" s="70" t="n">
        <v>6534</v>
      </c>
      <c r="AI307" s="71" t="s">
        <v>196</v>
      </c>
      <c r="AK307" s="0" t="n">
        <f aca="false">IF(G308&lt;&gt;G307,1,0)</f>
        <v>0</v>
      </c>
      <c r="AL307" s="0" t="str">
        <f aca="false">B307</f>
        <v>Michoacán</v>
      </c>
      <c r="AM307" s="0" t="n">
        <f aca="false">G307</f>
        <v>41630</v>
      </c>
      <c r="AN307" s="0" t="str">
        <f aca="false">N307</f>
        <v>Sorgo</v>
      </c>
      <c r="AO307" s="0" t="n">
        <f aca="false">IF(N307&lt;&gt;N306,M307,IF(B306&lt;&gt;B307,M307,IF(AND(B307=B306,G307&lt;&gt;G306,N307=N306),M307,M307+AO306)))</f>
        <v>2302.12</v>
      </c>
    </row>
    <row r="308" customFormat="false" ht="15.75" hidden="false" customHeight="false" outlineLevel="0" collapsed="false">
      <c r="A308" s="45" t="n">
        <v>319</v>
      </c>
      <c r="B308" s="45" t="s">
        <v>106</v>
      </c>
      <c r="C308" s="45" t="n">
        <v>16084</v>
      </c>
      <c r="D308" s="46" t="s">
        <v>236</v>
      </c>
      <c r="E308" s="47" t="s">
        <v>149</v>
      </c>
      <c r="F308" s="48" t="n">
        <v>16048</v>
      </c>
      <c r="G308" s="47" t="n">
        <v>41630</v>
      </c>
      <c r="H308" s="46" t="s">
        <v>150</v>
      </c>
      <c r="I308" s="49" t="n">
        <v>-102.28</v>
      </c>
      <c r="J308" s="49" t="n">
        <v>19.97333333</v>
      </c>
      <c r="K308" s="50" t="n">
        <v>-1021648</v>
      </c>
      <c r="L308" s="50" t="n">
        <v>195824</v>
      </c>
      <c r="M308" s="51" t="n">
        <v>169</v>
      </c>
      <c r="N308" s="47" t="s">
        <v>256</v>
      </c>
      <c r="O308" s="52" t="s">
        <v>44</v>
      </c>
      <c r="P308" s="53" t="n">
        <v>50</v>
      </c>
      <c r="Q308" s="54" t="n">
        <v>42510</v>
      </c>
      <c r="R308" s="54" t="n">
        <v>42551</v>
      </c>
      <c r="S308" s="55" t="n">
        <v>109</v>
      </c>
      <c r="T308" s="56" t="n">
        <v>604</v>
      </c>
      <c r="U308" s="57" t="n">
        <v>42552</v>
      </c>
      <c r="V308" s="58" t="n">
        <v>42611</v>
      </c>
      <c r="W308" s="59" t="n">
        <v>38</v>
      </c>
      <c r="X308" s="60" t="n">
        <v>585</v>
      </c>
      <c r="Y308" s="61" t="n">
        <v>42612</v>
      </c>
      <c r="Z308" s="62" t="n">
        <v>42671</v>
      </c>
      <c r="AA308" s="63" t="n">
        <v>0.165</v>
      </c>
      <c r="AB308" s="64" t="n">
        <v>1500</v>
      </c>
      <c r="AC308" s="65" t="n">
        <v>253500</v>
      </c>
      <c r="AD308" s="66" t="n">
        <v>41827.5</v>
      </c>
      <c r="AE308" s="67" t="n">
        <v>0.2</v>
      </c>
      <c r="AF308" s="68" t="n">
        <v>8365.5</v>
      </c>
      <c r="AG308" s="69" t="n">
        <v>0.8</v>
      </c>
      <c r="AH308" s="70" t="n">
        <v>33462</v>
      </c>
      <c r="AI308" s="71" t="s">
        <v>50</v>
      </c>
      <c r="AK308" s="0" t="n">
        <f aca="false">IF(G309&lt;&gt;G308,1,0)</f>
        <v>0</v>
      </c>
      <c r="AL308" s="0" t="str">
        <f aca="false">B308</f>
        <v>Michoacán</v>
      </c>
      <c r="AM308" s="0" t="n">
        <f aca="false">G308</f>
        <v>41630</v>
      </c>
      <c r="AN308" s="0" t="str">
        <f aca="false">N308</f>
        <v>Sorgo</v>
      </c>
      <c r="AO308" s="0" t="n">
        <f aca="false">IF(N308&lt;&gt;N307,M308,IF(B307&lt;&gt;B308,M308,IF(AND(B308=B307,G308&lt;&gt;G307,N308=N307),M308,M308+AO307)))</f>
        <v>2471.12</v>
      </c>
    </row>
    <row r="309" customFormat="false" ht="15.75" hidden="false" customHeight="false" outlineLevel="0" collapsed="false">
      <c r="A309" s="45" t="n">
        <v>336</v>
      </c>
      <c r="B309" s="45" t="s">
        <v>106</v>
      </c>
      <c r="C309" s="45" t="n">
        <v>16108</v>
      </c>
      <c r="D309" s="46" t="s">
        <v>150</v>
      </c>
      <c r="E309" s="47" t="s">
        <v>149</v>
      </c>
      <c r="F309" s="48" t="n">
        <v>16048</v>
      </c>
      <c r="G309" s="47" t="n">
        <v>41630</v>
      </c>
      <c r="H309" s="46" t="s">
        <v>150</v>
      </c>
      <c r="I309" s="49" t="n">
        <v>-102.28</v>
      </c>
      <c r="J309" s="49" t="n">
        <v>19.97333333</v>
      </c>
      <c r="K309" s="50" t="n">
        <v>-1021648</v>
      </c>
      <c r="L309" s="50" t="n">
        <v>195824</v>
      </c>
      <c r="M309" s="51" t="n">
        <v>30</v>
      </c>
      <c r="N309" s="47" t="s">
        <v>256</v>
      </c>
      <c r="O309" s="52" t="s">
        <v>44</v>
      </c>
      <c r="P309" s="53" t="n">
        <v>50</v>
      </c>
      <c r="Q309" s="54" t="n">
        <v>42510</v>
      </c>
      <c r="R309" s="54" t="n">
        <v>42551</v>
      </c>
      <c r="S309" s="55" t="n">
        <v>109</v>
      </c>
      <c r="T309" s="56" t="n">
        <v>604</v>
      </c>
      <c r="U309" s="57" t="n">
        <v>42552</v>
      </c>
      <c r="V309" s="58" t="n">
        <v>42611</v>
      </c>
      <c r="W309" s="59" t="n">
        <v>38</v>
      </c>
      <c r="X309" s="60" t="n">
        <v>585</v>
      </c>
      <c r="Y309" s="61" t="n">
        <v>42612</v>
      </c>
      <c r="Z309" s="62" t="n">
        <v>42671</v>
      </c>
      <c r="AA309" s="63" t="n">
        <v>0.165</v>
      </c>
      <c r="AB309" s="64" t="n">
        <v>1500</v>
      </c>
      <c r="AC309" s="65" t="n">
        <v>45000</v>
      </c>
      <c r="AD309" s="66" t="n">
        <v>7425</v>
      </c>
      <c r="AE309" s="67" t="n">
        <v>0.18</v>
      </c>
      <c r="AF309" s="68" t="n">
        <v>1336.5</v>
      </c>
      <c r="AG309" s="69" t="n">
        <v>0.82</v>
      </c>
      <c r="AH309" s="70" t="n">
        <v>6088.5</v>
      </c>
      <c r="AI309" s="71" t="s">
        <v>196</v>
      </c>
      <c r="AK309" s="0" t="n">
        <f aca="false">IF(G310&lt;&gt;G309,1,0)</f>
        <v>1</v>
      </c>
      <c r="AL309" s="0" t="str">
        <f aca="false">B309</f>
        <v>Michoacán</v>
      </c>
      <c r="AM309" s="0" t="n">
        <f aca="false">G309</f>
        <v>41630</v>
      </c>
      <c r="AN309" s="0" t="str">
        <f aca="false">N309</f>
        <v>Sorgo</v>
      </c>
      <c r="AO309" s="0" t="n">
        <f aca="false">IF(N309&lt;&gt;N308,M309,IF(B308&lt;&gt;B309,M309,IF(AND(B309=B308,G309&lt;&gt;G308,N309=N308),M309,M309+AO308)))</f>
        <v>2501.12</v>
      </c>
    </row>
    <row r="310" customFormat="false" ht="15.75" hidden="false" customHeight="false" outlineLevel="0" collapsed="false">
      <c r="A310" s="45" t="n">
        <v>269</v>
      </c>
      <c r="B310" s="45" t="s">
        <v>106</v>
      </c>
      <c r="C310" s="45" t="n">
        <v>16023</v>
      </c>
      <c r="D310" s="46" t="s">
        <v>156</v>
      </c>
      <c r="E310" s="47" t="s">
        <v>151</v>
      </c>
      <c r="F310" s="48" t="n">
        <v>16162</v>
      </c>
      <c r="G310" s="47" t="n">
        <v>41631</v>
      </c>
      <c r="H310" s="46" t="s">
        <v>152</v>
      </c>
      <c r="I310" s="49" t="n">
        <v>-102.3272222</v>
      </c>
      <c r="J310" s="49" t="n">
        <v>19.95694444</v>
      </c>
      <c r="K310" s="50" t="n">
        <v>-1021938</v>
      </c>
      <c r="L310" s="50" t="n">
        <v>195725</v>
      </c>
      <c r="M310" s="51" t="n">
        <v>815</v>
      </c>
      <c r="N310" s="47" t="s">
        <v>256</v>
      </c>
      <c r="O310" s="52" t="s">
        <v>44</v>
      </c>
      <c r="P310" s="53" t="n">
        <v>54</v>
      </c>
      <c r="Q310" s="54" t="n">
        <v>42510</v>
      </c>
      <c r="R310" s="54" t="n">
        <v>42551</v>
      </c>
      <c r="S310" s="55" t="n">
        <v>109</v>
      </c>
      <c r="T310" s="56" t="n">
        <v>636</v>
      </c>
      <c r="U310" s="57" t="n">
        <v>42552</v>
      </c>
      <c r="V310" s="58" t="n">
        <v>42611</v>
      </c>
      <c r="W310" s="59" t="n">
        <v>38</v>
      </c>
      <c r="X310" s="60" t="n">
        <v>585</v>
      </c>
      <c r="Y310" s="61" t="n">
        <v>42612</v>
      </c>
      <c r="Z310" s="62" t="n">
        <v>42671</v>
      </c>
      <c r="AA310" s="63" t="n">
        <v>0.165</v>
      </c>
      <c r="AB310" s="64" t="n">
        <v>1500</v>
      </c>
      <c r="AC310" s="65" t="n">
        <v>1222500</v>
      </c>
      <c r="AD310" s="66" t="n">
        <v>201712.5</v>
      </c>
      <c r="AE310" s="67" t="n">
        <v>0.2</v>
      </c>
      <c r="AF310" s="68" t="n">
        <v>40342.5</v>
      </c>
      <c r="AG310" s="69" t="n">
        <v>0.8</v>
      </c>
      <c r="AH310" s="70" t="n">
        <v>161370</v>
      </c>
      <c r="AI310" s="71" t="s">
        <v>50</v>
      </c>
      <c r="AK310" s="0" t="n">
        <f aca="false">IF(G311&lt;&gt;G310,1,0)</f>
        <v>0</v>
      </c>
      <c r="AL310" s="0" t="str">
        <f aca="false">B310</f>
        <v>Michoacán</v>
      </c>
      <c r="AM310" s="0" t="n">
        <f aca="false">G310</f>
        <v>41631</v>
      </c>
      <c r="AN310" s="0" t="str">
        <f aca="false">N310</f>
        <v>Sorgo</v>
      </c>
      <c r="AO310" s="0" t="n">
        <f aca="false">IF(N310&lt;&gt;N309,M310,IF(B309&lt;&gt;B310,M310,IF(AND(B310=B309,G310&lt;&gt;G309,N310=N309),M310,M310+AO309)))</f>
        <v>815</v>
      </c>
    </row>
    <row r="311" customFormat="false" ht="15.75" hidden="false" customHeight="false" outlineLevel="0" collapsed="false">
      <c r="A311" s="45" t="n">
        <v>277</v>
      </c>
      <c r="B311" s="45" t="s">
        <v>106</v>
      </c>
      <c r="C311" s="45" t="n">
        <v>16030</v>
      </c>
      <c r="D311" s="46" t="s">
        <v>180</v>
      </c>
      <c r="E311" s="47" t="s">
        <v>151</v>
      </c>
      <c r="F311" s="48" t="n">
        <v>16162</v>
      </c>
      <c r="G311" s="47" t="n">
        <v>41631</v>
      </c>
      <c r="H311" s="46" t="s">
        <v>152</v>
      </c>
      <c r="I311" s="49" t="n">
        <v>-102.3272222</v>
      </c>
      <c r="J311" s="49" t="n">
        <v>19.95694444</v>
      </c>
      <c r="K311" s="50" t="n">
        <v>-1021938</v>
      </c>
      <c r="L311" s="50" t="n">
        <v>195725</v>
      </c>
      <c r="M311" s="51" t="n">
        <v>634</v>
      </c>
      <c r="N311" s="47" t="s">
        <v>256</v>
      </c>
      <c r="O311" s="52" t="s">
        <v>44</v>
      </c>
      <c r="P311" s="53" t="n">
        <v>54</v>
      </c>
      <c r="Q311" s="54" t="n">
        <v>42510</v>
      </c>
      <c r="R311" s="54" t="n">
        <v>42551</v>
      </c>
      <c r="S311" s="55" t="n">
        <v>109</v>
      </c>
      <c r="T311" s="56" t="n">
        <v>636</v>
      </c>
      <c r="U311" s="57" t="n">
        <v>42552</v>
      </c>
      <c r="V311" s="58" t="n">
        <v>42611</v>
      </c>
      <c r="W311" s="59" t="n">
        <v>38</v>
      </c>
      <c r="X311" s="60" t="n">
        <v>585</v>
      </c>
      <c r="Y311" s="61" t="n">
        <v>42612</v>
      </c>
      <c r="Z311" s="62" t="n">
        <v>42671</v>
      </c>
      <c r="AA311" s="63" t="n">
        <v>0.165</v>
      </c>
      <c r="AB311" s="64" t="n">
        <v>1500</v>
      </c>
      <c r="AC311" s="65" t="n">
        <v>951000</v>
      </c>
      <c r="AD311" s="66" t="n">
        <v>156915</v>
      </c>
      <c r="AE311" s="67" t="n">
        <v>0.2</v>
      </c>
      <c r="AF311" s="68" t="n">
        <v>31383</v>
      </c>
      <c r="AG311" s="69" t="n">
        <v>0.8</v>
      </c>
      <c r="AH311" s="70" t="n">
        <v>125532</v>
      </c>
      <c r="AI311" s="71" t="s">
        <v>50</v>
      </c>
      <c r="AK311" s="0" t="n">
        <f aca="false">IF(G312&lt;&gt;G311,1,0)</f>
        <v>0</v>
      </c>
      <c r="AL311" s="0" t="str">
        <f aca="false">B311</f>
        <v>Michoacán</v>
      </c>
      <c r="AM311" s="0" t="n">
        <f aca="false">G311</f>
        <v>41631</v>
      </c>
      <c r="AN311" s="0" t="str">
        <f aca="false">N311</f>
        <v>Sorgo</v>
      </c>
      <c r="AO311" s="0" t="n">
        <f aca="false">IF(N311&lt;&gt;N310,M311,IF(B310&lt;&gt;B311,M311,IF(AND(B311=B310,G311&lt;&gt;G310,N311=N310),M311,M311+AO310)))</f>
        <v>1449</v>
      </c>
    </row>
    <row r="312" customFormat="false" ht="15.75" hidden="false" customHeight="false" outlineLevel="0" collapsed="false">
      <c r="A312" s="45" t="n">
        <v>283</v>
      </c>
      <c r="B312" s="45" t="s">
        <v>106</v>
      </c>
      <c r="C312" s="45" t="n">
        <v>16042</v>
      </c>
      <c r="D312" s="46" t="s">
        <v>194</v>
      </c>
      <c r="E312" s="47" t="s">
        <v>151</v>
      </c>
      <c r="F312" s="48" t="n">
        <v>16162</v>
      </c>
      <c r="G312" s="47" t="n">
        <v>41631</v>
      </c>
      <c r="H312" s="46" t="s">
        <v>152</v>
      </c>
      <c r="I312" s="49" t="n">
        <v>-102.3272222</v>
      </c>
      <c r="J312" s="49" t="n">
        <v>19.95694444</v>
      </c>
      <c r="K312" s="50" t="n">
        <v>-1021938</v>
      </c>
      <c r="L312" s="50" t="n">
        <v>195725</v>
      </c>
      <c r="M312" s="51" t="n">
        <v>449</v>
      </c>
      <c r="N312" s="47" t="s">
        <v>256</v>
      </c>
      <c r="O312" s="52" t="s">
        <v>44</v>
      </c>
      <c r="P312" s="53" t="n">
        <v>54</v>
      </c>
      <c r="Q312" s="54" t="n">
        <v>42510</v>
      </c>
      <c r="R312" s="54" t="n">
        <v>42551</v>
      </c>
      <c r="S312" s="55" t="n">
        <v>109</v>
      </c>
      <c r="T312" s="56" t="n">
        <v>636</v>
      </c>
      <c r="U312" s="57" t="n">
        <v>42552</v>
      </c>
      <c r="V312" s="58" t="n">
        <v>42611</v>
      </c>
      <c r="W312" s="59" t="n">
        <v>38</v>
      </c>
      <c r="X312" s="60" t="n">
        <v>585</v>
      </c>
      <c r="Y312" s="61" t="n">
        <v>42612</v>
      </c>
      <c r="Z312" s="62" t="n">
        <v>42671</v>
      </c>
      <c r="AA312" s="63" t="n">
        <v>0.165</v>
      </c>
      <c r="AB312" s="64" t="n">
        <v>1500</v>
      </c>
      <c r="AC312" s="65" t="n">
        <v>673500</v>
      </c>
      <c r="AD312" s="66" t="n">
        <v>111127.5</v>
      </c>
      <c r="AE312" s="67" t="n">
        <v>0.2</v>
      </c>
      <c r="AF312" s="68" t="n">
        <v>22225.5</v>
      </c>
      <c r="AG312" s="69" t="n">
        <v>0.8</v>
      </c>
      <c r="AH312" s="70" t="n">
        <v>88902</v>
      </c>
      <c r="AI312" s="71" t="s">
        <v>50</v>
      </c>
      <c r="AK312" s="0" t="n">
        <f aca="false">IF(G313&lt;&gt;G312,1,0)</f>
        <v>0</v>
      </c>
      <c r="AL312" s="0" t="str">
        <f aca="false">B312</f>
        <v>Michoacán</v>
      </c>
      <c r="AM312" s="0" t="n">
        <f aca="false">G312</f>
        <v>41631</v>
      </c>
      <c r="AN312" s="0" t="str">
        <f aca="false">N312</f>
        <v>Sorgo</v>
      </c>
      <c r="AO312" s="0" t="n">
        <f aca="false">IF(N312&lt;&gt;N311,M312,IF(B311&lt;&gt;B312,M312,IF(AND(B312=B311,G312&lt;&gt;G311,N312=N311),M312,M312+AO311)))</f>
        <v>1898</v>
      </c>
    </row>
    <row r="313" customFormat="false" ht="15.75" hidden="false" customHeight="false" outlineLevel="0" collapsed="false">
      <c r="A313" s="45" t="n">
        <v>285</v>
      </c>
      <c r="B313" s="45" t="s">
        <v>106</v>
      </c>
      <c r="C313" s="45" t="n">
        <v>16043</v>
      </c>
      <c r="D313" s="46" t="s">
        <v>195</v>
      </c>
      <c r="E313" s="47" t="s">
        <v>151</v>
      </c>
      <c r="F313" s="48" t="n">
        <v>16162</v>
      </c>
      <c r="G313" s="47" t="n">
        <v>41631</v>
      </c>
      <c r="H313" s="46" t="s">
        <v>152</v>
      </c>
      <c r="I313" s="49" t="n">
        <v>-102.3272222</v>
      </c>
      <c r="J313" s="49" t="n">
        <v>19.95694444</v>
      </c>
      <c r="K313" s="50" t="n">
        <v>-1021938</v>
      </c>
      <c r="L313" s="50" t="n">
        <v>195725</v>
      </c>
      <c r="M313" s="51" t="n">
        <v>33</v>
      </c>
      <c r="N313" s="47" t="s">
        <v>256</v>
      </c>
      <c r="O313" s="52" t="s">
        <v>44</v>
      </c>
      <c r="P313" s="53" t="n">
        <v>54</v>
      </c>
      <c r="Q313" s="54" t="n">
        <v>42510</v>
      </c>
      <c r="R313" s="54" t="n">
        <v>42551</v>
      </c>
      <c r="S313" s="55" t="n">
        <v>109</v>
      </c>
      <c r="T313" s="56" t="n">
        <v>636</v>
      </c>
      <c r="U313" s="57" t="n">
        <v>42552</v>
      </c>
      <c r="V313" s="58" t="n">
        <v>42611</v>
      </c>
      <c r="W313" s="59" t="n">
        <v>38</v>
      </c>
      <c r="X313" s="60" t="n">
        <v>585</v>
      </c>
      <c r="Y313" s="61" t="n">
        <v>42612</v>
      </c>
      <c r="Z313" s="62" t="n">
        <v>42671</v>
      </c>
      <c r="AA313" s="63" t="n">
        <v>0.165</v>
      </c>
      <c r="AB313" s="64" t="n">
        <v>1500</v>
      </c>
      <c r="AC313" s="65" t="n">
        <v>49500</v>
      </c>
      <c r="AD313" s="66" t="n">
        <v>8167.5</v>
      </c>
      <c r="AE313" s="67" t="n">
        <v>0.2</v>
      </c>
      <c r="AF313" s="68" t="n">
        <v>1633.5</v>
      </c>
      <c r="AG313" s="69" t="n">
        <v>0.8</v>
      </c>
      <c r="AH313" s="70" t="n">
        <v>6534</v>
      </c>
      <c r="AI313" s="71" t="s">
        <v>196</v>
      </c>
      <c r="AK313" s="0" t="n">
        <f aca="false">IF(G314&lt;&gt;G313,1,0)</f>
        <v>0</v>
      </c>
      <c r="AL313" s="0" t="str">
        <f aca="false">B313</f>
        <v>Michoacán</v>
      </c>
      <c r="AM313" s="0" t="n">
        <f aca="false">G313</f>
        <v>41631</v>
      </c>
      <c r="AN313" s="0" t="str">
        <f aca="false">N313</f>
        <v>Sorgo</v>
      </c>
      <c r="AO313" s="0" t="n">
        <f aca="false">IF(N313&lt;&gt;N312,M313,IF(B312&lt;&gt;B313,M313,IF(AND(B313=B312,G313&lt;&gt;G312,N313=N312),M313,M313+AO312)))</f>
        <v>1931</v>
      </c>
    </row>
    <row r="314" customFormat="false" ht="15.75" hidden="false" customHeight="false" outlineLevel="0" collapsed="false">
      <c r="A314" s="45" t="n">
        <v>332</v>
      </c>
      <c r="B314" s="45" t="s">
        <v>106</v>
      </c>
      <c r="C314" s="45" t="n">
        <v>16104</v>
      </c>
      <c r="D314" s="46" t="s">
        <v>250</v>
      </c>
      <c r="E314" s="47" t="s">
        <v>151</v>
      </c>
      <c r="F314" s="48" t="n">
        <v>16162</v>
      </c>
      <c r="G314" s="47" t="n">
        <v>41631</v>
      </c>
      <c r="H314" s="46" t="s">
        <v>152</v>
      </c>
      <c r="I314" s="49" t="n">
        <v>-102.3272222</v>
      </c>
      <c r="J314" s="49" t="n">
        <v>19.95694444</v>
      </c>
      <c r="K314" s="50" t="n">
        <v>-1021938</v>
      </c>
      <c r="L314" s="50" t="n">
        <v>195725</v>
      </c>
      <c r="M314" s="51" t="n">
        <v>267</v>
      </c>
      <c r="N314" s="47" t="s">
        <v>256</v>
      </c>
      <c r="O314" s="52" t="s">
        <v>44</v>
      </c>
      <c r="P314" s="53" t="n">
        <v>54</v>
      </c>
      <c r="Q314" s="54" t="n">
        <v>42510</v>
      </c>
      <c r="R314" s="54" t="n">
        <v>42551</v>
      </c>
      <c r="S314" s="55" t="n">
        <v>109</v>
      </c>
      <c r="T314" s="56" t="n">
        <v>636</v>
      </c>
      <c r="U314" s="57" t="n">
        <v>42552</v>
      </c>
      <c r="V314" s="58" t="n">
        <v>42611</v>
      </c>
      <c r="W314" s="59" t="n">
        <v>38</v>
      </c>
      <c r="X314" s="60" t="n">
        <v>585</v>
      </c>
      <c r="Y314" s="61" t="n">
        <v>42612</v>
      </c>
      <c r="Z314" s="62" t="n">
        <v>42671</v>
      </c>
      <c r="AA314" s="63" t="n">
        <v>0.165</v>
      </c>
      <c r="AB314" s="64" t="n">
        <v>1500</v>
      </c>
      <c r="AC314" s="65" t="n">
        <v>400500</v>
      </c>
      <c r="AD314" s="66" t="n">
        <v>66082.5</v>
      </c>
      <c r="AE314" s="67" t="n">
        <v>0.2</v>
      </c>
      <c r="AF314" s="68" t="n">
        <v>13216.5</v>
      </c>
      <c r="AG314" s="69" t="n">
        <v>0.8</v>
      </c>
      <c r="AH314" s="70" t="n">
        <v>52866</v>
      </c>
      <c r="AI314" s="71" t="s">
        <v>50</v>
      </c>
      <c r="AK314" s="0" t="n">
        <f aca="false">IF(G315&lt;&gt;G314,1,0)</f>
        <v>0</v>
      </c>
      <c r="AL314" s="0" t="str">
        <f aca="false">B314</f>
        <v>Michoacán</v>
      </c>
      <c r="AM314" s="0" t="n">
        <f aca="false">G314</f>
        <v>41631</v>
      </c>
      <c r="AN314" s="0" t="str">
        <f aca="false">N314</f>
        <v>Sorgo</v>
      </c>
      <c r="AO314" s="0" t="n">
        <f aca="false">IF(N314&lt;&gt;N313,M314,IF(B313&lt;&gt;B314,M314,IF(AND(B314=B313,G314&lt;&gt;G313,N314=N313),M314,M314+AO313)))</f>
        <v>2198</v>
      </c>
    </row>
    <row r="315" customFormat="false" ht="15.75" hidden="false" customHeight="false" outlineLevel="0" collapsed="false">
      <c r="A315" s="45" t="n">
        <v>337</v>
      </c>
      <c r="B315" s="45" t="s">
        <v>106</v>
      </c>
      <c r="C315" s="45" t="n">
        <v>16108</v>
      </c>
      <c r="D315" s="46" t="s">
        <v>150</v>
      </c>
      <c r="E315" s="47" t="s">
        <v>151</v>
      </c>
      <c r="F315" s="48" t="n">
        <v>16162</v>
      </c>
      <c r="G315" s="47" t="n">
        <v>41631</v>
      </c>
      <c r="H315" s="46" t="s">
        <v>152</v>
      </c>
      <c r="I315" s="49" t="n">
        <v>-102.3272222</v>
      </c>
      <c r="J315" s="49" t="n">
        <v>19.95694444</v>
      </c>
      <c r="K315" s="50" t="n">
        <v>-1021938</v>
      </c>
      <c r="L315" s="50" t="n">
        <v>195725</v>
      </c>
      <c r="M315" s="51" t="n">
        <v>28.6</v>
      </c>
      <c r="N315" s="47" t="s">
        <v>256</v>
      </c>
      <c r="O315" s="52" t="s">
        <v>44</v>
      </c>
      <c r="P315" s="53" t="n">
        <v>54</v>
      </c>
      <c r="Q315" s="54" t="n">
        <v>42510</v>
      </c>
      <c r="R315" s="54" t="n">
        <v>42551</v>
      </c>
      <c r="S315" s="55" t="n">
        <v>109</v>
      </c>
      <c r="T315" s="56" t="n">
        <v>636</v>
      </c>
      <c r="U315" s="57" t="n">
        <v>42552</v>
      </c>
      <c r="V315" s="58" t="n">
        <v>42611</v>
      </c>
      <c r="W315" s="59" t="n">
        <v>38</v>
      </c>
      <c r="X315" s="60" t="n">
        <v>585</v>
      </c>
      <c r="Y315" s="61" t="n">
        <v>42612</v>
      </c>
      <c r="Z315" s="62" t="n">
        <v>42671</v>
      </c>
      <c r="AA315" s="63" t="n">
        <v>0.165</v>
      </c>
      <c r="AB315" s="64" t="n">
        <v>1500</v>
      </c>
      <c r="AC315" s="65" t="n">
        <v>42900</v>
      </c>
      <c r="AD315" s="66" t="n">
        <v>7078.5</v>
      </c>
      <c r="AE315" s="67" t="n">
        <v>0.18</v>
      </c>
      <c r="AF315" s="68" t="n">
        <v>1274.13</v>
      </c>
      <c r="AG315" s="69" t="n">
        <v>0.82</v>
      </c>
      <c r="AH315" s="70" t="n">
        <v>5804.37</v>
      </c>
      <c r="AI315" s="71" t="s">
        <v>196</v>
      </c>
      <c r="AK315" s="0" t="n">
        <f aca="false">IF(G316&lt;&gt;G315,1,0)</f>
        <v>1</v>
      </c>
      <c r="AL315" s="0" t="str">
        <f aca="false">B315</f>
        <v>Michoacán</v>
      </c>
      <c r="AM315" s="0" t="n">
        <f aca="false">G315</f>
        <v>41631</v>
      </c>
      <c r="AN315" s="0" t="str">
        <f aca="false">N315</f>
        <v>Sorgo</v>
      </c>
      <c r="AO315" s="0" t="n">
        <f aca="false">IF(N315&lt;&gt;N314,M315,IF(B314&lt;&gt;B315,M315,IF(AND(B315=B314,G315&lt;&gt;G314,N315=N314),M315,M315+AO314)))</f>
        <v>2226.6</v>
      </c>
    </row>
    <row r="316" customFormat="false" ht="15.75" hidden="false" customHeight="false" outlineLevel="0" collapsed="false">
      <c r="A316" s="45" t="n">
        <v>260</v>
      </c>
      <c r="B316" s="45" t="s">
        <v>106</v>
      </c>
      <c r="C316" s="45" t="n">
        <v>16004</v>
      </c>
      <c r="D316" s="46" t="s">
        <v>117</v>
      </c>
      <c r="E316" s="47" t="s">
        <v>120</v>
      </c>
      <c r="F316" s="48" t="n">
        <v>16024</v>
      </c>
      <c r="G316" s="47" t="n">
        <v>41636</v>
      </c>
      <c r="H316" s="46" t="s">
        <v>121</v>
      </c>
      <c r="I316" s="49" t="n">
        <v>-101.859444</v>
      </c>
      <c r="J316" s="49" t="n">
        <v>20.214167</v>
      </c>
      <c r="K316" s="50" t="n">
        <v>-1015134</v>
      </c>
      <c r="L316" s="50" t="n">
        <v>201251</v>
      </c>
      <c r="M316" s="51" t="n">
        <v>444</v>
      </c>
      <c r="N316" s="47" t="s">
        <v>256</v>
      </c>
      <c r="O316" s="52" t="s">
        <v>44</v>
      </c>
      <c r="P316" s="53" t="n">
        <v>43</v>
      </c>
      <c r="Q316" s="54" t="n">
        <v>42510</v>
      </c>
      <c r="R316" s="54" t="n">
        <v>42551</v>
      </c>
      <c r="S316" s="55" t="n">
        <v>109</v>
      </c>
      <c r="T316" s="56" t="n">
        <v>730</v>
      </c>
      <c r="U316" s="57" t="n">
        <v>42552</v>
      </c>
      <c r="V316" s="58" t="n">
        <v>42611</v>
      </c>
      <c r="W316" s="59" t="n">
        <v>38</v>
      </c>
      <c r="X316" s="60" t="n">
        <v>585</v>
      </c>
      <c r="Y316" s="61" t="n">
        <v>42612</v>
      </c>
      <c r="Z316" s="62" t="n">
        <v>42671</v>
      </c>
      <c r="AA316" s="63" t="n">
        <v>0.165</v>
      </c>
      <c r="AB316" s="64" t="n">
        <v>1500</v>
      </c>
      <c r="AC316" s="65" t="n">
        <v>666000</v>
      </c>
      <c r="AD316" s="66" t="n">
        <v>109890</v>
      </c>
      <c r="AE316" s="67" t="n">
        <v>0.18</v>
      </c>
      <c r="AF316" s="68" t="n">
        <v>19780.2</v>
      </c>
      <c r="AG316" s="69" t="n">
        <v>0.82</v>
      </c>
      <c r="AH316" s="70" t="n">
        <v>90109.8</v>
      </c>
      <c r="AI316" s="71" t="s">
        <v>50</v>
      </c>
      <c r="AK316" s="0" t="n">
        <f aca="false">IF(G317&lt;&gt;G316,1,0)</f>
        <v>0</v>
      </c>
      <c r="AL316" s="0" t="str">
        <f aca="false">B316</f>
        <v>Michoacán</v>
      </c>
      <c r="AM316" s="0" t="n">
        <f aca="false">G316</f>
        <v>41636</v>
      </c>
      <c r="AN316" s="0" t="str">
        <f aca="false">N316</f>
        <v>Sorgo</v>
      </c>
      <c r="AO316" s="0" t="n">
        <f aca="false">IF(N316&lt;&gt;N315,M316,IF(B315&lt;&gt;B316,M316,IF(AND(B316=B315,G316&lt;&gt;G315,N316=N315),M316,M316+AO315)))</f>
        <v>444</v>
      </c>
    </row>
    <row r="317" customFormat="false" ht="15.75" hidden="false" customHeight="false" outlineLevel="0" collapsed="false">
      <c r="A317" s="45" t="n">
        <v>297</v>
      </c>
      <c r="B317" s="45" t="s">
        <v>106</v>
      </c>
      <c r="C317" s="45" t="n">
        <v>16069</v>
      </c>
      <c r="D317" s="46" t="s">
        <v>207</v>
      </c>
      <c r="E317" s="47" t="s">
        <v>120</v>
      </c>
      <c r="F317" s="48" t="n">
        <v>16024</v>
      </c>
      <c r="G317" s="47" t="n">
        <v>41636</v>
      </c>
      <c r="H317" s="46" t="s">
        <v>121</v>
      </c>
      <c r="I317" s="49" t="n">
        <v>-101.859444</v>
      </c>
      <c r="J317" s="49" t="n">
        <v>20.214167</v>
      </c>
      <c r="K317" s="50" t="n">
        <v>-1015134</v>
      </c>
      <c r="L317" s="50" t="n">
        <v>201251</v>
      </c>
      <c r="M317" s="51" t="n">
        <v>362</v>
      </c>
      <c r="N317" s="47" t="s">
        <v>256</v>
      </c>
      <c r="O317" s="52" t="s">
        <v>44</v>
      </c>
      <c r="P317" s="53" t="n">
        <v>43</v>
      </c>
      <c r="Q317" s="54" t="n">
        <v>42510</v>
      </c>
      <c r="R317" s="54" t="n">
        <v>42551</v>
      </c>
      <c r="S317" s="55" t="n">
        <v>109</v>
      </c>
      <c r="T317" s="56" t="n">
        <v>730</v>
      </c>
      <c r="U317" s="57" t="n">
        <v>42552</v>
      </c>
      <c r="V317" s="58" t="n">
        <v>42611</v>
      </c>
      <c r="W317" s="59" t="n">
        <v>38</v>
      </c>
      <c r="X317" s="60" t="n">
        <v>585</v>
      </c>
      <c r="Y317" s="61" t="n">
        <v>42612</v>
      </c>
      <c r="Z317" s="62" t="n">
        <v>42671</v>
      </c>
      <c r="AA317" s="63" t="n">
        <v>0.165</v>
      </c>
      <c r="AB317" s="64" t="n">
        <v>1500</v>
      </c>
      <c r="AC317" s="65" t="n">
        <v>543000</v>
      </c>
      <c r="AD317" s="66" t="n">
        <v>89595</v>
      </c>
      <c r="AE317" s="67" t="n">
        <v>0.2</v>
      </c>
      <c r="AF317" s="68" t="n">
        <v>17919</v>
      </c>
      <c r="AG317" s="69" t="n">
        <v>0.8</v>
      </c>
      <c r="AH317" s="70" t="n">
        <v>71676</v>
      </c>
      <c r="AI317" s="71" t="s">
        <v>210</v>
      </c>
      <c r="AK317" s="0" t="n">
        <f aca="false">IF(G318&lt;&gt;G317,1,0)</f>
        <v>0</v>
      </c>
      <c r="AL317" s="0" t="str">
        <f aca="false">B317</f>
        <v>Michoacán</v>
      </c>
      <c r="AM317" s="0" t="n">
        <f aca="false">G317</f>
        <v>41636</v>
      </c>
      <c r="AN317" s="0" t="str">
        <f aca="false">N317</f>
        <v>Sorgo</v>
      </c>
      <c r="AO317" s="0" t="n">
        <f aca="false">IF(N317&lt;&gt;N316,M317,IF(B316&lt;&gt;B317,M317,IF(AND(B317=B316,G317&lt;&gt;G316,N317=N316),M317,M317+AO316)))</f>
        <v>806</v>
      </c>
    </row>
    <row r="318" customFormat="false" ht="15.75" hidden="false" customHeight="false" outlineLevel="0" collapsed="false">
      <c r="A318" s="45" t="n">
        <v>300</v>
      </c>
      <c r="B318" s="45" t="s">
        <v>106</v>
      </c>
      <c r="C318" s="45" t="n">
        <v>16060</v>
      </c>
      <c r="D318" s="46" t="s">
        <v>222</v>
      </c>
      <c r="E318" s="47" t="s">
        <v>120</v>
      </c>
      <c r="F318" s="48" t="n">
        <v>16024</v>
      </c>
      <c r="G318" s="47" t="n">
        <v>41636</v>
      </c>
      <c r="H318" s="46" t="s">
        <v>121</v>
      </c>
      <c r="I318" s="49" t="n">
        <v>-101.859444</v>
      </c>
      <c r="J318" s="49" t="n">
        <v>20.214167</v>
      </c>
      <c r="K318" s="50" t="n">
        <v>-1015134</v>
      </c>
      <c r="L318" s="50" t="n">
        <v>201251</v>
      </c>
      <c r="M318" s="51" t="n">
        <v>1700</v>
      </c>
      <c r="N318" s="47" t="s">
        <v>256</v>
      </c>
      <c r="O318" s="52" t="s">
        <v>44</v>
      </c>
      <c r="P318" s="53" t="n">
        <v>43</v>
      </c>
      <c r="Q318" s="54" t="n">
        <v>42510</v>
      </c>
      <c r="R318" s="54" t="n">
        <v>42551</v>
      </c>
      <c r="S318" s="55" t="n">
        <v>109</v>
      </c>
      <c r="T318" s="56" t="n">
        <v>730</v>
      </c>
      <c r="U318" s="57" t="n">
        <v>42552</v>
      </c>
      <c r="V318" s="58" t="n">
        <v>42611</v>
      </c>
      <c r="W318" s="59" t="n">
        <v>38</v>
      </c>
      <c r="X318" s="60" t="n">
        <v>585</v>
      </c>
      <c r="Y318" s="61" t="n">
        <v>42612</v>
      </c>
      <c r="Z318" s="62" t="n">
        <v>42671</v>
      </c>
      <c r="AA318" s="63" t="n">
        <v>0.165</v>
      </c>
      <c r="AB318" s="64" t="n">
        <v>1500</v>
      </c>
      <c r="AC318" s="65" t="n">
        <v>2550000</v>
      </c>
      <c r="AD318" s="66" t="n">
        <v>420750</v>
      </c>
      <c r="AE318" s="67" t="n">
        <v>0.2</v>
      </c>
      <c r="AF318" s="68" t="n">
        <v>84150</v>
      </c>
      <c r="AG318" s="69" t="n">
        <v>0.8</v>
      </c>
      <c r="AH318" s="70" t="n">
        <v>336600</v>
      </c>
      <c r="AI318" s="71" t="s">
        <v>50</v>
      </c>
      <c r="AK318" s="0" t="n">
        <f aca="false">IF(G319&lt;&gt;G318,1,0)</f>
        <v>0</v>
      </c>
      <c r="AL318" s="0" t="str">
        <f aca="false">B318</f>
        <v>Michoacán</v>
      </c>
      <c r="AM318" s="0" t="n">
        <f aca="false">G318</f>
        <v>41636</v>
      </c>
      <c r="AN318" s="0" t="str">
        <f aca="false">N318</f>
        <v>Sorgo</v>
      </c>
      <c r="AO318" s="0" t="n">
        <f aca="false">IF(N318&lt;&gt;N317,M318,IF(B317&lt;&gt;B318,M318,IF(AND(B318=B317,G318&lt;&gt;G317,N318=N317),M318,M318+AO317)))</f>
        <v>2506</v>
      </c>
    </row>
    <row r="319" customFormat="false" ht="15.75" hidden="false" customHeight="false" outlineLevel="0" collapsed="false">
      <c r="A319" s="45" t="n">
        <v>307</v>
      </c>
      <c r="B319" s="45" t="s">
        <v>106</v>
      </c>
      <c r="C319" s="45" t="n">
        <v>16063</v>
      </c>
      <c r="D319" s="46" t="s">
        <v>224</v>
      </c>
      <c r="E319" s="47" t="s">
        <v>120</v>
      </c>
      <c r="F319" s="48" t="n">
        <v>16024</v>
      </c>
      <c r="G319" s="47" t="n">
        <v>41636</v>
      </c>
      <c r="H319" s="46" t="s">
        <v>121</v>
      </c>
      <c r="I319" s="49" t="n">
        <v>-101.859444</v>
      </c>
      <c r="J319" s="49" t="n">
        <v>20.214167</v>
      </c>
      <c r="K319" s="50" t="n">
        <v>-1015134</v>
      </c>
      <c r="L319" s="50" t="n">
        <v>201251</v>
      </c>
      <c r="M319" s="51" t="n">
        <v>25</v>
      </c>
      <c r="N319" s="47" t="s">
        <v>256</v>
      </c>
      <c r="O319" s="52" t="s">
        <v>44</v>
      </c>
      <c r="P319" s="53" t="n">
        <v>43</v>
      </c>
      <c r="Q319" s="54" t="n">
        <v>42510</v>
      </c>
      <c r="R319" s="54" t="n">
        <v>42551</v>
      </c>
      <c r="S319" s="55" t="n">
        <v>109</v>
      </c>
      <c r="T319" s="56" t="n">
        <v>730</v>
      </c>
      <c r="U319" s="57" t="n">
        <v>42552</v>
      </c>
      <c r="V319" s="58" t="n">
        <v>42611</v>
      </c>
      <c r="W319" s="59" t="n">
        <v>38</v>
      </c>
      <c r="X319" s="60" t="n">
        <v>585</v>
      </c>
      <c r="Y319" s="61" t="n">
        <v>42612</v>
      </c>
      <c r="Z319" s="62" t="n">
        <v>42671</v>
      </c>
      <c r="AA319" s="63" t="n">
        <v>0.165</v>
      </c>
      <c r="AB319" s="64" t="n">
        <v>1500</v>
      </c>
      <c r="AC319" s="65" t="n">
        <v>37500</v>
      </c>
      <c r="AD319" s="66" t="n">
        <v>6187.5</v>
      </c>
      <c r="AE319" s="67" t="n">
        <v>0.2</v>
      </c>
      <c r="AF319" s="68" t="n">
        <v>1237.5</v>
      </c>
      <c r="AG319" s="69" t="n">
        <v>0.8</v>
      </c>
      <c r="AH319" s="70" t="n">
        <v>4950</v>
      </c>
      <c r="AI319" s="71" t="s">
        <v>50</v>
      </c>
      <c r="AK319" s="0" t="n">
        <f aca="false">IF(G320&lt;&gt;G319,1,0)</f>
        <v>0</v>
      </c>
      <c r="AL319" s="0" t="str">
        <f aca="false">B319</f>
        <v>Michoacán</v>
      </c>
      <c r="AM319" s="0" t="n">
        <f aca="false">G319</f>
        <v>41636</v>
      </c>
      <c r="AN319" s="0" t="str">
        <f aca="false">N319</f>
        <v>Sorgo</v>
      </c>
      <c r="AO319" s="0" t="n">
        <f aca="false">IF(N319&lt;&gt;N318,M319,IF(B318&lt;&gt;B319,M319,IF(AND(B319=B318,G319&lt;&gt;G318,N319=N318),M319,M319+AO318)))</f>
        <v>2531</v>
      </c>
    </row>
    <row r="320" customFormat="false" ht="15.75" hidden="false" customHeight="false" outlineLevel="0" collapsed="false">
      <c r="A320" s="45" t="n">
        <v>312</v>
      </c>
      <c r="B320" s="45" t="s">
        <v>106</v>
      </c>
      <c r="C320" s="45" t="n">
        <v>16067</v>
      </c>
      <c r="D320" s="46" t="s">
        <v>228</v>
      </c>
      <c r="E320" s="47" t="s">
        <v>120</v>
      </c>
      <c r="F320" s="48" t="n">
        <v>16024</v>
      </c>
      <c r="G320" s="47" t="n">
        <v>41636</v>
      </c>
      <c r="H320" s="46" t="s">
        <v>121</v>
      </c>
      <c r="I320" s="49" t="n">
        <v>-101.859444</v>
      </c>
      <c r="J320" s="49" t="n">
        <v>20.214167</v>
      </c>
      <c r="K320" s="50" t="n">
        <v>-1015134</v>
      </c>
      <c r="L320" s="50" t="n">
        <v>201251</v>
      </c>
      <c r="M320" s="51" t="n">
        <v>3161.84</v>
      </c>
      <c r="N320" s="47" t="s">
        <v>256</v>
      </c>
      <c r="O320" s="52" t="s">
        <v>44</v>
      </c>
      <c r="P320" s="53" t="n">
        <v>43</v>
      </c>
      <c r="Q320" s="54" t="n">
        <v>42510</v>
      </c>
      <c r="R320" s="54" t="n">
        <v>42551</v>
      </c>
      <c r="S320" s="55" t="n">
        <v>109</v>
      </c>
      <c r="T320" s="56" t="n">
        <v>730</v>
      </c>
      <c r="U320" s="57" t="n">
        <v>42552</v>
      </c>
      <c r="V320" s="58" t="n">
        <v>42611</v>
      </c>
      <c r="W320" s="59" t="n">
        <v>38</v>
      </c>
      <c r="X320" s="60" t="n">
        <v>585</v>
      </c>
      <c r="Y320" s="61" t="n">
        <v>42612</v>
      </c>
      <c r="Z320" s="62" t="n">
        <v>42671</v>
      </c>
      <c r="AA320" s="63" t="n">
        <v>0.165</v>
      </c>
      <c r="AB320" s="64" t="n">
        <v>1500</v>
      </c>
      <c r="AC320" s="65" t="n">
        <v>4742760</v>
      </c>
      <c r="AD320" s="66" t="n">
        <v>782555.4</v>
      </c>
      <c r="AE320" s="67" t="n">
        <v>0.17</v>
      </c>
      <c r="AF320" s="68" t="n">
        <v>133034.418</v>
      </c>
      <c r="AG320" s="69" t="n">
        <v>0.83</v>
      </c>
      <c r="AH320" s="70" t="n">
        <v>649520.982</v>
      </c>
      <c r="AI320" s="71" t="s">
        <v>50</v>
      </c>
      <c r="AK320" s="0" t="n">
        <f aca="false">IF(G321&lt;&gt;G320,1,0)</f>
        <v>0</v>
      </c>
      <c r="AL320" s="0" t="str">
        <f aca="false">B320</f>
        <v>Michoacán</v>
      </c>
      <c r="AM320" s="0" t="n">
        <f aca="false">G320</f>
        <v>41636</v>
      </c>
      <c r="AN320" s="0" t="str">
        <f aca="false">N320</f>
        <v>Sorgo</v>
      </c>
      <c r="AO320" s="0" t="n">
        <f aca="false">IF(N320&lt;&gt;N319,M320,IF(B319&lt;&gt;B320,M320,IF(AND(B320=B319,G320&lt;&gt;G319,N320=N319),M320,M320+AO319)))</f>
        <v>5692.84</v>
      </c>
    </row>
    <row r="321" customFormat="false" ht="15.75" hidden="false" customHeight="false" outlineLevel="0" collapsed="false">
      <c r="A321" s="45" t="n">
        <v>339</v>
      </c>
      <c r="B321" s="45" t="s">
        <v>106</v>
      </c>
      <c r="C321" s="45" t="n">
        <v>16109</v>
      </c>
      <c r="D321" s="46" t="s">
        <v>253</v>
      </c>
      <c r="E321" s="47" t="s">
        <v>120</v>
      </c>
      <c r="F321" s="48" t="n">
        <v>16024</v>
      </c>
      <c r="G321" s="47" t="n">
        <v>41636</v>
      </c>
      <c r="H321" s="46" t="s">
        <v>121</v>
      </c>
      <c r="I321" s="49" t="n">
        <v>-101.859444</v>
      </c>
      <c r="J321" s="49" t="n">
        <v>20.214167</v>
      </c>
      <c r="K321" s="50" t="n">
        <v>-1015134</v>
      </c>
      <c r="L321" s="50" t="n">
        <v>201251</v>
      </c>
      <c r="M321" s="51" t="n">
        <v>1430</v>
      </c>
      <c r="N321" s="47" t="s">
        <v>256</v>
      </c>
      <c r="O321" s="52" t="s">
        <v>44</v>
      </c>
      <c r="P321" s="53" t="n">
        <v>43</v>
      </c>
      <c r="Q321" s="54" t="n">
        <v>42510</v>
      </c>
      <c r="R321" s="54" t="n">
        <v>42551</v>
      </c>
      <c r="S321" s="55" t="n">
        <v>109</v>
      </c>
      <c r="T321" s="56" t="n">
        <v>730</v>
      </c>
      <c r="U321" s="57" t="n">
        <v>42552</v>
      </c>
      <c r="V321" s="58" t="n">
        <v>42611</v>
      </c>
      <c r="W321" s="59" t="n">
        <v>38</v>
      </c>
      <c r="X321" s="60" t="n">
        <v>585</v>
      </c>
      <c r="Y321" s="61" t="n">
        <v>42612</v>
      </c>
      <c r="Z321" s="62" t="n">
        <v>42671</v>
      </c>
      <c r="AA321" s="63" t="n">
        <v>0.165</v>
      </c>
      <c r="AB321" s="64" t="n">
        <v>1500</v>
      </c>
      <c r="AC321" s="65" t="n">
        <v>2145000</v>
      </c>
      <c r="AD321" s="66" t="n">
        <v>353925</v>
      </c>
      <c r="AE321" s="67" t="n">
        <v>0.2</v>
      </c>
      <c r="AF321" s="68" t="n">
        <v>70785</v>
      </c>
      <c r="AG321" s="69" t="n">
        <v>0.8</v>
      </c>
      <c r="AH321" s="70" t="n">
        <v>283140</v>
      </c>
      <c r="AI321" s="71" t="s">
        <v>50</v>
      </c>
      <c r="AK321" s="0" t="n">
        <f aca="false">IF(G322&lt;&gt;G321,1,0)</f>
        <v>1</v>
      </c>
      <c r="AL321" s="0" t="str">
        <f aca="false">B321</f>
        <v>Michoacán</v>
      </c>
      <c r="AM321" s="0" t="n">
        <f aca="false">G321</f>
        <v>41636</v>
      </c>
      <c r="AN321" s="0" t="str">
        <f aca="false">N321</f>
        <v>Sorgo</v>
      </c>
      <c r="AO321" s="0" t="n">
        <f aca="false">IF(N321&lt;&gt;N320,M321,IF(B320&lt;&gt;B321,M321,IF(AND(B321=B320,G321&lt;&gt;G320,N321=N320),M321,M321+AO320)))</f>
        <v>7122.84</v>
      </c>
    </row>
    <row r="322" customFormat="false" ht="15.75" hidden="false" customHeight="false" outlineLevel="0" collapsed="false">
      <c r="A322" s="45" t="n">
        <v>261</v>
      </c>
      <c r="B322" s="45" t="s">
        <v>106</v>
      </c>
      <c r="C322" s="45" t="n">
        <v>16004</v>
      </c>
      <c r="D322" s="46" t="s">
        <v>117</v>
      </c>
      <c r="E322" s="47" t="s">
        <v>122</v>
      </c>
      <c r="F322" s="48" t="n">
        <v>16159</v>
      </c>
      <c r="G322" s="47" t="n">
        <v>41637</v>
      </c>
      <c r="H322" s="46" t="s">
        <v>123</v>
      </c>
      <c r="I322" s="49" t="n">
        <v>-101.724325</v>
      </c>
      <c r="J322" s="49" t="n">
        <v>20.127337</v>
      </c>
      <c r="K322" s="50" t="n">
        <v>-1014328</v>
      </c>
      <c r="L322" s="50" t="n">
        <v>200738</v>
      </c>
      <c r="M322" s="51" t="n">
        <v>610</v>
      </c>
      <c r="N322" s="47" t="s">
        <v>256</v>
      </c>
      <c r="O322" s="52" t="s">
        <v>44</v>
      </c>
      <c r="P322" s="53" t="n">
        <v>46</v>
      </c>
      <c r="Q322" s="54" t="n">
        <v>42510</v>
      </c>
      <c r="R322" s="54" t="n">
        <v>42551</v>
      </c>
      <c r="S322" s="55" t="n">
        <v>109</v>
      </c>
      <c r="T322" s="56" t="n">
        <v>720</v>
      </c>
      <c r="U322" s="57" t="n">
        <v>42552</v>
      </c>
      <c r="V322" s="58" t="n">
        <v>42611</v>
      </c>
      <c r="W322" s="59" t="n">
        <v>37</v>
      </c>
      <c r="X322" s="60" t="n">
        <v>585</v>
      </c>
      <c r="Y322" s="61" t="n">
        <v>42612</v>
      </c>
      <c r="Z322" s="62" t="n">
        <v>42671</v>
      </c>
      <c r="AA322" s="63" t="n">
        <v>0.165</v>
      </c>
      <c r="AB322" s="64" t="n">
        <v>1500</v>
      </c>
      <c r="AC322" s="65" t="n">
        <v>915000</v>
      </c>
      <c r="AD322" s="66" t="n">
        <v>150975</v>
      </c>
      <c r="AE322" s="67" t="n">
        <v>0.18</v>
      </c>
      <c r="AF322" s="68" t="n">
        <v>27175.5</v>
      </c>
      <c r="AG322" s="69" t="n">
        <v>0.82</v>
      </c>
      <c r="AH322" s="70" t="n">
        <v>123799.5</v>
      </c>
      <c r="AI322" s="71" t="s">
        <v>50</v>
      </c>
      <c r="AK322" s="0" t="n">
        <f aca="false">IF(G323&lt;&gt;G322,1,0)</f>
        <v>0</v>
      </c>
      <c r="AL322" s="0" t="str">
        <f aca="false">B322</f>
        <v>Michoacán</v>
      </c>
      <c r="AM322" s="0" t="n">
        <f aca="false">G322</f>
        <v>41637</v>
      </c>
      <c r="AN322" s="0" t="str">
        <f aca="false">N322</f>
        <v>Sorgo</v>
      </c>
      <c r="AO322" s="0" t="n">
        <f aca="false">IF(N322&lt;&gt;N321,M322,IF(B321&lt;&gt;B322,M322,IF(AND(B322=B321,G322&lt;&gt;G321,N322=N321),M322,M322+AO321)))</f>
        <v>610</v>
      </c>
    </row>
    <row r="323" customFormat="false" ht="15.75" hidden="false" customHeight="false" outlineLevel="0" collapsed="false">
      <c r="A323" s="45" t="n">
        <v>294</v>
      </c>
      <c r="B323" s="45" t="s">
        <v>106</v>
      </c>
      <c r="C323" s="45" t="n">
        <v>16113</v>
      </c>
      <c r="D323" s="46" t="s">
        <v>199</v>
      </c>
      <c r="E323" s="47" t="s">
        <v>122</v>
      </c>
      <c r="F323" s="48" t="n">
        <v>16159</v>
      </c>
      <c r="G323" s="47" t="n">
        <v>41637</v>
      </c>
      <c r="H323" s="46" t="s">
        <v>123</v>
      </c>
      <c r="I323" s="49" t="n">
        <v>-101.724325</v>
      </c>
      <c r="J323" s="49" t="n">
        <v>20.127337</v>
      </c>
      <c r="K323" s="50" t="n">
        <v>-1014328</v>
      </c>
      <c r="L323" s="50" t="n">
        <v>200738</v>
      </c>
      <c r="M323" s="51" t="n">
        <v>623</v>
      </c>
      <c r="N323" s="47" t="s">
        <v>256</v>
      </c>
      <c r="O323" s="52" t="s">
        <v>44</v>
      </c>
      <c r="P323" s="53" t="n">
        <v>46</v>
      </c>
      <c r="Q323" s="54" t="n">
        <v>42510</v>
      </c>
      <c r="R323" s="54" t="n">
        <v>42551</v>
      </c>
      <c r="S323" s="55" t="n">
        <v>109</v>
      </c>
      <c r="T323" s="56" t="n">
        <v>720</v>
      </c>
      <c r="U323" s="57" t="n">
        <v>42552</v>
      </c>
      <c r="V323" s="58" t="n">
        <v>42611</v>
      </c>
      <c r="W323" s="59" t="n">
        <v>37</v>
      </c>
      <c r="X323" s="60" t="n">
        <v>585</v>
      </c>
      <c r="Y323" s="61" t="n">
        <v>42612</v>
      </c>
      <c r="Z323" s="62" t="n">
        <v>42671</v>
      </c>
      <c r="AA323" s="63" t="n">
        <v>0.165</v>
      </c>
      <c r="AB323" s="64" t="n">
        <v>1500</v>
      </c>
      <c r="AC323" s="65" t="n">
        <v>934500</v>
      </c>
      <c r="AD323" s="66" t="n">
        <v>154192.5</v>
      </c>
      <c r="AE323" s="67" t="n">
        <v>0.2</v>
      </c>
      <c r="AF323" s="68" t="n">
        <v>30838.5</v>
      </c>
      <c r="AG323" s="69" t="n">
        <v>0.8</v>
      </c>
      <c r="AH323" s="70" t="n">
        <v>123354</v>
      </c>
      <c r="AI323" s="71" t="s">
        <v>50</v>
      </c>
      <c r="AK323" s="0" t="n">
        <f aca="false">IF(G324&lt;&gt;G323,1,0)</f>
        <v>0</v>
      </c>
      <c r="AL323" s="0" t="str">
        <f aca="false">B323</f>
        <v>Michoacán</v>
      </c>
      <c r="AM323" s="0" t="n">
        <f aca="false">G323</f>
        <v>41637</v>
      </c>
      <c r="AN323" s="0" t="str">
        <f aca="false">N323</f>
        <v>Sorgo</v>
      </c>
      <c r="AO323" s="0" t="n">
        <f aca="false">IF(N323&lt;&gt;N322,M323,IF(B322&lt;&gt;B323,M323,IF(AND(B323=B322,G323&lt;&gt;G322,N323=N322),M323,M323+AO322)))</f>
        <v>1233</v>
      </c>
    </row>
    <row r="324" customFormat="false" ht="15.75" hidden="false" customHeight="false" outlineLevel="0" collapsed="false">
      <c r="A324" s="45" t="n">
        <v>308</v>
      </c>
      <c r="B324" s="45" t="s">
        <v>106</v>
      </c>
      <c r="C324" s="45" t="n">
        <v>16063</v>
      </c>
      <c r="D324" s="46" t="s">
        <v>224</v>
      </c>
      <c r="E324" s="47" t="s">
        <v>122</v>
      </c>
      <c r="F324" s="48" t="n">
        <v>16159</v>
      </c>
      <c r="G324" s="47" t="n">
        <v>41637</v>
      </c>
      <c r="H324" s="46" t="s">
        <v>123</v>
      </c>
      <c r="I324" s="49" t="n">
        <v>-101.724325</v>
      </c>
      <c r="J324" s="49" t="n">
        <v>20.127337</v>
      </c>
      <c r="K324" s="50" t="n">
        <v>-1014328</v>
      </c>
      <c r="L324" s="50" t="n">
        <v>200738</v>
      </c>
      <c r="M324" s="51" t="n">
        <v>271</v>
      </c>
      <c r="N324" s="47" t="s">
        <v>256</v>
      </c>
      <c r="O324" s="52" t="s">
        <v>44</v>
      </c>
      <c r="P324" s="53" t="n">
        <v>46</v>
      </c>
      <c r="Q324" s="54" t="n">
        <v>42510</v>
      </c>
      <c r="R324" s="54" t="n">
        <v>42551</v>
      </c>
      <c r="S324" s="55" t="n">
        <v>109</v>
      </c>
      <c r="T324" s="56" t="n">
        <v>720</v>
      </c>
      <c r="U324" s="57" t="n">
        <v>42552</v>
      </c>
      <c r="V324" s="58" t="n">
        <v>42611</v>
      </c>
      <c r="W324" s="59" t="n">
        <v>37</v>
      </c>
      <c r="X324" s="60" t="n">
        <v>585</v>
      </c>
      <c r="Y324" s="61" t="n">
        <v>42612</v>
      </c>
      <c r="Z324" s="62" t="n">
        <v>42671</v>
      </c>
      <c r="AA324" s="63" t="n">
        <v>0.165</v>
      </c>
      <c r="AB324" s="64" t="n">
        <v>1500</v>
      </c>
      <c r="AC324" s="65" t="n">
        <v>406500</v>
      </c>
      <c r="AD324" s="66" t="n">
        <v>67072.5</v>
      </c>
      <c r="AE324" s="67" t="n">
        <v>0.2</v>
      </c>
      <c r="AF324" s="68" t="n">
        <v>13414.5</v>
      </c>
      <c r="AG324" s="69" t="n">
        <v>0.8</v>
      </c>
      <c r="AH324" s="70" t="n">
        <v>53658</v>
      </c>
      <c r="AI324" s="71" t="s">
        <v>50</v>
      </c>
      <c r="AK324" s="0" t="n">
        <f aca="false">IF(G325&lt;&gt;G324,1,0)</f>
        <v>0</v>
      </c>
      <c r="AL324" s="0" t="str">
        <f aca="false">B324</f>
        <v>Michoacán</v>
      </c>
      <c r="AM324" s="0" t="n">
        <f aca="false">G324</f>
        <v>41637</v>
      </c>
      <c r="AN324" s="0" t="str">
        <f aca="false">N324</f>
        <v>Sorgo</v>
      </c>
      <c r="AO324" s="0" t="n">
        <f aca="false">IF(N324&lt;&gt;N323,M324,IF(B323&lt;&gt;B324,M324,IF(AND(B324=B323,G324&lt;&gt;G323,N324=N323),M324,M324+AO323)))</f>
        <v>1504</v>
      </c>
    </row>
    <row r="325" customFormat="false" ht="15.75" hidden="false" customHeight="false" outlineLevel="0" collapsed="false">
      <c r="A325" s="45" t="n">
        <v>313</v>
      </c>
      <c r="B325" s="45" t="s">
        <v>106</v>
      </c>
      <c r="C325" s="45" t="n">
        <v>16067</v>
      </c>
      <c r="D325" s="46" t="s">
        <v>228</v>
      </c>
      <c r="E325" s="47" t="s">
        <v>122</v>
      </c>
      <c r="F325" s="48" t="n">
        <v>16159</v>
      </c>
      <c r="G325" s="47" t="n">
        <v>41637</v>
      </c>
      <c r="H325" s="46" t="s">
        <v>123</v>
      </c>
      <c r="I325" s="49" t="n">
        <v>-101.724325</v>
      </c>
      <c r="J325" s="49" t="n">
        <v>20.127337</v>
      </c>
      <c r="K325" s="50" t="n">
        <v>-1014328</v>
      </c>
      <c r="L325" s="50" t="n">
        <v>200738</v>
      </c>
      <c r="M325" s="51" t="n">
        <v>2100</v>
      </c>
      <c r="N325" s="47" t="s">
        <v>256</v>
      </c>
      <c r="O325" s="52" t="s">
        <v>44</v>
      </c>
      <c r="P325" s="53" t="n">
        <v>46</v>
      </c>
      <c r="Q325" s="54" t="n">
        <v>42510</v>
      </c>
      <c r="R325" s="54" t="n">
        <v>42551</v>
      </c>
      <c r="S325" s="55" t="n">
        <v>109</v>
      </c>
      <c r="T325" s="56" t="n">
        <v>720</v>
      </c>
      <c r="U325" s="57" t="n">
        <v>42552</v>
      </c>
      <c r="V325" s="58" t="n">
        <v>42611</v>
      </c>
      <c r="W325" s="59" t="n">
        <v>37</v>
      </c>
      <c r="X325" s="60" t="n">
        <v>585</v>
      </c>
      <c r="Y325" s="61" t="n">
        <v>42612</v>
      </c>
      <c r="Z325" s="62" t="n">
        <v>42671</v>
      </c>
      <c r="AA325" s="63" t="n">
        <v>0.165</v>
      </c>
      <c r="AB325" s="64" t="n">
        <v>1500</v>
      </c>
      <c r="AC325" s="65" t="n">
        <v>3150000</v>
      </c>
      <c r="AD325" s="66" t="n">
        <v>519750</v>
      </c>
      <c r="AE325" s="67" t="n">
        <v>0.17</v>
      </c>
      <c r="AF325" s="68" t="n">
        <v>88357.5</v>
      </c>
      <c r="AG325" s="69" t="n">
        <v>0.83</v>
      </c>
      <c r="AH325" s="70" t="n">
        <v>431392.5</v>
      </c>
      <c r="AI325" s="71" t="s">
        <v>50</v>
      </c>
      <c r="AK325" s="0" t="n">
        <f aca="false">IF(G326&lt;&gt;G325,1,0)</f>
        <v>0</v>
      </c>
      <c r="AL325" s="0" t="str">
        <f aca="false">B325</f>
        <v>Michoacán</v>
      </c>
      <c r="AM325" s="0" t="n">
        <f aca="false">G325</f>
        <v>41637</v>
      </c>
      <c r="AN325" s="0" t="str">
        <f aca="false">N325</f>
        <v>Sorgo</v>
      </c>
      <c r="AO325" s="0" t="n">
        <f aca="false">IF(N325&lt;&gt;N324,M325,IF(B324&lt;&gt;B325,M325,IF(AND(B325=B324,G325&lt;&gt;G324,N325=N324),M325,M325+AO324)))</f>
        <v>3604</v>
      </c>
    </row>
    <row r="326" customFormat="false" ht="15.75" hidden="false" customHeight="false" outlineLevel="0" collapsed="false">
      <c r="A326" s="45" t="n">
        <v>316</v>
      </c>
      <c r="B326" s="45" t="s">
        <v>106</v>
      </c>
      <c r="C326" s="45" t="n">
        <v>16071</v>
      </c>
      <c r="D326" s="46" t="s">
        <v>230</v>
      </c>
      <c r="E326" s="47" t="s">
        <v>122</v>
      </c>
      <c r="F326" s="48" t="n">
        <v>16159</v>
      </c>
      <c r="G326" s="47" t="n">
        <v>41637</v>
      </c>
      <c r="H326" s="46" t="s">
        <v>123</v>
      </c>
      <c r="I326" s="49" t="n">
        <v>-101.724325</v>
      </c>
      <c r="J326" s="49" t="n">
        <v>20.127337</v>
      </c>
      <c r="K326" s="50" t="n">
        <v>-1014328</v>
      </c>
      <c r="L326" s="50" t="n">
        <v>200738</v>
      </c>
      <c r="M326" s="51" t="n">
        <v>740</v>
      </c>
      <c r="N326" s="47" t="s">
        <v>256</v>
      </c>
      <c r="O326" s="52" t="s">
        <v>44</v>
      </c>
      <c r="P326" s="53" t="n">
        <v>46</v>
      </c>
      <c r="Q326" s="54" t="n">
        <v>42510</v>
      </c>
      <c r="R326" s="54" t="n">
        <v>42551</v>
      </c>
      <c r="S326" s="55" t="n">
        <v>109</v>
      </c>
      <c r="T326" s="56" t="n">
        <v>720</v>
      </c>
      <c r="U326" s="57" t="n">
        <v>42552</v>
      </c>
      <c r="V326" s="58" t="n">
        <v>42611</v>
      </c>
      <c r="W326" s="59" t="n">
        <v>37</v>
      </c>
      <c r="X326" s="60" t="n">
        <v>585</v>
      </c>
      <c r="Y326" s="61" t="n">
        <v>42612</v>
      </c>
      <c r="Z326" s="62" t="n">
        <v>42671</v>
      </c>
      <c r="AA326" s="63" t="n">
        <v>0.165</v>
      </c>
      <c r="AB326" s="64" t="n">
        <v>1500</v>
      </c>
      <c r="AC326" s="65" t="n">
        <v>1110000</v>
      </c>
      <c r="AD326" s="66" t="n">
        <v>183150</v>
      </c>
      <c r="AE326" s="67" t="n">
        <v>0.19</v>
      </c>
      <c r="AF326" s="68" t="n">
        <v>34798.5</v>
      </c>
      <c r="AG326" s="69" t="n">
        <v>0.81</v>
      </c>
      <c r="AH326" s="70" t="n">
        <v>148351.5</v>
      </c>
      <c r="AI326" s="71" t="s">
        <v>50</v>
      </c>
      <c r="AK326" s="0" t="n">
        <f aca="false">IF(G327&lt;&gt;G326,1,0)</f>
        <v>1</v>
      </c>
      <c r="AL326" s="0" t="str">
        <f aca="false">B326</f>
        <v>Michoacán</v>
      </c>
      <c r="AM326" s="0" t="n">
        <f aca="false">G326</f>
        <v>41637</v>
      </c>
      <c r="AN326" s="0" t="str">
        <f aca="false">N326</f>
        <v>Sorgo</v>
      </c>
      <c r="AO326" s="0" t="n">
        <f aca="false">IF(N326&lt;&gt;N325,M326,IF(B325&lt;&gt;B326,M326,IF(AND(B326=B325,G326&lt;&gt;G325,N326=N325),M326,M326+AO325)))</f>
        <v>4344</v>
      </c>
    </row>
    <row r="327" customFormat="false" ht="15.75" hidden="false" customHeight="false" outlineLevel="0" collapsed="false">
      <c r="A327" s="45" t="n">
        <v>286</v>
      </c>
      <c r="B327" s="45" t="s">
        <v>106</v>
      </c>
      <c r="C327" s="45" t="n">
        <v>16043</v>
      </c>
      <c r="D327" s="46" t="s">
        <v>195</v>
      </c>
      <c r="E327" s="47" t="s">
        <v>153</v>
      </c>
      <c r="F327" s="48" t="n">
        <v>16229</v>
      </c>
      <c r="G327" s="47" t="n">
        <v>41638</v>
      </c>
      <c r="H327" s="46" t="s">
        <v>154</v>
      </c>
      <c r="I327" s="49" t="n">
        <v>-102.2044444</v>
      </c>
      <c r="J327" s="49" t="n">
        <v>19.91222222</v>
      </c>
      <c r="K327" s="50" t="n">
        <v>-1021216</v>
      </c>
      <c r="L327" s="50" t="n">
        <v>195444</v>
      </c>
      <c r="M327" s="51" t="n">
        <v>34</v>
      </c>
      <c r="N327" s="47" t="s">
        <v>256</v>
      </c>
      <c r="O327" s="52" t="s">
        <v>44</v>
      </c>
      <c r="P327" s="53" t="n">
        <v>54</v>
      </c>
      <c r="Q327" s="54" t="n">
        <v>42510</v>
      </c>
      <c r="R327" s="54" t="n">
        <v>42551</v>
      </c>
      <c r="S327" s="55" t="n">
        <v>109</v>
      </c>
      <c r="T327" s="56" t="n">
        <v>659</v>
      </c>
      <c r="U327" s="57" t="n">
        <v>42552</v>
      </c>
      <c r="V327" s="58" t="n">
        <v>42611</v>
      </c>
      <c r="W327" s="59" t="n">
        <v>38</v>
      </c>
      <c r="X327" s="60" t="n">
        <v>585</v>
      </c>
      <c r="Y327" s="61" t="n">
        <v>42612</v>
      </c>
      <c r="Z327" s="62" t="n">
        <v>42671</v>
      </c>
      <c r="AA327" s="63" t="n">
        <v>0.165</v>
      </c>
      <c r="AB327" s="64" t="n">
        <v>1500</v>
      </c>
      <c r="AC327" s="65" t="n">
        <v>51000</v>
      </c>
      <c r="AD327" s="66" t="n">
        <v>8415</v>
      </c>
      <c r="AE327" s="67" t="n">
        <v>0.2</v>
      </c>
      <c r="AF327" s="68" t="n">
        <v>1683</v>
      </c>
      <c r="AG327" s="69" t="n">
        <v>0.8</v>
      </c>
      <c r="AH327" s="70" t="n">
        <v>6732</v>
      </c>
      <c r="AI327" s="71" t="s">
        <v>196</v>
      </c>
      <c r="AK327" s="0" t="n">
        <f aca="false">IF(G328&lt;&gt;G327,1,0)</f>
        <v>0</v>
      </c>
      <c r="AL327" s="0" t="str">
        <f aca="false">B327</f>
        <v>Michoacán</v>
      </c>
      <c r="AM327" s="0" t="n">
        <f aca="false">G327</f>
        <v>41638</v>
      </c>
      <c r="AN327" s="0" t="str">
        <f aca="false">N327</f>
        <v>Sorgo</v>
      </c>
      <c r="AO327" s="0" t="n">
        <f aca="false">IF(N327&lt;&gt;N326,M327,IF(B326&lt;&gt;B327,M327,IF(AND(B327=B326,G327&lt;&gt;G326,N327=N326),M327,M327+AO326)))</f>
        <v>34</v>
      </c>
    </row>
    <row r="328" customFormat="false" ht="15.75" hidden="false" customHeight="false" outlineLevel="0" collapsed="false">
      <c r="A328" s="45" t="n">
        <v>338</v>
      </c>
      <c r="B328" s="45" t="s">
        <v>106</v>
      </c>
      <c r="C328" s="45" t="n">
        <v>16108</v>
      </c>
      <c r="D328" s="46" t="s">
        <v>150</v>
      </c>
      <c r="E328" s="47" t="s">
        <v>153</v>
      </c>
      <c r="F328" s="48" t="n">
        <v>16229</v>
      </c>
      <c r="G328" s="47" t="n">
        <v>41638</v>
      </c>
      <c r="H328" s="46" t="s">
        <v>154</v>
      </c>
      <c r="I328" s="49" t="n">
        <v>-102.2044444</v>
      </c>
      <c r="J328" s="49" t="n">
        <v>19.91222222</v>
      </c>
      <c r="K328" s="50" t="n">
        <v>-1021216</v>
      </c>
      <c r="L328" s="50" t="n">
        <v>195444</v>
      </c>
      <c r="M328" s="51" t="n">
        <v>18.4</v>
      </c>
      <c r="N328" s="47" t="s">
        <v>256</v>
      </c>
      <c r="O328" s="52" t="s">
        <v>44</v>
      </c>
      <c r="P328" s="53" t="n">
        <v>54</v>
      </c>
      <c r="Q328" s="54" t="n">
        <v>42510</v>
      </c>
      <c r="R328" s="54" t="n">
        <v>42551</v>
      </c>
      <c r="S328" s="55" t="n">
        <v>109</v>
      </c>
      <c r="T328" s="56" t="n">
        <v>659</v>
      </c>
      <c r="U328" s="57" t="n">
        <v>42552</v>
      </c>
      <c r="V328" s="58" t="n">
        <v>42611</v>
      </c>
      <c r="W328" s="59" t="n">
        <v>38</v>
      </c>
      <c r="X328" s="60" t="n">
        <v>585</v>
      </c>
      <c r="Y328" s="61" t="n">
        <v>42612</v>
      </c>
      <c r="Z328" s="62" t="n">
        <v>42671</v>
      </c>
      <c r="AA328" s="63" t="n">
        <v>0.165</v>
      </c>
      <c r="AB328" s="64" t="n">
        <v>1500</v>
      </c>
      <c r="AC328" s="65" t="n">
        <v>27600</v>
      </c>
      <c r="AD328" s="66" t="n">
        <v>4554</v>
      </c>
      <c r="AE328" s="67" t="n">
        <v>0.18</v>
      </c>
      <c r="AF328" s="68" t="n">
        <v>819.72</v>
      </c>
      <c r="AG328" s="69" t="n">
        <v>0.82</v>
      </c>
      <c r="AH328" s="70" t="n">
        <v>3734.28</v>
      </c>
      <c r="AI328" s="71" t="s">
        <v>196</v>
      </c>
      <c r="AK328" s="0" t="n">
        <f aca="false">IF(G329&lt;&gt;G328,1,0)</f>
        <v>1</v>
      </c>
      <c r="AL328" s="0" t="str">
        <f aca="false">B328</f>
        <v>Michoacán</v>
      </c>
      <c r="AM328" s="0" t="n">
        <f aca="false">G328</f>
        <v>41638</v>
      </c>
      <c r="AN328" s="0" t="str">
        <f aca="false">N328</f>
        <v>Sorgo</v>
      </c>
      <c r="AO328" s="0" t="n">
        <f aca="false">IF(N328&lt;&gt;N327,M328,IF(B327&lt;&gt;B328,M328,IF(AND(B328=B327,G328&lt;&gt;G327,N328=N327),M328,M328+AO327)))</f>
        <v>52.4</v>
      </c>
    </row>
    <row r="329" customFormat="false" ht="15.75" hidden="false" customHeight="false" outlineLevel="0" collapsed="false">
      <c r="A329" s="45" t="n">
        <v>265</v>
      </c>
      <c r="B329" s="45" t="s">
        <v>106</v>
      </c>
      <c r="C329" s="45" t="n">
        <v>16022</v>
      </c>
      <c r="D329" s="46" t="s">
        <v>155</v>
      </c>
      <c r="E329" s="47" t="s">
        <v>111</v>
      </c>
      <c r="F329" s="48" t="n">
        <v>16114</v>
      </c>
      <c r="G329" s="47" t="n">
        <v>41640</v>
      </c>
      <c r="H329" s="46" t="s">
        <v>112</v>
      </c>
      <c r="I329" s="49" t="n">
        <v>-101.1827778</v>
      </c>
      <c r="J329" s="49" t="n">
        <v>19.72166667</v>
      </c>
      <c r="K329" s="50" t="n">
        <v>-1011058</v>
      </c>
      <c r="L329" s="50" t="n">
        <v>194318</v>
      </c>
      <c r="M329" s="51" t="n">
        <v>121</v>
      </c>
      <c r="N329" s="47" t="s">
        <v>256</v>
      </c>
      <c r="O329" s="52" t="s">
        <v>44</v>
      </c>
      <c r="P329" s="53" t="n">
        <v>48</v>
      </c>
      <c r="Q329" s="54" t="n">
        <v>42510</v>
      </c>
      <c r="R329" s="54" t="n">
        <v>42551</v>
      </c>
      <c r="S329" s="55" t="n">
        <v>67</v>
      </c>
      <c r="T329" s="56" t="n">
        <v>836</v>
      </c>
      <c r="U329" s="57" t="n">
        <v>42552</v>
      </c>
      <c r="V329" s="58" t="n">
        <v>42611</v>
      </c>
      <c r="W329" s="59" t="n">
        <v>26</v>
      </c>
      <c r="X329" s="60" t="n">
        <v>587</v>
      </c>
      <c r="Y329" s="61" t="n">
        <v>42612</v>
      </c>
      <c r="Z329" s="62" t="n">
        <v>42671</v>
      </c>
      <c r="AA329" s="63" t="n">
        <v>0.165</v>
      </c>
      <c r="AB329" s="64" t="n">
        <v>1500</v>
      </c>
      <c r="AC329" s="65" t="n">
        <v>181500</v>
      </c>
      <c r="AD329" s="66" t="n">
        <v>29947.5</v>
      </c>
      <c r="AE329" s="67" t="n">
        <v>0.2</v>
      </c>
      <c r="AF329" s="68" t="n">
        <v>5989.5</v>
      </c>
      <c r="AG329" s="69" t="n">
        <v>0.8</v>
      </c>
      <c r="AH329" s="70" t="n">
        <v>23958</v>
      </c>
      <c r="AI329" s="71" t="s">
        <v>50</v>
      </c>
      <c r="AK329" s="0" t="n">
        <f aca="false">IF(G330&lt;&gt;G329,1,0)</f>
        <v>0</v>
      </c>
      <c r="AL329" s="0" t="str">
        <f aca="false">B329</f>
        <v>Michoacán</v>
      </c>
      <c r="AM329" s="0" t="n">
        <f aca="false">G329</f>
        <v>41640</v>
      </c>
      <c r="AN329" s="0" t="str">
        <f aca="false">N329</f>
        <v>Sorgo</v>
      </c>
      <c r="AO329" s="0" t="n">
        <f aca="false">IF(N329&lt;&gt;N328,M329,IF(B328&lt;&gt;B329,M329,IF(AND(B329=B328,G329&lt;&gt;G328,N329=N328),M329,M329+AO328)))</f>
        <v>121</v>
      </c>
    </row>
    <row r="330" customFormat="false" ht="15.75" hidden="false" customHeight="false" outlineLevel="0" collapsed="false">
      <c r="A330" s="45" t="n">
        <v>299</v>
      </c>
      <c r="B330" s="45" t="s">
        <v>106</v>
      </c>
      <c r="C330" s="45" t="n">
        <v>16053</v>
      </c>
      <c r="D330" s="46" t="s">
        <v>220</v>
      </c>
      <c r="E330" s="47" t="s">
        <v>111</v>
      </c>
      <c r="F330" s="48" t="n">
        <v>16114</v>
      </c>
      <c r="G330" s="47" t="n">
        <v>41640</v>
      </c>
      <c r="H330" s="46" t="s">
        <v>112</v>
      </c>
      <c r="I330" s="49" t="n">
        <v>-101.1827778</v>
      </c>
      <c r="J330" s="49" t="n">
        <v>19.72166667</v>
      </c>
      <c r="K330" s="50" t="n">
        <v>-1011058</v>
      </c>
      <c r="L330" s="50" t="n">
        <v>194318</v>
      </c>
      <c r="M330" s="51" t="n">
        <v>117</v>
      </c>
      <c r="N330" s="47" t="s">
        <v>256</v>
      </c>
      <c r="O330" s="52" t="s">
        <v>44</v>
      </c>
      <c r="P330" s="53" t="n">
        <v>48</v>
      </c>
      <c r="Q330" s="54" t="n">
        <v>42510</v>
      </c>
      <c r="R330" s="54" t="n">
        <v>42551</v>
      </c>
      <c r="S330" s="55" t="n">
        <v>67</v>
      </c>
      <c r="T330" s="56" t="n">
        <v>836</v>
      </c>
      <c r="U330" s="57" t="n">
        <v>42552</v>
      </c>
      <c r="V330" s="58" t="n">
        <v>42611</v>
      </c>
      <c r="W330" s="59" t="n">
        <v>26</v>
      </c>
      <c r="X330" s="60" t="n">
        <v>587</v>
      </c>
      <c r="Y330" s="61" t="n">
        <v>42612</v>
      </c>
      <c r="Z330" s="62" t="n">
        <v>42671</v>
      </c>
      <c r="AA330" s="63" t="n">
        <v>0.165</v>
      </c>
      <c r="AB330" s="64" t="n">
        <v>1500</v>
      </c>
      <c r="AC330" s="65" t="n">
        <v>175500</v>
      </c>
      <c r="AD330" s="66" t="n">
        <v>28957.5</v>
      </c>
      <c r="AE330" s="67" t="n">
        <v>0.18</v>
      </c>
      <c r="AF330" s="68" t="n">
        <v>5212.35</v>
      </c>
      <c r="AG330" s="69" t="n">
        <v>0.82</v>
      </c>
      <c r="AH330" s="70" t="n">
        <v>23745.15</v>
      </c>
      <c r="AI330" s="71" t="s">
        <v>210</v>
      </c>
      <c r="AK330" s="0" t="n">
        <f aca="false">IF(G331&lt;&gt;G330,1,0)</f>
        <v>0</v>
      </c>
      <c r="AL330" s="0" t="str">
        <f aca="false">B330</f>
        <v>Michoacán</v>
      </c>
      <c r="AM330" s="0" t="n">
        <f aca="false">G330</f>
        <v>41640</v>
      </c>
      <c r="AN330" s="0" t="str">
        <f aca="false">N330</f>
        <v>Sorgo</v>
      </c>
      <c r="AO330" s="0" t="n">
        <f aca="false">IF(N330&lt;&gt;N329,M330,IF(B329&lt;&gt;B330,M330,IF(AND(B330=B329,G330&lt;&gt;G329,N330=N329),M330,M330+AO329)))</f>
        <v>238</v>
      </c>
    </row>
    <row r="331" customFormat="false" ht="15.75" hidden="false" customHeight="false" outlineLevel="0" collapsed="false">
      <c r="A331" s="45" t="n">
        <v>322</v>
      </c>
      <c r="B331" s="45" t="s">
        <v>106</v>
      </c>
      <c r="C331" s="45" t="n">
        <v>16088</v>
      </c>
      <c r="D331" s="46" t="s">
        <v>239</v>
      </c>
      <c r="E331" s="47" t="s">
        <v>111</v>
      </c>
      <c r="F331" s="48" t="n">
        <v>16114</v>
      </c>
      <c r="G331" s="47" t="n">
        <v>41640</v>
      </c>
      <c r="H331" s="46" t="s">
        <v>112</v>
      </c>
      <c r="I331" s="49" t="n">
        <v>-101.1827778</v>
      </c>
      <c r="J331" s="49" t="n">
        <v>19.72166667</v>
      </c>
      <c r="K331" s="50" t="n">
        <v>-1011058</v>
      </c>
      <c r="L331" s="50" t="n">
        <v>194318</v>
      </c>
      <c r="M331" s="51" t="n">
        <v>187</v>
      </c>
      <c r="N331" s="47" t="s">
        <v>256</v>
      </c>
      <c r="O331" s="52" t="s">
        <v>44</v>
      </c>
      <c r="P331" s="53" t="n">
        <v>48</v>
      </c>
      <c r="Q331" s="54" t="n">
        <v>42510</v>
      </c>
      <c r="R331" s="54" t="n">
        <v>42551</v>
      </c>
      <c r="S331" s="55" t="n">
        <v>67</v>
      </c>
      <c r="T331" s="56" t="n">
        <v>836</v>
      </c>
      <c r="U331" s="57" t="n">
        <v>42552</v>
      </c>
      <c r="V331" s="58" t="n">
        <v>42611</v>
      </c>
      <c r="W331" s="59" t="n">
        <v>26</v>
      </c>
      <c r="X331" s="60" t="n">
        <v>587</v>
      </c>
      <c r="Y331" s="61" t="n">
        <v>42612</v>
      </c>
      <c r="Z331" s="62" t="n">
        <v>42671</v>
      </c>
      <c r="AA331" s="63" t="n">
        <v>0.165</v>
      </c>
      <c r="AB331" s="64" t="n">
        <v>1500</v>
      </c>
      <c r="AC331" s="65" t="n">
        <v>280500</v>
      </c>
      <c r="AD331" s="66" t="n">
        <v>46282.5</v>
      </c>
      <c r="AE331" s="67" t="n">
        <v>0.18</v>
      </c>
      <c r="AF331" s="68" t="n">
        <v>8330.85</v>
      </c>
      <c r="AG331" s="69" t="n">
        <v>0.82</v>
      </c>
      <c r="AH331" s="70" t="n">
        <v>37951.65</v>
      </c>
      <c r="AI331" s="71" t="s">
        <v>196</v>
      </c>
      <c r="AK331" s="0" t="n">
        <f aca="false">IF(G332&lt;&gt;G331,1,0)</f>
        <v>1</v>
      </c>
      <c r="AL331" s="0" t="str">
        <f aca="false">B331</f>
        <v>Michoacán</v>
      </c>
      <c r="AM331" s="0" t="n">
        <f aca="false">G331</f>
        <v>41640</v>
      </c>
      <c r="AN331" s="0" t="str">
        <f aca="false">N331</f>
        <v>Sorgo</v>
      </c>
      <c r="AO331" s="0" t="n">
        <f aca="false">IF(N331&lt;&gt;N330,M331,IF(B330&lt;&gt;B331,M331,IF(AND(B331=B330,G331&lt;&gt;G330,N331=N330),M331,M331+AO330)))</f>
        <v>425</v>
      </c>
    </row>
    <row r="332" customFormat="false" ht="15.75" hidden="false" customHeight="false" outlineLevel="0" collapsed="false">
      <c r="A332" s="45" t="n">
        <v>258</v>
      </c>
      <c r="B332" s="45" t="s">
        <v>106</v>
      </c>
      <c r="C332" s="45" t="n">
        <v>16003</v>
      </c>
      <c r="D332" s="46" t="s">
        <v>110</v>
      </c>
      <c r="E332" s="47" t="s">
        <v>113</v>
      </c>
      <c r="F332" s="48" t="n">
        <v>16096</v>
      </c>
      <c r="G332" s="47" t="n">
        <v>41641</v>
      </c>
      <c r="H332" s="46" t="s">
        <v>114</v>
      </c>
      <c r="I332" s="49" t="n">
        <v>-100.8825</v>
      </c>
      <c r="J332" s="49" t="n">
        <v>19.80916667</v>
      </c>
      <c r="K332" s="50" t="n">
        <v>-1005257</v>
      </c>
      <c r="L332" s="50" t="n">
        <v>194833</v>
      </c>
      <c r="M332" s="51" t="n">
        <v>65</v>
      </c>
      <c r="N332" s="47" t="s">
        <v>256</v>
      </c>
      <c r="O332" s="52" t="s">
        <v>44</v>
      </c>
      <c r="P332" s="53" t="n">
        <v>46</v>
      </c>
      <c r="Q332" s="54" t="n">
        <v>42510</v>
      </c>
      <c r="R332" s="54" t="n">
        <v>42551</v>
      </c>
      <c r="S332" s="55" t="n">
        <v>109</v>
      </c>
      <c r="T332" s="56" t="n">
        <v>655</v>
      </c>
      <c r="U332" s="57" t="n">
        <v>42552</v>
      </c>
      <c r="V332" s="58" t="n">
        <v>42611</v>
      </c>
      <c r="W332" s="59" t="n">
        <v>38</v>
      </c>
      <c r="X332" s="60" t="n">
        <v>585</v>
      </c>
      <c r="Y332" s="61" t="n">
        <v>42612</v>
      </c>
      <c r="Z332" s="62" t="n">
        <v>42671</v>
      </c>
      <c r="AA332" s="63" t="n">
        <v>0.165</v>
      </c>
      <c r="AB332" s="64" t="n">
        <v>1500</v>
      </c>
      <c r="AC332" s="65" t="n">
        <v>97500</v>
      </c>
      <c r="AD332" s="66" t="n">
        <v>16087.5</v>
      </c>
      <c r="AE332" s="67" t="n">
        <v>0.18</v>
      </c>
      <c r="AF332" s="68" t="n">
        <v>2895.75</v>
      </c>
      <c r="AG332" s="69" t="n">
        <v>0.82</v>
      </c>
      <c r="AH332" s="70" t="n">
        <v>13191.75</v>
      </c>
      <c r="AI332" s="71" t="s">
        <v>50</v>
      </c>
      <c r="AK332" s="0" t="n">
        <f aca="false">IF(G333&lt;&gt;G332,1,0)</f>
        <v>0</v>
      </c>
      <c r="AL332" s="0" t="str">
        <f aca="false">B332</f>
        <v>Michoacán</v>
      </c>
      <c r="AM332" s="0" t="n">
        <f aca="false">G332</f>
        <v>41641</v>
      </c>
      <c r="AN332" s="0" t="str">
        <f aca="false">N332</f>
        <v>Sorgo</v>
      </c>
      <c r="AO332" s="0" t="n">
        <f aca="false">IF(N332&lt;&gt;N331,M332,IF(B331&lt;&gt;B332,M332,IF(AND(B332=B331,G332&lt;&gt;G331,N332=N331),M332,M332+AO331)))</f>
        <v>65</v>
      </c>
    </row>
    <row r="333" customFormat="false" ht="15.75" hidden="false" customHeight="false" outlineLevel="0" collapsed="false">
      <c r="A333" s="45" t="n">
        <v>280</v>
      </c>
      <c r="B333" s="45" t="s">
        <v>106</v>
      </c>
      <c r="C333" s="45" t="n">
        <v>16040</v>
      </c>
      <c r="D333" s="46" t="s">
        <v>192</v>
      </c>
      <c r="E333" s="47" t="s">
        <v>113</v>
      </c>
      <c r="F333" s="48" t="n">
        <v>16096</v>
      </c>
      <c r="G333" s="47" t="n">
        <v>41641</v>
      </c>
      <c r="H333" s="46" t="s">
        <v>114</v>
      </c>
      <c r="I333" s="49" t="n">
        <v>-100.8825</v>
      </c>
      <c r="J333" s="49" t="n">
        <v>19.80916667</v>
      </c>
      <c r="K333" s="50" t="n">
        <v>-1005257</v>
      </c>
      <c r="L333" s="50" t="n">
        <v>194833</v>
      </c>
      <c r="M333" s="51" t="n">
        <v>251.61</v>
      </c>
      <c r="N333" s="47" t="s">
        <v>256</v>
      </c>
      <c r="O333" s="52" t="s">
        <v>44</v>
      </c>
      <c r="P333" s="53" t="n">
        <v>46</v>
      </c>
      <c r="Q333" s="54" t="n">
        <v>42510</v>
      </c>
      <c r="R333" s="54" t="n">
        <v>42551</v>
      </c>
      <c r="S333" s="55" t="n">
        <v>109</v>
      </c>
      <c r="T333" s="56" t="n">
        <v>655</v>
      </c>
      <c r="U333" s="57" t="n">
        <v>42552</v>
      </c>
      <c r="V333" s="58" t="n">
        <v>42611</v>
      </c>
      <c r="W333" s="59" t="n">
        <v>38</v>
      </c>
      <c r="X333" s="60" t="n">
        <v>585</v>
      </c>
      <c r="Y333" s="61" t="n">
        <v>42612</v>
      </c>
      <c r="Z333" s="62" t="n">
        <v>42671</v>
      </c>
      <c r="AA333" s="63" t="n">
        <v>0.165</v>
      </c>
      <c r="AB333" s="64" t="n">
        <v>1500</v>
      </c>
      <c r="AC333" s="65" t="n">
        <v>377415</v>
      </c>
      <c r="AD333" s="66" t="n">
        <v>62273.475</v>
      </c>
      <c r="AE333" s="67" t="n">
        <v>0.2</v>
      </c>
      <c r="AF333" s="68" t="n">
        <v>12454.695</v>
      </c>
      <c r="AG333" s="69" t="n">
        <v>0.8</v>
      </c>
      <c r="AH333" s="70" t="n">
        <v>49818.78</v>
      </c>
      <c r="AI333" s="71" t="s">
        <v>50</v>
      </c>
      <c r="AK333" s="0" t="n">
        <f aca="false">IF(G334&lt;&gt;G333,1,0)</f>
        <v>0</v>
      </c>
      <c r="AL333" s="0" t="str">
        <f aca="false">B333</f>
        <v>Michoacán</v>
      </c>
      <c r="AM333" s="0" t="n">
        <f aca="false">G333</f>
        <v>41641</v>
      </c>
      <c r="AN333" s="0" t="str">
        <f aca="false">N333</f>
        <v>Sorgo</v>
      </c>
      <c r="AO333" s="0" t="n">
        <f aca="false">IF(N333&lt;&gt;N332,M333,IF(B332&lt;&gt;B333,M333,IF(AND(B333=B332,G333&lt;&gt;G332,N333=N332),M333,M333+AO332)))</f>
        <v>316.61</v>
      </c>
    </row>
    <row r="334" customFormat="false" ht="15.75" hidden="false" customHeight="false" outlineLevel="0" collapsed="false">
      <c r="A334" s="45" t="n">
        <v>317</v>
      </c>
      <c r="B334" s="45" t="s">
        <v>106</v>
      </c>
      <c r="C334" s="45" t="n">
        <v>16072</v>
      </c>
      <c r="D334" s="46" t="s">
        <v>231</v>
      </c>
      <c r="E334" s="47" t="s">
        <v>113</v>
      </c>
      <c r="F334" s="48" t="n">
        <v>16096</v>
      </c>
      <c r="G334" s="47" t="n">
        <v>41641</v>
      </c>
      <c r="H334" s="46" t="s">
        <v>114</v>
      </c>
      <c r="I334" s="49" t="n">
        <v>-100.8825</v>
      </c>
      <c r="J334" s="49" t="n">
        <v>19.80916667</v>
      </c>
      <c r="K334" s="50" t="n">
        <v>-1005257</v>
      </c>
      <c r="L334" s="50" t="n">
        <v>194833</v>
      </c>
      <c r="M334" s="51" t="n">
        <v>90</v>
      </c>
      <c r="N334" s="47" t="s">
        <v>256</v>
      </c>
      <c r="O334" s="52" t="s">
        <v>44</v>
      </c>
      <c r="P334" s="53" t="n">
        <v>46</v>
      </c>
      <c r="Q334" s="54" t="n">
        <v>42510</v>
      </c>
      <c r="R334" s="54" t="n">
        <v>42551</v>
      </c>
      <c r="S334" s="55" t="n">
        <v>109</v>
      </c>
      <c r="T334" s="56" t="n">
        <v>655</v>
      </c>
      <c r="U334" s="57" t="n">
        <v>42552</v>
      </c>
      <c r="V334" s="58" t="n">
        <v>42611</v>
      </c>
      <c r="W334" s="59" t="n">
        <v>38</v>
      </c>
      <c r="X334" s="60" t="n">
        <v>585</v>
      </c>
      <c r="Y334" s="61" t="n">
        <v>42612</v>
      </c>
      <c r="Z334" s="62" t="n">
        <v>42671</v>
      </c>
      <c r="AA334" s="63" t="n">
        <v>0.165</v>
      </c>
      <c r="AB334" s="64" t="n">
        <v>1500</v>
      </c>
      <c r="AC334" s="65" t="n">
        <v>135000</v>
      </c>
      <c r="AD334" s="66" t="n">
        <v>22275</v>
      </c>
      <c r="AE334" s="67" t="n">
        <v>0.2</v>
      </c>
      <c r="AF334" s="68" t="n">
        <v>4455</v>
      </c>
      <c r="AG334" s="69" t="n">
        <v>0.8</v>
      </c>
      <c r="AH334" s="70" t="n">
        <v>17820</v>
      </c>
      <c r="AI334" s="71" t="s">
        <v>50</v>
      </c>
      <c r="AK334" s="0" t="n">
        <f aca="false">IF(G335&lt;&gt;G334,1,0)</f>
        <v>0</v>
      </c>
      <c r="AL334" s="0" t="str">
        <f aca="false">B334</f>
        <v>Michoacán</v>
      </c>
      <c r="AM334" s="0" t="n">
        <f aca="false">G334</f>
        <v>41641</v>
      </c>
      <c r="AN334" s="0" t="str">
        <f aca="false">N334</f>
        <v>Sorgo</v>
      </c>
      <c r="AO334" s="0" t="n">
        <f aca="false">IF(N334&lt;&gt;N333,M334,IF(B333&lt;&gt;B334,M334,IF(AND(B334=B333,G334&lt;&gt;G333,N334=N333),M334,M334+AO333)))</f>
        <v>406.61</v>
      </c>
    </row>
    <row r="335" customFormat="false" ht="15.75" hidden="false" customHeight="false" outlineLevel="0" collapsed="false">
      <c r="A335" s="45" t="n">
        <v>340</v>
      </c>
      <c r="B335" s="45" t="s">
        <v>106</v>
      </c>
      <c r="C335" s="45" t="n">
        <v>16110</v>
      </c>
      <c r="D335" s="46" t="s">
        <v>254</v>
      </c>
      <c r="E335" s="47" t="s">
        <v>113</v>
      </c>
      <c r="F335" s="48" t="n">
        <v>16096</v>
      </c>
      <c r="G335" s="47" t="n">
        <v>41641</v>
      </c>
      <c r="H335" s="46" t="s">
        <v>114</v>
      </c>
      <c r="I335" s="49" t="n">
        <v>-100.8825</v>
      </c>
      <c r="J335" s="49" t="n">
        <v>19.80916667</v>
      </c>
      <c r="K335" s="50" t="n">
        <v>-1005257</v>
      </c>
      <c r="L335" s="50" t="n">
        <v>194833</v>
      </c>
      <c r="M335" s="51" t="n">
        <v>94</v>
      </c>
      <c r="N335" s="47" t="s">
        <v>256</v>
      </c>
      <c r="O335" s="52" t="s">
        <v>44</v>
      </c>
      <c r="P335" s="53" t="n">
        <v>46</v>
      </c>
      <c r="Q335" s="54" t="n">
        <v>42510</v>
      </c>
      <c r="R335" s="54" t="n">
        <v>42551</v>
      </c>
      <c r="S335" s="55" t="n">
        <v>109</v>
      </c>
      <c r="T335" s="56" t="n">
        <v>655</v>
      </c>
      <c r="U335" s="57" t="n">
        <v>42552</v>
      </c>
      <c r="V335" s="58" t="n">
        <v>42611</v>
      </c>
      <c r="W335" s="59" t="n">
        <v>38</v>
      </c>
      <c r="X335" s="60" t="n">
        <v>585</v>
      </c>
      <c r="Y335" s="61" t="n">
        <v>42612</v>
      </c>
      <c r="Z335" s="62" t="n">
        <v>42671</v>
      </c>
      <c r="AA335" s="63" t="n">
        <v>0.165</v>
      </c>
      <c r="AB335" s="64" t="n">
        <v>1500</v>
      </c>
      <c r="AC335" s="65" t="n">
        <v>141000</v>
      </c>
      <c r="AD335" s="66" t="n">
        <v>23265</v>
      </c>
      <c r="AE335" s="67" t="n">
        <v>0.2</v>
      </c>
      <c r="AF335" s="68" t="n">
        <v>4653</v>
      </c>
      <c r="AG335" s="69" t="n">
        <v>0.8</v>
      </c>
      <c r="AH335" s="70" t="n">
        <v>18612</v>
      </c>
      <c r="AI335" s="71" t="s">
        <v>50</v>
      </c>
      <c r="AK335" s="0" t="n">
        <f aca="false">IF(G336&lt;&gt;G335,1,0)</f>
        <v>1</v>
      </c>
      <c r="AL335" s="0" t="str">
        <f aca="false">B335</f>
        <v>Michoacán</v>
      </c>
      <c r="AM335" s="0" t="n">
        <f aca="false">G335</f>
        <v>41641</v>
      </c>
      <c r="AN335" s="0" t="str">
        <f aca="false">N335</f>
        <v>Sorgo</v>
      </c>
      <c r="AO335" s="0" t="n">
        <f aca="false">IF(N335&lt;&gt;N334,M335,IF(B334&lt;&gt;B335,M335,IF(AND(B335=B334,G335&lt;&gt;G334,N335=N334),M335,M335+AO334)))</f>
        <v>500.61</v>
      </c>
    </row>
    <row r="336" customFormat="false" ht="15.75" hidden="false" customHeight="false" outlineLevel="0" collapsed="false">
      <c r="A336" s="45" t="n">
        <v>266</v>
      </c>
      <c r="B336" s="45" t="s">
        <v>106</v>
      </c>
      <c r="C336" s="45" t="n">
        <v>16022</v>
      </c>
      <c r="D336" s="46" t="s">
        <v>155</v>
      </c>
      <c r="E336" s="47" t="s">
        <v>115</v>
      </c>
      <c r="F336" s="48" t="n">
        <v>16081</v>
      </c>
      <c r="G336" s="47" t="n">
        <v>41642</v>
      </c>
      <c r="H336" s="46" t="s">
        <v>116</v>
      </c>
      <c r="I336" s="49" t="n">
        <v>-101.1505556</v>
      </c>
      <c r="J336" s="49" t="n">
        <v>19.69444444</v>
      </c>
      <c r="K336" s="50" t="n">
        <v>-1010902</v>
      </c>
      <c r="L336" s="50" t="n">
        <v>194140</v>
      </c>
      <c r="M336" s="51" t="n">
        <v>111</v>
      </c>
      <c r="N336" s="47" t="s">
        <v>256</v>
      </c>
      <c r="O336" s="52" t="s">
        <v>44</v>
      </c>
      <c r="P336" s="53" t="n">
        <v>54</v>
      </c>
      <c r="Q336" s="54" t="n">
        <v>42510</v>
      </c>
      <c r="R336" s="54" t="n">
        <v>42551</v>
      </c>
      <c r="S336" s="55" t="n">
        <v>109</v>
      </c>
      <c r="T336" s="56" t="n">
        <v>604</v>
      </c>
      <c r="U336" s="57" t="n">
        <v>42552</v>
      </c>
      <c r="V336" s="58" t="n">
        <v>42611</v>
      </c>
      <c r="W336" s="59" t="n">
        <v>38</v>
      </c>
      <c r="X336" s="60" t="n">
        <v>585</v>
      </c>
      <c r="Y336" s="61" t="n">
        <v>42612</v>
      </c>
      <c r="Z336" s="62" t="n">
        <v>42671</v>
      </c>
      <c r="AA336" s="63" t="n">
        <v>0.165</v>
      </c>
      <c r="AB336" s="64" t="n">
        <v>1500</v>
      </c>
      <c r="AC336" s="65" t="n">
        <v>166500</v>
      </c>
      <c r="AD336" s="66" t="n">
        <v>27472.5</v>
      </c>
      <c r="AE336" s="67" t="n">
        <v>0.2</v>
      </c>
      <c r="AF336" s="68" t="n">
        <v>5494.5</v>
      </c>
      <c r="AG336" s="69" t="n">
        <v>0.8</v>
      </c>
      <c r="AH336" s="70" t="n">
        <v>21978</v>
      </c>
      <c r="AI336" s="71" t="s">
        <v>50</v>
      </c>
      <c r="AK336" s="0" t="n">
        <f aca="false">IF(G337&lt;&gt;G336,1,0)</f>
        <v>0</v>
      </c>
      <c r="AL336" s="0" t="str">
        <f aca="false">B336</f>
        <v>Michoacán</v>
      </c>
      <c r="AM336" s="0" t="n">
        <f aca="false">G336</f>
        <v>41642</v>
      </c>
      <c r="AN336" s="0" t="str">
        <f aca="false">N336</f>
        <v>Sorgo</v>
      </c>
      <c r="AO336" s="0" t="n">
        <f aca="false">IF(N336&lt;&gt;N335,M336,IF(B335&lt;&gt;B336,M336,IF(AND(B336=B335,G336&lt;&gt;G335,N336=N335),M336,M336+AO335)))</f>
        <v>111</v>
      </c>
    </row>
    <row r="337" customFormat="false" ht="15.75" hidden="false" customHeight="false" outlineLevel="0" collapsed="false">
      <c r="A337" s="45" t="n">
        <v>323</v>
      </c>
      <c r="B337" s="45" t="s">
        <v>106</v>
      </c>
      <c r="C337" s="45" t="n">
        <v>16088</v>
      </c>
      <c r="D337" s="46" t="s">
        <v>239</v>
      </c>
      <c r="E337" s="47" t="s">
        <v>115</v>
      </c>
      <c r="F337" s="48" t="n">
        <v>16081</v>
      </c>
      <c r="G337" s="47" t="n">
        <v>41642</v>
      </c>
      <c r="H337" s="46" t="s">
        <v>116</v>
      </c>
      <c r="I337" s="49" t="n">
        <v>-101.1505556</v>
      </c>
      <c r="J337" s="49" t="n">
        <v>19.69444444</v>
      </c>
      <c r="K337" s="50" t="n">
        <v>-1010902</v>
      </c>
      <c r="L337" s="50" t="n">
        <v>194140</v>
      </c>
      <c r="M337" s="51" t="n">
        <v>214</v>
      </c>
      <c r="N337" s="47" t="s">
        <v>256</v>
      </c>
      <c r="O337" s="52" t="s">
        <v>44</v>
      </c>
      <c r="P337" s="53" t="n">
        <v>54</v>
      </c>
      <c r="Q337" s="54" t="n">
        <v>42510</v>
      </c>
      <c r="R337" s="54" t="n">
        <v>42551</v>
      </c>
      <c r="S337" s="55" t="n">
        <v>109</v>
      </c>
      <c r="T337" s="56" t="n">
        <v>604</v>
      </c>
      <c r="U337" s="57" t="n">
        <v>42552</v>
      </c>
      <c r="V337" s="58" t="n">
        <v>42611</v>
      </c>
      <c r="W337" s="59" t="n">
        <v>38</v>
      </c>
      <c r="X337" s="60" t="n">
        <v>585</v>
      </c>
      <c r="Y337" s="61" t="n">
        <v>42612</v>
      </c>
      <c r="Z337" s="62" t="n">
        <v>42671</v>
      </c>
      <c r="AA337" s="63" t="n">
        <v>0.165</v>
      </c>
      <c r="AB337" s="64" t="n">
        <v>1500</v>
      </c>
      <c r="AC337" s="65" t="n">
        <v>321000</v>
      </c>
      <c r="AD337" s="66" t="n">
        <v>52965</v>
      </c>
      <c r="AE337" s="67" t="n">
        <v>0.18</v>
      </c>
      <c r="AF337" s="68" t="n">
        <v>9533.7</v>
      </c>
      <c r="AG337" s="69" t="n">
        <v>0.82</v>
      </c>
      <c r="AH337" s="70" t="n">
        <v>43431.3</v>
      </c>
      <c r="AI337" s="71" t="s">
        <v>196</v>
      </c>
      <c r="AK337" s="0" t="n">
        <f aca="false">IF(G338&lt;&gt;G337,1,0)</f>
        <v>1</v>
      </c>
      <c r="AL337" s="0" t="str">
        <f aca="false">B337</f>
        <v>Michoacán</v>
      </c>
      <c r="AM337" s="0" t="n">
        <f aca="false">G337</f>
        <v>41642</v>
      </c>
      <c r="AN337" s="0" t="str">
        <f aca="false">N337</f>
        <v>Sorgo</v>
      </c>
      <c r="AO337" s="0" t="n">
        <f aca="false">IF(N337&lt;&gt;N336,M337,IF(B336&lt;&gt;B337,M337,IF(AND(B337=B336,G337&lt;&gt;G336,N337=N336),M337,M337+AO336)))</f>
        <v>325</v>
      </c>
    </row>
    <row r="338" customFormat="false" ht="15.75" hidden="false" customHeight="false" outlineLevel="0" collapsed="false">
      <c r="A338" s="45" t="n">
        <v>278</v>
      </c>
      <c r="B338" s="45" t="s">
        <v>106</v>
      </c>
      <c r="C338" s="45" t="n">
        <v>16038</v>
      </c>
      <c r="D338" s="46" t="s">
        <v>188</v>
      </c>
      <c r="E338" s="47" t="s">
        <v>189</v>
      </c>
      <c r="F338" s="48" t="n">
        <v>16059</v>
      </c>
      <c r="G338" s="47" t="n">
        <v>41657</v>
      </c>
      <c r="H338" s="46" t="s">
        <v>190</v>
      </c>
      <c r="I338" s="49" t="n">
        <v>-100.8652778</v>
      </c>
      <c r="J338" s="49" t="n">
        <v>18.49111111</v>
      </c>
      <c r="K338" s="50" t="n">
        <v>-1005155</v>
      </c>
      <c r="L338" s="50" t="n">
        <v>182928</v>
      </c>
      <c r="M338" s="51" t="n">
        <v>401</v>
      </c>
      <c r="N338" s="47" t="s">
        <v>256</v>
      </c>
      <c r="O338" s="52" t="s">
        <v>44</v>
      </c>
      <c r="P338" s="53" t="n">
        <v>46</v>
      </c>
      <c r="Q338" s="54" t="n">
        <v>42510</v>
      </c>
      <c r="R338" s="54" t="n">
        <v>42551</v>
      </c>
      <c r="S338" s="55" t="n">
        <v>113</v>
      </c>
      <c r="T338" s="56" t="n">
        <v>748</v>
      </c>
      <c r="U338" s="57" t="n">
        <v>42552</v>
      </c>
      <c r="V338" s="58" t="n">
        <v>42611</v>
      </c>
      <c r="W338" s="59" t="n">
        <v>38</v>
      </c>
      <c r="X338" s="60" t="n">
        <v>677</v>
      </c>
      <c r="Y338" s="61" t="n">
        <v>42612</v>
      </c>
      <c r="Z338" s="62" t="n">
        <v>42671</v>
      </c>
      <c r="AA338" s="63" t="n">
        <v>0.165</v>
      </c>
      <c r="AB338" s="64" t="n">
        <v>1500</v>
      </c>
      <c r="AC338" s="65" t="n">
        <v>601500</v>
      </c>
      <c r="AD338" s="66" t="n">
        <v>99247.5</v>
      </c>
      <c r="AE338" s="67" t="n">
        <v>0.0700000000000001</v>
      </c>
      <c r="AF338" s="68" t="n">
        <v>6947.32500000001</v>
      </c>
      <c r="AG338" s="69" t="n">
        <v>0.93</v>
      </c>
      <c r="AH338" s="70" t="n">
        <v>92300.175</v>
      </c>
      <c r="AI338" s="71" t="s">
        <v>76</v>
      </c>
      <c r="AK338" s="0" t="n">
        <f aca="false">IF(G339&lt;&gt;G338,1,0)</f>
        <v>0</v>
      </c>
      <c r="AL338" s="0" t="str">
        <f aca="false">B338</f>
        <v>Michoacán</v>
      </c>
      <c r="AM338" s="0" t="n">
        <f aca="false">G338</f>
        <v>41657</v>
      </c>
      <c r="AN338" s="0" t="str">
        <f aca="false">N338</f>
        <v>Sorgo</v>
      </c>
      <c r="AO338" s="0" t="n">
        <f aca="false">IF(N338&lt;&gt;N337,M338,IF(B337&lt;&gt;B338,M338,IF(AND(B338=B337,G338&lt;&gt;G337,N338=N337),M338,M338+AO337)))</f>
        <v>401</v>
      </c>
    </row>
    <row r="339" customFormat="false" ht="15.75" hidden="false" customHeight="false" outlineLevel="0" collapsed="false">
      <c r="A339" s="45" t="n">
        <v>318</v>
      </c>
      <c r="B339" s="45" t="s">
        <v>106</v>
      </c>
      <c r="C339" s="45" t="n">
        <v>16077</v>
      </c>
      <c r="D339" s="46" t="s">
        <v>233</v>
      </c>
      <c r="E339" s="47" t="s">
        <v>189</v>
      </c>
      <c r="F339" s="48" t="n">
        <v>16059</v>
      </c>
      <c r="G339" s="47" t="n">
        <v>41657</v>
      </c>
      <c r="H339" s="46" t="s">
        <v>190</v>
      </c>
      <c r="I339" s="49" t="n">
        <v>-100.8652778</v>
      </c>
      <c r="J339" s="49" t="n">
        <v>18.49111111</v>
      </c>
      <c r="K339" s="50" t="n">
        <v>-1005155</v>
      </c>
      <c r="L339" s="50" t="n">
        <v>182928</v>
      </c>
      <c r="M339" s="51" t="n">
        <v>1015</v>
      </c>
      <c r="N339" s="47" t="s">
        <v>256</v>
      </c>
      <c r="O339" s="52" t="s">
        <v>44</v>
      </c>
      <c r="P339" s="53" t="n">
        <v>46</v>
      </c>
      <c r="Q339" s="54" t="n">
        <v>42510</v>
      </c>
      <c r="R339" s="54" t="n">
        <v>42551</v>
      </c>
      <c r="S339" s="55" t="n">
        <v>113</v>
      </c>
      <c r="T339" s="56" t="n">
        <v>748</v>
      </c>
      <c r="U339" s="57" t="n">
        <v>42552</v>
      </c>
      <c r="V339" s="58" t="n">
        <v>42611</v>
      </c>
      <c r="W339" s="59" t="n">
        <v>38</v>
      </c>
      <c r="X339" s="60" t="n">
        <v>677</v>
      </c>
      <c r="Y339" s="61" t="n">
        <v>42612</v>
      </c>
      <c r="Z339" s="62" t="n">
        <v>42671</v>
      </c>
      <c r="AA339" s="63" t="n">
        <v>0.165</v>
      </c>
      <c r="AB339" s="64" t="n">
        <v>1500</v>
      </c>
      <c r="AC339" s="65" t="n">
        <v>1522500</v>
      </c>
      <c r="AD339" s="66" t="n">
        <v>251212.5</v>
      </c>
      <c r="AE339" s="67" t="n">
        <v>0.0700000000000001</v>
      </c>
      <c r="AF339" s="68" t="n">
        <v>17584.875</v>
      </c>
      <c r="AG339" s="69" t="n">
        <v>0.93</v>
      </c>
      <c r="AH339" s="70" t="n">
        <v>233627.625</v>
      </c>
      <c r="AI339" s="71" t="s">
        <v>76</v>
      </c>
      <c r="AK339" s="0" t="n">
        <f aca="false">IF(G340&lt;&gt;G339,1,0)</f>
        <v>1</v>
      </c>
      <c r="AL339" s="0" t="str">
        <f aca="false">B339</f>
        <v>Michoacán</v>
      </c>
      <c r="AM339" s="0" t="n">
        <f aca="false">G339</f>
        <v>41657</v>
      </c>
      <c r="AN339" s="0" t="str">
        <f aca="false">N339</f>
        <v>Sorgo</v>
      </c>
      <c r="AO339" s="0" t="n">
        <f aca="false">IF(N339&lt;&gt;N338,M339,IF(B338&lt;&gt;B339,M339,IF(AND(B339=B338,G339&lt;&gt;G338,N339=N338),M339,M339+AO338)))</f>
        <v>1416</v>
      </c>
    </row>
    <row r="340" customFormat="false" ht="15.75" hidden="false" customHeight="false" outlineLevel="0" collapsed="false">
      <c r="A340" s="45" t="n">
        <v>262</v>
      </c>
      <c r="B340" s="45" t="s">
        <v>106</v>
      </c>
      <c r="C340" s="45" t="n">
        <v>16006</v>
      </c>
      <c r="D340" s="46" t="s">
        <v>129</v>
      </c>
      <c r="E340" s="47" t="s">
        <v>226</v>
      </c>
      <c r="F340" s="48" t="n">
        <v>16074</v>
      </c>
      <c r="G340" s="47" t="n">
        <v>41658</v>
      </c>
      <c r="H340" s="46" t="s">
        <v>227</v>
      </c>
      <c r="I340" s="49" t="n">
        <v>-102.0036111</v>
      </c>
      <c r="J340" s="49" t="n">
        <v>18.68722222</v>
      </c>
      <c r="K340" s="50" t="n">
        <v>-1020013</v>
      </c>
      <c r="L340" s="50" t="n">
        <v>184114</v>
      </c>
      <c r="M340" s="51" t="n">
        <v>1335</v>
      </c>
      <c r="N340" s="47" t="s">
        <v>256</v>
      </c>
      <c r="O340" s="52" t="s">
        <v>44</v>
      </c>
      <c r="P340" s="53" t="n">
        <v>49</v>
      </c>
      <c r="Q340" s="54" t="n">
        <v>42510</v>
      </c>
      <c r="R340" s="54" t="n">
        <v>42551</v>
      </c>
      <c r="S340" s="55" t="n">
        <v>113</v>
      </c>
      <c r="T340" s="56" t="n">
        <v>604</v>
      </c>
      <c r="U340" s="57" t="n">
        <v>42552</v>
      </c>
      <c r="V340" s="58" t="n">
        <v>42611</v>
      </c>
      <c r="W340" s="59" t="n">
        <v>38</v>
      </c>
      <c r="X340" s="60" t="n">
        <v>585</v>
      </c>
      <c r="Y340" s="61" t="n">
        <v>42612</v>
      </c>
      <c r="Z340" s="62" t="n">
        <v>42671</v>
      </c>
      <c r="AA340" s="63" t="n">
        <v>0.165</v>
      </c>
      <c r="AB340" s="64" t="n">
        <v>1500</v>
      </c>
      <c r="AC340" s="65" t="n">
        <v>2002500</v>
      </c>
      <c r="AD340" s="66" t="n">
        <v>330412.5</v>
      </c>
      <c r="AE340" s="67" t="n">
        <v>0.2</v>
      </c>
      <c r="AF340" s="68" t="n">
        <v>66082.5</v>
      </c>
      <c r="AG340" s="69" t="n">
        <v>0.8</v>
      </c>
      <c r="AH340" s="70" t="n">
        <v>264330</v>
      </c>
      <c r="AI340" s="71" t="s">
        <v>50</v>
      </c>
      <c r="AK340" s="0" t="n">
        <f aca="false">IF(G341&lt;&gt;G340,1,0)</f>
        <v>0</v>
      </c>
      <c r="AL340" s="0" t="str">
        <f aca="false">B340</f>
        <v>Michoacán</v>
      </c>
      <c r="AM340" s="0" t="n">
        <f aca="false">G340</f>
        <v>41658</v>
      </c>
      <c r="AN340" s="0" t="str">
        <f aca="false">N340</f>
        <v>Sorgo</v>
      </c>
      <c r="AO340" s="0" t="n">
        <f aca="false">IF(N340&lt;&gt;N339,M340,IF(B339&lt;&gt;B340,M340,IF(AND(B340=B339,G340&lt;&gt;G339,N340=N339),M340,M340+AO339)))</f>
        <v>1335</v>
      </c>
    </row>
    <row r="341" customFormat="false" ht="15.75" hidden="false" customHeight="false" outlineLevel="0" collapsed="false">
      <c r="A341" s="45" t="n">
        <v>309</v>
      </c>
      <c r="B341" s="45" t="s">
        <v>106</v>
      </c>
      <c r="C341" s="45" t="n">
        <v>16064</v>
      </c>
      <c r="D341" s="46" t="s">
        <v>225</v>
      </c>
      <c r="E341" s="47" t="s">
        <v>226</v>
      </c>
      <c r="F341" s="48" t="n">
        <v>16074</v>
      </c>
      <c r="G341" s="47" t="n">
        <v>41658</v>
      </c>
      <c r="H341" s="46" t="s">
        <v>227</v>
      </c>
      <c r="I341" s="49" t="n">
        <v>-102.0036111</v>
      </c>
      <c r="J341" s="49" t="n">
        <v>18.68722222</v>
      </c>
      <c r="K341" s="50" t="n">
        <v>-1020013</v>
      </c>
      <c r="L341" s="50" t="n">
        <v>184114</v>
      </c>
      <c r="M341" s="51" t="n">
        <v>50.7</v>
      </c>
      <c r="N341" s="47" t="s">
        <v>256</v>
      </c>
      <c r="O341" s="52" t="s">
        <v>44</v>
      </c>
      <c r="P341" s="53" t="n">
        <v>49</v>
      </c>
      <c r="Q341" s="54" t="n">
        <v>42510</v>
      </c>
      <c r="R341" s="54" t="n">
        <v>42551</v>
      </c>
      <c r="S341" s="55" t="n">
        <v>113</v>
      </c>
      <c r="T341" s="56" t="n">
        <v>604</v>
      </c>
      <c r="U341" s="57" t="n">
        <v>42552</v>
      </c>
      <c r="V341" s="58" t="n">
        <v>42611</v>
      </c>
      <c r="W341" s="59" t="n">
        <v>38</v>
      </c>
      <c r="X341" s="60" t="n">
        <v>585</v>
      </c>
      <c r="Y341" s="61" t="n">
        <v>42612</v>
      </c>
      <c r="Z341" s="62" t="n">
        <v>42671</v>
      </c>
      <c r="AA341" s="63" t="n">
        <v>0.165</v>
      </c>
      <c r="AB341" s="64" t="n">
        <v>1500</v>
      </c>
      <c r="AC341" s="65" t="n">
        <v>76050</v>
      </c>
      <c r="AD341" s="66" t="n">
        <v>12548.25</v>
      </c>
      <c r="AE341" s="67" t="n">
        <v>0.19</v>
      </c>
      <c r="AF341" s="68" t="n">
        <v>2384.1675</v>
      </c>
      <c r="AG341" s="69" t="n">
        <v>0.81</v>
      </c>
      <c r="AH341" s="70" t="n">
        <v>10164.0825</v>
      </c>
      <c r="AI341" s="71" t="s">
        <v>50</v>
      </c>
      <c r="AK341" s="0" t="n">
        <f aca="false">IF(G342&lt;&gt;G341,1,0)</f>
        <v>1</v>
      </c>
      <c r="AL341" s="0" t="str">
        <f aca="false">B341</f>
        <v>Michoacán</v>
      </c>
      <c r="AM341" s="0" t="n">
        <f aca="false">G341</f>
        <v>41658</v>
      </c>
      <c r="AN341" s="0" t="str">
        <f aca="false">N341</f>
        <v>Sorgo</v>
      </c>
      <c r="AO341" s="0" t="n">
        <f aca="false">IF(N341&lt;&gt;N340,M341,IF(B340&lt;&gt;B341,M341,IF(AND(B341=B340,G341&lt;&gt;G340,N341=N340),M341,M341+AO340)))</f>
        <v>1385.7</v>
      </c>
    </row>
    <row r="342" customFormat="false" ht="15.75" hidden="false" customHeight="false" outlineLevel="0" collapsed="false">
      <c r="A342" s="45" t="n">
        <v>279</v>
      </c>
      <c r="B342" s="45" t="s">
        <v>106</v>
      </c>
      <c r="C342" s="45" t="n">
        <v>16038</v>
      </c>
      <c r="D342" s="46" t="s">
        <v>188</v>
      </c>
      <c r="E342" s="47" t="s">
        <v>144</v>
      </c>
      <c r="F342" s="48" t="n">
        <v>16075</v>
      </c>
      <c r="G342" s="47" t="n">
        <v>41660</v>
      </c>
      <c r="H342" s="46" t="s">
        <v>145</v>
      </c>
      <c r="I342" s="49" t="n">
        <v>-101.1652778</v>
      </c>
      <c r="J342" s="49" t="n">
        <v>18.73527778</v>
      </c>
      <c r="K342" s="50" t="n">
        <v>-1010955</v>
      </c>
      <c r="L342" s="50" t="n">
        <v>184407</v>
      </c>
      <c r="M342" s="51" t="n">
        <v>454</v>
      </c>
      <c r="N342" s="47" t="s">
        <v>256</v>
      </c>
      <c r="O342" s="52" t="s">
        <v>44</v>
      </c>
      <c r="P342" s="53" t="n">
        <v>55</v>
      </c>
      <c r="Q342" s="54" t="n">
        <v>42510</v>
      </c>
      <c r="R342" s="54" t="n">
        <v>42551</v>
      </c>
      <c r="S342" s="55" t="n">
        <v>113</v>
      </c>
      <c r="T342" s="56" t="n">
        <v>604</v>
      </c>
      <c r="U342" s="57" t="n">
        <v>42552</v>
      </c>
      <c r="V342" s="58" t="n">
        <v>42611</v>
      </c>
      <c r="W342" s="59" t="n">
        <v>38</v>
      </c>
      <c r="X342" s="60" t="n">
        <v>585</v>
      </c>
      <c r="Y342" s="61" t="n">
        <v>42612</v>
      </c>
      <c r="Z342" s="62" t="n">
        <v>42671</v>
      </c>
      <c r="AA342" s="63" t="n">
        <v>0.165</v>
      </c>
      <c r="AB342" s="64" t="n">
        <v>1500</v>
      </c>
      <c r="AC342" s="65" t="n">
        <v>681000</v>
      </c>
      <c r="AD342" s="66" t="n">
        <v>112365</v>
      </c>
      <c r="AE342" s="67" t="n">
        <v>0.0700000000000001</v>
      </c>
      <c r="AF342" s="68" t="n">
        <v>7865.55000000001</v>
      </c>
      <c r="AG342" s="69" t="n">
        <v>0.93</v>
      </c>
      <c r="AH342" s="70" t="n">
        <v>104499.45</v>
      </c>
      <c r="AI342" s="71" t="s">
        <v>76</v>
      </c>
      <c r="AK342" s="0" t="n">
        <f aca="false">IF(G343&lt;&gt;G342,1,0)</f>
        <v>1</v>
      </c>
      <c r="AL342" s="0" t="str">
        <f aca="false">B342</f>
        <v>Michoacán</v>
      </c>
      <c r="AM342" s="0" t="n">
        <f aca="false">G342</f>
        <v>41660</v>
      </c>
      <c r="AN342" s="0" t="str">
        <f aca="false">N342</f>
        <v>Sorgo</v>
      </c>
      <c r="AO342" s="0" t="n">
        <f aca="false">IF(N342&lt;&gt;N341,M342,IF(B341&lt;&gt;B342,M342,IF(AND(B342=B341,G342&lt;&gt;G341,N342=N341),M342,M342+AO341)))</f>
        <v>454</v>
      </c>
    </row>
    <row r="343" customFormat="false" ht="15.75" hidden="false" customHeight="false" outlineLevel="0" collapsed="false">
      <c r="A343" s="45" t="n">
        <v>263</v>
      </c>
      <c r="B343" s="45" t="s">
        <v>106</v>
      </c>
      <c r="C343" s="45" t="n">
        <v>16006</v>
      </c>
      <c r="D343" s="46" t="s">
        <v>129</v>
      </c>
      <c r="E343" s="47" t="s">
        <v>130</v>
      </c>
      <c r="F343" s="48" t="n">
        <v>16007</v>
      </c>
      <c r="G343" s="47" t="n">
        <v>41672</v>
      </c>
      <c r="H343" s="46" t="s">
        <v>129</v>
      </c>
      <c r="I343" s="49" t="n">
        <v>-102.3716667</v>
      </c>
      <c r="J343" s="49" t="n">
        <v>19.08277778</v>
      </c>
      <c r="K343" s="50" t="n">
        <v>-1022218</v>
      </c>
      <c r="L343" s="50" t="n">
        <v>190458</v>
      </c>
      <c r="M343" s="51" t="n">
        <v>91</v>
      </c>
      <c r="N343" s="47" t="s">
        <v>256</v>
      </c>
      <c r="O343" s="52" t="s">
        <v>44</v>
      </c>
      <c r="P343" s="53" t="n">
        <v>45</v>
      </c>
      <c r="Q343" s="54" t="n">
        <v>42510</v>
      </c>
      <c r="R343" s="54" t="n">
        <v>42551</v>
      </c>
      <c r="S343" s="55" t="n">
        <v>113</v>
      </c>
      <c r="T343" s="56" t="n">
        <v>607</v>
      </c>
      <c r="U343" s="57" t="n">
        <v>42552</v>
      </c>
      <c r="V343" s="58" t="n">
        <v>42611</v>
      </c>
      <c r="W343" s="59" t="n">
        <v>38</v>
      </c>
      <c r="X343" s="60" t="n">
        <v>732</v>
      </c>
      <c r="Y343" s="61" t="n">
        <v>42612</v>
      </c>
      <c r="Z343" s="62" t="n">
        <v>42671</v>
      </c>
      <c r="AA343" s="63" t="n">
        <v>0.165</v>
      </c>
      <c r="AB343" s="64" t="n">
        <v>1500</v>
      </c>
      <c r="AC343" s="65" t="n">
        <v>136500</v>
      </c>
      <c r="AD343" s="66" t="n">
        <v>22522.5</v>
      </c>
      <c r="AE343" s="67" t="n">
        <v>0.2</v>
      </c>
      <c r="AF343" s="68" t="n">
        <v>4504.5</v>
      </c>
      <c r="AG343" s="69" t="n">
        <v>0.8</v>
      </c>
      <c r="AH343" s="70" t="n">
        <v>18018</v>
      </c>
      <c r="AI343" s="71" t="s">
        <v>50</v>
      </c>
      <c r="AK343" s="0" t="n">
        <f aca="false">IF(G344&lt;&gt;G343,1,0)</f>
        <v>0</v>
      </c>
      <c r="AL343" s="0" t="str">
        <f aca="false">B343</f>
        <v>Michoacán</v>
      </c>
      <c r="AM343" s="0" t="n">
        <f aca="false">G343</f>
        <v>41672</v>
      </c>
      <c r="AN343" s="0" t="str">
        <f aca="false">N343</f>
        <v>Sorgo</v>
      </c>
      <c r="AO343" s="0" t="n">
        <f aca="false">IF(N343&lt;&gt;N342,M343,IF(B342&lt;&gt;B343,M343,IF(AND(B343=B342,G343&lt;&gt;G342,N343=N342),M343,M343+AO342)))</f>
        <v>91</v>
      </c>
    </row>
    <row r="344" customFormat="false" ht="15.75" hidden="false" customHeight="false" outlineLevel="0" collapsed="false">
      <c r="A344" s="45" t="n">
        <v>264</v>
      </c>
      <c r="B344" s="45" t="s">
        <v>106</v>
      </c>
      <c r="C344" s="45" t="n">
        <v>16012</v>
      </c>
      <c r="D344" s="46" t="s">
        <v>142</v>
      </c>
      <c r="E344" s="47" t="s">
        <v>130</v>
      </c>
      <c r="F344" s="48" t="n">
        <v>16007</v>
      </c>
      <c r="G344" s="47" t="n">
        <v>41672</v>
      </c>
      <c r="H344" s="46" t="s">
        <v>129</v>
      </c>
      <c r="I344" s="49" t="n">
        <v>-102.3716667</v>
      </c>
      <c r="J344" s="49" t="n">
        <v>19.08277778</v>
      </c>
      <c r="K344" s="50" t="n">
        <v>-1022218</v>
      </c>
      <c r="L344" s="50" t="n">
        <v>190458</v>
      </c>
      <c r="M344" s="51" t="n">
        <v>138</v>
      </c>
      <c r="N344" s="47" t="s">
        <v>256</v>
      </c>
      <c r="O344" s="52" t="s">
        <v>44</v>
      </c>
      <c r="P344" s="53" t="n">
        <v>45</v>
      </c>
      <c r="Q344" s="54" t="n">
        <v>42510</v>
      </c>
      <c r="R344" s="54" t="n">
        <v>42551</v>
      </c>
      <c r="S344" s="55" t="n">
        <v>113</v>
      </c>
      <c r="T344" s="56" t="n">
        <v>607</v>
      </c>
      <c r="U344" s="57" t="n">
        <v>42552</v>
      </c>
      <c r="V344" s="58" t="n">
        <v>42611</v>
      </c>
      <c r="W344" s="59" t="n">
        <v>38</v>
      </c>
      <c r="X344" s="60" t="n">
        <v>732</v>
      </c>
      <c r="Y344" s="61" t="n">
        <v>42612</v>
      </c>
      <c r="Z344" s="62" t="n">
        <v>42671</v>
      </c>
      <c r="AA344" s="63" t="n">
        <v>0.165</v>
      </c>
      <c r="AB344" s="64" t="n">
        <v>1500</v>
      </c>
      <c r="AC344" s="65" t="n">
        <v>207000</v>
      </c>
      <c r="AD344" s="66" t="n">
        <v>34155</v>
      </c>
      <c r="AE344" s="67" t="n">
        <v>0.2</v>
      </c>
      <c r="AF344" s="68" t="n">
        <v>6831</v>
      </c>
      <c r="AG344" s="69" t="n">
        <v>0.8</v>
      </c>
      <c r="AH344" s="70" t="n">
        <v>27324</v>
      </c>
      <c r="AI344" s="71" t="s">
        <v>50</v>
      </c>
      <c r="AK344" s="0" t="n">
        <f aca="false">IF(G345&lt;&gt;G344,1,0)</f>
        <v>1</v>
      </c>
      <c r="AL344" s="0" t="str">
        <f aca="false">B344</f>
        <v>Michoacán</v>
      </c>
      <c r="AM344" s="0" t="n">
        <f aca="false">G344</f>
        <v>41672</v>
      </c>
      <c r="AN344" s="0" t="str">
        <f aca="false">N344</f>
        <v>Sorgo</v>
      </c>
      <c r="AO344" s="0" t="n">
        <f aca="false">IF(N344&lt;&gt;N343,M344,IF(B343&lt;&gt;B344,M344,IF(AND(B344=B343,G344&lt;&gt;G343,N344=N343),M344,M344+AO343)))</f>
        <v>229</v>
      </c>
    </row>
    <row r="345" customFormat="false" ht="15.75" hidden="false" customHeight="false" outlineLevel="0" collapsed="false">
      <c r="A345" s="45" t="n">
        <v>324</v>
      </c>
      <c r="B345" s="45" t="s">
        <v>106</v>
      </c>
      <c r="C345" s="45" t="n">
        <v>16092</v>
      </c>
      <c r="D345" s="46" t="s">
        <v>241</v>
      </c>
      <c r="E345" s="47" t="s">
        <v>205</v>
      </c>
      <c r="F345" s="48" t="n">
        <v>16036</v>
      </c>
      <c r="G345" s="47" t="n">
        <v>41699</v>
      </c>
      <c r="H345" s="46" t="s">
        <v>206</v>
      </c>
      <c r="I345" s="49" t="n">
        <v>-100.4125</v>
      </c>
      <c r="J345" s="49" t="n">
        <v>19.36027778</v>
      </c>
      <c r="K345" s="50" t="n">
        <v>-1002445</v>
      </c>
      <c r="L345" s="50" t="n">
        <v>192137</v>
      </c>
      <c r="M345" s="51" t="n">
        <v>42</v>
      </c>
      <c r="N345" s="47" t="s">
        <v>256</v>
      </c>
      <c r="O345" s="52" t="s">
        <v>44</v>
      </c>
      <c r="P345" s="53" t="n">
        <v>47</v>
      </c>
      <c r="Q345" s="54" t="n">
        <v>42510</v>
      </c>
      <c r="R345" s="54" t="n">
        <v>42551</v>
      </c>
      <c r="S345" s="55" t="n">
        <v>109</v>
      </c>
      <c r="T345" s="56" t="n">
        <v>604</v>
      </c>
      <c r="U345" s="57" t="n">
        <v>42552</v>
      </c>
      <c r="V345" s="58" t="n">
        <v>42611</v>
      </c>
      <c r="W345" s="59" t="n">
        <v>38</v>
      </c>
      <c r="X345" s="60" t="n">
        <v>585</v>
      </c>
      <c r="Y345" s="61" t="n">
        <v>42612</v>
      </c>
      <c r="Z345" s="62" t="n">
        <v>42671</v>
      </c>
      <c r="AA345" s="63" t="n">
        <v>0.165</v>
      </c>
      <c r="AB345" s="64" t="n">
        <v>1500</v>
      </c>
      <c r="AC345" s="65" t="n">
        <v>63000</v>
      </c>
      <c r="AD345" s="66" t="n">
        <v>10395</v>
      </c>
      <c r="AE345" s="67" t="n">
        <v>0.0700000000000001</v>
      </c>
      <c r="AF345" s="68" t="n">
        <v>727.650000000001</v>
      </c>
      <c r="AG345" s="69" t="n">
        <v>0.93</v>
      </c>
      <c r="AH345" s="70" t="n">
        <v>9667.35</v>
      </c>
      <c r="AI345" s="71" t="s">
        <v>45</v>
      </c>
      <c r="AK345" s="0" t="n">
        <f aca="false">IF(G346&lt;&gt;G345,1,0)</f>
        <v>0</v>
      </c>
      <c r="AL345" s="0" t="str">
        <f aca="false">B345</f>
        <v>Michoacán</v>
      </c>
      <c r="AM345" s="0" t="n">
        <f aca="false">G345</f>
        <v>41699</v>
      </c>
      <c r="AN345" s="0" t="str">
        <f aca="false">N345</f>
        <v>Sorgo</v>
      </c>
      <c r="AO345" s="0" t="n">
        <f aca="false">IF(N345&lt;&gt;N344,M345,IF(B344&lt;&gt;B345,M345,IF(AND(B345=B344,G345&lt;&gt;G344,N345=N344),M345,M345+AO344)))</f>
        <v>42</v>
      </c>
    </row>
    <row r="346" customFormat="false" ht="15.75" hidden="false" customHeight="false" outlineLevel="0" collapsed="false">
      <c r="A346" s="45" t="n">
        <v>326</v>
      </c>
      <c r="B346" s="45" t="s">
        <v>106</v>
      </c>
      <c r="C346" s="45" t="n">
        <v>16094</v>
      </c>
      <c r="D346" s="46" t="s">
        <v>243</v>
      </c>
      <c r="E346" s="47" t="s">
        <v>205</v>
      </c>
      <c r="F346" s="48" t="n">
        <v>16036</v>
      </c>
      <c r="G346" s="47" t="n">
        <v>41699</v>
      </c>
      <c r="H346" s="46" t="s">
        <v>206</v>
      </c>
      <c r="I346" s="49" t="n">
        <v>-100.4125</v>
      </c>
      <c r="J346" s="49" t="n">
        <v>19.36027778</v>
      </c>
      <c r="K346" s="50" t="n">
        <v>-1002445</v>
      </c>
      <c r="L346" s="50" t="n">
        <v>192137</v>
      </c>
      <c r="M346" s="51" t="n">
        <v>53</v>
      </c>
      <c r="N346" s="47" t="s">
        <v>256</v>
      </c>
      <c r="O346" s="52" t="s">
        <v>44</v>
      </c>
      <c r="P346" s="53" t="n">
        <v>47</v>
      </c>
      <c r="Q346" s="54" t="n">
        <v>42510</v>
      </c>
      <c r="R346" s="54" t="n">
        <v>42551</v>
      </c>
      <c r="S346" s="55" t="n">
        <v>109</v>
      </c>
      <c r="T346" s="56" t="n">
        <v>604</v>
      </c>
      <c r="U346" s="57" t="n">
        <v>42552</v>
      </c>
      <c r="V346" s="58" t="n">
        <v>42611</v>
      </c>
      <c r="W346" s="59" t="n">
        <v>38</v>
      </c>
      <c r="X346" s="60" t="n">
        <v>585</v>
      </c>
      <c r="Y346" s="61" t="n">
        <v>42612</v>
      </c>
      <c r="Z346" s="62" t="n">
        <v>42671</v>
      </c>
      <c r="AA346" s="63" t="n">
        <v>0.165</v>
      </c>
      <c r="AB346" s="64" t="n">
        <v>1500</v>
      </c>
      <c r="AC346" s="65" t="n">
        <v>79500</v>
      </c>
      <c r="AD346" s="66" t="n">
        <v>13117.5</v>
      </c>
      <c r="AE346" s="67" t="n">
        <v>0.2</v>
      </c>
      <c r="AF346" s="68" t="n">
        <v>2623.5</v>
      </c>
      <c r="AG346" s="69" t="n">
        <v>0.8</v>
      </c>
      <c r="AH346" s="70" t="n">
        <v>10494</v>
      </c>
      <c r="AI346" s="71" t="s">
        <v>50</v>
      </c>
      <c r="AK346" s="0" t="n">
        <f aca="false">IF(G347&lt;&gt;G346,1,0)</f>
        <v>1</v>
      </c>
      <c r="AL346" s="0" t="str">
        <f aca="false">B346</f>
        <v>Michoacán</v>
      </c>
      <c r="AM346" s="0" t="n">
        <f aca="false">G346</f>
        <v>41699</v>
      </c>
      <c r="AN346" s="0" t="str">
        <f aca="false">N346</f>
        <v>Sorgo</v>
      </c>
      <c r="AO346" s="0" t="n">
        <f aca="false">IF(N346&lt;&gt;N345,M346,IF(B345&lt;&gt;B346,M346,IF(AND(B346=B345,G346&lt;&gt;G345,N346=N345),M346,M346+AO345)))</f>
        <v>95</v>
      </c>
    </row>
    <row r="347" customFormat="false" ht="15.75" hidden="false" customHeight="false" outlineLevel="0" collapsed="false">
      <c r="A347" s="45" t="n">
        <v>344</v>
      </c>
      <c r="B347" s="45" t="s">
        <v>257</v>
      </c>
      <c r="C347" s="45" t="n">
        <v>20515</v>
      </c>
      <c r="D347" s="46" t="s">
        <v>264</v>
      </c>
      <c r="E347" s="47" t="s">
        <v>267</v>
      </c>
      <c r="F347" s="48" t="n">
        <v>62014</v>
      </c>
      <c r="G347" s="47" t="n">
        <v>20039</v>
      </c>
      <c r="H347" s="46" t="s">
        <v>268</v>
      </c>
      <c r="I347" s="49" t="n">
        <v>-95.084252</v>
      </c>
      <c r="J347" s="49" t="n">
        <v>16.552002</v>
      </c>
      <c r="K347" s="50" t="n">
        <v>163307.21</v>
      </c>
      <c r="L347" s="50" t="n">
        <v>-950503.31</v>
      </c>
      <c r="M347" s="51" t="n">
        <v>25</v>
      </c>
      <c r="N347" s="47" t="s">
        <v>75</v>
      </c>
      <c r="O347" s="52" t="s">
        <v>44</v>
      </c>
      <c r="P347" s="53" t="n">
        <v>25</v>
      </c>
      <c r="Q347" s="54" t="n">
        <v>42552</v>
      </c>
      <c r="R347" s="54" t="n">
        <v>42582</v>
      </c>
      <c r="S347" s="55" t="n">
        <v>30</v>
      </c>
      <c r="T347" s="56" t="n">
        <v>687</v>
      </c>
      <c r="U347" s="57" t="n">
        <v>42583</v>
      </c>
      <c r="V347" s="58" t="n">
        <v>42622</v>
      </c>
      <c r="W347" s="59" t="n">
        <v>22</v>
      </c>
      <c r="X347" s="60" t="n">
        <v>658</v>
      </c>
      <c r="Y347" s="61" t="n">
        <v>42623</v>
      </c>
      <c r="Z347" s="62" t="n">
        <v>42652</v>
      </c>
      <c r="AA347" s="63" t="n">
        <v>0.1836</v>
      </c>
      <c r="AB347" s="64" t="n">
        <v>1500</v>
      </c>
      <c r="AC347" s="65" t="n">
        <v>37500</v>
      </c>
      <c r="AD347" s="66" t="n">
        <v>6885</v>
      </c>
      <c r="AE347" s="67" t="n">
        <v>0.2</v>
      </c>
      <c r="AF347" s="68" t="n">
        <v>13.77</v>
      </c>
      <c r="AG347" s="69" t="n">
        <v>0.8</v>
      </c>
      <c r="AH347" s="70" t="n">
        <v>55.08</v>
      </c>
      <c r="AI347" s="71" t="s">
        <v>50</v>
      </c>
      <c r="AK347" s="0" t="n">
        <f aca="false">IF(G348&lt;&gt;G347,1,0)</f>
        <v>1</v>
      </c>
      <c r="AL347" s="0" t="str">
        <f aca="false">B347</f>
        <v>Oaxaca</v>
      </c>
      <c r="AM347" s="0" t="n">
        <f aca="false">G347</f>
        <v>20039</v>
      </c>
      <c r="AN347" s="0" t="str">
        <f aca="false">N347</f>
        <v>Frijol</v>
      </c>
      <c r="AO347" s="0" t="n">
        <f aca="false">IF(N347&lt;&gt;N346,M347,IF(B346&lt;&gt;B347,M347,IF(AND(B347=B346,G347&lt;&gt;G346,N347=N346),M347,M347+AO346)))</f>
        <v>25</v>
      </c>
    </row>
    <row r="348" customFormat="false" ht="30.75" hidden="false" customHeight="false" outlineLevel="0" collapsed="false">
      <c r="A348" s="45" t="n">
        <v>343</v>
      </c>
      <c r="B348" s="45" t="s">
        <v>257</v>
      </c>
      <c r="C348" s="45" t="n">
        <v>20515</v>
      </c>
      <c r="D348" s="46" t="s">
        <v>264</v>
      </c>
      <c r="E348" s="47" t="s">
        <v>265</v>
      </c>
      <c r="F348" s="48" t="n">
        <v>62009</v>
      </c>
      <c r="G348" s="47" t="n">
        <v>20043</v>
      </c>
      <c r="H348" s="46" t="s">
        <v>266</v>
      </c>
      <c r="I348" s="49" t="n">
        <v>-95.446559</v>
      </c>
      <c r="J348" s="49" t="n">
        <v>16.441978</v>
      </c>
      <c r="K348" s="50" t="n">
        <v>162631.12</v>
      </c>
      <c r="L348" s="50" t="n">
        <v>-952647.61</v>
      </c>
      <c r="M348" s="51" t="n">
        <v>23</v>
      </c>
      <c r="N348" s="47" t="s">
        <v>75</v>
      </c>
      <c r="O348" s="52" t="s">
        <v>44</v>
      </c>
      <c r="P348" s="53" t="n">
        <v>49</v>
      </c>
      <c r="Q348" s="54" t="n">
        <v>42552</v>
      </c>
      <c r="R348" s="54" t="n">
        <v>42582</v>
      </c>
      <c r="S348" s="55" t="n">
        <v>81</v>
      </c>
      <c r="T348" s="56" t="n">
        <v>687</v>
      </c>
      <c r="U348" s="57" t="n">
        <v>42583</v>
      </c>
      <c r="V348" s="58" t="n">
        <v>42622</v>
      </c>
      <c r="W348" s="59" t="n">
        <v>53</v>
      </c>
      <c r="X348" s="60" t="n">
        <v>658</v>
      </c>
      <c r="Y348" s="61" t="n">
        <v>42623</v>
      </c>
      <c r="Z348" s="62" t="n">
        <v>42652</v>
      </c>
      <c r="AA348" s="63" t="n">
        <v>0.1836</v>
      </c>
      <c r="AB348" s="64" t="n">
        <v>1500</v>
      </c>
      <c r="AC348" s="65" t="n">
        <v>34500</v>
      </c>
      <c r="AD348" s="66" t="n">
        <v>6334.2</v>
      </c>
      <c r="AE348" s="67" t="n">
        <v>0.2</v>
      </c>
      <c r="AF348" s="68" t="n">
        <v>12.6684</v>
      </c>
      <c r="AG348" s="69" t="n">
        <v>0.8</v>
      </c>
      <c r="AH348" s="70" t="n">
        <v>50.6736</v>
      </c>
      <c r="AI348" s="71" t="s">
        <v>50</v>
      </c>
      <c r="AK348" s="0" t="n">
        <f aca="false">IF(G349&lt;&gt;G348,1,0)</f>
        <v>1</v>
      </c>
      <c r="AL348" s="0" t="str">
        <f aca="false">B348</f>
        <v>Oaxaca</v>
      </c>
      <c r="AM348" s="0" t="n">
        <f aca="false">G348</f>
        <v>20043</v>
      </c>
      <c r="AN348" s="0" t="str">
        <f aca="false">N348</f>
        <v>Frijol</v>
      </c>
      <c r="AO348" s="0" t="n">
        <f aca="false">IF(N348&lt;&gt;N347,M348,IF(B347&lt;&gt;B348,M348,IF(AND(B348=B347,G348&lt;&gt;G347,N348=N347),M348,M348+AO347)))</f>
        <v>23</v>
      </c>
    </row>
    <row r="349" customFormat="false" ht="15.75" hidden="false" customHeight="false" outlineLevel="0" collapsed="false">
      <c r="A349" s="45" t="n">
        <v>341</v>
      </c>
      <c r="B349" s="45" t="s">
        <v>257</v>
      </c>
      <c r="C349" s="45" t="n">
        <v>20265</v>
      </c>
      <c r="D349" s="46" t="s">
        <v>258</v>
      </c>
      <c r="E349" s="47" t="s">
        <v>259</v>
      </c>
      <c r="F349" s="48" t="n">
        <v>62017</v>
      </c>
      <c r="G349" s="47" t="n">
        <v>20082</v>
      </c>
      <c r="H349" s="46" t="s">
        <v>260</v>
      </c>
      <c r="I349" s="49" t="n">
        <v>-94.437946</v>
      </c>
      <c r="J349" s="49" t="n">
        <v>16.496633</v>
      </c>
      <c r="K349" s="50" t="n">
        <v>162947.88</v>
      </c>
      <c r="L349" s="50" t="n">
        <v>-942616.61</v>
      </c>
      <c r="M349" s="51" t="n">
        <v>7</v>
      </c>
      <c r="N349" s="47" t="s">
        <v>75</v>
      </c>
      <c r="O349" s="52" t="s">
        <v>44</v>
      </c>
      <c r="P349" s="53" t="n">
        <v>35</v>
      </c>
      <c r="Q349" s="54" t="n">
        <v>42552</v>
      </c>
      <c r="R349" s="54" t="n">
        <v>42582</v>
      </c>
      <c r="S349" s="55" t="n">
        <v>30</v>
      </c>
      <c r="T349" s="56" t="n">
        <v>687</v>
      </c>
      <c r="U349" s="57" t="n">
        <v>42583</v>
      </c>
      <c r="V349" s="58" t="n">
        <v>42622</v>
      </c>
      <c r="W349" s="59" t="n">
        <v>22</v>
      </c>
      <c r="X349" s="60" t="n">
        <v>658</v>
      </c>
      <c r="Y349" s="61" t="n">
        <v>42623</v>
      </c>
      <c r="Z349" s="62" t="n">
        <v>42652</v>
      </c>
      <c r="AA349" s="63" t="n">
        <v>0.1836</v>
      </c>
      <c r="AB349" s="64" t="n">
        <v>1500</v>
      </c>
      <c r="AC349" s="65" t="n">
        <v>10500</v>
      </c>
      <c r="AD349" s="66" t="n">
        <v>1927.8</v>
      </c>
      <c r="AE349" s="67" t="n">
        <v>0.1</v>
      </c>
      <c r="AF349" s="68" t="n">
        <v>1.9278</v>
      </c>
      <c r="AG349" s="69" t="n">
        <v>0.9</v>
      </c>
      <c r="AH349" s="70" t="n">
        <v>17.3502</v>
      </c>
      <c r="AI349" s="71" t="s">
        <v>45</v>
      </c>
      <c r="AK349" s="0" t="n">
        <f aca="false">IF(G350&lt;&gt;G349,1,0)</f>
        <v>1</v>
      </c>
      <c r="AL349" s="0" t="str">
        <f aca="false">B349</f>
        <v>Oaxaca</v>
      </c>
      <c r="AM349" s="0" t="n">
        <f aca="false">G349</f>
        <v>20082</v>
      </c>
      <c r="AN349" s="0" t="str">
        <f aca="false">N349</f>
        <v>Frijol</v>
      </c>
      <c r="AO349" s="0" t="n">
        <f aca="false">IF(N349&lt;&gt;N348,M349,IF(B348&lt;&gt;B349,M349,IF(AND(B349=B348,G349&lt;&gt;G348,N349=N348),M349,M349+AO348)))</f>
        <v>7</v>
      </c>
    </row>
    <row r="350" customFormat="false" ht="15.75" hidden="false" customHeight="false" outlineLevel="0" collapsed="false">
      <c r="A350" s="45" t="n">
        <v>342</v>
      </c>
      <c r="B350" s="45" t="s">
        <v>257</v>
      </c>
      <c r="C350" s="45" t="n">
        <v>20410</v>
      </c>
      <c r="D350" s="46" t="s">
        <v>261</v>
      </c>
      <c r="E350" s="47" t="s">
        <v>262</v>
      </c>
      <c r="F350" s="48" t="n">
        <v>62024</v>
      </c>
      <c r="G350" s="47" t="n">
        <v>20162</v>
      </c>
      <c r="H350" s="46" t="s">
        <v>263</v>
      </c>
      <c r="I350" s="49" t="n">
        <v>-95.6</v>
      </c>
      <c r="J350" s="49" t="n">
        <v>16.416667</v>
      </c>
      <c r="K350" s="50" t="n">
        <v>162500</v>
      </c>
      <c r="L350" s="50" t="n">
        <v>-953600</v>
      </c>
      <c r="M350" s="51" t="n">
        <v>13</v>
      </c>
      <c r="N350" s="47" t="s">
        <v>75</v>
      </c>
      <c r="O350" s="52" t="s">
        <v>44</v>
      </c>
      <c r="P350" s="53" t="n">
        <v>40</v>
      </c>
      <c r="Q350" s="54" t="n">
        <v>42552</v>
      </c>
      <c r="R350" s="54" t="n">
        <v>42582</v>
      </c>
      <c r="S350" s="55" t="n">
        <v>50</v>
      </c>
      <c r="T350" s="56" t="n">
        <v>687</v>
      </c>
      <c r="U350" s="57" t="n">
        <v>42583</v>
      </c>
      <c r="V350" s="58" t="n">
        <v>42622</v>
      </c>
      <c r="W350" s="59" t="n">
        <v>35</v>
      </c>
      <c r="X350" s="60" t="n">
        <v>658</v>
      </c>
      <c r="Y350" s="61" t="n">
        <v>42623</v>
      </c>
      <c r="Z350" s="62" t="n">
        <v>42652</v>
      </c>
      <c r="AA350" s="63" t="n">
        <v>0.1836</v>
      </c>
      <c r="AB350" s="64" t="n">
        <v>1500</v>
      </c>
      <c r="AC350" s="65" t="n">
        <v>19500</v>
      </c>
      <c r="AD350" s="66" t="n">
        <v>3580.2</v>
      </c>
      <c r="AE350" s="67" t="n">
        <v>0.2</v>
      </c>
      <c r="AF350" s="68" t="n">
        <v>7.1604</v>
      </c>
      <c r="AG350" s="69" t="n">
        <v>0.8</v>
      </c>
      <c r="AH350" s="70" t="n">
        <v>28.6416</v>
      </c>
      <c r="AI350" s="71" t="s">
        <v>50</v>
      </c>
      <c r="AK350" s="0" t="n">
        <f aca="false">IF(G351&lt;&gt;G350,1,0)</f>
        <v>0</v>
      </c>
      <c r="AL350" s="0" t="str">
        <f aca="false">B350</f>
        <v>Oaxaca</v>
      </c>
      <c r="AM350" s="0" t="n">
        <f aca="false">G350</f>
        <v>20162</v>
      </c>
      <c r="AN350" s="0" t="str">
        <f aca="false">N350</f>
        <v>Frijol</v>
      </c>
      <c r="AO350" s="0" t="n">
        <f aca="false">IF(N350&lt;&gt;N349,M350,IF(B349&lt;&gt;B350,M350,IF(AND(B350=B349,G350&lt;&gt;G349,N350=N349),M350,M350+AO349)))</f>
        <v>13</v>
      </c>
    </row>
    <row r="351" customFormat="false" ht="15.75" hidden="false" customHeight="false" outlineLevel="0" collapsed="false">
      <c r="A351" s="45" t="n">
        <v>345</v>
      </c>
      <c r="B351" s="45" t="s">
        <v>257</v>
      </c>
      <c r="C351" s="45" t="n">
        <v>20515</v>
      </c>
      <c r="D351" s="46" t="s">
        <v>264</v>
      </c>
      <c r="E351" s="47" t="s">
        <v>262</v>
      </c>
      <c r="F351" s="48" t="n">
        <v>62024</v>
      </c>
      <c r="G351" s="47" t="n">
        <v>20162</v>
      </c>
      <c r="H351" s="46" t="s">
        <v>263</v>
      </c>
      <c r="I351" s="49" t="n">
        <v>-95.6</v>
      </c>
      <c r="J351" s="49" t="n">
        <v>16.416667</v>
      </c>
      <c r="K351" s="50" t="n">
        <v>162500</v>
      </c>
      <c r="L351" s="50" t="n">
        <v>-953600</v>
      </c>
      <c r="M351" s="51" t="n">
        <v>2</v>
      </c>
      <c r="N351" s="47" t="s">
        <v>75</v>
      </c>
      <c r="O351" s="52" t="s">
        <v>44</v>
      </c>
      <c r="P351" s="53" t="n">
        <v>25</v>
      </c>
      <c r="Q351" s="54" t="n">
        <v>42552</v>
      </c>
      <c r="R351" s="54" t="n">
        <v>42582</v>
      </c>
      <c r="S351" s="55" t="n">
        <v>30</v>
      </c>
      <c r="T351" s="56" t="n">
        <v>687</v>
      </c>
      <c r="U351" s="57" t="n">
        <v>42583</v>
      </c>
      <c r="V351" s="58" t="n">
        <v>42622</v>
      </c>
      <c r="W351" s="59" t="n">
        <v>22</v>
      </c>
      <c r="X351" s="60" t="n">
        <v>658</v>
      </c>
      <c r="Y351" s="61" t="n">
        <v>42623</v>
      </c>
      <c r="Z351" s="62" t="n">
        <v>42652</v>
      </c>
      <c r="AA351" s="63" t="n">
        <v>0.1836</v>
      </c>
      <c r="AB351" s="64" t="n">
        <v>1500</v>
      </c>
      <c r="AC351" s="65" t="n">
        <v>3000</v>
      </c>
      <c r="AD351" s="66" t="n">
        <v>550.8</v>
      </c>
      <c r="AE351" s="67" t="n">
        <v>0.2</v>
      </c>
      <c r="AF351" s="68" t="n">
        <v>1.1016</v>
      </c>
      <c r="AG351" s="69" t="n">
        <v>0.8</v>
      </c>
      <c r="AH351" s="70" t="n">
        <v>4.4064</v>
      </c>
      <c r="AI351" s="71" t="s">
        <v>50</v>
      </c>
      <c r="AK351" s="0" t="n">
        <f aca="false">IF(G352&lt;&gt;G351,1,0)</f>
        <v>1</v>
      </c>
      <c r="AL351" s="0" t="str">
        <f aca="false">B351</f>
        <v>Oaxaca</v>
      </c>
      <c r="AM351" s="0" t="n">
        <f aca="false">G351</f>
        <v>20162</v>
      </c>
      <c r="AN351" s="0" t="str">
        <f aca="false">N351</f>
        <v>Frijol</v>
      </c>
      <c r="AO351" s="0" t="n">
        <f aca="false">IF(N351&lt;&gt;N350,M351,IF(B350&lt;&gt;B351,M351,IF(AND(B351=B350,G351&lt;&gt;G350,N351=N350),M351,M351+AO350)))</f>
        <v>15</v>
      </c>
    </row>
    <row r="352" customFormat="false" ht="15.75" hidden="false" customHeight="false" outlineLevel="0" collapsed="false">
      <c r="A352" s="45" t="n">
        <v>408</v>
      </c>
      <c r="B352" s="45" t="s">
        <v>257</v>
      </c>
      <c r="C352" s="45" t="n">
        <v>20251</v>
      </c>
      <c r="D352" s="46" t="s">
        <v>336</v>
      </c>
      <c r="E352" s="47" t="s">
        <v>337</v>
      </c>
      <c r="F352" s="48" t="n">
        <v>41209</v>
      </c>
      <c r="G352" s="47" t="n">
        <v>12091</v>
      </c>
      <c r="H352" s="46" t="s">
        <v>338</v>
      </c>
      <c r="I352" s="49" t="n">
        <v>-98.587059</v>
      </c>
      <c r="J352" s="49" t="n">
        <v>17.549136</v>
      </c>
      <c r="K352" s="50" t="n">
        <v>173256.89</v>
      </c>
      <c r="L352" s="50" t="n">
        <v>-983513.41</v>
      </c>
      <c r="M352" s="51" t="n">
        <v>228</v>
      </c>
      <c r="N352" s="47" t="s">
        <v>272</v>
      </c>
      <c r="O352" s="52" t="s">
        <v>44</v>
      </c>
      <c r="P352" s="53" t="n">
        <v>48</v>
      </c>
      <c r="Q352" s="54" t="n">
        <v>42522</v>
      </c>
      <c r="R352" s="54" t="n">
        <v>42561</v>
      </c>
      <c r="S352" s="55" t="n">
        <v>91</v>
      </c>
      <c r="T352" s="56" t="n">
        <v>961</v>
      </c>
      <c r="U352" s="57" t="n">
        <v>42562</v>
      </c>
      <c r="V352" s="58" t="n">
        <v>42623</v>
      </c>
      <c r="W352" s="59" t="n">
        <v>49</v>
      </c>
      <c r="X352" s="60" t="n">
        <v>652</v>
      </c>
      <c r="Y352" s="61" t="n">
        <v>42624</v>
      </c>
      <c r="Z352" s="62" t="n">
        <v>42684</v>
      </c>
      <c r="AA352" s="63" t="n">
        <v>0.1836</v>
      </c>
      <c r="AB352" s="64" t="n">
        <v>1500</v>
      </c>
      <c r="AC352" s="65" t="n">
        <v>342000</v>
      </c>
      <c r="AD352" s="66" t="n">
        <v>62791.2</v>
      </c>
      <c r="AE352" s="67" t="n">
        <v>0.1</v>
      </c>
      <c r="AF352" s="68" t="n">
        <v>62.7912</v>
      </c>
      <c r="AG352" s="69" t="n">
        <v>0.9</v>
      </c>
      <c r="AH352" s="70" t="n">
        <v>565.1208</v>
      </c>
      <c r="AI352" s="71" t="s">
        <v>45</v>
      </c>
      <c r="AK352" s="0" t="n">
        <f aca="false">IF(G353&lt;&gt;G352,1,0)</f>
        <v>0</v>
      </c>
      <c r="AL352" s="0" t="str">
        <f aca="false">B352</f>
        <v>Oaxaca</v>
      </c>
      <c r="AM352" s="0" t="n">
        <f aca="false">G352</f>
        <v>12091</v>
      </c>
      <c r="AN352" s="0" t="str">
        <f aca="false">N352</f>
        <v>Maiz</v>
      </c>
      <c r="AO352" s="0" t="n">
        <f aca="false">IF(N352&lt;&gt;N351,M352,IF(B351&lt;&gt;B352,M352,IF(AND(B352=B351,G352&lt;&gt;G351,N352=N351),M352,M352+AO351)))</f>
        <v>228</v>
      </c>
    </row>
    <row r="353" customFormat="false" ht="15.75" hidden="false" customHeight="false" outlineLevel="0" collapsed="false">
      <c r="A353" s="45" t="n">
        <v>446</v>
      </c>
      <c r="B353" s="45" t="s">
        <v>257</v>
      </c>
      <c r="C353" s="45" t="n">
        <v>20476</v>
      </c>
      <c r="D353" s="46" t="s">
        <v>365</v>
      </c>
      <c r="E353" s="47" t="s">
        <v>337</v>
      </c>
      <c r="F353" s="48" t="n">
        <v>41209</v>
      </c>
      <c r="G353" s="47" t="n">
        <v>12091</v>
      </c>
      <c r="H353" s="46" t="s">
        <v>338</v>
      </c>
      <c r="I353" s="49" t="n">
        <v>-98.587059</v>
      </c>
      <c r="J353" s="49" t="n">
        <v>17.549136</v>
      </c>
      <c r="K353" s="50" t="n">
        <v>173256.89</v>
      </c>
      <c r="L353" s="50" t="n">
        <v>-983513.41</v>
      </c>
      <c r="M353" s="51" t="n">
        <v>78</v>
      </c>
      <c r="N353" s="47" t="s">
        <v>272</v>
      </c>
      <c r="O353" s="52" t="s">
        <v>44</v>
      </c>
      <c r="P353" s="53" t="n">
        <v>48</v>
      </c>
      <c r="Q353" s="54" t="n">
        <v>42522</v>
      </c>
      <c r="R353" s="54" t="n">
        <v>42561</v>
      </c>
      <c r="S353" s="55" t="n">
        <v>91</v>
      </c>
      <c r="T353" s="56" t="n">
        <v>961</v>
      </c>
      <c r="U353" s="57" t="n">
        <v>42562</v>
      </c>
      <c r="V353" s="58" t="n">
        <v>42623</v>
      </c>
      <c r="W353" s="59" t="n">
        <v>49</v>
      </c>
      <c r="X353" s="60" t="n">
        <v>652</v>
      </c>
      <c r="Y353" s="61" t="n">
        <v>42624</v>
      </c>
      <c r="Z353" s="62" t="n">
        <v>42684</v>
      </c>
      <c r="AA353" s="63" t="n">
        <v>0.1836</v>
      </c>
      <c r="AB353" s="64" t="n">
        <v>1500</v>
      </c>
      <c r="AC353" s="65" t="n">
        <v>117000</v>
      </c>
      <c r="AD353" s="66" t="n">
        <v>21481.2</v>
      </c>
      <c r="AE353" s="67" t="n">
        <v>0.2</v>
      </c>
      <c r="AF353" s="68" t="n">
        <v>42.9624</v>
      </c>
      <c r="AG353" s="69" t="n">
        <v>0.8</v>
      </c>
      <c r="AH353" s="70" t="n">
        <v>171.8496</v>
      </c>
      <c r="AI353" s="71" t="s">
        <v>50</v>
      </c>
      <c r="AK353" s="0" t="n">
        <f aca="false">IF(G354&lt;&gt;G353,1,0)</f>
        <v>1</v>
      </c>
      <c r="AL353" s="0" t="str">
        <f aca="false">B353</f>
        <v>Oaxaca</v>
      </c>
      <c r="AM353" s="0" t="n">
        <f aca="false">G353</f>
        <v>12091</v>
      </c>
      <c r="AN353" s="0" t="str">
        <f aca="false">N353</f>
        <v>Maiz</v>
      </c>
      <c r="AO353" s="0" t="n">
        <f aca="false">IF(N353&lt;&gt;N352,M353,IF(B352&lt;&gt;B353,M353,IF(AND(B353=B352,G353&lt;&gt;G352,N353=N352),M353,M353+AO352)))</f>
        <v>306</v>
      </c>
    </row>
    <row r="354" customFormat="false" ht="30.75" hidden="false" customHeight="false" outlineLevel="0" collapsed="false">
      <c r="A354" s="45" t="n">
        <v>391</v>
      </c>
      <c r="B354" s="45" t="s">
        <v>257</v>
      </c>
      <c r="C354" s="45" t="n">
        <v>20166</v>
      </c>
      <c r="D354" s="46" t="s">
        <v>321</v>
      </c>
      <c r="E354" s="47" t="s">
        <v>322</v>
      </c>
      <c r="F354" s="48" t="n">
        <v>62033</v>
      </c>
      <c r="G354" s="47" t="n">
        <v>20014</v>
      </c>
      <c r="H354" s="46" t="s">
        <v>323</v>
      </c>
      <c r="I354" s="49" t="n">
        <v>-96.264436</v>
      </c>
      <c r="J354" s="49" t="n">
        <v>18.006663</v>
      </c>
      <c r="K354" s="50" t="n">
        <v>180023.99</v>
      </c>
      <c r="L354" s="50" t="n">
        <v>-961551.97</v>
      </c>
      <c r="M354" s="51" t="n">
        <v>301</v>
      </c>
      <c r="N354" s="47" t="s">
        <v>272</v>
      </c>
      <c r="O354" s="52" t="s">
        <v>44</v>
      </c>
      <c r="P354" s="53" t="n">
        <v>48</v>
      </c>
      <c r="Q354" s="54" t="n">
        <v>42522</v>
      </c>
      <c r="R354" s="54" t="n">
        <v>42561</v>
      </c>
      <c r="S354" s="55" t="n">
        <v>220</v>
      </c>
      <c r="T354" s="56" t="n">
        <v>2141</v>
      </c>
      <c r="U354" s="57" t="n">
        <v>42562</v>
      </c>
      <c r="V354" s="58" t="n">
        <v>42623</v>
      </c>
      <c r="W354" s="59" t="n">
        <v>139</v>
      </c>
      <c r="X354" s="60" t="n">
        <v>1499</v>
      </c>
      <c r="Y354" s="61" t="n">
        <v>42624</v>
      </c>
      <c r="Z354" s="62" t="n">
        <v>42684</v>
      </c>
      <c r="AA354" s="63" t="n">
        <v>0.1836</v>
      </c>
      <c r="AB354" s="64" t="n">
        <v>1500</v>
      </c>
      <c r="AC354" s="65" t="n">
        <v>451500</v>
      </c>
      <c r="AD354" s="66" t="n">
        <v>82895.4</v>
      </c>
      <c r="AE354" s="67" t="n">
        <v>0.2</v>
      </c>
      <c r="AF354" s="68" t="n">
        <v>165.7908</v>
      </c>
      <c r="AG354" s="69" t="n">
        <v>0.8</v>
      </c>
      <c r="AH354" s="70" t="n">
        <v>663.1632</v>
      </c>
      <c r="AI354" s="71" t="s">
        <v>50</v>
      </c>
      <c r="AK354" s="0" t="n">
        <f aca="false">IF(G355&lt;&gt;G354,1,0)</f>
        <v>0</v>
      </c>
      <c r="AL354" s="0" t="str">
        <f aca="false">B354</f>
        <v>Oaxaca</v>
      </c>
      <c r="AM354" s="0" t="n">
        <f aca="false">G354</f>
        <v>20014</v>
      </c>
      <c r="AN354" s="0" t="str">
        <f aca="false">N354</f>
        <v>Maiz</v>
      </c>
      <c r="AO354" s="0" t="n">
        <f aca="false">IF(N354&lt;&gt;N353,M354,IF(B353&lt;&gt;B354,M354,IF(AND(B354=B353,G354&lt;&gt;G353,N354=N353),M354,M354+AO353)))</f>
        <v>301</v>
      </c>
    </row>
    <row r="355" customFormat="false" ht="30.75" hidden="false" customHeight="false" outlineLevel="0" collapsed="false">
      <c r="A355" s="45" t="n">
        <v>395</v>
      </c>
      <c r="B355" s="45" t="s">
        <v>257</v>
      </c>
      <c r="C355" s="45" t="n">
        <v>20184</v>
      </c>
      <c r="D355" s="46" t="s">
        <v>325</v>
      </c>
      <c r="E355" s="47" t="s">
        <v>322</v>
      </c>
      <c r="F355" s="48" t="n">
        <v>62033</v>
      </c>
      <c r="G355" s="47" t="n">
        <v>20014</v>
      </c>
      <c r="H355" s="46" t="s">
        <v>323</v>
      </c>
      <c r="I355" s="49" t="n">
        <v>-96.264436</v>
      </c>
      <c r="J355" s="49" t="n">
        <v>18.006663</v>
      </c>
      <c r="K355" s="50" t="n">
        <v>180023.99</v>
      </c>
      <c r="L355" s="50" t="n">
        <v>-961551.97</v>
      </c>
      <c r="M355" s="51" t="n">
        <v>1137</v>
      </c>
      <c r="N355" s="47" t="s">
        <v>272</v>
      </c>
      <c r="O355" s="52" t="s">
        <v>44</v>
      </c>
      <c r="P355" s="53" t="n">
        <v>48</v>
      </c>
      <c r="Q355" s="54" t="n">
        <v>42522</v>
      </c>
      <c r="R355" s="54" t="n">
        <v>42561</v>
      </c>
      <c r="S355" s="55" t="n">
        <v>220</v>
      </c>
      <c r="T355" s="56" t="n">
        <v>2141</v>
      </c>
      <c r="U355" s="57" t="n">
        <v>42562</v>
      </c>
      <c r="V355" s="58" t="n">
        <v>42623</v>
      </c>
      <c r="W355" s="59" t="n">
        <v>139</v>
      </c>
      <c r="X355" s="60" t="n">
        <v>1499</v>
      </c>
      <c r="Y355" s="61" t="n">
        <v>42624</v>
      </c>
      <c r="Z355" s="62" t="n">
        <v>42684</v>
      </c>
      <c r="AA355" s="63" t="n">
        <v>0.1836</v>
      </c>
      <c r="AB355" s="64" t="n">
        <v>1500</v>
      </c>
      <c r="AC355" s="65" t="n">
        <v>1705500</v>
      </c>
      <c r="AD355" s="66" t="n">
        <v>313129.8</v>
      </c>
      <c r="AE355" s="67" t="n">
        <v>0.2</v>
      </c>
      <c r="AF355" s="68" t="n">
        <v>626.2596</v>
      </c>
      <c r="AG355" s="69" t="n">
        <v>0.8</v>
      </c>
      <c r="AH355" s="70" t="n">
        <v>2505.0384</v>
      </c>
      <c r="AI355" s="71" t="s">
        <v>196</v>
      </c>
      <c r="AK355" s="0" t="n">
        <f aca="false">IF(G356&lt;&gt;G355,1,0)</f>
        <v>0</v>
      </c>
      <c r="AL355" s="0" t="str">
        <f aca="false">B355</f>
        <v>Oaxaca</v>
      </c>
      <c r="AM355" s="0" t="n">
        <f aca="false">G355</f>
        <v>20014</v>
      </c>
      <c r="AN355" s="0" t="str">
        <f aca="false">N355</f>
        <v>Maiz</v>
      </c>
      <c r="AO355" s="0" t="n">
        <f aca="false">IF(N355&lt;&gt;N354,M355,IF(B354&lt;&gt;B355,M355,IF(AND(B355=B354,G355&lt;&gt;G354,N355=N354),M355,M355+AO354)))</f>
        <v>1438</v>
      </c>
    </row>
    <row r="356" customFormat="false" ht="30.75" hidden="false" customHeight="false" outlineLevel="0" collapsed="false">
      <c r="A356" s="45" t="n">
        <v>407</v>
      </c>
      <c r="B356" s="45" t="s">
        <v>257</v>
      </c>
      <c r="C356" s="45" t="n">
        <v>20232</v>
      </c>
      <c r="D356" s="46" t="s">
        <v>335</v>
      </c>
      <c r="E356" s="47" t="s">
        <v>322</v>
      </c>
      <c r="F356" s="48" t="n">
        <v>62033</v>
      </c>
      <c r="G356" s="47" t="n">
        <v>20014</v>
      </c>
      <c r="H356" s="46" t="s">
        <v>323</v>
      </c>
      <c r="I356" s="49" t="n">
        <v>-96.264436</v>
      </c>
      <c r="J356" s="49" t="n">
        <v>18.006663</v>
      </c>
      <c r="K356" s="50" t="n">
        <v>180023.99</v>
      </c>
      <c r="L356" s="50" t="n">
        <v>-961551.97</v>
      </c>
      <c r="M356" s="51" t="n">
        <v>1174</v>
      </c>
      <c r="N356" s="47" t="s">
        <v>272</v>
      </c>
      <c r="O356" s="52" t="s">
        <v>44</v>
      </c>
      <c r="P356" s="53" t="n">
        <v>48</v>
      </c>
      <c r="Q356" s="54" t="n">
        <v>42522</v>
      </c>
      <c r="R356" s="54" t="n">
        <v>42561</v>
      </c>
      <c r="S356" s="55" t="n">
        <v>220</v>
      </c>
      <c r="T356" s="56" t="n">
        <v>2141</v>
      </c>
      <c r="U356" s="57" t="n">
        <v>42562</v>
      </c>
      <c r="V356" s="58" t="n">
        <v>42623</v>
      </c>
      <c r="W356" s="59" t="n">
        <v>139</v>
      </c>
      <c r="X356" s="60" t="n">
        <v>1499</v>
      </c>
      <c r="Y356" s="61" t="n">
        <v>42624</v>
      </c>
      <c r="Z356" s="62" t="n">
        <v>42684</v>
      </c>
      <c r="AA356" s="63" t="n">
        <v>0.1836</v>
      </c>
      <c r="AB356" s="64" t="n">
        <v>1500</v>
      </c>
      <c r="AC356" s="65" t="n">
        <v>1761000</v>
      </c>
      <c r="AD356" s="66" t="n">
        <v>323319.6</v>
      </c>
      <c r="AE356" s="67" t="n">
        <v>0.1</v>
      </c>
      <c r="AF356" s="68" t="n">
        <v>323.3196</v>
      </c>
      <c r="AG356" s="69" t="n">
        <v>0.9</v>
      </c>
      <c r="AH356" s="70" t="n">
        <v>2909.8764</v>
      </c>
      <c r="AI356" s="71" t="s">
        <v>45</v>
      </c>
      <c r="AK356" s="0" t="n">
        <f aca="false">IF(G357&lt;&gt;G356,1,0)</f>
        <v>0</v>
      </c>
      <c r="AL356" s="0" t="str">
        <f aca="false">B356</f>
        <v>Oaxaca</v>
      </c>
      <c r="AM356" s="0" t="n">
        <f aca="false">G356</f>
        <v>20014</v>
      </c>
      <c r="AN356" s="0" t="str">
        <f aca="false">N356</f>
        <v>Maiz</v>
      </c>
      <c r="AO356" s="0" t="n">
        <f aca="false">IF(N356&lt;&gt;N355,M356,IF(B355&lt;&gt;B356,M356,IF(AND(B356=B355,G356&lt;&gt;G355,N356=N355),M356,M356+AO355)))</f>
        <v>2612</v>
      </c>
    </row>
    <row r="357" customFormat="false" ht="30.75" hidden="false" customHeight="false" outlineLevel="0" collapsed="false">
      <c r="A357" s="45" t="n">
        <v>412</v>
      </c>
      <c r="B357" s="45" t="s">
        <v>257</v>
      </c>
      <c r="C357" s="45" t="n">
        <v>20278</v>
      </c>
      <c r="D357" s="46" t="s">
        <v>339</v>
      </c>
      <c r="E357" s="47" t="s">
        <v>322</v>
      </c>
      <c r="F357" s="48" t="n">
        <v>62033</v>
      </c>
      <c r="G357" s="47" t="n">
        <v>20014</v>
      </c>
      <c r="H357" s="46" t="s">
        <v>323</v>
      </c>
      <c r="I357" s="49" t="n">
        <v>-96.264436</v>
      </c>
      <c r="J357" s="49" t="n">
        <v>18.006663</v>
      </c>
      <c r="K357" s="50" t="n">
        <v>180023.99</v>
      </c>
      <c r="L357" s="50" t="n">
        <v>-961551.97</v>
      </c>
      <c r="M357" s="51" t="n">
        <v>95</v>
      </c>
      <c r="N357" s="47" t="s">
        <v>272</v>
      </c>
      <c r="O357" s="52" t="s">
        <v>44</v>
      </c>
      <c r="P357" s="53" t="n">
        <v>48</v>
      </c>
      <c r="Q357" s="54" t="n">
        <v>42522</v>
      </c>
      <c r="R357" s="54" t="n">
        <v>42561</v>
      </c>
      <c r="S357" s="55" t="n">
        <v>220</v>
      </c>
      <c r="T357" s="56" t="n">
        <v>2141</v>
      </c>
      <c r="U357" s="57" t="n">
        <v>42562</v>
      </c>
      <c r="V357" s="58" t="n">
        <v>42623</v>
      </c>
      <c r="W357" s="59" t="n">
        <v>139</v>
      </c>
      <c r="X357" s="60" t="n">
        <v>1499</v>
      </c>
      <c r="Y357" s="61" t="n">
        <v>42624</v>
      </c>
      <c r="Z357" s="62" t="n">
        <v>42684</v>
      </c>
      <c r="AA357" s="63" t="n">
        <v>0.1836</v>
      </c>
      <c r="AB357" s="64" t="n">
        <v>1500</v>
      </c>
      <c r="AC357" s="65" t="n">
        <v>142500</v>
      </c>
      <c r="AD357" s="66" t="n">
        <v>26163</v>
      </c>
      <c r="AE357" s="67" t="n">
        <v>0.1</v>
      </c>
      <c r="AF357" s="68" t="n">
        <v>26.163</v>
      </c>
      <c r="AG357" s="69" t="n">
        <v>0.9</v>
      </c>
      <c r="AH357" s="70" t="n">
        <v>235.467</v>
      </c>
      <c r="AI357" s="71" t="s">
        <v>45</v>
      </c>
      <c r="AK357" s="0" t="n">
        <f aca="false">IF(G358&lt;&gt;G357,1,0)</f>
        <v>0</v>
      </c>
      <c r="AL357" s="0" t="str">
        <f aca="false">B357</f>
        <v>Oaxaca</v>
      </c>
      <c r="AM357" s="0" t="n">
        <f aca="false">G357</f>
        <v>20014</v>
      </c>
      <c r="AN357" s="0" t="str">
        <f aca="false">N357</f>
        <v>Maiz</v>
      </c>
      <c r="AO357" s="0" t="n">
        <f aca="false">IF(N357&lt;&gt;N356,M357,IF(B356&lt;&gt;B357,M357,IF(AND(B357=B356,G357&lt;&gt;G356,N357=N356),M357,M357+AO356)))</f>
        <v>2707</v>
      </c>
    </row>
    <row r="358" customFormat="false" ht="30.75" hidden="false" customHeight="false" outlineLevel="0" collapsed="false">
      <c r="A358" s="45" t="n">
        <v>435</v>
      </c>
      <c r="B358" s="45" t="s">
        <v>257</v>
      </c>
      <c r="C358" s="45" t="n">
        <v>20417</v>
      </c>
      <c r="D358" s="46" t="s">
        <v>358</v>
      </c>
      <c r="E358" s="47" t="s">
        <v>322</v>
      </c>
      <c r="F358" s="48" t="n">
        <v>62033</v>
      </c>
      <c r="G358" s="47" t="n">
        <v>20014</v>
      </c>
      <c r="H358" s="46" t="s">
        <v>323</v>
      </c>
      <c r="I358" s="49" t="n">
        <v>-96.264436</v>
      </c>
      <c r="J358" s="49" t="n">
        <v>18.006663</v>
      </c>
      <c r="K358" s="50" t="n">
        <v>180023.99</v>
      </c>
      <c r="L358" s="50" t="n">
        <v>-961551.97</v>
      </c>
      <c r="M358" s="51" t="n">
        <v>499</v>
      </c>
      <c r="N358" s="47" t="s">
        <v>272</v>
      </c>
      <c r="O358" s="52" t="s">
        <v>44</v>
      </c>
      <c r="P358" s="53" t="n">
        <v>48</v>
      </c>
      <c r="Q358" s="54" t="n">
        <v>42522</v>
      </c>
      <c r="R358" s="54" t="n">
        <v>42561</v>
      </c>
      <c r="S358" s="55" t="n">
        <v>220</v>
      </c>
      <c r="T358" s="56" t="n">
        <v>2141</v>
      </c>
      <c r="U358" s="57" t="n">
        <v>42562</v>
      </c>
      <c r="V358" s="58" t="n">
        <v>42623</v>
      </c>
      <c r="W358" s="59" t="n">
        <v>139</v>
      </c>
      <c r="X358" s="60" t="n">
        <v>1499</v>
      </c>
      <c r="Y358" s="61" t="n">
        <v>42624</v>
      </c>
      <c r="Z358" s="62" t="n">
        <v>42684</v>
      </c>
      <c r="AA358" s="63" t="n">
        <v>0.1836</v>
      </c>
      <c r="AB358" s="64" t="n">
        <v>1500</v>
      </c>
      <c r="AC358" s="65" t="n">
        <v>748500</v>
      </c>
      <c r="AD358" s="66" t="n">
        <v>137424.6</v>
      </c>
      <c r="AE358" s="67" t="n">
        <v>0.1</v>
      </c>
      <c r="AF358" s="68" t="n">
        <v>137.4246</v>
      </c>
      <c r="AG358" s="69" t="n">
        <v>0.9</v>
      </c>
      <c r="AH358" s="70" t="n">
        <v>1236.8214</v>
      </c>
      <c r="AI358" s="71" t="s">
        <v>76</v>
      </c>
      <c r="AK358" s="0" t="n">
        <f aca="false">IF(G359&lt;&gt;G358,1,0)</f>
        <v>1</v>
      </c>
      <c r="AL358" s="0" t="str">
        <f aca="false">B358</f>
        <v>Oaxaca</v>
      </c>
      <c r="AM358" s="0" t="n">
        <f aca="false">G358</f>
        <v>20014</v>
      </c>
      <c r="AN358" s="0" t="str">
        <f aca="false">N358</f>
        <v>Maiz</v>
      </c>
      <c r="AO358" s="0" t="n">
        <f aca="false">IF(N358&lt;&gt;N357,M358,IF(B357&lt;&gt;B358,M358,IF(AND(B358=B357,G358&lt;&gt;G357,N358=N357),M358,M358+AO357)))</f>
        <v>3206</v>
      </c>
    </row>
    <row r="359" customFormat="false" ht="15.75" hidden="false" customHeight="false" outlineLevel="0" collapsed="false">
      <c r="A359" s="45" t="n">
        <v>348</v>
      </c>
      <c r="B359" s="45" t="s">
        <v>257</v>
      </c>
      <c r="C359" s="45" t="n">
        <v>20005</v>
      </c>
      <c r="D359" s="46" t="s">
        <v>273</v>
      </c>
      <c r="E359" s="47" t="s">
        <v>274</v>
      </c>
      <c r="F359" s="48" t="n">
        <v>62016</v>
      </c>
      <c r="G359" s="47" t="n">
        <v>20027</v>
      </c>
      <c r="H359" s="46" t="s">
        <v>275</v>
      </c>
      <c r="I359" s="49" t="n">
        <v>-94.80412</v>
      </c>
      <c r="J359" s="49" t="n">
        <v>16.574666</v>
      </c>
      <c r="K359" s="50" t="n">
        <v>163428.8</v>
      </c>
      <c r="L359" s="50" t="n">
        <v>-944814.83</v>
      </c>
      <c r="M359" s="51" t="n">
        <v>150</v>
      </c>
      <c r="N359" s="47" t="s">
        <v>272</v>
      </c>
      <c r="O359" s="52" t="s">
        <v>44</v>
      </c>
      <c r="P359" s="53" t="n">
        <v>48</v>
      </c>
      <c r="Q359" s="54" t="n">
        <v>42522</v>
      </c>
      <c r="R359" s="54" t="n">
        <v>42561</v>
      </c>
      <c r="S359" s="55" t="n">
        <v>91</v>
      </c>
      <c r="T359" s="56" t="n">
        <v>961</v>
      </c>
      <c r="U359" s="57" t="n">
        <v>42562</v>
      </c>
      <c r="V359" s="58" t="n">
        <v>42623</v>
      </c>
      <c r="W359" s="59" t="n">
        <v>49</v>
      </c>
      <c r="X359" s="60" t="n">
        <v>652</v>
      </c>
      <c r="Y359" s="61" t="n">
        <v>42624</v>
      </c>
      <c r="Z359" s="62" t="n">
        <v>42684</v>
      </c>
      <c r="AA359" s="63" t="n">
        <v>0.1836</v>
      </c>
      <c r="AB359" s="64" t="n">
        <v>1500</v>
      </c>
      <c r="AC359" s="65" t="n">
        <v>225000</v>
      </c>
      <c r="AD359" s="66" t="n">
        <v>41310</v>
      </c>
      <c r="AE359" s="67" t="n">
        <v>0.2</v>
      </c>
      <c r="AF359" s="68" t="n">
        <v>82.62</v>
      </c>
      <c r="AG359" s="69" t="n">
        <v>0.8</v>
      </c>
      <c r="AH359" s="70" t="n">
        <v>330.48</v>
      </c>
      <c r="AI359" s="71" t="s">
        <v>50</v>
      </c>
      <c r="AK359" s="0" t="n">
        <f aca="false">IF(G360&lt;&gt;G359,1,0)</f>
        <v>0</v>
      </c>
      <c r="AL359" s="0" t="str">
        <f aca="false">B359</f>
        <v>Oaxaca</v>
      </c>
      <c r="AM359" s="0" t="n">
        <f aca="false">G359</f>
        <v>20027</v>
      </c>
      <c r="AN359" s="0" t="str">
        <f aca="false">N359</f>
        <v>Maiz</v>
      </c>
      <c r="AO359" s="0" t="n">
        <f aca="false">IF(N359&lt;&gt;N358,M359,IF(B358&lt;&gt;B359,M359,IF(AND(B359=B358,G359&lt;&gt;G358,N359=N358),M359,M359+AO358)))</f>
        <v>150</v>
      </c>
    </row>
    <row r="360" customFormat="false" ht="15.75" hidden="false" customHeight="false" outlineLevel="0" collapsed="false">
      <c r="A360" s="45" t="n">
        <v>356</v>
      </c>
      <c r="B360" s="45" t="s">
        <v>257</v>
      </c>
      <c r="C360" s="45" t="n">
        <v>20043</v>
      </c>
      <c r="D360" s="46" t="s">
        <v>286</v>
      </c>
      <c r="E360" s="47" t="s">
        <v>274</v>
      </c>
      <c r="F360" s="48" t="n">
        <v>62016</v>
      </c>
      <c r="G360" s="47" t="n">
        <v>20027</v>
      </c>
      <c r="H360" s="46" t="s">
        <v>275</v>
      </c>
      <c r="I360" s="49" t="n">
        <v>-94.80412</v>
      </c>
      <c r="J360" s="49" t="n">
        <v>16.574666</v>
      </c>
      <c r="K360" s="50" t="n">
        <v>163428.8</v>
      </c>
      <c r="L360" s="50" t="n">
        <v>-944814.83</v>
      </c>
      <c r="M360" s="51" t="n">
        <v>2674.04</v>
      </c>
      <c r="N360" s="47" t="s">
        <v>272</v>
      </c>
      <c r="O360" s="52" t="s">
        <v>44</v>
      </c>
      <c r="P360" s="53" t="n">
        <v>48</v>
      </c>
      <c r="Q360" s="54" t="n">
        <v>42522</v>
      </c>
      <c r="R360" s="54" t="n">
        <v>42561</v>
      </c>
      <c r="S360" s="55" t="n">
        <v>91</v>
      </c>
      <c r="T360" s="56" t="n">
        <v>961</v>
      </c>
      <c r="U360" s="57" t="n">
        <v>42562</v>
      </c>
      <c r="V360" s="58" t="n">
        <v>42623</v>
      </c>
      <c r="W360" s="59" t="n">
        <v>49</v>
      </c>
      <c r="X360" s="60" t="n">
        <v>652</v>
      </c>
      <c r="Y360" s="61" t="n">
        <v>42624</v>
      </c>
      <c r="Z360" s="62" t="n">
        <v>42684</v>
      </c>
      <c r="AA360" s="63" t="n">
        <v>0.1836</v>
      </c>
      <c r="AB360" s="64" t="n">
        <v>1500</v>
      </c>
      <c r="AC360" s="65" t="n">
        <v>4011060</v>
      </c>
      <c r="AD360" s="66" t="n">
        <v>736430.616</v>
      </c>
      <c r="AE360" s="67" t="n">
        <v>0.2</v>
      </c>
      <c r="AF360" s="68" t="n">
        <v>1472.861232</v>
      </c>
      <c r="AG360" s="69" t="n">
        <v>0.8</v>
      </c>
      <c r="AH360" s="70" t="n">
        <v>5891.444928</v>
      </c>
      <c r="AI360" s="71" t="s">
        <v>50</v>
      </c>
      <c r="AK360" s="0" t="n">
        <f aca="false">IF(G361&lt;&gt;G360,1,0)</f>
        <v>0</v>
      </c>
      <c r="AL360" s="0" t="str">
        <f aca="false">B360</f>
        <v>Oaxaca</v>
      </c>
      <c r="AM360" s="0" t="n">
        <f aca="false">G360</f>
        <v>20027</v>
      </c>
      <c r="AN360" s="0" t="str">
        <f aca="false">N360</f>
        <v>Maiz</v>
      </c>
      <c r="AO360" s="0" t="n">
        <f aca="false">IF(N360&lt;&gt;N359,M360,IF(B359&lt;&gt;B360,M360,IF(AND(B360=B359,G360&lt;&gt;G359,N360=N359),M360,M360+AO359)))</f>
        <v>2824.04</v>
      </c>
    </row>
    <row r="361" customFormat="false" ht="15.75" hidden="false" customHeight="false" outlineLevel="0" collapsed="false">
      <c r="A361" s="45" t="n">
        <v>381</v>
      </c>
      <c r="B361" s="45" t="s">
        <v>257</v>
      </c>
      <c r="C361" s="45" t="n">
        <v>20130</v>
      </c>
      <c r="D361" s="46" t="s">
        <v>314</v>
      </c>
      <c r="E361" s="47" t="s">
        <v>274</v>
      </c>
      <c r="F361" s="48" t="n">
        <v>62016</v>
      </c>
      <c r="G361" s="47" t="n">
        <v>20027</v>
      </c>
      <c r="H361" s="46" t="s">
        <v>275</v>
      </c>
      <c r="I361" s="49" t="n">
        <v>-94.80412</v>
      </c>
      <c r="J361" s="49" t="n">
        <v>16.574666</v>
      </c>
      <c r="K361" s="50" t="n">
        <v>163428.8</v>
      </c>
      <c r="L361" s="50" t="n">
        <v>-944814.83</v>
      </c>
      <c r="M361" s="51" t="n">
        <v>750</v>
      </c>
      <c r="N361" s="47" t="s">
        <v>272</v>
      </c>
      <c r="O361" s="52" t="s">
        <v>44</v>
      </c>
      <c r="P361" s="53" t="n">
        <v>48</v>
      </c>
      <c r="Q361" s="54" t="n">
        <v>42522</v>
      </c>
      <c r="R361" s="54" t="n">
        <v>42561</v>
      </c>
      <c r="S361" s="55" t="n">
        <v>91</v>
      </c>
      <c r="T361" s="56" t="n">
        <v>961</v>
      </c>
      <c r="U361" s="57" t="n">
        <v>42562</v>
      </c>
      <c r="V361" s="58" t="n">
        <v>42623</v>
      </c>
      <c r="W361" s="59" t="n">
        <v>49</v>
      </c>
      <c r="X361" s="60" t="n">
        <v>652</v>
      </c>
      <c r="Y361" s="61" t="n">
        <v>42624</v>
      </c>
      <c r="Z361" s="62" t="n">
        <v>42684</v>
      </c>
      <c r="AA361" s="63" t="n">
        <v>0.1836</v>
      </c>
      <c r="AB361" s="64" t="n">
        <v>1500</v>
      </c>
      <c r="AC361" s="65" t="n">
        <v>1125000</v>
      </c>
      <c r="AD361" s="66" t="n">
        <v>206550</v>
      </c>
      <c r="AE361" s="67" t="n">
        <v>0.1</v>
      </c>
      <c r="AF361" s="68" t="n">
        <v>206.55</v>
      </c>
      <c r="AG361" s="69" t="n">
        <v>0.9</v>
      </c>
      <c r="AH361" s="70" t="n">
        <v>1858.95</v>
      </c>
      <c r="AI361" s="71" t="s">
        <v>45</v>
      </c>
      <c r="AK361" s="0" t="n">
        <f aca="false">IF(G362&lt;&gt;G361,1,0)</f>
        <v>0</v>
      </c>
      <c r="AL361" s="0" t="str">
        <f aca="false">B361</f>
        <v>Oaxaca</v>
      </c>
      <c r="AM361" s="0" t="n">
        <f aca="false">G361</f>
        <v>20027</v>
      </c>
      <c r="AN361" s="0" t="str">
        <f aca="false">N361</f>
        <v>Maiz</v>
      </c>
      <c r="AO361" s="0" t="n">
        <f aca="false">IF(N361&lt;&gt;N360,M361,IF(B360&lt;&gt;B361,M361,IF(AND(B361=B360,G361&lt;&gt;G360,N361=N360),M361,M361+AO360)))</f>
        <v>3574.04</v>
      </c>
    </row>
    <row r="362" customFormat="false" ht="15.75" hidden="false" customHeight="false" outlineLevel="0" collapsed="false">
      <c r="A362" s="45" t="n">
        <v>442</v>
      </c>
      <c r="B362" s="45" t="s">
        <v>257</v>
      </c>
      <c r="C362" s="45" t="n">
        <v>20441</v>
      </c>
      <c r="D362" s="46" t="s">
        <v>362</v>
      </c>
      <c r="E362" s="47" t="s">
        <v>274</v>
      </c>
      <c r="F362" s="48" t="n">
        <v>62016</v>
      </c>
      <c r="G362" s="47" t="n">
        <v>20027</v>
      </c>
      <c r="H362" s="46" t="s">
        <v>275</v>
      </c>
      <c r="I362" s="49" t="n">
        <v>-94.80412</v>
      </c>
      <c r="J362" s="49" t="n">
        <v>16.574666</v>
      </c>
      <c r="K362" s="50" t="n">
        <v>163428.8</v>
      </c>
      <c r="L362" s="50" t="n">
        <v>-944814.83</v>
      </c>
      <c r="M362" s="51" t="n">
        <v>164</v>
      </c>
      <c r="N362" s="47" t="s">
        <v>272</v>
      </c>
      <c r="O362" s="52" t="s">
        <v>44</v>
      </c>
      <c r="P362" s="53" t="n">
        <v>48</v>
      </c>
      <c r="Q362" s="54" t="n">
        <v>42522</v>
      </c>
      <c r="R362" s="54" t="n">
        <v>42561</v>
      </c>
      <c r="S362" s="55" t="n">
        <v>91</v>
      </c>
      <c r="T362" s="56" t="n">
        <v>961</v>
      </c>
      <c r="U362" s="57" t="n">
        <v>42562</v>
      </c>
      <c r="V362" s="58" t="n">
        <v>42623</v>
      </c>
      <c r="W362" s="59" t="n">
        <v>49</v>
      </c>
      <c r="X362" s="60" t="n">
        <v>652</v>
      </c>
      <c r="Y362" s="61" t="n">
        <v>42624</v>
      </c>
      <c r="Z362" s="62" t="n">
        <v>42684</v>
      </c>
      <c r="AA362" s="63" t="n">
        <v>0.1836</v>
      </c>
      <c r="AB362" s="64" t="n">
        <v>1500</v>
      </c>
      <c r="AC362" s="65" t="n">
        <v>246000</v>
      </c>
      <c r="AD362" s="66" t="n">
        <v>45165.6</v>
      </c>
      <c r="AE362" s="67" t="n">
        <v>0.2</v>
      </c>
      <c r="AF362" s="68" t="n">
        <v>90.3312</v>
      </c>
      <c r="AG362" s="69" t="n">
        <v>0.8</v>
      </c>
      <c r="AH362" s="70" t="n">
        <v>361.3248</v>
      </c>
      <c r="AI362" s="71" t="s">
        <v>50</v>
      </c>
      <c r="AK362" s="0" t="n">
        <f aca="false">IF(G363&lt;&gt;G362,1,0)</f>
        <v>0</v>
      </c>
      <c r="AL362" s="0" t="str">
        <f aca="false">B362</f>
        <v>Oaxaca</v>
      </c>
      <c r="AM362" s="0" t="n">
        <f aca="false">G362</f>
        <v>20027</v>
      </c>
      <c r="AN362" s="0" t="str">
        <f aca="false">N362</f>
        <v>Maiz</v>
      </c>
      <c r="AO362" s="0" t="n">
        <f aca="false">IF(N362&lt;&gt;N361,M362,IF(B361&lt;&gt;B362,M362,IF(AND(B362=B361,G362&lt;&gt;G361,N362=N361),M362,M362+AO361)))</f>
        <v>3738.04</v>
      </c>
    </row>
    <row r="363" customFormat="false" ht="15.75" hidden="false" customHeight="false" outlineLevel="0" collapsed="false">
      <c r="A363" s="45" t="n">
        <v>449</v>
      </c>
      <c r="B363" s="45" t="s">
        <v>257</v>
      </c>
      <c r="C363" s="45" t="n">
        <v>20505</v>
      </c>
      <c r="D363" s="46" t="s">
        <v>368</v>
      </c>
      <c r="E363" s="47" t="s">
        <v>274</v>
      </c>
      <c r="F363" s="48" t="n">
        <v>62016</v>
      </c>
      <c r="G363" s="47" t="n">
        <v>20027</v>
      </c>
      <c r="H363" s="46" t="s">
        <v>275</v>
      </c>
      <c r="I363" s="49" t="n">
        <v>-94.80412</v>
      </c>
      <c r="J363" s="49" t="n">
        <v>16.574666</v>
      </c>
      <c r="K363" s="50" t="n">
        <v>163428.8</v>
      </c>
      <c r="L363" s="50" t="n">
        <v>-944814.83</v>
      </c>
      <c r="M363" s="51" t="n">
        <v>34.31</v>
      </c>
      <c r="N363" s="47" t="s">
        <v>272</v>
      </c>
      <c r="O363" s="52" t="s">
        <v>44</v>
      </c>
      <c r="P363" s="53" t="n">
        <v>48</v>
      </c>
      <c r="Q363" s="54" t="n">
        <v>42522</v>
      </c>
      <c r="R363" s="54" t="n">
        <v>42561</v>
      </c>
      <c r="S363" s="55" t="n">
        <v>91</v>
      </c>
      <c r="T363" s="56" t="n">
        <v>961</v>
      </c>
      <c r="U363" s="57" t="n">
        <v>42562</v>
      </c>
      <c r="V363" s="58" t="n">
        <v>42623</v>
      </c>
      <c r="W363" s="59" t="n">
        <v>49</v>
      </c>
      <c r="X363" s="60" t="n">
        <v>652</v>
      </c>
      <c r="Y363" s="61" t="n">
        <v>42624</v>
      </c>
      <c r="Z363" s="62" t="n">
        <v>42684</v>
      </c>
      <c r="AA363" s="63" t="n">
        <v>0.1836</v>
      </c>
      <c r="AB363" s="64" t="n">
        <v>1500</v>
      </c>
      <c r="AC363" s="65" t="n">
        <v>51465</v>
      </c>
      <c r="AD363" s="66" t="n">
        <v>9448.974</v>
      </c>
      <c r="AE363" s="67" t="n">
        <v>0.2</v>
      </c>
      <c r="AF363" s="68" t="n">
        <v>18.897948</v>
      </c>
      <c r="AG363" s="69" t="n">
        <v>0.8</v>
      </c>
      <c r="AH363" s="70" t="n">
        <v>75.591792</v>
      </c>
      <c r="AI363" s="71" t="s">
        <v>50</v>
      </c>
      <c r="AK363" s="0" t="n">
        <f aca="false">IF(G364&lt;&gt;G363,1,0)</f>
        <v>0</v>
      </c>
      <c r="AL363" s="0" t="str">
        <f aca="false">B363</f>
        <v>Oaxaca</v>
      </c>
      <c r="AM363" s="0" t="n">
        <f aca="false">G363</f>
        <v>20027</v>
      </c>
      <c r="AN363" s="0" t="str">
        <f aca="false">N363</f>
        <v>Maiz</v>
      </c>
      <c r="AO363" s="0" t="n">
        <f aca="false">IF(N363&lt;&gt;N362,M363,IF(B362&lt;&gt;B363,M363,IF(AND(B363=B362,G363&lt;&gt;G362,N363=N362),M363,M363+AO362)))</f>
        <v>3772.35</v>
      </c>
    </row>
    <row r="364" customFormat="false" ht="15.75" hidden="false" customHeight="false" outlineLevel="0" collapsed="false">
      <c r="A364" s="45" t="n">
        <v>461</v>
      </c>
      <c r="B364" s="45" t="s">
        <v>257</v>
      </c>
      <c r="C364" s="45" t="n">
        <v>20557</v>
      </c>
      <c r="D364" s="46" t="s">
        <v>376</v>
      </c>
      <c r="E364" s="47" t="s">
        <v>274</v>
      </c>
      <c r="F364" s="48" t="n">
        <v>62016</v>
      </c>
      <c r="G364" s="47" t="n">
        <v>20027</v>
      </c>
      <c r="H364" s="46" t="s">
        <v>275</v>
      </c>
      <c r="I364" s="49" t="n">
        <v>-94.80412</v>
      </c>
      <c r="J364" s="49" t="n">
        <v>16.574666</v>
      </c>
      <c r="K364" s="50" t="n">
        <v>163428.8</v>
      </c>
      <c r="L364" s="50" t="n">
        <v>-944814.83</v>
      </c>
      <c r="M364" s="51" t="n">
        <v>144</v>
      </c>
      <c r="N364" s="47" t="s">
        <v>272</v>
      </c>
      <c r="O364" s="52" t="s">
        <v>44</v>
      </c>
      <c r="P364" s="53" t="n">
        <v>48</v>
      </c>
      <c r="Q364" s="54" t="n">
        <v>42522</v>
      </c>
      <c r="R364" s="54" t="n">
        <v>42561</v>
      </c>
      <c r="S364" s="55" t="n">
        <v>91</v>
      </c>
      <c r="T364" s="56" t="n">
        <v>961</v>
      </c>
      <c r="U364" s="57" t="n">
        <v>42562</v>
      </c>
      <c r="V364" s="58" t="n">
        <v>42623</v>
      </c>
      <c r="W364" s="59" t="n">
        <v>49</v>
      </c>
      <c r="X364" s="60" t="n">
        <v>652</v>
      </c>
      <c r="Y364" s="61" t="n">
        <v>42624</v>
      </c>
      <c r="Z364" s="62" t="n">
        <v>42684</v>
      </c>
      <c r="AA364" s="63" t="n">
        <v>0.1836</v>
      </c>
      <c r="AB364" s="64" t="n">
        <v>1500</v>
      </c>
      <c r="AC364" s="65" t="n">
        <v>216000</v>
      </c>
      <c r="AD364" s="66" t="n">
        <v>39657.6</v>
      </c>
      <c r="AE364" s="67" t="n">
        <v>0.2</v>
      </c>
      <c r="AF364" s="68" t="n">
        <v>79.3152</v>
      </c>
      <c r="AG364" s="69" t="n">
        <v>0.8</v>
      </c>
      <c r="AH364" s="70" t="n">
        <v>317.2608</v>
      </c>
      <c r="AI364" s="71" t="s">
        <v>196</v>
      </c>
      <c r="AK364" s="0" t="n">
        <f aca="false">IF(G365&lt;&gt;G364,1,0)</f>
        <v>1</v>
      </c>
      <c r="AL364" s="0" t="str">
        <f aca="false">B364</f>
        <v>Oaxaca</v>
      </c>
      <c r="AM364" s="0" t="n">
        <f aca="false">G364</f>
        <v>20027</v>
      </c>
      <c r="AN364" s="0" t="str">
        <f aca="false">N364</f>
        <v>Maiz</v>
      </c>
      <c r="AO364" s="0" t="n">
        <f aca="false">IF(N364&lt;&gt;N363,M364,IF(B363&lt;&gt;B364,M364,IF(AND(B364=B363,G364&lt;&gt;G363,N364=N363),M364,M364+AO363)))</f>
        <v>3916.35</v>
      </c>
    </row>
    <row r="365" customFormat="false" ht="15.75" hidden="false" customHeight="false" outlineLevel="0" collapsed="false">
      <c r="A365" s="45" t="n">
        <v>347</v>
      </c>
      <c r="B365" s="45" t="s">
        <v>257</v>
      </c>
      <c r="C365" s="45" t="n">
        <v>20005</v>
      </c>
      <c r="D365" s="46" t="s">
        <v>273</v>
      </c>
      <c r="E365" s="47" t="s">
        <v>267</v>
      </c>
      <c r="F365" s="48" t="n">
        <v>62014</v>
      </c>
      <c r="G365" s="47" t="n">
        <v>20039</v>
      </c>
      <c r="H365" s="46" t="s">
        <v>268</v>
      </c>
      <c r="I365" s="49" t="n">
        <v>-95.084252</v>
      </c>
      <c r="J365" s="49" t="n">
        <v>16.552002</v>
      </c>
      <c r="K365" s="50" t="n">
        <v>163307.21</v>
      </c>
      <c r="L365" s="50" t="n">
        <v>-950503.31</v>
      </c>
      <c r="M365" s="51" t="n">
        <v>600</v>
      </c>
      <c r="N365" s="47" t="s">
        <v>272</v>
      </c>
      <c r="O365" s="52" t="s">
        <v>44</v>
      </c>
      <c r="P365" s="53" t="n">
        <v>48</v>
      </c>
      <c r="Q365" s="54" t="n">
        <v>42522</v>
      </c>
      <c r="R365" s="54" t="n">
        <v>42561</v>
      </c>
      <c r="S365" s="55" t="n">
        <v>91</v>
      </c>
      <c r="T365" s="56" t="n">
        <v>961</v>
      </c>
      <c r="U365" s="57" t="n">
        <v>42562</v>
      </c>
      <c r="V365" s="58" t="n">
        <v>42623</v>
      </c>
      <c r="W365" s="59" t="n">
        <v>49</v>
      </c>
      <c r="X365" s="60" t="n">
        <v>652</v>
      </c>
      <c r="Y365" s="61" t="n">
        <v>42624</v>
      </c>
      <c r="Z365" s="62" t="n">
        <v>42684</v>
      </c>
      <c r="AA365" s="63" t="n">
        <v>0.1836</v>
      </c>
      <c r="AB365" s="64" t="n">
        <v>1500</v>
      </c>
      <c r="AC365" s="65" t="n">
        <v>900000</v>
      </c>
      <c r="AD365" s="66" t="n">
        <v>165240</v>
      </c>
      <c r="AE365" s="67" t="n">
        <v>0.2</v>
      </c>
      <c r="AF365" s="68" t="n">
        <v>330.48</v>
      </c>
      <c r="AG365" s="69" t="n">
        <v>0.8</v>
      </c>
      <c r="AH365" s="70" t="n">
        <v>1321.92</v>
      </c>
      <c r="AI365" s="71" t="s">
        <v>50</v>
      </c>
      <c r="AK365" s="0" t="n">
        <f aca="false">IF(G366&lt;&gt;G365,1,0)</f>
        <v>0</v>
      </c>
      <c r="AL365" s="0" t="str">
        <f aca="false">B365</f>
        <v>Oaxaca</v>
      </c>
      <c r="AM365" s="0" t="n">
        <f aca="false">G365</f>
        <v>20039</v>
      </c>
      <c r="AN365" s="0" t="str">
        <f aca="false">N365</f>
        <v>Maiz</v>
      </c>
      <c r="AO365" s="0" t="n">
        <f aca="false">IF(N365&lt;&gt;N364,M365,IF(B364&lt;&gt;B365,M365,IF(AND(B365=B364,G365&lt;&gt;G364,N365=N364),M365,M365+AO364)))</f>
        <v>600</v>
      </c>
    </row>
    <row r="366" customFormat="false" ht="15.75" hidden="false" customHeight="false" outlineLevel="0" collapsed="false">
      <c r="A366" s="45" t="n">
        <v>351</v>
      </c>
      <c r="B366" s="45" t="s">
        <v>257</v>
      </c>
      <c r="C366" s="45" t="n">
        <v>20014</v>
      </c>
      <c r="D366" s="46" t="s">
        <v>280</v>
      </c>
      <c r="E366" s="47" t="s">
        <v>267</v>
      </c>
      <c r="F366" s="48" t="n">
        <v>62014</v>
      </c>
      <c r="G366" s="47" t="n">
        <v>20039</v>
      </c>
      <c r="H366" s="46" t="s">
        <v>268</v>
      </c>
      <c r="I366" s="49" t="n">
        <v>-95.084252</v>
      </c>
      <c r="J366" s="49" t="n">
        <v>16.552002</v>
      </c>
      <c r="K366" s="50" t="n">
        <v>163307.21</v>
      </c>
      <c r="L366" s="50" t="n">
        <v>-950503.31</v>
      </c>
      <c r="M366" s="51" t="n">
        <v>1020</v>
      </c>
      <c r="N366" s="47" t="s">
        <v>272</v>
      </c>
      <c r="O366" s="52" t="s">
        <v>44</v>
      </c>
      <c r="P366" s="53" t="n">
        <v>48</v>
      </c>
      <c r="Q366" s="54" t="n">
        <v>42522</v>
      </c>
      <c r="R366" s="54" t="n">
        <v>42561</v>
      </c>
      <c r="S366" s="55" t="n">
        <v>91</v>
      </c>
      <c r="T366" s="56" t="n">
        <v>961</v>
      </c>
      <c r="U366" s="57" t="n">
        <v>42562</v>
      </c>
      <c r="V366" s="58" t="n">
        <v>42623</v>
      </c>
      <c r="W366" s="59" t="n">
        <v>49</v>
      </c>
      <c r="X366" s="60" t="n">
        <v>652</v>
      </c>
      <c r="Y366" s="61" t="n">
        <v>42624</v>
      </c>
      <c r="Z366" s="62" t="n">
        <v>42684</v>
      </c>
      <c r="AA366" s="63" t="n">
        <v>0.1836</v>
      </c>
      <c r="AB366" s="64" t="n">
        <v>1500</v>
      </c>
      <c r="AC366" s="65" t="n">
        <v>1530000</v>
      </c>
      <c r="AD366" s="66" t="n">
        <v>280908</v>
      </c>
      <c r="AE366" s="67" t="n">
        <v>0.2</v>
      </c>
      <c r="AF366" s="68" t="n">
        <v>561.816</v>
      </c>
      <c r="AG366" s="69" t="n">
        <v>0.8</v>
      </c>
      <c r="AH366" s="70" t="n">
        <v>2247.264</v>
      </c>
      <c r="AI366" s="71" t="s">
        <v>196</v>
      </c>
      <c r="AK366" s="0" t="n">
        <f aca="false">IF(G367&lt;&gt;G366,1,0)</f>
        <v>0</v>
      </c>
      <c r="AL366" s="0" t="str">
        <f aca="false">B366</f>
        <v>Oaxaca</v>
      </c>
      <c r="AM366" s="0" t="n">
        <f aca="false">G366</f>
        <v>20039</v>
      </c>
      <c r="AN366" s="0" t="str">
        <f aca="false">N366</f>
        <v>Maiz</v>
      </c>
      <c r="AO366" s="0" t="n">
        <f aca="false">IF(N366&lt;&gt;N365,M366,IF(B365&lt;&gt;B366,M366,IF(AND(B366=B365,G366&lt;&gt;G365,N366=N365),M366,M366+AO365)))</f>
        <v>1620</v>
      </c>
    </row>
    <row r="367" customFormat="false" ht="15.75" hidden="false" customHeight="false" outlineLevel="0" collapsed="false">
      <c r="A367" s="45" t="n">
        <v>353</v>
      </c>
      <c r="B367" s="45" t="s">
        <v>257</v>
      </c>
      <c r="C367" s="45" t="n">
        <v>20010</v>
      </c>
      <c r="D367" s="46" t="s">
        <v>284</v>
      </c>
      <c r="E367" s="47" t="s">
        <v>267</v>
      </c>
      <c r="F367" s="48" t="n">
        <v>62014</v>
      </c>
      <c r="G367" s="47" t="n">
        <v>20039</v>
      </c>
      <c r="H367" s="46" t="s">
        <v>268</v>
      </c>
      <c r="I367" s="49" t="n">
        <v>-95.084252</v>
      </c>
      <c r="J367" s="49" t="n">
        <v>16.552002</v>
      </c>
      <c r="K367" s="50" t="n">
        <v>163307.21</v>
      </c>
      <c r="L367" s="50" t="n">
        <v>-950503.31</v>
      </c>
      <c r="M367" s="51" t="n">
        <v>41</v>
      </c>
      <c r="N367" s="47" t="s">
        <v>272</v>
      </c>
      <c r="O367" s="52" t="s">
        <v>44</v>
      </c>
      <c r="P367" s="53" t="n">
        <v>48</v>
      </c>
      <c r="Q367" s="54" t="n">
        <v>42522</v>
      </c>
      <c r="R367" s="54" t="n">
        <v>42561</v>
      </c>
      <c r="S367" s="55" t="n">
        <v>91</v>
      </c>
      <c r="T367" s="56" t="n">
        <v>961</v>
      </c>
      <c r="U367" s="57" t="n">
        <v>42562</v>
      </c>
      <c r="V367" s="58" t="n">
        <v>42623</v>
      </c>
      <c r="W367" s="59" t="n">
        <v>49</v>
      </c>
      <c r="X367" s="60" t="n">
        <v>652</v>
      </c>
      <c r="Y367" s="61" t="n">
        <v>42624</v>
      </c>
      <c r="Z367" s="62" t="n">
        <v>42684</v>
      </c>
      <c r="AA367" s="63" t="n">
        <v>0.1836</v>
      </c>
      <c r="AB367" s="64" t="n">
        <v>1500</v>
      </c>
      <c r="AC367" s="65" t="n">
        <v>61500</v>
      </c>
      <c r="AD367" s="66" t="n">
        <v>11291.4</v>
      </c>
      <c r="AE367" s="67" t="n">
        <v>0.2</v>
      </c>
      <c r="AF367" s="68" t="n">
        <v>22.5828</v>
      </c>
      <c r="AG367" s="69" t="n">
        <v>0.8</v>
      </c>
      <c r="AH367" s="70" t="n">
        <v>90.3312</v>
      </c>
      <c r="AI367" s="71" t="s">
        <v>196</v>
      </c>
      <c r="AK367" s="0" t="n">
        <f aca="false">IF(G368&lt;&gt;G367,1,0)</f>
        <v>0</v>
      </c>
      <c r="AL367" s="0" t="str">
        <f aca="false">B367</f>
        <v>Oaxaca</v>
      </c>
      <c r="AM367" s="0" t="n">
        <f aca="false">G367</f>
        <v>20039</v>
      </c>
      <c r="AN367" s="0" t="str">
        <f aca="false">N367</f>
        <v>Maiz</v>
      </c>
      <c r="AO367" s="0" t="n">
        <f aca="false">IF(N367&lt;&gt;N366,M367,IF(B366&lt;&gt;B367,M367,IF(AND(B367=B366,G367&lt;&gt;G366,N367=N366),M367,M367+AO366)))</f>
        <v>1661</v>
      </c>
    </row>
    <row r="368" customFormat="false" ht="15.75" hidden="false" customHeight="false" outlineLevel="0" collapsed="false">
      <c r="A368" s="45" t="n">
        <v>355</v>
      </c>
      <c r="B368" s="45" t="s">
        <v>257</v>
      </c>
      <c r="C368" s="45" t="n">
        <v>20043</v>
      </c>
      <c r="D368" s="46" t="s">
        <v>286</v>
      </c>
      <c r="E368" s="47" t="s">
        <v>267</v>
      </c>
      <c r="F368" s="48" t="n">
        <v>62014</v>
      </c>
      <c r="G368" s="47" t="n">
        <v>20039</v>
      </c>
      <c r="H368" s="46" t="s">
        <v>268</v>
      </c>
      <c r="I368" s="49" t="n">
        <v>-95.084252</v>
      </c>
      <c r="J368" s="49" t="n">
        <v>16.552002</v>
      </c>
      <c r="K368" s="50" t="n">
        <v>163307.21</v>
      </c>
      <c r="L368" s="50" t="n">
        <v>-950503.31</v>
      </c>
      <c r="M368" s="51" t="n">
        <v>133</v>
      </c>
      <c r="N368" s="47" t="s">
        <v>272</v>
      </c>
      <c r="O368" s="52" t="s">
        <v>44</v>
      </c>
      <c r="P368" s="53" t="n">
        <v>48</v>
      </c>
      <c r="Q368" s="54" t="n">
        <v>42522</v>
      </c>
      <c r="R368" s="54" t="n">
        <v>42561</v>
      </c>
      <c r="S368" s="55" t="n">
        <v>91</v>
      </c>
      <c r="T368" s="56" t="n">
        <v>961</v>
      </c>
      <c r="U368" s="57" t="n">
        <v>42562</v>
      </c>
      <c r="V368" s="58" t="n">
        <v>42623</v>
      </c>
      <c r="W368" s="59" t="n">
        <v>49</v>
      </c>
      <c r="X368" s="60" t="n">
        <v>652</v>
      </c>
      <c r="Y368" s="61" t="n">
        <v>42624</v>
      </c>
      <c r="Z368" s="62" t="n">
        <v>42684</v>
      </c>
      <c r="AA368" s="63" t="n">
        <v>0.1836</v>
      </c>
      <c r="AB368" s="64" t="n">
        <v>1500</v>
      </c>
      <c r="AC368" s="65" t="n">
        <v>199500</v>
      </c>
      <c r="AD368" s="66" t="n">
        <v>36628.2</v>
      </c>
      <c r="AE368" s="67" t="n">
        <v>0.2</v>
      </c>
      <c r="AF368" s="68" t="n">
        <v>73.2564</v>
      </c>
      <c r="AG368" s="69" t="n">
        <v>0.8</v>
      </c>
      <c r="AH368" s="70" t="n">
        <v>293.0256</v>
      </c>
      <c r="AI368" s="71" t="s">
        <v>50</v>
      </c>
      <c r="AK368" s="0" t="n">
        <f aca="false">IF(G369&lt;&gt;G368,1,0)</f>
        <v>0</v>
      </c>
      <c r="AL368" s="0" t="str">
        <f aca="false">B368</f>
        <v>Oaxaca</v>
      </c>
      <c r="AM368" s="0" t="n">
        <f aca="false">G368</f>
        <v>20039</v>
      </c>
      <c r="AN368" s="0" t="str">
        <f aca="false">N368</f>
        <v>Maiz</v>
      </c>
      <c r="AO368" s="0" t="n">
        <f aca="false">IF(N368&lt;&gt;N367,M368,IF(B367&lt;&gt;B368,M368,IF(AND(B368=B367,G368&lt;&gt;G367,N368=N367),M368,M368+AO367)))</f>
        <v>1794</v>
      </c>
    </row>
    <row r="369" customFormat="false" ht="15.75" hidden="false" customHeight="false" outlineLevel="0" collapsed="false">
      <c r="A369" s="45" t="n">
        <v>361</v>
      </c>
      <c r="B369" s="45" t="s">
        <v>257</v>
      </c>
      <c r="C369" s="45" t="n">
        <v>20053</v>
      </c>
      <c r="D369" s="46" t="s">
        <v>291</v>
      </c>
      <c r="E369" s="47" t="s">
        <v>267</v>
      </c>
      <c r="F369" s="48" t="n">
        <v>62014</v>
      </c>
      <c r="G369" s="47" t="n">
        <v>20039</v>
      </c>
      <c r="H369" s="46" t="s">
        <v>268</v>
      </c>
      <c r="I369" s="49" t="n">
        <v>-95.084252</v>
      </c>
      <c r="J369" s="49" t="n">
        <v>16.552002</v>
      </c>
      <c r="K369" s="50" t="n">
        <v>163307.21</v>
      </c>
      <c r="L369" s="50" t="n">
        <v>-950503.31</v>
      </c>
      <c r="M369" s="51" t="n">
        <v>8</v>
      </c>
      <c r="N369" s="47" t="s">
        <v>272</v>
      </c>
      <c r="O369" s="52" t="s">
        <v>44</v>
      </c>
      <c r="P369" s="53" t="n">
        <v>48</v>
      </c>
      <c r="Q369" s="54" t="n">
        <v>42522</v>
      </c>
      <c r="R369" s="54" t="n">
        <v>42561</v>
      </c>
      <c r="S369" s="55" t="n">
        <v>91</v>
      </c>
      <c r="T369" s="56" t="n">
        <v>961</v>
      </c>
      <c r="U369" s="57" t="n">
        <v>42562</v>
      </c>
      <c r="V369" s="58" t="n">
        <v>42623</v>
      </c>
      <c r="W369" s="59" t="n">
        <v>49</v>
      </c>
      <c r="X369" s="60" t="n">
        <v>652</v>
      </c>
      <c r="Y369" s="61" t="n">
        <v>42624</v>
      </c>
      <c r="Z369" s="62" t="n">
        <v>42684</v>
      </c>
      <c r="AA369" s="63" t="n">
        <v>0.1836</v>
      </c>
      <c r="AB369" s="64" t="n">
        <v>1500</v>
      </c>
      <c r="AC369" s="65" t="n">
        <v>12000</v>
      </c>
      <c r="AD369" s="66" t="n">
        <v>2203.2</v>
      </c>
      <c r="AE369" s="67" t="n">
        <v>0.2</v>
      </c>
      <c r="AF369" s="68" t="n">
        <v>4.4064</v>
      </c>
      <c r="AG369" s="69" t="n">
        <v>0.8</v>
      </c>
      <c r="AH369" s="70" t="n">
        <v>17.6256</v>
      </c>
      <c r="AI369" s="71" t="s">
        <v>50</v>
      </c>
      <c r="AK369" s="0" t="n">
        <f aca="false">IF(G370&lt;&gt;G369,1,0)</f>
        <v>0</v>
      </c>
      <c r="AL369" s="0" t="str">
        <f aca="false">B369</f>
        <v>Oaxaca</v>
      </c>
      <c r="AM369" s="0" t="n">
        <f aca="false">G369</f>
        <v>20039</v>
      </c>
      <c r="AN369" s="0" t="str">
        <f aca="false">N369</f>
        <v>Maiz</v>
      </c>
      <c r="AO369" s="0" t="n">
        <f aca="false">IF(N369&lt;&gt;N368,M369,IF(B368&lt;&gt;B369,M369,IF(AND(B369=B368,G369&lt;&gt;G368,N369=N368),M369,M369+AO368)))</f>
        <v>1802</v>
      </c>
    </row>
    <row r="370" customFormat="false" ht="15.75" hidden="false" customHeight="false" outlineLevel="0" collapsed="false">
      <c r="A370" s="45" t="n">
        <v>379</v>
      </c>
      <c r="B370" s="45" t="s">
        <v>257</v>
      </c>
      <c r="C370" s="45" t="n">
        <v>20124</v>
      </c>
      <c r="D370" s="46" t="s">
        <v>312</v>
      </c>
      <c r="E370" s="47" t="s">
        <v>267</v>
      </c>
      <c r="F370" s="48" t="n">
        <v>62014</v>
      </c>
      <c r="G370" s="47" t="n">
        <v>20039</v>
      </c>
      <c r="H370" s="46" t="s">
        <v>268</v>
      </c>
      <c r="I370" s="49" t="n">
        <v>-95.084252</v>
      </c>
      <c r="J370" s="49" t="n">
        <v>16.552002</v>
      </c>
      <c r="K370" s="50" t="n">
        <v>163307.21</v>
      </c>
      <c r="L370" s="50" t="n">
        <v>-950503.31</v>
      </c>
      <c r="M370" s="51" t="n">
        <v>599</v>
      </c>
      <c r="N370" s="47" t="s">
        <v>272</v>
      </c>
      <c r="O370" s="52" t="s">
        <v>44</v>
      </c>
      <c r="P370" s="53" t="n">
        <v>48</v>
      </c>
      <c r="Q370" s="54" t="n">
        <v>42522</v>
      </c>
      <c r="R370" s="54" t="n">
        <v>42561</v>
      </c>
      <c r="S370" s="55" t="n">
        <v>91</v>
      </c>
      <c r="T370" s="56" t="n">
        <v>961</v>
      </c>
      <c r="U370" s="57" t="n">
        <v>42562</v>
      </c>
      <c r="V370" s="58" t="n">
        <v>42623</v>
      </c>
      <c r="W370" s="59" t="n">
        <v>49</v>
      </c>
      <c r="X370" s="60" t="n">
        <v>652</v>
      </c>
      <c r="Y370" s="61" t="n">
        <v>42624</v>
      </c>
      <c r="Z370" s="62" t="n">
        <v>42684</v>
      </c>
      <c r="AA370" s="63" t="n">
        <v>0.1836</v>
      </c>
      <c r="AB370" s="64" t="n">
        <v>1500</v>
      </c>
      <c r="AC370" s="65" t="n">
        <v>898500</v>
      </c>
      <c r="AD370" s="66" t="n">
        <v>164964.6</v>
      </c>
      <c r="AE370" s="67" t="n">
        <v>0.1</v>
      </c>
      <c r="AF370" s="68" t="n">
        <v>164.9646</v>
      </c>
      <c r="AG370" s="69" t="n">
        <v>0.9</v>
      </c>
      <c r="AH370" s="70" t="n">
        <v>1484.6814</v>
      </c>
      <c r="AI370" s="71" t="s">
        <v>45</v>
      </c>
      <c r="AK370" s="0" t="n">
        <f aca="false">IF(G371&lt;&gt;G370,1,0)</f>
        <v>0</v>
      </c>
      <c r="AL370" s="0" t="str">
        <f aca="false">B370</f>
        <v>Oaxaca</v>
      </c>
      <c r="AM370" s="0" t="n">
        <f aca="false">G370</f>
        <v>20039</v>
      </c>
      <c r="AN370" s="0" t="str">
        <f aca="false">N370</f>
        <v>Maiz</v>
      </c>
      <c r="AO370" s="0" t="n">
        <f aca="false">IF(N370&lt;&gt;N369,M370,IF(B369&lt;&gt;B370,M370,IF(AND(B370=B369,G370&lt;&gt;G369,N370=N369),M370,M370+AO369)))</f>
        <v>2401</v>
      </c>
    </row>
    <row r="371" customFormat="false" ht="15.75" hidden="false" customHeight="false" outlineLevel="0" collapsed="false">
      <c r="A371" s="45" t="n">
        <v>416</v>
      </c>
      <c r="B371" s="45" t="s">
        <v>257</v>
      </c>
      <c r="C371" s="45" t="n">
        <v>20305</v>
      </c>
      <c r="D371" s="46" t="s">
        <v>342</v>
      </c>
      <c r="E371" s="47" t="s">
        <v>267</v>
      </c>
      <c r="F371" s="48" t="n">
        <v>62014</v>
      </c>
      <c r="G371" s="47" t="n">
        <v>20039</v>
      </c>
      <c r="H371" s="46" t="s">
        <v>268</v>
      </c>
      <c r="I371" s="49" t="n">
        <v>-95.084252</v>
      </c>
      <c r="J371" s="49" t="n">
        <v>16.552002</v>
      </c>
      <c r="K371" s="50" t="n">
        <v>163307.21</v>
      </c>
      <c r="L371" s="50" t="n">
        <v>-950503.31</v>
      </c>
      <c r="M371" s="51" t="n">
        <v>111</v>
      </c>
      <c r="N371" s="47" t="s">
        <v>272</v>
      </c>
      <c r="O371" s="52" t="s">
        <v>44</v>
      </c>
      <c r="P371" s="53" t="n">
        <v>48</v>
      </c>
      <c r="Q371" s="54" t="n">
        <v>42522</v>
      </c>
      <c r="R371" s="54" t="n">
        <v>42561</v>
      </c>
      <c r="S371" s="55" t="n">
        <v>91</v>
      </c>
      <c r="T371" s="56" t="n">
        <v>961</v>
      </c>
      <c r="U371" s="57" t="n">
        <v>42562</v>
      </c>
      <c r="V371" s="58" t="n">
        <v>42623</v>
      </c>
      <c r="W371" s="59" t="n">
        <v>49</v>
      </c>
      <c r="X371" s="60" t="n">
        <v>652</v>
      </c>
      <c r="Y371" s="61" t="n">
        <v>42624</v>
      </c>
      <c r="Z371" s="62" t="n">
        <v>42684</v>
      </c>
      <c r="AA371" s="63" t="n">
        <v>0.1836</v>
      </c>
      <c r="AB371" s="64" t="n">
        <v>1500</v>
      </c>
      <c r="AC371" s="65" t="n">
        <v>166500</v>
      </c>
      <c r="AD371" s="66" t="n">
        <v>30569.4</v>
      </c>
      <c r="AE371" s="67" t="n">
        <v>0.2</v>
      </c>
      <c r="AF371" s="68" t="n">
        <v>61.1388</v>
      </c>
      <c r="AG371" s="69" t="n">
        <v>0.8</v>
      </c>
      <c r="AH371" s="70" t="n">
        <v>244.5552</v>
      </c>
      <c r="AI371" s="71" t="s">
        <v>196</v>
      </c>
      <c r="AK371" s="0" t="n">
        <f aca="false">IF(G372&lt;&gt;G371,1,0)</f>
        <v>0</v>
      </c>
      <c r="AL371" s="0" t="str">
        <f aca="false">B371</f>
        <v>Oaxaca</v>
      </c>
      <c r="AM371" s="0" t="n">
        <f aca="false">G371</f>
        <v>20039</v>
      </c>
      <c r="AN371" s="0" t="str">
        <f aca="false">N371</f>
        <v>Maiz</v>
      </c>
      <c r="AO371" s="0" t="n">
        <f aca="false">IF(N371&lt;&gt;N370,M371,IF(B370&lt;&gt;B371,M371,IF(AND(B371=B370,G371&lt;&gt;G370,N371=N370),M371,M371+AO370)))</f>
        <v>2512</v>
      </c>
    </row>
    <row r="372" customFormat="false" ht="15.75" hidden="false" customHeight="false" outlineLevel="0" collapsed="false">
      <c r="A372" s="45" t="n">
        <v>439</v>
      </c>
      <c r="B372" s="45" t="s">
        <v>257</v>
      </c>
      <c r="C372" s="45" t="n">
        <v>20421</v>
      </c>
      <c r="D372" s="46" t="s">
        <v>360</v>
      </c>
      <c r="E372" s="47" t="s">
        <v>267</v>
      </c>
      <c r="F372" s="48" t="n">
        <v>62014</v>
      </c>
      <c r="G372" s="47" t="n">
        <v>20039</v>
      </c>
      <c r="H372" s="46" t="s">
        <v>268</v>
      </c>
      <c r="I372" s="49" t="n">
        <v>-95.084252</v>
      </c>
      <c r="J372" s="49" t="n">
        <v>16.552002</v>
      </c>
      <c r="K372" s="50" t="n">
        <v>163307.21</v>
      </c>
      <c r="L372" s="50" t="n">
        <v>-950503.31</v>
      </c>
      <c r="M372" s="51" t="n">
        <v>3</v>
      </c>
      <c r="N372" s="47" t="s">
        <v>272</v>
      </c>
      <c r="O372" s="52" t="s">
        <v>44</v>
      </c>
      <c r="P372" s="53" t="n">
        <v>48</v>
      </c>
      <c r="Q372" s="54" t="n">
        <v>42522</v>
      </c>
      <c r="R372" s="54" t="n">
        <v>42561</v>
      </c>
      <c r="S372" s="55" t="n">
        <v>91</v>
      </c>
      <c r="T372" s="56" t="n">
        <v>961</v>
      </c>
      <c r="U372" s="57" t="n">
        <v>42562</v>
      </c>
      <c r="V372" s="58" t="n">
        <v>42623</v>
      </c>
      <c r="W372" s="59" t="n">
        <v>49</v>
      </c>
      <c r="X372" s="60" t="n">
        <v>652</v>
      </c>
      <c r="Y372" s="61" t="n">
        <v>42624</v>
      </c>
      <c r="Z372" s="62" t="n">
        <v>42684</v>
      </c>
      <c r="AA372" s="63" t="n">
        <v>0.1836</v>
      </c>
      <c r="AB372" s="64" t="n">
        <v>1500</v>
      </c>
      <c r="AC372" s="65" t="n">
        <v>4500</v>
      </c>
      <c r="AD372" s="66" t="n">
        <v>826.2</v>
      </c>
      <c r="AE372" s="67" t="n">
        <v>0.2</v>
      </c>
      <c r="AF372" s="68" t="n">
        <v>1.6524</v>
      </c>
      <c r="AG372" s="69" t="n">
        <v>0.8</v>
      </c>
      <c r="AH372" s="70" t="n">
        <v>6.6096</v>
      </c>
      <c r="AI372" s="71" t="s">
        <v>50</v>
      </c>
      <c r="AK372" s="0" t="n">
        <f aca="false">IF(G373&lt;&gt;G372,1,0)</f>
        <v>0</v>
      </c>
      <c r="AL372" s="0" t="str">
        <f aca="false">B372</f>
        <v>Oaxaca</v>
      </c>
      <c r="AM372" s="0" t="n">
        <f aca="false">G372</f>
        <v>20039</v>
      </c>
      <c r="AN372" s="0" t="str">
        <f aca="false">N372</f>
        <v>Maiz</v>
      </c>
      <c r="AO372" s="0" t="n">
        <f aca="false">IF(N372&lt;&gt;N371,M372,IF(B371&lt;&gt;B372,M372,IF(AND(B372=B371,G372&lt;&gt;G371,N372=N371),M372,M372+AO371)))</f>
        <v>2515</v>
      </c>
    </row>
    <row r="373" customFormat="false" ht="15.75" hidden="false" customHeight="false" outlineLevel="0" collapsed="false">
      <c r="A373" s="45" t="n">
        <v>441</v>
      </c>
      <c r="B373" s="45" t="s">
        <v>257</v>
      </c>
      <c r="C373" s="45" t="n">
        <v>20441</v>
      </c>
      <c r="D373" s="46" t="s">
        <v>362</v>
      </c>
      <c r="E373" s="47" t="s">
        <v>267</v>
      </c>
      <c r="F373" s="48" t="n">
        <v>62014</v>
      </c>
      <c r="G373" s="47" t="n">
        <v>20039</v>
      </c>
      <c r="H373" s="46" t="s">
        <v>268</v>
      </c>
      <c r="I373" s="49" t="n">
        <v>-95.084252</v>
      </c>
      <c r="J373" s="49" t="n">
        <v>16.552002</v>
      </c>
      <c r="K373" s="50" t="n">
        <v>163307.21</v>
      </c>
      <c r="L373" s="50" t="n">
        <v>-950503.31</v>
      </c>
      <c r="M373" s="51" t="n">
        <v>76</v>
      </c>
      <c r="N373" s="47" t="s">
        <v>272</v>
      </c>
      <c r="O373" s="52" t="s">
        <v>44</v>
      </c>
      <c r="P373" s="53" t="n">
        <v>48</v>
      </c>
      <c r="Q373" s="54" t="n">
        <v>42522</v>
      </c>
      <c r="R373" s="54" t="n">
        <v>42561</v>
      </c>
      <c r="S373" s="55" t="n">
        <v>91</v>
      </c>
      <c r="T373" s="56" t="n">
        <v>961</v>
      </c>
      <c r="U373" s="57" t="n">
        <v>42562</v>
      </c>
      <c r="V373" s="58" t="n">
        <v>42623</v>
      </c>
      <c r="W373" s="59" t="n">
        <v>49</v>
      </c>
      <c r="X373" s="60" t="n">
        <v>652</v>
      </c>
      <c r="Y373" s="61" t="n">
        <v>42624</v>
      </c>
      <c r="Z373" s="62" t="n">
        <v>42684</v>
      </c>
      <c r="AA373" s="63" t="n">
        <v>0.1836</v>
      </c>
      <c r="AB373" s="64" t="n">
        <v>1500</v>
      </c>
      <c r="AC373" s="65" t="n">
        <v>114000</v>
      </c>
      <c r="AD373" s="66" t="n">
        <v>20930.4</v>
      </c>
      <c r="AE373" s="67" t="n">
        <v>0.2</v>
      </c>
      <c r="AF373" s="68" t="n">
        <v>41.8608</v>
      </c>
      <c r="AG373" s="69" t="n">
        <v>0.8</v>
      </c>
      <c r="AH373" s="70" t="n">
        <v>167.4432</v>
      </c>
      <c r="AI373" s="71" t="s">
        <v>50</v>
      </c>
      <c r="AK373" s="0" t="n">
        <f aca="false">IF(G374&lt;&gt;G373,1,0)</f>
        <v>0</v>
      </c>
      <c r="AL373" s="0" t="str">
        <f aca="false">B373</f>
        <v>Oaxaca</v>
      </c>
      <c r="AM373" s="0" t="n">
        <f aca="false">G373</f>
        <v>20039</v>
      </c>
      <c r="AN373" s="0" t="str">
        <f aca="false">N373</f>
        <v>Maiz</v>
      </c>
      <c r="AO373" s="0" t="n">
        <f aca="false">IF(N373&lt;&gt;N372,M373,IF(B372&lt;&gt;B373,M373,IF(AND(B373=B372,G373&lt;&gt;G372,N373=N372),M373,M373+AO372)))</f>
        <v>2591</v>
      </c>
    </row>
    <row r="374" customFormat="false" ht="15.75" hidden="false" customHeight="false" outlineLevel="0" collapsed="false">
      <c r="A374" s="45" t="n">
        <v>445</v>
      </c>
      <c r="B374" s="45" t="s">
        <v>257</v>
      </c>
      <c r="C374" s="45" t="n">
        <v>20472</v>
      </c>
      <c r="D374" s="46" t="s">
        <v>364</v>
      </c>
      <c r="E374" s="47" t="s">
        <v>267</v>
      </c>
      <c r="F374" s="48" t="n">
        <v>62014</v>
      </c>
      <c r="G374" s="47" t="n">
        <v>20039</v>
      </c>
      <c r="H374" s="46" t="s">
        <v>268</v>
      </c>
      <c r="I374" s="49" t="n">
        <v>-95.084252</v>
      </c>
      <c r="J374" s="49" t="n">
        <v>16.552002</v>
      </c>
      <c r="K374" s="50" t="n">
        <v>163307.21</v>
      </c>
      <c r="L374" s="50" t="n">
        <v>-950503.31</v>
      </c>
      <c r="M374" s="51" t="n">
        <v>195</v>
      </c>
      <c r="N374" s="47" t="s">
        <v>272</v>
      </c>
      <c r="O374" s="52" t="s">
        <v>44</v>
      </c>
      <c r="P374" s="53" t="n">
        <v>48</v>
      </c>
      <c r="Q374" s="54" t="n">
        <v>42522</v>
      </c>
      <c r="R374" s="54" t="n">
        <v>42561</v>
      </c>
      <c r="S374" s="55" t="n">
        <v>91</v>
      </c>
      <c r="T374" s="56" t="n">
        <v>961</v>
      </c>
      <c r="U374" s="57" t="n">
        <v>42562</v>
      </c>
      <c r="V374" s="58" t="n">
        <v>42623</v>
      </c>
      <c r="W374" s="59" t="n">
        <v>49</v>
      </c>
      <c r="X374" s="60" t="n">
        <v>652</v>
      </c>
      <c r="Y374" s="61" t="n">
        <v>42624</v>
      </c>
      <c r="Z374" s="62" t="n">
        <v>42684</v>
      </c>
      <c r="AA374" s="63" t="n">
        <v>0.1836</v>
      </c>
      <c r="AB374" s="64" t="n">
        <v>1500</v>
      </c>
      <c r="AC374" s="65" t="n">
        <v>292500</v>
      </c>
      <c r="AD374" s="66" t="n">
        <v>53703</v>
      </c>
      <c r="AE374" s="67" t="n">
        <v>0.2</v>
      </c>
      <c r="AF374" s="68" t="n">
        <v>107.406</v>
      </c>
      <c r="AG374" s="69" t="n">
        <v>0.8</v>
      </c>
      <c r="AH374" s="70" t="n">
        <v>429.624</v>
      </c>
      <c r="AI374" s="71" t="s">
        <v>50</v>
      </c>
      <c r="AK374" s="0" t="n">
        <f aca="false">IF(G375&lt;&gt;G374,1,0)</f>
        <v>0</v>
      </c>
      <c r="AL374" s="0" t="str">
        <f aca="false">B374</f>
        <v>Oaxaca</v>
      </c>
      <c r="AM374" s="0" t="n">
        <f aca="false">G374</f>
        <v>20039</v>
      </c>
      <c r="AN374" s="0" t="str">
        <f aca="false">N374</f>
        <v>Maiz</v>
      </c>
      <c r="AO374" s="0" t="n">
        <f aca="false">IF(N374&lt;&gt;N373,M374,IF(B373&lt;&gt;B374,M374,IF(AND(B374=B373,G374&lt;&gt;G373,N374=N373),M374,M374+AO373)))</f>
        <v>2786</v>
      </c>
    </row>
    <row r="375" customFormat="false" ht="15.75" hidden="false" customHeight="false" outlineLevel="0" collapsed="false">
      <c r="A375" s="45" t="n">
        <v>448</v>
      </c>
      <c r="B375" s="45" t="s">
        <v>257</v>
      </c>
      <c r="C375" s="45" t="n">
        <v>20508</v>
      </c>
      <c r="D375" s="46" t="s">
        <v>367</v>
      </c>
      <c r="E375" s="47" t="s">
        <v>267</v>
      </c>
      <c r="F375" s="48" t="n">
        <v>62014</v>
      </c>
      <c r="G375" s="47" t="n">
        <v>20039</v>
      </c>
      <c r="H375" s="46" t="s">
        <v>268</v>
      </c>
      <c r="I375" s="49" t="n">
        <v>-95.084252</v>
      </c>
      <c r="J375" s="49" t="n">
        <v>16.552002</v>
      </c>
      <c r="K375" s="50" t="n">
        <v>163307.21</v>
      </c>
      <c r="L375" s="50" t="n">
        <v>-950503.31</v>
      </c>
      <c r="M375" s="51" t="n">
        <v>98</v>
      </c>
      <c r="N375" s="47" t="s">
        <v>272</v>
      </c>
      <c r="O375" s="52" t="s">
        <v>44</v>
      </c>
      <c r="P375" s="53" t="n">
        <v>48</v>
      </c>
      <c r="Q375" s="54" t="n">
        <v>42522</v>
      </c>
      <c r="R375" s="54" t="n">
        <v>42561</v>
      </c>
      <c r="S375" s="55" t="n">
        <v>91</v>
      </c>
      <c r="T375" s="56" t="n">
        <v>961</v>
      </c>
      <c r="U375" s="57" t="n">
        <v>42562</v>
      </c>
      <c r="V375" s="58" t="n">
        <v>42623</v>
      </c>
      <c r="W375" s="59" t="n">
        <v>49</v>
      </c>
      <c r="X375" s="60" t="n">
        <v>652</v>
      </c>
      <c r="Y375" s="61" t="n">
        <v>42624</v>
      </c>
      <c r="Z375" s="62" t="n">
        <v>42684</v>
      </c>
      <c r="AA375" s="63" t="n">
        <v>0.1836</v>
      </c>
      <c r="AB375" s="64" t="n">
        <v>1500</v>
      </c>
      <c r="AC375" s="65" t="n">
        <v>147000</v>
      </c>
      <c r="AD375" s="66" t="n">
        <v>26989.2</v>
      </c>
      <c r="AE375" s="67" t="n">
        <v>0.2</v>
      </c>
      <c r="AF375" s="68" t="n">
        <v>53.9784</v>
      </c>
      <c r="AG375" s="69" t="n">
        <v>0.8</v>
      </c>
      <c r="AH375" s="70" t="n">
        <v>215.9136</v>
      </c>
      <c r="AI375" s="71" t="s">
        <v>50</v>
      </c>
      <c r="AK375" s="0" t="n">
        <f aca="false">IF(G376&lt;&gt;G375,1,0)</f>
        <v>0</v>
      </c>
      <c r="AL375" s="0" t="str">
        <f aca="false">B375</f>
        <v>Oaxaca</v>
      </c>
      <c r="AM375" s="0" t="n">
        <f aca="false">G375</f>
        <v>20039</v>
      </c>
      <c r="AN375" s="0" t="str">
        <f aca="false">N375</f>
        <v>Maiz</v>
      </c>
      <c r="AO375" s="0" t="n">
        <f aca="false">IF(N375&lt;&gt;N374,M375,IF(B374&lt;&gt;B375,M375,IF(AND(B375=B374,G375&lt;&gt;G374,N375=N374),M375,M375+AO374)))</f>
        <v>2884</v>
      </c>
    </row>
    <row r="376" customFormat="false" ht="15.75" hidden="false" customHeight="false" outlineLevel="0" collapsed="false">
      <c r="A376" s="45" t="n">
        <v>451</v>
      </c>
      <c r="B376" s="45" t="s">
        <v>257</v>
      </c>
      <c r="C376" s="45" t="n">
        <v>20515</v>
      </c>
      <c r="D376" s="46" t="s">
        <v>264</v>
      </c>
      <c r="E376" s="47" t="s">
        <v>267</v>
      </c>
      <c r="F376" s="48" t="n">
        <v>62014</v>
      </c>
      <c r="G376" s="47" t="n">
        <v>20039</v>
      </c>
      <c r="H376" s="46" t="s">
        <v>268</v>
      </c>
      <c r="I376" s="49" t="n">
        <v>-95.084252</v>
      </c>
      <c r="J376" s="49" t="n">
        <v>16.552002</v>
      </c>
      <c r="K376" s="50" t="n">
        <v>163307.21</v>
      </c>
      <c r="L376" s="50" t="n">
        <v>-950503.31</v>
      </c>
      <c r="M376" s="51" t="n">
        <v>9</v>
      </c>
      <c r="N376" s="47" t="s">
        <v>272</v>
      </c>
      <c r="O376" s="52" t="s">
        <v>44</v>
      </c>
      <c r="P376" s="53" t="n">
        <v>48</v>
      </c>
      <c r="Q376" s="54" t="n">
        <v>42522</v>
      </c>
      <c r="R376" s="54" t="n">
        <v>42561</v>
      </c>
      <c r="S376" s="55" t="n">
        <v>91</v>
      </c>
      <c r="T376" s="56" t="n">
        <v>961</v>
      </c>
      <c r="U376" s="57" t="n">
        <v>42562</v>
      </c>
      <c r="V376" s="58" t="n">
        <v>42623</v>
      </c>
      <c r="W376" s="59" t="n">
        <v>49</v>
      </c>
      <c r="X376" s="60" t="n">
        <v>652</v>
      </c>
      <c r="Y376" s="61" t="n">
        <v>42624</v>
      </c>
      <c r="Z376" s="62" t="n">
        <v>42684</v>
      </c>
      <c r="AA376" s="63" t="n">
        <v>0.1836</v>
      </c>
      <c r="AB376" s="64" t="n">
        <v>1500</v>
      </c>
      <c r="AC376" s="65" t="n">
        <v>13500</v>
      </c>
      <c r="AD376" s="66" t="n">
        <v>2478.6</v>
      </c>
      <c r="AE376" s="67" t="n">
        <v>0.2</v>
      </c>
      <c r="AF376" s="68" t="n">
        <v>4.9572</v>
      </c>
      <c r="AG376" s="69" t="n">
        <v>0.8</v>
      </c>
      <c r="AH376" s="70" t="n">
        <v>19.8288</v>
      </c>
      <c r="AI376" s="71" t="s">
        <v>50</v>
      </c>
      <c r="AK376" s="0" t="n">
        <f aca="false">IF(G377&lt;&gt;G376,1,0)</f>
        <v>1</v>
      </c>
      <c r="AL376" s="0" t="str">
        <f aca="false">B376</f>
        <v>Oaxaca</v>
      </c>
      <c r="AM376" s="0" t="n">
        <f aca="false">G376</f>
        <v>20039</v>
      </c>
      <c r="AN376" s="0" t="str">
        <f aca="false">N376</f>
        <v>Maiz</v>
      </c>
      <c r="AO376" s="0" t="n">
        <f aca="false">IF(N376&lt;&gt;N375,M376,IF(B375&lt;&gt;B376,M376,IF(AND(B376=B375,G376&lt;&gt;G375,N376=N375),M376,M376+AO375)))</f>
        <v>2893</v>
      </c>
    </row>
    <row r="377" customFormat="false" ht="15.75" hidden="false" customHeight="false" outlineLevel="0" collapsed="false">
      <c r="A377" s="45" t="n">
        <v>350</v>
      </c>
      <c r="B377" s="45" t="s">
        <v>257</v>
      </c>
      <c r="C377" s="45" t="n">
        <v>20009</v>
      </c>
      <c r="D377" s="46" t="s">
        <v>277</v>
      </c>
      <c r="E377" s="47" t="s">
        <v>278</v>
      </c>
      <c r="F377" s="48" t="n">
        <v>62028</v>
      </c>
      <c r="G377" s="47" t="n">
        <v>20042</v>
      </c>
      <c r="H377" s="46" t="s">
        <v>279</v>
      </c>
      <c r="I377" s="49" t="n">
        <v>-96.2</v>
      </c>
      <c r="J377" s="49" t="n">
        <v>17.866667</v>
      </c>
      <c r="K377" s="50" t="n">
        <v>175200</v>
      </c>
      <c r="L377" s="50" t="n">
        <v>-961200</v>
      </c>
      <c r="M377" s="51" t="n">
        <v>874</v>
      </c>
      <c r="N377" s="47" t="s">
        <v>272</v>
      </c>
      <c r="O377" s="52" t="s">
        <v>44</v>
      </c>
      <c r="P377" s="53" t="n">
        <v>48</v>
      </c>
      <c r="Q377" s="54" t="n">
        <v>42522</v>
      </c>
      <c r="R377" s="54" t="n">
        <v>42561</v>
      </c>
      <c r="S377" s="55" t="n">
        <v>220</v>
      </c>
      <c r="T377" s="56" t="n">
        <v>2141</v>
      </c>
      <c r="U377" s="57" t="n">
        <v>42562</v>
      </c>
      <c r="V377" s="58" t="n">
        <v>42623</v>
      </c>
      <c r="W377" s="59" t="n">
        <v>139</v>
      </c>
      <c r="X377" s="60" t="n">
        <v>1499</v>
      </c>
      <c r="Y377" s="61" t="n">
        <v>42624</v>
      </c>
      <c r="Z377" s="62" t="n">
        <v>42684</v>
      </c>
      <c r="AA377" s="63" t="n">
        <v>0.1836</v>
      </c>
      <c r="AB377" s="64" t="n">
        <v>1500</v>
      </c>
      <c r="AC377" s="65" t="n">
        <v>1311000</v>
      </c>
      <c r="AD377" s="66" t="n">
        <v>240699.6</v>
      </c>
      <c r="AE377" s="67" t="n">
        <v>0.2</v>
      </c>
      <c r="AF377" s="68" t="n">
        <v>481.3992</v>
      </c>
      <c r="AG377" s="69" t="n">
        <v>0.8</v>
      </c>
      <c r="AH377" s="70" t="n">
        <v>1925.5968</v>
      </c>
      <c r="AI377" s="71" t="s">
        <v>50</v>
      </c>
      <c r="AK377" s="0" t="n">
        <f aca="false">IF(G378&lt;&gt;G377,1,0)</f>
        <v>0</v>
      </c>
      <c r="AL377" s="0" t="str">
        <f aca="false">B377</f>
        <v>Oaxaca</v>
      </c>
      <c r="AM377" s="0" t="n">
        <f aca="false">G377</f>
        <v>20042</v>
      </c>
      <c r="AN377" s="0" t="str">
        <f aca="false">N377</f>
        <v>Maiz</v>
      </c>
      <c r="AO377" s="0" t="n">
        <f aca="false">IF(N377&lt;&gt;N376,M377,IF(B376&lt;&gt;B377,M377,IF(AND(B377=B376,G377&lt;&gt;G376,N377=N376),M377,M377+AO376)))</f>
        <v>874</v>
      </c>
    </row>
    <row r="378" customFormat="false" ht="15.75" hidden="false" customHeight="false" outlineLevel="0" collapsed="false">
      <c r="A378" s="45" t="n">
        <v>390</v>
      </c>
      <c r="B378" s="45" t="s">
        <v>257</v>
      </c>
      <c r="C378" s="45" t="n">
        <v>20166</v>
      </c>
      <c r="D378" s="46" t="s">
        <v>321</v>
      </c>
      <c r="E378" s="47" t="s">
        <v>278</v>
      </c>
      <c r="F378" s="48" t="n">
        <v>62028</v>
      </c>
      <c r="G378" s="47" t="n">
        <v>20042</v>
      </c>
      <c r="H378" s="46" t="s">
        <v>279</v>
      </c>
      <c r="I378" s="49" t="n">
        <v>-96.2</v>
      </c>
      <c r="J378" s="49" t="n">
        <v>17.866667</v>
      </c>
      <c r="K378" s="50" t="n">
        <v>175200</v>
      </c>
      <c r="L378" s="50" t="n">
        <v>-961200</v>
      </c>
      <c r="M378" s="51" t="n">
        <v>274</v>
      </c>
      <c r="N378" s="47" t="s">
        <v>272</v>
      </c>
      <c r="O378" s="52" t="s">
        <v>44</v>
      </c>
      <c r="P378" s="53" t="n">
        <v>48</v>
      </c>
      <c r="Q378" s="54" t="n">
        <v>42522</v>
      </c>
      <c r="R378" s="54" t="n">
        <v>42561</v>
      </c>
      <c r="S378" s="55" t="n">
        <v>220</v>
      </c>
      <c r="T378" s="56" t="n">
        <v>2141</v>
      </c>
      <c r="U378" s="57" t="n">
        <v>42562</v>
      </c>
      <c r="V378" s="58" t="n">
        <v>42623</v>
      </c>
      <c r="W378" s="59" t="n">
        <v>139</v>
      </c>
      <c r="X378" s="60" t="n">
        <v>1499</v>
      </c>
      <c r="Y378" s="61" t="n">
        <v>42624</v>
      </c>
      <c r="Z378" s="62" t="n">
        <v>42684</v>
      </c>
      <c r="AA378" s="63" t="n">
        <v>0.1836</v>
      </c>
      <c r="AB378" s="64" t="n">
        <v>1500</v>
      </c>
      <c r="AC378" s="65" t="n">
        <v>411000</v>
      </c>
      <c r="AD378" s="66" t="n">
        <v>75459.6</v>
      </c>
      <c r="AE378" s="67" t="n">
        <v>0.2</v>
      </c>
      <c r="AF378" s="68" t="n">
        <v>150.9192</v>
      </c>
      <c r="AG378" s="69" t="n">
        <v>0.8</v>
      </c>
      <c r="AH378" s="70" t="n">
        <v>603.6768</v>
      </c>
      <c r="AI378" s="71" t="s">
        <v>50</v>
      </c>
      <c r="AK378" s="0" t="n">
        <f aca="false">IF(G379&lt;&gt;G378,1,0)</f>
        <v>0</v>
      </c>
      <c r="AL378" s="0" t="str">
        <f aca="false">B378</f>
        <v>Oaxaca</v>
      </c>
      <c r="AM378" s="0" t="n">
        <f aca="false">G378</f>
        <v>20042</v>
      </c>
      <c r="AN378" s="0" t="str">
        <f aca="false">N378</f>
        <v>Maiz</v>
      </c>
      <c r="AO378" s="0" t="n">
        <f aca="false">IF(N378&lt;&gt;N377,M378,IF(B377&lt;&gt;B378,M378,IF(AND(B378=B377,G378&lt;&gt;G377,N378=N377),M378,M378+AO377)))</f>
        <v>1148</v>
      </c>
    </row>
    <row r="379" customFormat="false" ht="15.75" hidden="false" customHeight="false" outlineLevel="0" collapsed="false">
      <c r="A379" s="45" t="n">
        <v>393</v>
      </c>
      <c r="B379" s="45" t="s">
        <v>257</v>
      </c>
      <c r="C379" s="45" t="n">
        <v>20184</v>
      </c>
      <c r="D379" s="46" t="s">
        <v>325</v>
      </c>
      <c r="E379" s="47" t="s">
        <v>278</v>
      </c>
      <c r="F379" s="48" t="n">
        <v>62028</v>
      </c>
      <c r="G379" s="47" t="n">
        <v>20042</v>
      </c>
      <c r="H379" s="46" t="s">
        <v>279</v>
      </c>
      <c r="I379" s="49" t="n">
        <v>-96.2</v>
      </c>
      <c r="J379" s="49" t="n">
        <v>17.866667</v>
      </c>
      <c r="K379" s="50" t="n">
        <v>175200</v>
      </c>
      <c r="L379" s="50" t="n">
        <v>-961200</v>
      </c>
      <c r="M379" s="51" t="n">
        <v>517</v>
      </c>
      <c r="N379" s="47" t="s">
        <v>272</v>
      </c>
      <c r="O379" s="52" t="s">
        <v>44</v>
      </c>
      <c r="P379" s="53" t="n">
        <v>48</v>
      </c>
      <c r="Q379" s="54" t="n">
        <v>42522</v>
      </c>
      <c r="R379" s="54" t="n">
        <v>42561</v>
      </c>
      <c r="S379" s="55" t="n">
        <v>220</v>
      </c>
      <c r="T379" s="56" t="n">
        <v>2141</v>
      </c>
      <c r="U379" s="57" t="n">
        <v>42562</v>
      </c>
      <c r="V379" s="58" t="n">
        <v>42623</v>
      </c>
      <c r="W379" s="59" t="n">
        <v>139</v>
      </c>
      <c r="X379" s="60" t="n">
        <v>1499</v>
      </c>
      <c r="Y379" s="61" t="n">
        <v>42624</v>
      </c>
      <c r="Z379" s="62" t="n">
        <v>42684</v>
      </c>
      <c r="AA379" s="63" t="n">
        <v>0.1836</v>
      </c>
      <c r="AB379" s="64" t="n">
        <v>1500</v>
      </c>
      <c r="AC379" s="65" t="n">
        <v>775500</v>
      </c>
      <c r="AD379" s="66" t="n">
        <v>142381.8</v>
      </c>
      <c r="AE379" s="67" t="n">
        <v>0.2</v>
      </c>
      <c r="AF379" s="68" t="n">
        <v>284.7636</v>
      </c>
      <c r="AG379" s="69" t="n">
        <v>0.8</v>
      </c>
      <c r="AH379" s="70" t="n">
        <v>1139.0544</v>
      </c>
      <c r="AI379" s="71" t="s">
        <v>196</v>
      </c>
      <c r="AK379" s="0" t="n">
        <f aca="false">IF(G380&lt;&gt;G379,1,0)</f>
        <v>0</v>
      </c>
      <c r="AL379" s="0" t="str">
        <f aca="false">B379</f>
        <v>Oaxaca</v>
      </c>
      <c r="AM379" s="0" t="n">
        <f aca="false">G379</f>
        <v>20042</v>
      </c>
      <c r="AN379" s="0" t="str">
        <f aca="false">N379</f>
        <v>Maiz</v>
      </c>
      <c r="AO379" s="0" t="n">
        <f aca="false">IF(N379&lt;&gt;N378,M379,IF(B378&lt;&gt;B379,M379,IF(AND(B379=B378,G379&lt;&gt;G378,N379=N378),M379,M379+AO378)))</f>
        <v>1665</v>
      </c>
    </row>
    <row r="380" customFormat="false" ht="15.75" hidden="false" customHeight="false" outlineLevel="0" collapsed="false">
      <c r="A380" s="45" t="n">
        <v>396</v>
      </c>
      <c r="B380" s="45" t="s">
        <v>257</v>
      </c>
      <c r="C380" s="45" t="n">
        <v>20559</v>
      </c>
      <c r="D380" s="46" t="s">
        <v>326</v>
      </c>
      <c r="E380" s="47" t="s">
        <v>278</v>
      </c>
      <c r="F380" s="48" t="n">
        <v>62028</v>
      </c>
      <c r="G380" s="47" t="n">
        <v>20042</v>
      </c>
      <c r="H380" s="46" t="s">
        <v>279</v>
      </c>
      <c r="I380" s="49" t="n">
        <v>-96.2</v>
      </c>
      <c r="J380" s="49" t="n">
        <v>17.866667</v>
      </c>
      <c r="K380" s="50" t="n">
        <v>175200</v>
      </c>
      <c r="L380" s="50" t="n">
        <v>-961200</v>
      </c>
      <c r="M380" s="51" t="n">
        <v>2354</v>
      </c>
      <c r="N380" s="47" t="s">
        <v>272</v>
      </c>
      <c r="O380" s="52" t="s">
        <v>44</v>
      </c>
      <c r="P380" s="53" t="n">
        <v>48</v>
      </c>
      <c r="Q380" s="54" t="n">
        <v>42522</v>
      </c>
      <c r="R380" s="54" t="n">
        <v>42561</v>
      </c>
      <c r="S380" s="55" t="n">
        <v>220</v>
      </c>
      <c r="T380" s="56" t="n">
        <v>2141</v>
      </c>
      <c r="U380" s="57" t="n">
        <v>42562</v>
      </c>
      <c r="V380" s="58" t="n">
        <v>42623</v>
      </c>
      <c r="W380" s="59" t="n">
        <v>139</v>
      </c>
      <c r="X380" s="60" t="n">
        <v>1499</v>
      </c>
      <c r="Y380" s="61" t="n">
        <v>42624</v>
      </c>
      <c r="Z380" s="62" t="n">
        <v>42684</v>
      </c>
      <c r="AA380" s="63" t="n">
        <v>0.1836</v>
      </c>
      <c r="AB380" s="64" t="n">
        <v>1500</v>
      </c>
      <c r="AC380" s="65" t="n">
        <v>3531000</v>
      </c>
      <c r="AD380" s="66" t="n">
        <v>648291.6</v>
      </c>
      <c r="AE380" s="67" t="n">
        <v>0.2</v>
      </c>
      <c r="AF380" s="68" t="n">
        <v>1296.5832</v>
      </c>
      <c r="AG380" s="69" t="n">
        <v>0.8</v>
      </c>
      <c r="AH380" s="70" t="n">
        <v>5186.3328</v>
      </c>
      <c r="AI380" s="71" t="s">
        <v>50</v>
      </c>
      <c r="AK380" s="0" t="n">
        <f aca="false">IF(G381&lt;&gt;G380,1,0)</f>
        <v>0</v>
      </c>
      <c r="AL380" s="0" t="str">
        <f aca="false">B380</f>
        <v>Oaxaca</v>
      </c>
      <c r="AM380" s="0" t="n">
        <f aca="false">G380</f>
        <v>20042</v>
      </c>
      <c r="AN380" s="0" t="str">
        <f aca="false">N380</f>
        <v>Maiz</v>
      </c>
      <c r="AO380" s="0" t="n">
        <f aca="false">IF(N380&lt;&gt;N379,M380,IF(B379&lt;&gt;B380,M380,IF(AND(B380=B379,G380&lt;&gt;G379,N380=N379),M380,M380+AO379)))</f>
        <v>4019</v>
      </c>
    </row>
    <row r="381" customFormat="false" ht="15.75" hidden="false" customHeight="false" outlineLevel="0" collapsed="false">
      <c r="A381" s="45" t="n">
        <v>405</v>
      </c>
      <c r="B381" s="45" t="s">
        <v>257</v>
      </c>
      <c r="C381" s="45" t="n">
        <v>20232</v>
      </c>
      <c r="D381" s="46" t="s">
        <v>335</v>
      </c>
      <c r="E381" s="47" t="s">
        <v>278</v>
      </c>
      <c r="F381" s="48" t="n">
        <v>62028</v>
      </c>
      <c r="G381" s="47" t="n">
        <v>20042</v>
      </c>
      <c r="H381" s="46" t="s">
        <v>279</v>
      </c>
      <c r="I381" s="49" t="n">
        <v>-96.2</v>
      </c>
      <c r="J381" s="49" t="n">
        <v>17.866667</v>
      </c>
      <c r="K381" s="50" t="n">
        <v>175200</v>
      </c>
      <c r="L381" s="50" t="n">
        <v>-961200</v>
      </c>
      <c r="M381" s="51" t="n">
        <v>678</v>
      </c>
      <c r="N381" s="47" t="s">
        <v>272</v>
      </c>
      <c r="O381" s="52" t="s">
        <v>44</v>
      </c>
      <c r="P381" s="53" t="n">
        <v>48</v>
      </c>
      <c r="Q381" s="54" t="n">
        <v>42522</v>
      </c>
      <c r="R381" s="54" t="n">
        <v>42561</v>
      </c>
      <c r="S381" s="55" t="n">
        <v>220</v>
      </c>
      <c r="T381" s="56" t="n">
        <v>2141</v>
      </c>
      <c r="U381" s="57" t="n">
        <v>42562</v>
      </c>
      <c r="V381" s="58" t="n">
        <v>42623</v>
      </c>
      <c r="W381" s="59" t="n">
        <v>139</v>
      </c>
      <c r="X381" s="60" t="n">
        <v>1499</v>
      </c>
      <c r="Y381" s="61" t="n">
        <v>42624</v>
      </c>
      <c r="Z381" s="62" t="n">
        <v>42684</v>
      </c>
      <c r="AA381" s="63" t="n">
        <v>0.1836</v>
      </c>
      <c r="AB381" s="64" t="n">
        <v>1500</v>
      </c>
      <c r="AC381" s="65" t="n">
        <v>1017000</v>
      </c>
      <c r="AD381" s="66" t="n">
        <v>186721.2</v>
      </c>
      <c r="AE381" s="67" t="n">
        <v>0.1</v>
      </c>
      <c r="AF381" s="68" t="n">
        <v>186.7212</v>
      </c>
      <c r="AG381" s="69" t="n">
        <v>0.9</v>
      </c>
      <c r="AH381" s="70" t="n">
        <v>1680.4908</v>
      </c>
      <c r="AI381" s="71" t="s">
        <v>45</v>
      </c>
      <c r="AK381" s="0" t="n">
        <f aca="false">IF(G382&lt;&gt;G381,1,0)</f>
        <v>0</v>
      </c>
      <c r="AL381" s="0" t="str">
        <f aca="false">B381</f>
        <v>Oaxaca</v>
      </c>
      <c r="AM381" s="0" t="n">
        <f aca="false">G381</f>
        <v>20042</v>
      </c>
      <c r="AN381" s="0" t="str">
        <f aca="false">N381</f>
        <v>Maiz</v>
      </c>
      <c r="AO381" s="0" t="n">
        <f aca="false">IF(N381&lt;&gt;N380,M381,IF(B380&lt;&gt;B381,M381,IF(AND(B381=B380,G381&lt;&gt;G380,N381=N380),M381,M381+AO380)))</f>
        <v>4697</v>
      </c>
    </row>
    <row r="382" customFormat="false" ht="15.75" hidden="false" customHeight="false" outlineLevel="0" collapsed="false">
      <c r="A382" s="45" t="n">
        <v>434</v>
      </c>
      <c r="B382" s="45" t="s">
        <v>257</v>
      </c>
      <c r="C382" s="45" t="n">
        <v>20417</v>
      </c>
      <c r="D382" s="46" t="s">
        <v>358</v>
      </c>
      <c r="E382" s="47" t="s">
        <v>278</v>
      </c>
      <c r="F382" s="48" t="n">
        <v>62028</v>
      </c>
      <c r="G382" s="47" t="n">
        <v>20042</v>
      </c>
      <c r="H382" s="46" t="s">
        <v>279</v>
      </c>
      <c r="I382" s="49" t="n">
        <v>-96.2</v>
      </c>
      <c r="J382" s="49" t="n">
        <v>17.866667</v>
      </c>
      <c r="K382" s="50" t="n">
        <v>175200</v>
      </c>
      <c r="L382" s="50" t="n">
        <v>-961200</v>
      </c>
      <c r="M382" s="51" t="n">
        <v>505</v>
      </c>
      <c r="N382" s="47" t="s">
        <v>272</v>
      </c>
      <c r="O382" s="52" t="s">
        <v>44</v>
      </c>
      <c r="P382" s="53" t="n">
        <v>48</v>
      </c>
      <c r="Q382" s="54" t="n">
        <v>42522</v>
      </c>
      <c r="R382" s="54" t="n">
        <v>42561</v>
      </c>
      <c r="S382" s="55" t="n">
        <v>220</v>
      </c>
      <c r="T382" s="56" t="n">
        <v>2141</v>
      </c>
      <c r="U382" s="57" t="n">
        <v>42562</v>
      </c>
      <c r="V382" s="58" t="n">
        <v>42623</v>
      </c>
      <c r="W382" s="59" t="n">
        <v>139</v>
      </c>
      <c r="X382" s="60" t="n">
        <v>1499</v>
      </c>
      <c r="Y382" s="61" t="n">
        <v>42624</v>
      </c>
      <c r="Z382" s="62" t="n">
        <v>42684</v>
      </c>
      <c r="AA382" s="63" t="n">
        <v>0.1836</v>
      </c>
      <c r="AB382" s="64" t="n">
        <v>1500</v>
      </c>
      <c r="AC382" s="65" t="n">
        <v>757500</v>
      </c>
      <c r="AD382" s="66" t="n">
        <v>139077</v>
      </c>
      <c r="AE382" s="67" t="n">
        <v>0.1</v>
      </c>
      <c r="AF382" s="68" t="n">
        <v>139.077</v>
      </c>
      <c r="AG382" s="69" t="n">
        <v>0.9</v>
      </c>
      <c r="AH382" s="70" t="n">
        <v>1251.693</v>
      </c>
      <c r="AI382" s="71" t="s">
        <v>76</v>
      </c>
      <c r="AK382" s="0" t="n">
        <f aca="false">IF(G383&lt;&gt;G382,1,0)</f>
        <v>0</v>
      </c>
      <c r="AL382" s="0" t="str">
        <f aca="false">B382</f>
        <v>Oaxaca</v>
      </c>
      <c r="AM382" s="0" t="n">
        <f aca="false">G382</f>
        <v>20042</v>
      </c>
      <c r="AN382" s="0" t="str">
        <f aca="false">N382</f>
        <v>Maiz</v>
      </c>
      <c r="AO382" s="0" t="n">
        <f aca="false">IF(N382&lt;&gt;N381,M382,IF(B381&lt;&gt;B382,M382,IF(AND(B382=B381,G382&lt;&gt;G381,N382=N381),M382,M382+AO381)))</f>
        <v>5202</v>
      </c>
    </row>
    <row r="383" customFormat="false" ht="15.75" hidden="false" customHeight="false" outlineLevel="0" collapsed="false">
      <c r="A383" s="45" t="n">
        <v>443</v>
      </c>
      <c r="B383" s="45" t="s">
        <v>257</v>
      </c>
      <c r="C383" s="45" t="n">
        <v>20458</v>
      </c>
      <c r="D383" s="46" t="s">
        <v>363</v>
      </c>
      <c r="E383" s="47" t="s">
        <v>278</v>
      </c>
      <c r="F383" s="48" t="n">
        <v>62028</v>
      </c>
      <c r="G383" s="47" t="n">
        <v>20042</v>
      </c>
      <c r="H383" s="46" t="s">
        <v>279</v>
      </c>
      <c r="I383" s="49" t="n">
        <v>-96.2</v>
      </c>
      <c r="J383" s="49" t="n">
        <v>17.866667</v>
      </c>
      <c r="K383" s="50" t="n">
        <v>175200</v>
      </c>
      <c r="L383" s="50" t="n">
        <v>-961200</v>
      </c>
      <c r="M383" s="51" t="n">
        <v>168.29</v>
      </c>
      <c r="N383" s="47" t="s">
        <v>272</v>
      </c>
      <c r="O383" s="52" t="s">
        <v>44</v>
      </c>
      <c r="P383" s="53" t="n">
        <v>48</v>
      </c>
      <c r="Q383" s="54" t="n">
        <v>42522</v>
      </c>
      <c r="R383" s="54" t="n">
        <v>42561</v>
      </c>
      <c r="S383" s="55" t="n">
        <v>220</v>
      </c>
      <c r="T383" s="56" t="n">
        <v>2141</v>
      </c>
      <c r="U383" s="57" t="n">
        <v>42562</v>
      </c>
      <c r="V383" s="58" t="n">
        <v>42623</v>
      </c>
      <c r="W383" s="59" t="n">
        <v>139</v>
      </c>
      <c r="X383" s="60" t="n">
        <v>1499</v>
      </c>
      <c r="Y383" s="61" t="n">
        <v>42624</v>
      </c>
      <c r="Z383" s="62" t="n">
        <v>42684</v>
      </c>
      <c r="AA383" s="63" t="n">
        <v>0.1836</v>
      </c>
      <c r="AB383" s="64" t="n">
        <v>1500</v>
      </c>
      <c r="AC383" s="65" t="n">
        <v>252435</v>
      </c>
      <c r="AD383" s="66" t="n">
        <v>46347.066</v>
      </c>
      <c r="AE383" s="67" t="n">
        <v>0.2</v>
      </c>
      <c r="AF383" s="68" t="n">
        <v>92.694132</v>
      </c>
      <c r="AG383" s="69" t="n">
        <v>0.8</v>
      </c>
      <c r="AH383" s="70" t="n">
        <v>370.776528</v>
      </c>
      <c r="AI383" s="71" t="s">
        <v>50</v>
      </c>
      <c r="AK383" s="0" t="n">
        <f aca="false">IF(G384&lt;&gt;G383,1,0)</f>
        <v>1</v>
      </c>
      <c r="AL383" s="0" t="str">
        <f aca="false">B383</f>
        <v>Oaxaca</v>
      </c>
      <c r="AM383" s="0" t="n">
        <f aca="false">G383</f>
        <v>20042</v>
      </c>
      <c r="AN383" s="0" t="str">
        <f aca="false">N383</f>
        <v>Maiz</v>
      </c>
      <c r="AO383" s="0" t="n">
        <f aca="false">IF(N383&lt;&gt;N382,M383,IF(B382&lt;&gt;B383,M383,IF(AND(B383=B382,G383&lt;&gt;G382,N383=N382),M383,M383+AO382)))</f>
        <v>5370.29</v>
      </c>
    </row>
    <row r="384" customFormat="false" ht="30.75" hidden="false" customHeight="false" outlineLevel="0" collapsed="false">
      <c r="A384" s="45" t="n">
        <v>358</v>
      </c>
      <c r="B384" s="45" t="s">
        <v>257</v>
      </c>
      <c r="C384" s="45" t="n">
        <v>20052</v>
      </c>
      <c r="D384" s="46" t="s">
        <v>290</v>
      </c>
      <c r="E384" s="47" t="s">
        <v>265</v>
      </c>
      <c r="F384" s="48" t="n">
        <v>62009</v>
      </c>
      <c r="G384" s="47" t="n">
        <v>20043</v>
      </c>
      <c r="H384" s="46" t="s">
        <v>266</v>
      </c>
      <c r="I384" s="49" t="n">
        <v>-95.446559</v>
      </c>
      <c r="J384" s="49" t="n">
        <v>16.441978</v>
      </c>
      <c r="K384" s="50" t="n">
        <v>162631.12</v>
      </c>
      <c r="L384" s="50" t="n">
        <v>-952647.61</v>
      </c>
      <c r="M384" s="51" t="n">
        <v>259</v>
      </c>
      <c r="N384" s="47" t="s">
        <v>272</v>
      </c>
      <c r="O384" s="52" t="s">
        <v>44</v>
      </c>
      <c r="P384" s="53" t="n">
        <v>48</v>
      </c>
      <c r="Q384" s="54" t="n">
        <v>42522</v>
      </c>
      <c r="R384" s="54" t="n">
        <v>42561</v>
      </c>
      <c r="S384" s="55" t="n">
        <v>91</v>
      </c>
      <c r="T384" s="56" t="n">
        <v>961</v>
      </c>
      <c r="U384" s="57" t="n">
        <v>42562</v>
      </c>
      <c r="V384" s="58" t="n">
        <v>42623</v>
      </c>
      <c r="W384" s="59" t="n">
        <v>49</v>
      </c>
      <c r="X384" s="60" t="n">
        <v>652</v>
      </c>
      <c r="Y384" s="61" t="n">
        <v>42624</v>
      </c>
      <c r="Z384" s="62" t="n">
        <v>42684</v>
      </c>
      <c r="AA384" s="63" t="n">
        <v>0.1836</v>
      </c>
      <c r="AB384" s="64" t="n">
        <v>1500</v>
      </c>
      <c r="AC384" s="65" t="n">
        <v>388500</v>
      </c>
      <c r="AD384" s="66" t="n">
        <v>71328.6</v>
      </c>
      <c r="AE384" s="67" t="n">
        <v>0.19</v>
      </c>
      <c r="AF384" s="68" t="n">
        <v>135.52434</v>
      </c>
      <c r="AG384" s="69" t="n">
        <v>0.81</v>
      </c>
      <c r="AH384" s="70" t="n">
        <v>577.76166</v>
      </c>
      <c r="AI384" s="71" t="s">
        <v>50</v>
      </c>
      <c r="AK384" s="0" t="n">
        <f aca="false">IF(G385&lt;&gt;G384,1,0)</f>
        <v>0</v>
      </c>
      <c r="AL384" s="0" t="str">
        <f aca="false">B384</f>
        <v>Oaxaca</v>
      </c>
      <c r="AM384" s="0" t="n">
        <f aca="false">G384</f>
        <v>20043</v>
      </c>
      <c r="AN384" s="0" t="str">
        <f aca="false">N384</f>
        <v>Maiz</v>
      </c>
      <c r="AO384" s="0" t="n">
        <f aca="false">IF(N384&lt;&gt;N383,M384,IF(B383&lt;&gt;B384,M384,IF(AND(B384=B383,G384&lt;&gt;G383,N384=N383),M384,M384+AO383)))</f>
        <v>259</v>
      </c>
    </row>
    <row r="385" customFormat="false" ht="30.75" hidden="false" customHeight="false" outlineLevel="0" collapsed="false">
      <c r="A385" s="45" t="n">
        <v>360</v>
      </c>
      <c r="B385" s="45" t="s">
        <v>257</v>
      </c>
      <c r="C385" s="45" t="n">
        <v>20053</v>
      </c>
      <c r="D385" s="46" t="s">
        <v>291</v>
      </c>
      <c r="E385" s="47" t="s">
        <v>265</v>
      </c>
      <c r="F385" s="48" t="n">
        <v>62009</v>
      </c>
      <c r="G385" s="47" t="n">
        <v>20043</v>
      </c>
      <c r="H385" s="46" t="s">
        <v>266</v>
      </c>
      <c r="I385" s="49" t="n">
        <v>-95.446559</v>
      </c>
      <c r="J385" s="49" t="n">
        <v>16.441978</v>
      </c>
      <c r="K385" s="50" t="n">
        <v>162631.12</v>
      </c>
      <c r="L385" s="50" t="n">
        <v>-952647.61</v>
      </c>
      <c r="M385" s="51" t="n">
        <v>5</v>
      </c>
      <c r="N385" s="47" t="s">
        <v>272</v>
      </c>
      <c r="O385" s="52" t="s">
        <v>44</v>
      </c>
      <c r="P385" s="53" t="n">
        <v>48</v>
      </c>
      <c r="Q385" s="54" t="n">
        <v>42522</v>
      </c>
      <c r="R385" s="54" t="n">
        <v>42561</v>
      </c>
      <c r="S385" s="55" t="n">
        <v>91</v>
      </c>
      <c r="T385" s="56" t="n">
        <v>961</v>
      </c>
      <c r="U385" s="57" t="n">
        <v>42562</v>
      </c>
      <c r="V385" s="58" t="n">
        <v>42623</v>
      </c>
      <c r="W385" s="59" t="n">
        <v>49</v>
      </c>
      <c r="X385" s="60" t="n">
        <v>652</v>
      </c>
      <c r="Y385" s="61" t="n">
        <v>42624</v>
      </c>
      <c r="Z385" s="62" t="n">
        <v>42684</v>
      </c>
      <c r="AA385" s="63" t="n">
        <v>0.1836</v>
      </c>
      <c r="AB385" s="64" t="n">
        <v>1500</v>
      </c>
      <c r="AC385" s="65" t="n">
        <v>7500</v>
      </c>
      <c r="AD385" s="66" t="n">
        <v>1377</v>
      </c>
      <c r="AE385" s="67" t="n">
        <v>0.2</v>
      </c>
      <c r="AF385" s="68" t="n">
        <v>2.754</v>
      </c>
      <c r="AG385" s="69" t="n">
        <v>0.8</v>
      </c>
      <c r="AH385" s="70" t="n">
        <v>11.016</v>
      </c>
      <c r="AI385" s="71" t="s">
        <v>50</v>
      </c>
      <c r="AK385" s="0" t="n">
        <f aca="false">IF(G386&lt;&gt;G385,1,0)</f>
        <v>0</v>
      </c>
      <c r="AL385" s="0" t="str">
        <f aca="false">B385</f>
        <v>Oaxaca</v>
      </c>
      <c r="AM385" s="0" t="n">
        <f aca="false">G385</f>
        <v>20043</v>
      </c>
      <c r="AN385" s="0" t="str">
        <f aca="false">N385</f>
        <v>Maiz</v>
      </c>
      <c r="AO385" s="0" t="n">
        <f aca="false">IF(N385&lt;&gt;N384,M385,IF(B384&lt;&gt;B385,M385,IF(AND(B385=B384,G385&lt;&gt;G384,N385=N384),M385,M385+AO384)))</f>
        <v>264</v>
      </c>
    </row>
    <row r="386" customFormat="false" ht="30.75" hidden="false" customHeight="false" outlineLevel="0" collapsed="false">
      <c r="A386" s="45" t="n">
        <v>378</v>
      </c>
      <c r="B386" s="45" t="s">
        <v>257</v>
      </c>
      <c r="C386" s="45" t="n">
        <v>20124</v>
      </c>
      <c r="D386" s="46" t="s">
        <v>312</v>
      </c>
      <c r="E386" s="47" t="s">
        <v>265</v>
      </c>
      <c r="F386" s="48" t="n">
        <v>62009</v>
      </c>
      <c r="G386" s="47" t="n">
        <v>20043</v>
      </c>
      <c r="H386" s="46" t="s">
        <v>266</v>
      </c>
      <c r="I386" s="49" t="n">
        <v>-95.446559</v>
      </c>
      <c r="J386" s="49" t="n">
        <v>16.441978</v>
      </c>
      <c r="K386" s="50" t="n">
        <v>162631.12</v>
      </c>
      <c r="L386" s="50" t="n">
        <v>-952647.61</v>
      </c>
      <c r="M386" s="51" t="n">
        <v>99</v>
      </c>
      <c r="N386" s="47" t="s">
        <v>272</v>
      </c>
      <c r="O386" s="52" t="s">
        <v>44</v>
      </c>
      <c r="P386" s="53" t="n">
        <v>48</v>
      </c>
      <c r="Q386" s="54" t="n">
        <v>42522</v>
      </c>
      <c r="R386" s="54" t="n">
        <v>42561</v>
      </c>
      <c r="S386" s="55" t="n">
        <v>91</v>
      </c>
      <c r="T386" s="56" t="n">
        <v>961</v>
      </c>
      <c r="U386" s="57" t="n">
        <v>42562</v>
      </c>
      <c r="V386" s="58" t="n">
        <v>42623</v>
      </c>
      <c r="W386" s="59" t="n">
        <v>49</v>
      </c>
      <c r="X386" s="60" t="n">
        <v>652</v>
      </c>
      <c r="Y386" s="61" t="n">
        <v>42624</v>
      </c>
      <c r="Z386" s="62" t="n">
        <v>42684</v>
      </c>
      <c r="AA386" s="63" t="n">
        <v>0.1836</v>
      </c>
      <c r="AB386" s="64" t="n">
        <v>1500</v>
      </c>
      <c r="AC386" s="65" t="n">
        <v>148500</v>
      </c>
      <c r="AD386" s="66" t="n">
        <v>27264.6</v>
      </c>
      <c r="AE386" s="67" t="n">
        <v>0.1</v>
      </c>
      <c r="AF386" s="68" t="n">
        <v>27.2646</v>
      </c>
      <c r="AG386" s="69" t="n">
        <v>0.9</v>
      </c>
      <c r="AH386" s="70" t="n">
        <v>245.3814</v>
      </c>
      <c r="AI386" s="71" t="s">
        <v>45</v>
      </c>
      <c r="AK386" s="0" t="n">
        <f aca="false">IF(G387&lt;&gt;G386,1,0)</f>
        <v>0</v>
      </c>
      <c r="AL386" s="0" t="str">
        <f aca="false">B386</f>
        <v>Oaxaca</v>
      </c>
      <c r="AM386" s="0" t="n">
        <f aca="false">G386</f>
        <v>20043</v>
      </c>
      <c r="AN386" s="0" t="str">
        <f aca="false">N386</f>
        <v>Maiz</v>
      </c>
      <c r="AO386" s="0" t="n">
        <f aca="false">IF(N386&lt;&gt;N385,M386,IF(B385&lt;&gt;B386,M386,IF(AND(B386=B385,G386&lt;&gt;G385,N386=N385),M386,M386+AO385)))</f>
        <v>363</v>
      </c>
    </row>
    <row r="387" customFormat="false" ht="30.75" hidden="false" customHeight="false" outlineLevel="0" collapsed="false">
      <c r="A387" s="45" t="n">
        <v>415</v>
      </c>
      <c r="B387" s="45" t="s">
        <v>257</v>
      </c>
      <c r="C387" s="45" t="n">
        <v>20305</v>
      </c>
      <c r="D387" s="46" t="s">
        <v>342</v>
      </c>
      <c r="E387" s="47" t="s">
        <v>265</v>
      </c>
      <c r="F387" s="48" t="n">
        <v>62009</v>
      </c>
      <c r="G387" s="47" t="n">
        <v>20043</v>
      </c>
      <c r="H387" s="46" t="s">
        <v>266</v>
      </c>
      <c r="I387" s="49" t="n">
        <v>-95.446559</v>
      </c>
      <c r="J387" s="49" t="n">
        <v>16.441978</v>
      </c>
      <c r="K387" s="50" t="n">
        <v>162631.12</v>
      </c>
      <c r="L387" s="50" t="n">
        <v>-952647.61</v>
      </c>
      <c r="M387" s="51" t="n">
        <v>19</v>
      </c>
      <c r="N387" s="47" t="s">
        <v>272</v>
      </c>
      <c r="O387" s="52" t="s">
        <v>44</v>
      </c>
      <c r="P387" s="53" t="n">
        <v>48</v>
      </c>
      <c r="Q387" s="54" t="n">
        <v>42522</v>
      </c>
      <c r="R387" s="54" t="n">
        <v>42561</v>
      </c>
      <c r="S387" s="55" t="n">
        <v>91</v>
      </c>
      <c r="T387" s="56" t="n">
        <v>961</v>
      </c>
      <c r="U387" s="57" t="n">
        <v>42562</v>
      </c>
      <c r="V387" s="58" t="n">
        <v>42623</v>
      </c>
      <c r="W387" s="59" t="n">
        <v>49</v>
      </c>
      <c r="X387" s="60" t="n">
        <v>652</v>
      </c>
      <c r="Y387" s="61" t="n">
        <v>42624</v>
      </c>
      <c r="Z387" s="62" t="n">
        <v>42684</v>
      </c>
      <c r="AA387" s="63" t="n">
        <v>0.1836</v>
      </c>
      <c r="AB387" s="64" t="n">
        <v>1500</v>
      </c>
      <c r="AC387" s="65" t="n">
        <v>28500</v>
      </c>
      <c r="AD387" s="66" t="n">
        <v>5232.6</v>
      </c>
      <c r="AE387" s="67" t="n">
        <v>0.2</v>
      </c>
      <c r="AF387" s="68" t="n">
        <v>10.4652</v>
      </c>
      <c r="AG387" s="69" t="n">
        <v>0.8</v>
      </c>
      <c r="AH387" s="70" t="n">
        <v>41.8608</v>
      </c>
      <c r="AI387" s="71" t="s">
        <v>196</v>
      </c>
      <c r="AK387" s="0" t="n">
        <f aca="false">IF(G388&lt;&gt;G387,1,0)</f>
        <v>0</v>
      </c>
      <c r="AL387" s="0" t="str">
        <f aca="false">B387</f>
        <v>Oaxaca</v>
      </c>
      <c r="AM387" s="0" t="n">
        <f aca="false">G387</f>
        <v>20043</v>
      </c>
      <c r="AN387" s="0" t="str">
        <f aca="false">N387</f>
        <v>Maiz</v>
      </c>
      <c r="AO387" s="0" t="n">
        <f aca="false">IF(N387&lt;&gt;N386,M387,IF(B386&lt;&gt;B387,M387,IF(AND(B387=B386,G387&lt;&gt;G386,N387=N386),M387,M387+AO386)))</f>
        <v>382</v>
      </c>
    </row>
    <row r="388" customFormat="false" ht="30.75" hidden="false" customHeight="false" outlineLevel="0" collapsed="false">
      <c r="A388" s="45" t="n">
        <v>436</v>
      </c>
      <c r="B388" s="45" t="s">
        <v>257</v>
      </c>
      <c r="C388" s="45" t="n">
        <v>20418</v>
      </c>
      <c r="D388" s="46" t="s">
        <v>359</v>
      </c>
      <c r="E388" s="47" t="s">
        <v>265</v>
      </c>
      <c r="F388" s="48" t="n">
        <v>62009</v>
      </c>
      <c r="G388" s="47" t="n">
        <v>20043</v>
      </c>
      <c r="H388" s="46" t="s">
        <v>266</v>
      </c>
      <c r="I388" s="49" t="n">
        <v>-95.446559</v>
      </c>
      <c r="J388" s="49" t="n">
        <v>16.441978</v>
      </c>
      <c r="K388" s="50" t="n">
        <v>162631.12</v>
      </c>
      <c r="L388" s="50" t="n">
        <v>-952647.61</v>
      </c>
      <c r="M388" s="51" t="n">
        <v>339</v>
      </c>
      <c r="N388" s="47" t="s">
        <v>272</v>
      </c>
      <c r="O388" s="52" t="s">
        <v>44</v>
      </c>
      <c r="P388" s="53" t="n">
        <v>48</v>
      </c>
      <c r="Q388" s="54" t="n">
        <v>42522</v>
      </c>
      <c r="R388" s="54" t="n">
        <v>42561</v>
      </c>
      <c r="S388" s="55" t="n">
        <v>91</v>
      </c>
      <c r="T388" s="56" t="n">
        <v>961</v>
      </c>
      <c r="U388" s="57" t="n">
        <v>42562</v>
      </c>
      <c r="V388" s="58" t="n">
        <v>42623</v>
      </c>
      <c r="W388" s="59" t="n">
        <v>49</v>
      </c>
      <c r="X388" s="60" t="n">
        <v>652</v>
      </c>
      <c r="Y388" s="61" t="n">
        <v>42624</v>
      </c>
      <c r="Z388" s="62" t="n">
        <v>42684</v>
      </c>
      <c r="AA388" s="63" t="n">
        <v>0.1836</v>
      </c>
      <c r="AB388" s="64" t="n">
        <v>1500</v>
      </c>
      <c r="AC388" s="65" t="n">
        <v>508500</v>
      </c>
      <c r="AD388" s="66" t="n">
        <v>93360.6</v>
      </c>
      <c r="AE388" s="67" t="n">
        <v>0.2</v>
      </c>
      <c r="AF388" s="68" t="n">
        <v>186.7212</v>
      </c>
      <c r="AG388" s="69" t="n">
        <v>0.8</v>
      </c>
      <c r="AH388" s="70" t="n">
        <v>746.8848</v>
      </c>
      <c r="AI388" s="71" t="s">
        <v>50</v>
      </c>
      <c r="AK388" s="0" t="n">
        <f aca="false">IF(G389&lt;&gt;G388,1,0)</f>
        <v>0</v>
      </c>
      <c r="AL388" s="0" t="str">
        <f aca="false">B388</f>
        <v>Oaxaca</v>
      </c>
      <c r="AM388" s="0" t="n">
        <f aca="false">G388</f>
        <v>20043</v>
      </c>
      <c r="AN388" s="0" t="str">
        <f aca="false">N388</f>
        <v>Maiz</v>
      </c>
      <c r="AO388" s="0" t="n">
        <f aca="false">IF(N388&lt;&gt;N387,M388,IF(B387&lt;&gt;B388,M388,IF(AND(B388=B387,G388&lt;&gt;G387,N388=N387),M388,M388+AO387)))</f>
        <v>721</v>
      </c>
    </row>
    <row r="389" customFormat="false" ht="30.75" hidden="false" customHeight="false" outlineLevel="0" collapsed="false">
      <c r="A389" s="45" t="n">
        <v>438</v>
      </c>
      <c r="B389" s="45" t="s">
        <v>257</v>
      </c>
      <c r="C389" s="45" t="n">
        <v>20421</v>
      </c>
      <c r="D389" s="46" t="s">
        <v>360</v>
      </c>
      <c r="E389" s="47" t="s">
        <v>265</v>
      </c>
      <c r="F389" s="48" t="n">
        <v>62009</v>
      </c>
      <c r="G389" s="47" t="n">
        <v>20043</v>
      </c>
      <c r="H389" s="46" t="s">
        <v>266</v>
      </c>
      <c r="I389" s="49" t="n">
        <v>-95.446559</v>
      </c>
      <c r="J389" s="49" t="n">
        <v>16.441978</v>
      </c>
      <c r="K389" s="50" t="n">
        <v>162631.12</v>
      </c>
      <c r="L389" s="50" t="n">
        <v>-952647.61</v>
      </c>
      <c r="M389" s="51" t="n">
        <v>46</v>
      </c>
      <c r="N389" s="47" t="s">
        <v>272</v>
      </c>
      <c r="O389" s="52" t="s">
        <v>44</v>
      </c>
      <c r="P389" s="53" t="n">
        <v>48</v>
      </c>
      <c r="Q389" s="54" t="n">
        <v>42522</v>
      </c>
      <c r="R389" s="54" t="n">
        <v>42561</v>
      </c>
      <c r="S389" s="55" t="n">
        <v>91</v>
      </c>
      <c r="T389" s="56" t="n">
        <v>961</v>
      </c>
      <c r="U389" s="57" t="n">
        <v>42562</v>
      </c>
      <c r="V389" s="58" t="n">
        <v>42623</v>
      </c>
      <c r="W389" s="59" t="n">
        <v>49</v>
      </c>
      <c r="X389" s="60" t="n">
        <v>652</v>
      </c>
      <c r="Y389" s="61" t="n">
        <v>42624</v>
      </c>
      <c r="Z389" s="62" t="n">
        <v>42684</v>
      </c>
      <c r="AA389" s="63" t="n">
        <v>0.1836</v>
      </c>
      <c r="AB389" s="64" t="n">
        <v>1500</v>
      </c>
      <c r="AC389" s="65" t="n">
        <v>69000</v>
      </c>
      <c r="AD389" s="66" t="n">
        <v>12668.4</v>
      </c>
      <c r="AE389" s="67" t="n">
        <v>0.2</v>
      </c>
      <c r="AF389" s="68" t="n">
        <v>25.3368</v>
      </c>
      <c r="AG389" s="69" t="n">
        <v>0.8</v>
      </c>
      <c r="AH389" s="70" t="n">
        <v>101.3472</v>
      </c>
      <c r="AI389" s="71" t="s">
        <v>50</v>
      </c>
      <c r="AK389" s="0" t="n">
        <f aca="false">IF(G390&lt;&gt;G389,1,0)</f>
        <v>0</v>
      </c>
      <c r="AL389" s="0" t="str">
        <f aca="false">B389</f>
        <v>Oaxaca</v>
      </c>
      <c r="AM389" s="0" t="n">
        <f aca="false">G389</f>
        <v>20043</v>
      </c>
      <c r="AN389" s="0" t="str">
        <f aca="false">N389</f>
        <v>Maiz</v>
      </c>
      <c r="AO389" s="0" t="n">
        <f aca="false">IF(N389&lt;&gt;N388,M389,IF(B388&lt;&gt;B389,M389,IF(AND(B389=B388,G389&lt;&gt;G388,N389=N388),M389,M389+AO388)))</f>
        <v>767</v>
      </c>
    </row>
    <row r="390" customFormat="false" ht="30.75" hidden="false" customHeight="false" outlineLevel="0" collapsed="false">
      <c r="A390" s="45" t="n">
        <v>444</v>
      </c>
      <c r="B390" s="45" t="s">
        <v>257</v>
      </c>
      <c r="C390" s="45" t="n">
        <v>20472</v>
      </c>
      <c r="D390" s="46" t="s">
        <v>364</v>
      </c>
      <c r="E390" s="47" t="s">
        <v>265</v>
      </c>
      <c r="F390" s="48" t="n">
        <v>62009</v>
      </c>
      <c r="G390" s="47" t="n">
        <v>20043</v>
      </c>
      <c r="H390" s="46" t="s">
        <v>266</v>
      </c>
      <c r="I390" s="49" t="n">
        <v>-95.446559</v>
      </c>
      <c r="J390" s="49" t="n">
        <v>16.441978</v>
      </c>
      <c r="K390" s="50" t="n">
        <v>162631.12</v>
      </c>
      <c r="L390" s="50" t="n">
        <v>-952647.61</v>
      </c>
      <c r="M390" s="51" t="n">
        <v>100</v>
      </c>
      <c r="N390" s="47" t="s">
        <v>272</v>
      </c>
      <c r="O390" s="52" t="s">
        <v>44</v>
      </c>
      <c r="P390" s="53" t="n">
        <v>48</v>
      </c>
      <c r="Q390" s="54" t="n">
        <v>42522</v>
      </c>
      <c r="R390" s="54" t="n">
        <v>42561</v>
      </c>
      <c r="S390" s="55" t="n">
        <v>91</v>
      </c>
      <c r="T390" s="56" t="n">
        <v>961</v>
      </c>
      <c r="U390" s="57" t="n">
        <v>42562</v>
      </c>
      <c r="V390" s="58" t="n">
        <v>42623</v>
      </c>
      <c r="W390" s="59" t="n">
        <v>49</v>
      </c>
      <c r="X390" s="60" t="n">
        <v>652</v>
      </c>
      <c r="Y390" s="61" t="n">
        <v>42624</v>
      </c>
      <c r="Z390" s="62" t="n">
        <v>42684</v>
      </c>
      <c r="AA390" s="63" t="n">
        <v>0.1836</v>
      </c>
      <c r="AB390" s="64" t="n">
        <v>1500</v>
      </c>
      <c r="AC390" s="65" t="n">
        <v>150000</v>
      </c>
      <c r="AD390" s="66" t="n">
        <v>27540</v>
      </c>
      <c r="AE390" s="67" t="n">
        <v>0.2</v>
      </c>
      <c r="AF390" s="68" t="n">
        <v>55.08</v>
      </c>
      <c r="AG390" s="69" t="n">
        <v>0.8</v>
      </c>
      <c r="AH390" s="70" t="n">
        <v>220.32</v>
      </c>
      <c r="AI390" s="71" t="s">
        <v>50</v>
      </c>
      <c r="AK390" s="0" t="n">
        <f aca="false">IF(G391&lt;&gt;G390,1,0)</f>
        <v>0</v>
      </c>
      <c r="AL390" s="0" t="str">
        <f aca="false">B390</f>
        <v>Oaxaca</v>
      </c>
      <c r="AM390" s="0" t="n">
        <f aca="false">G390</f>
        <v>20043</v>
      </c>
      <c r="AN390" s="0" t="str">
        <f aca="false">N390</f>
        <v>Maiz</v>
      </c>
      <c r="AO390" s="0" t="n">
        <f aca="false">IF(N390&lt;&gt;N389,M390,IF(B389&lt;&gt;B390,M390,IF(AND(B390=B389,G390&lt;&gt;G389,N390=N389),M390,M390+AO389)))</f>
        <v>867</v>
      </c>
    </row>
    <row r="391" customFormat="false" ht="30.75" hidden="false" customHeight="false" outlineLevel="0" collapsed="false">
      <c r="A391" s="45" t="n">
        <v>450</v>
      </c>
      <c r="B391" s="45" t="s">
        <v>257</v>
      </c>
      <c r="C391" s="45" t="n">
        <v>20515</v>
      </c>
      <c r="D391" s="46" t="s">
        <v>264</v>
      </c>
      <c r="E391" s="47" t="s">
        <v>265</v>
      </c>
      <c r="F391" s="48" t="n">
        <v>62009</v>
      </c>
      <c r="G391" s="47" t="n">
        <v>20043</v>
      </c>
      <c r="H391" s="46" t="s">
        <v>266</v>
      </c>
      <c r="I391" s="49" t="n">
        <v>-95.446559</v>
      </c>
      <c r="J391" s="49" t="n">
        <v>16.441978</v>
      </c>
      <c r="K391" s="50" t="n">
        <v>162631.12</v>
      </c>
      <c r="L391" s="50" t="n">
        <v>-952647.61</v>
      </c>
      <c r="M391" s="51" t="n">
        <v>855</v>
      </c>
      <c r="N391" s="47" t="s">
        <v>272</v>
      </c>
      <c r="O391" s="52" t="s">
        <v>44</v>
      </c>
      <c r="P391" s="53" t="n">
        <v>48</v>
      </c>
      <c r="Q391" s="54" t="n">
        <v>42522</v>
      </c>
      <c r="R391" s="54" t="n">
        <v>42561</v>
      </c>
      <c r="S391" s="55" t="n">
        <v>91</v>
      </c>
      <c r="T391" s="56" t="n">
        <v>961</v>
      </c>
      <c r="U391" s="57" t="n">
        <v>42562</v>
      </c>
      <c r="V391" s="58" t="n">
        <v>42623</v>
      </c>
      <c r="W391" s="59" t="n">
        <v>49</v>
      </c>
      <c r="X391" s="60" t="n">
        <v>652</v>
      </c>
      <c r="Y391" s="61" t="n">
        <v>42624</v>
      </c>
      <c r="Z391" s="62" t="n">
        <v>42684</v>
      </c>
      <c r="AA391" s="63" t="n">
        <v>0.1836</v>
      </c>
      <c r="AB391" s="64" t="n">
        <v>1500</v>
      </c>
      <c r="AC391" s="65" t="n">
        <v>1282500</v>
      </c>
      <c r="AD391" s="66" t="n">
        <v>235467</v>
      </c>
      <c r="AE391" s="67" t="n">
        <v>0.2</v>
      </c>
      <c r="AF391" s="68" t="n">
        <v>470.934</v>
      </c>
      <c r="AG391" s="69" t="n">
        <v>0.8</v>
      </c>
      <c r="AH391" s="70" t="n">
        <v>1883.736</v>
      </c>
      <c r="AI391" s="71" t="s">
        <v>50</v>
      </c>
      <c r="AK391" s="0" t="n">
        <f aca="false">IF(G392&lt;&gt;G391,1,0)</f>
        <v>1</v>
      </c>
      <c r="AL391" s="0" t="str">
        <f aca="false">B391</f>
        <v>Oaxaca</v>
      </c>
      <c r="AM391" s="0" t="n">
        <f aca="false">G391</f>
        <v>20043</v>
      </c>
      <c r="AN391" s="0" t="str">
        <f aca="false">N391</f>
        <v>Maiz</v>
      </c>
      <c r="AO391" s="0" t="n">
        <f aca="false">IF(N391&lt;&gt;N390,M391,IF(B390&lt;&gt;B391,M391,IF(AND(B391=B390,G391&lt;&gt;G390,N391=N390),M391,M391+AO390)))</f>
        <v>1722</v>
      </c>
    </row>
    <row r="392" customFormat="false" ht="15.75" hidden="false" customHeight="false" outlineLevel="0" collapsed="false">
      <c r="A392" s="45" t="n">
        <v>352</v>
      </c>
      <c r="B392" s="45" t="s">
        <v>257</v>
      </c>
      <c r="C392" s="45" t="n">
        <v>20023</v>
      </c>
      <c r="D392" s="46" t="s">
        <v>281</v>
      </c>
      <c r="E392" s="47" t="s">
        <v>282</v>
      </c>
      <c r="F392" s="48" t="n">
        <v>62025</v>
      </c>
      <c r="G392" s="47" t="n">
        <v>20079</v>
      </c>
      <c r="H392" s="46" t="s">
        <v>283</v>
      </c>
      <c r="I392" s="49" t="n">
        <v>-96.709599</v>
      </c>
      <c r="J392" s="49" t="n">
        <v>17.082905</v>
      </c>
      <c r="K392" s="50" t="n">
        <v>170458.46</v>
      </c>
      <c r="L392" s="50" t="n">
        <v>-964234.56</v>
      </c>
      <c r="M392" s="51" t="n">
        <v>1689</v>
      </c>
      <c r="N392" s="47" t="s">
        <v>272</v>
      </c>
      <c r="O392" s="52" t="s">
        <v>44</v>
      </c>
      <c r="P392" s="53" t="n">
        <v>48</v>
      </c>
      <c r="Q392" s="54" t="n">
        <v>42522</v>
      </c>
      <c r="R392" s="54" t="n">
        <v>42561</v>
      </c>
      <c r="S392" s="55" t="n">
        <v>91</v>
      </c>
      <c r="T392" s="56" t="n">
        <v>961</v>
      </c>
      <c r="U392" s="57" t="n">
        <v>42562</v>
      </c>
      <c r="V392" s="58" t="n">
        <v>42623</v>
      </c>
      <c r="W392" s="59" t="n">
        <v>49</v>
      </c>
      <c r="X392" s="60" t="n">
        <v>652</v>
      </c>
      <c r="Y392" s="61" t="n">
        <v>42624</v>
      </c>
      <c r="Z392" s="62" t="n">
        <v>42684</v>
      </c>
      <c r="AA392" s="63" t="n">
        <v>0.1836</v>
      </c>
      <c r="AB392" s="64" t="n">
        <v>1500</v>
      </c>
      <c r="AC392" s="65" t="n">
        <v>2533500</v>
      </c>
      <c r="AD392" s="66" t="n">
        <v>465150.6</v>
      </c>
      <c r="AE392" s="67" t="n">
        <v>0.2</v>
      </c>
      <c r="AF392" s="68" t="n">
        <v>930.3012</v>
      </c>
      <c r="AG392" s="69" t="n">
        <v>0.8</v>
      </c>
      <c r="AH392" s="70" t="n">
        <v>3721.2048</v>
      </c>
      <c r="AI392" s="71" t="s">
        <v>50</v>
      </c>
      <c r="AK392" s="0" t="n">
        <f aca="false">IF(G393&lt;&gt;G392,1,0)</f>
        <v>0</v>
      </c>
      <c r="AL392" s="0" t="str">
        <f aca="false">B392</f>
        <v>Oaxaca</v>
      </c>
      <c r="AM392" s="0" t="n">
        <f aca="false">G392</f>
        <v>20079</v>
      </c>
      <c r="AN392" s="0" t="str">
        <f aca="false">N392</f>
        <v>Maiz</v>
      </c>
      <c r="AO392" s="0" t="n">
        <f aca="false">IF(N392&lt;&gt;N391,M392,IF(B391&lt;&gt;B392,M392,IF(AND(B392=B391,G392&lt;&gt;G391,N392=N391),M392,M392+AO391)))</f>
        <v>1689</v>
      </c>
    </row>
    <row r="393" customFormat="false" ht="15.75" hidden="false" customHeight="false" outlineLevel="0" collapsed="false">
      <c r="A393" s="45" t="n">
        <v>354</v>
      </c>
      <c r="B393" s="45" t="s">
        <v>257</v>
      </c>
      <c r="C393" s="45" t="n">
        <v>20033</v>
      </c>
      <c r="D393" s="46" t="s">
        <v>285</v>
      </c>
      <c r="E393" s="47" t="s">
        <v>282</v>
      </c>
      <c r="F393" s="48" t="n">
        <v>62025</v>
      </c>
      <c r="G393" s="47" t="n">
        <v>20079</v>
      </c>
      <c r="H393" s="46" t="s">
        <v>283</v>
      </c>
      <c r="I393" s="49" t="n">
        <v>-96.709599</v>
      </c>
      <c r="J393" s="49" t="n">
        <v>17.082905</v>
      </c>
      <c r="K393" s="50" t="n">
        <v>170458.46</v>
      </c>
      <c r="L393" s="50" t="n">
        <v>-964234.56</v>
      </c>
      <c r="M393" s="51" t="n">
        <v>224.55</v>
      </c>
      <c r="N393" s="47" t="s">
        <v>272</v>
      </c>
      <c r="O393" s="52" t="s">
        <v>44</v>
      </c>
      <c r="P393" s="53" t="n">
        <v>48</v>
      </c>
      <c r="Q393" s="54" t="n">
        <v>42522</v>
      </c>
      <c r="R393" s="54" t="n">
        <v>42561</v>
      </c>
      <c r="S393" s="55" t="n">
        <v>91</v>
      </c>
      <c r="T393" s="56" t="n">
        <v>961</v>
      </c>
      <c r="U393" s="57" t="n">
        <v>42562</v>
      </c>
      <c r="V393" s="58" t="n">
        <v>42623</v>
      </c>
      <c r="W393" s="59" t="n">
        <v>49</v>
      </c>
      <c r="X393" s="60" t="n">
        <v>652</v>
      </c>
      <c r="Y393" s="61" t="n">
        <v>42624</v>
      </c>
      <c r="Z393" s="62" t="n">
        <v>42684</v>
      </c>
      <c r="AA393" s="63" t="n">
        <v>0.1836</v>
      </c>
      <c r="AB393" s="64" t="n">
        <v>1500</v>
      </c>
      <c r="AC393" s="65" t="n">
        <v>336825</v>
      </c>
      <c r="AD393" s="66" t="n">
        <v>61841.07</v>
      </c>
      <c r="AE393" s="67" t="n">
        <v>0.2</v>
      </c>
      <c r="AF393" s="68" t="n">
        <v>123.68214</v>
      </c>
      <c r="AG393" s="69" t="n">
        <v>0.8</v>
      </c>
      <c r="AH393" s="70" t="n">
        <v>494.72856</v>
      </c>
      <c r="AI393" s="71" t="s">
        <v>196</v>
      </c>
      <c r="AK393" s="0" t="n">
        <f aca="false">IF(G394&lt;&gt;G393,1,0)</f>
        <v>0</v>
      </c>
      <c r="AL393" s="0" t="str">
        <f aca="false">B393</f>
        <v>Oaxaca</v>
      </c>
      <c r="AM393" s="0" t="n">
        <f aca="false">G393</f>
        <v>20079</v>
      </c>
      <c r="AN393" s="0" t="str">
        <f aca="false">N393</f>
        <v>Maiz</v>
      </c>
      <c r="AO393" s="0" t="n">
        <f aca="false">IF(N393&lt;&gt;N392,M393,IF(B392&lt;&gt;B393,M393,IF(AND(B393=B392,G393&lt;&gt;G392,N393=N392),M393,M393+AO392)))</f>
        <v>1913.55</v>
      </c>
    </row>
    <row r="394" customFormat="false" ht="15.75" hidden="false" customHeight="false" outlineLevel="0" collapsed="false">
      <c r="A394" s="45" t="n">
        <v>364</v>
      </c>
      <c r="B394" s="45" t="s">
        <v>257</v>
      </c>
      <c r="C394" s="45" t="n">
        <v>20063</v>
      </c>
      <c r="D394" s="46" t="s">
        <v>297</v>
      </c>
      <c r="E394" s="47" t="s">
        <v>282</v>
      </c>
      <c r="F394" s="48" t="n">
        <v>62025</v>
      </c>
      <c r="G394" s="47" t="n">
        <v>20079</v>
      </c>
      <c r="H394" s="46" t="s">
        <v>283</v>
      </c>
      <c r="I394" s="49" t="n">
        <v>-96.709599</v>
      </c>
      <c r="J394" s="49" t="n">
        <v>17.082905</v>
      </c>
      <c r="K394" s="50" t="n">
        <v>170458.46</v>
      </c>
      <c r="L394" s="50" t="n">
        <v>-964234.56</v>
      </c>
      <c r="M394" s="51" t="n">
        <v>160</v>
      </c>
      <c r="N394" s="47" t="s">
        <v>272</v>
      </c>
      <c r="O394" s="52" t="s">
        <v>44</v>
      </c>
      <c r="P394" s="53" t="n">
        <v>48</v>
      </c>
      <c r="Q394" s="54" t="n">
        <v>42522</v>
      </c>
      <c r="R394" s="54" t="n">
        <v>42561</v>
      </c>
      <c r="S394" s="55" t="n">
        <v>91</v>
      </c>
      <c r="T394" s="56" t="n">
        <v>961</v>
      </c>
      <c r="U394" s="57" t="n">
        <v>42562</v>
      </c>
      <c r="V394" s="58" t="n">
        <v>42623</v>
      </c>
      <c r="W394" s="59" t="n">
        <v>49</v>
      </c>
      <c r="X394" s="60" t="n">
        <v>652</v>
      </c>
      <c r="Y394" s="61" t="n">
        <v>42624</v>
      </c>
      <c r="Z394" s="62" t="n">
        <v>42684</v>
      </c>
      <c r="AA394" s="63" t="n">
        <v>0.1836</v>
      </c>
      <c r="AB394" s="64" t="n">
        <v>1500</v>
      </c>
      <c r="AC394" s="65" t="n">
        <v>240000</v>
      </c>
      <c r="AD394" s="66" t="n">
        <v>44064</v>
      </c>
      <c r="AE394" s="67" t="n">
        <v>0.2</v>
      </c>
      <c r="AF394" s="68" t="n">
        <v>88.128</v>
      </c>
      <c r="AG394" s="69" t="n">
        <v>0.8</v>
      </c>
      <c r="AH394" s="70" t="n">
        <v>352.512</v>
      </c>
      <c r="AI394" s="71" t="s">
        <v>196</v>
      </c>
      <c r="AK394" s="0" t="n">
        <f aca="false">IF(G395&lt;&gt;G394,1,0)</f>
        <v>0</v>
      </c>
      <c r="AL394" s="0" t="str">
        <f aca="false">B394</f>
        <v>Oaxaca</v>
      </c>
      <c r="AM394" s="0" t="n">
        <f aca="false">G394</f>
        <v>20079</v>
      </c>
      <c r="AN394" s="0" t="str">
        <f aca="false">N394</f>
        <v>Maiz</v>
      </c>
      <c r="AO394" s="0" t="n">
        <f aca="false">IF(N394&lt;&gt;N393,M394,IF(B393&lt;&gt;B394,M394,IF(AND(B394=B393,G394&lt;&gt;G393,N394=N393),M394,M394+AO393)))</f>
        <v>2073.55</v>
      </c>
    </row>
    <row r="395" customFormat="false" ht="15.75" hidden="false" customHeight="false" outlineLevel="0" collapsed="false">
      <c r="A395" s="45" t="n">
        <v>365</v>
      </c>
      <c r="B395" s="45" t="s">
        <v>257</v>
      </c>
      <c r="C395" s="45" t="n">
        <v>20504</v>
      </c>
      <c r="D395" s="46" t="s">
        <v>298</v>
      </c>
      <c r="E395" s="47" t="s">
        <v>282</v>
      </c>
      <c r="F395" s="48" t="n">
        <v>62025</v>
      </c>
      <c r="G395" s="47" t="n">
        <v>20079</v>
      </c>
      <c r="H395" s="46" t="s">
        <v>283</v>
      </c>
      <c r="I395" s="49" t="n">
        <v>-96.709599</v>
      </c>
      <c r="J395" s="49" t="n">
        <v>17.082905</v>
      </c>
      <c r="K395" s="50" t="n">
        <v>170458.46</v>
      </c>
      <c r="L395" s="50" t="n">
        <v>-964234.56</v>
      </c>
      <c r="M395" s="51" t="n">
        <v>62</v>
      </c>
      <c r="N395" s="47" t="s">
        <v>272</v>
      </c>
      <c r="O395" s="52" t="s">
        <v>44</v>
      </c>
      <c r="P395" s="53" t="n">
        <v>48</v>
      </c>
      <c r="Q395" s="54" t="n">
        <v>42522</v>
      </c>
      <c r="R395" s="54" t="n">
        <v>42561</v>
      </c>
      <c r="S395" s="55" t="n">
        <v>91</v>
      </c>
      <c r="T395" s="56" t="n">
        <v>961</v>
      </c>
      <c r="U395" s="57" t="n">
        <v>42562</v>
      </c>
      <c r="V395" s="58" t="n">
        <v>42623</v>
      </c>
      <c r="W395" s="59" t="n">
        <v>49</v>
      </c>
      <c r="X395" s="60" t="n">
        <v>652</v>
      </c>
      <c r="Y395" s="61" t="n">
        <v>42624</v>
      </c>
      <c r="Z395" s="62" t="n">
        <v>42684</v>
      </c>
      <c r="AA395" s="63" t="n">
        <v>0.1836</v>
      </c>
      <c r="AB395" s="64" t="n">
        <v>1500</v>
      </c>
      <c r="AC395" s="65" t="n">
        <v>93000</v>
      </c>
      <c r="AD395" s="66" t="n">
        <v>17074.8</v>
      </c>
      <c r="AE395" s="67" t="n">
        <v>0.2</v>
      </c>
      <c r="AF395" s="68" t="n">
        <v>34.1496</v>
      </c>
      <c r="AG395" s="69" t="n">
        <v>0.8</v>
      </c>
      <c r="AH395" s="70" t="n">
        <v>136.5984</v>
      </c>
      <c r="AI395" s="71" t="s">
        <v>50</v>
      </c>
      <c r="AK395" s="0" t="n">
        <f aca="false">IF(G396&lt;&gt;G395,1,0)</f>
        <v>0</v>
      </c>
      <c r="AL395" s="0" t="str">
        <f aca="false">B395</f>
        <v>Oaxaca</v>
      </c>
      <c r="AM395" s="0" t="n">
        <f aca="false">G395</f>
        <v>20079</v>
      </c>
      <c r="AN395" s="0" t="str">
        <f aca="false">N395</f>
        <v>Maiz</v>
      </c>
      <c r="AO395" s="0" t="n">
        <f aca="false">IF(N395&lt;&gt;N394,M395,IF(B394&lt;&gt;B395,M395,IF(AND(B395=B394,G395&lt;&gt;G394,N395=N394),M395,M395+AO394)))</f>
        <v>2135.55</v>
      </c>
    </row>
    <row r="396" customFormat="false" ht="15.75" hidden="false" customHeight="false" outlineLevel="0" collapsed="false">
      <c r="A396" s="45" t="n">
        <v>366</v>
      </c>
      <c r="B396" s="45" t="s">
        <v>257</v>
      </c>
      <c r="C396" s="45" t="n">
        <v>20067</v>
      </c>
      <c r="D396" s="46" t="s">
        <v>299</v>
      </c>
      <c r="E396" s="47" t="s">
        <v>282</v>
      </c>
      <c r="F396" s="48" t="n">
        <v>62025</v>
      </c>
      <c r="G396" s="47" t="n">
        <v>20079</v>
      </c>
      <c r="H396" s="46" t="s">
        <v>283</v>
      </c>
      <c r="I396" s="49" t="n">
        <v>-96.709599</v>
      </c>
      <c r="J396" s="49" t="n">
        <v>17.082905</v>
      </c>
      <c r="K396" s="50" t="n">
        <v>170458.46</v>
      </c>
      <c r="L396" s="50" t="n">
        <v>-964234.56</v>
      </c>
      <c r="M396" s="51" t="n">
        <v>189.04</v>
      </c>
      <c r="N396" s="47" t="s">
        <v>272</v>
      </c>
      <c r="O396" s="52" t="s">
        <v>44</v>
      </c>
      <c r="P396" s="53" t="n">
        <v>48</v>
      </c>
      <c r="Q396" s="54" t="n">
        <v>42522</v>
      </c>
      <c r="R396" s="54" t="n">
        <v>42561</v>
      </c>
      <c r="S396" s="55" t="n">
        <v>91</v>
      </c>
      <c r="T396" s="56" t="n">
        <v>961</v>
      </c>
      <c r="U396" s="57" t="n">
        <v>42562</v>
      </c>
      <c r="V396" s="58" t="n">
        <v>42623</v>
      </c>
      <c r="W396" s="59" t="n">
        <v>49</v>
      </c>
      <c r="X396" s="60" t="n">
        <v>652</v>
      </c>
      <c r="Y396" s="61" t="n">
        <v>42624</v>
      </c>
      <c r="Z396" s="62" t="n">
        <v>42684</v>
      </c>
      <c r="AA396" s="63" t="n">
        <v>0.1836</v>
      </c>
      <c r="AB396" s="64" t="n">
        <v>1500</v>
      </c>
      <c r="AC396" s="65" t="n">
        <v>283560</v>
      </c>
      <c r="AD396" s="66" t="n">
        <v>52061.616</v>
      </c>
      <c r="AE396" s="67" t="n">
        <v>0.2</v>
      </c>
      <c r="AF396" s="68" t="n">
        <v>104.123232</v>
      </c>
      <c r="AG396" s="69" t="n">
        <v>0.8</v>
      </c>
      <c r="AH396" s="70" t="n">
        <v>416.492928</v>
      </c>
      <c r="AI396" s="71" t="s">
        <v>210</v>
      </c>
      <c r="AK396" s="0" t="n">
        <f aca="false">IF(G397&lt;&gt;G396,1,0)</f>
        <v>0</v>
      </c>
      <c r="AL396" s="0" t="str">
        <f aca="false">B396</f>
        <v>Oaxaca</v>
      </c>
      <c r="AM396" s="0" t="n">
        <f aca="false">G396</f>
        <v>20079</v>
      </c>
      <c r="AN396" s="0" t="str">
        <f aca="false">N396</f>
        <v>Maiz</v>
      </c>
      <c r="AO396" s="0" t="n">
        <f aca="false">IF(N396&lt;&gt;N395,M396,IF(B395&lt;&gt;B396,M396,IF(AND(B396=B395,G396&lt;&gt;G395,N396=N395),M396,M396+AO395)))</f>
        <v>2324.59</v>
      </c>
    </row>
    <row r="397" customFormat="false" ht="15.75" hidden="false" customHeight="false" outlineLevel="0" collapsed="false">
      <c r="A397" s="45" t="n">
        <v>369</v>
      </c>
      <c r="B397" s="45" t="s">
        <v>257</v>
      </c>
      <c r="C397" s="45" t="n">
        <v>20078</v>
      </c>
      <c r="D397" s="46" t="s">
        <v>303</v>
      </c>
      <c r="E397" s="47" t="s">
        <v>282</v>
      </c>
      <c r="F397" s="48" t="n">
        <v>62025</v>
      </c>
      <c r="G397" s="47" t="n">
        <v>20079</v>
      </c>
      <c r="H397" s="46" t="s">
        <v>283</v>
      </c>
      <c r="I397" s="49" t="n">
        <v>-96.709599</v>
      </c>
      <c r="J397" s="49" t="n">
        <v>17.082905</v>
      </c>
      <c r="K397" s="50" t="n">
        <v>170458.46</v>
      </c>
      <c r="L397" s="50" t="n">
        <v>-964234.56</v>
      </c>
      <c r="M397" s="51" t="n">
        <v>205</v>
      </c>
      <c r="N397" s="47" t="s">
        <v>272</v>
      </c>
      <c r="O397" s="52" t="s">
        <v>44</v>
      </c>
      <c r="P397" s="53" t="n">
        <v>48</v>
      </c>
      <c r="Q397" s="54" t="n">
        <v>42522</v>
      </c>
      <c r="R397" s="54" t="n">
        <v>42561</v>
      </c>
      <c r="S397" s="55" t="n">
        <v>91</v>
      </c>
      <c r="T397" s="56" t="n">
        <v>961</v>
      </c>
      <c r="U397" s="57" t="n">
        <v>42562</v>
      </c>
      <c r="V397" s="58" t="n">
        <v>42623</v>
      </c>
      <c r="W397" s="59" t="n">
        <v>49</v>
      </c>
      <c r="X397" s="60" t="n">
        <v>652</v>
      </c>
      <c r="Y397" s="61" t="n">
        <v>42624</v>
      </c>
      <c r="Z397" s="62" t="n">
        <v>42684</v>
      </c>
      <c r="AA397" s="63" t="n">
        <v>0.1836</v>
      </c>
      <c r="AB397" s="64" t="n">
        <v>1500</v>
      </c>
      <c r="AC397" s="65" t="n">
        <v>307500</v>
      </c>
      <c r="AD397" s="66" t="n">
        <v>56457</v>
      </c>
      <c r="AE397" s="67" t="n">
        <v>0.2</v>
      </c>
      <c r="AF397" s="68" t="n">
        <v>112.914</v>
      </c>
      <c r="AG397" s="69" t="n">
        <v>0.8</v>
      </c>
      <c r="AH397" s="70" t="n">
        <v>451.656</v>
      </c>
      <c r="AI397" s="71" t="s">
        <v>50</v>
      </c>
      <c r="AK397" s="0" t="n">
        <f aca="false">IF(G398&lt;&gt;G397,1,0)</f>
        <v>0</v>
      </c>
      <c r="AL397" s="0" t="str">
        <f aca="false">B397</f>
        <v>Oaxaca</v>
      </c>
      <c r="AM397" s="0" t="n">
        <f aca="false">G397</f>
        <v>20079</v>
      </c>
      <c r="AN397" s="0" t="str">
        <f aca="false">N397</f>
        <v>Maiz</v>
      </c>
      <c r="AO397" s="0" t="n">
        <f aca="false">IF(N397&lt;&gt;N396,M397,IF(B396&lt;&gt;B397,M397,IF(AND(B397=B396,G397&lt;&gt;G396,N397=N396),M397,M397+AO396)))</f>
        <v>2529.59</v>
      </c>
    </row>
    <row r="398" customFormat="false" ht="15.75" hidden="false" customHeight="false" outlineLevel="0" collapsed="false">
      <c r="A398" s="45" t="n">
        <v>370</v>
      </c>
      <c r="B398" s="45" t="s">
        <v>257</v>
      </c>
      <c r="C398" s="45" t="n">
        <v>20083</v>
      </c>
      <c r="D398" s="46" t="s">
        <v>304</v>
      </c>
      <c r="E398" s="47" t="s">
        <v>282</v>
      </c>
      <c r="F398" s="48" t="n">
        <v>62025</v>
      </c>
      <c r="G398" s="47" t="n">
        <v>20079</v>
      </c>
      <c r="H398" s="46" t="s">
        <v>283</v>
      </c>
      <c r="I398" s="49" t="n">
        <v>-96.709599</v>
      </c>
      <c r="J398" s="49" t="n">
        <v>17.082905</v>
      </c>
      <c r="K398" s="50" t="n">
        <v>170458.46</v>
      </c>
      <c r="L398" s="50" t="n">
        <v>-964234.56</v>
      </c>
      <c r="M398" s="51" t="n">
        <v>118.03</v>
      </c>
      <c r="N398" s="47" t="s">
        <v>272</v>
      </c>
      <c r="O398" s="52" t="s">
        <v>44</v>
      </c>
      <c r="P398" s="53" t="n">
        <v>48</v>
      </c>
      <c r="Q398" s="54" t="n">
        <v>42522</v>
      </c>
      <c r="R398" s="54" t="n">
        <v>42561</v>
      </c>
      <c r="S398" s="55" t="n">
        <v>91</v>
      </c>
      <c r="T398" s="56" t="n">
        <v>961</v>
      </c>
      <c r="U398" s="57" t="n">
        <v>42562</v>
      </c>
      <c r="V398" s="58" t="n">
        <v>42623</v>
      </c>
      <c r="W398" s="59" t="n">
        <v>49</v>
      </c>
      <c r="X398" s="60" t="n">
        <v>652</v>
      </c>
      <c r="Y398" s="61" t="n">
        <v>42624</v>
      </c>
      <c r="Z398" s="62" t="n">
        <v>42684</v>
      </c>
      <c r="AA398" s="63" t="n">
        <v>0.1836</v>
      </c>
      <c r="AB398" s="64" t="n">
        <v>1500</v>
      </c>
      <c r="AC398" s="65" t="n">
        <v>177045</v>
      </c>
      <c r="AD398" s="66" t="n">
        <v>32505.462</v>
      </c>
      <c r="AE398" s="67" t="n">
        <v>0.19</v>
      </c>
      <c r="AF398" s="68" t="n">
        <v>61.7603778</v>
      </c>
      <c r="AG398" s="69" t="n">
        <v>0.81</v>
      </c>
      <c r="AH398" s="70" t="n">
        <v>263.2942422</v>
      </c>
      <c r="AI398" s="71" t="s">
        <v>196</v>
      </c>
      <c r="AK398" s="0" t="n">
        <f aca="false">IF(G399&lt;&gt;G398,1,0)</f>
        <v>0</v>
      </c>
      <c r="AL398" s="0" t="str">
        <f aca="false">B398</f>
        <v>Oaxaca</v>
      </c>
      <c r="AM398" s="0" t="n">
        <f aca="false">G398</f>
        <v>20079</v>
      </c>
      <c r="AN398" s="0" t="str">
        <f aca="false">N398</f>
        <v>Maiz</v>
      </c>
      <c r="AO398" s="0" t="n">
        <f aca="false">IF(N398&lt;&gt;N397,M398,IF(B397&lt;&gt;B398,M398,IF(AND(B398=B397,G398&lt;&gt;G397,N398=N397),M398,M398+AO397)))</f>
        <v>2647.62</v>
      </c>
    </row>
    <row r="399" customFormat="false" ht="15.75" hidden="false" customHeight="false" outlineLevel="0" collapsed="false">
      <c r="A399" s="45" t="n">
        <v>371</v>
      </c>
      <c r="B399" s="45" t="s">
        <v>257</v>
      </c>
      <c r="C399" s="45" t="n">
        <v>20084</v>
      </c>
      <c r="D399" s="46" t="s">
        <v>305</v>
      </c>
      <c r="E399" s="47" t="s">
        <v>282</v>
      </c>
      <c r="F399" s="48" t="n">
        <v>62025</v>
      </c>
      <c r="G399" s="47" t="n">
        <v>20079</v>
      </c>
      <c r="H399" s="46" t="s">
        <v>283</v>
      </c>
      <c r="I399" s="49" t="n">
        <v>-96.709599</v>
      </c>
      <c r="J399" s="49" t="n">
        <v>17.082905</v>
      </c>
      <c r="K399" s="50" t="n">
        <v>170458.46</v>
      </c>
      <c r="L399" s="50" t="n">
        <v>-964234.56</v>
      </c>
      <c r="M399" s="51" t="n">
        <v>81.45</v>
      </c>
      <c r="N399" s="47" t="s">
        <v>272</v>
      </c>
      <c r="O399" s="52" t="s">
        <v>44</v>
      </c>
      <c r="P399" s="53" t="n">
        <v>48</v>
      </c>
      <c r="Q399" s="54" t="n">
        <v>42522</v>
      </c>
      <c r="R399" s="54" t="n">
        <v>42561</v>
      </c>
      <c r="S399" s="55" t="n">
        <v>91</v>
      </c>
      <c r="T399" s="56" t="n">
        <v>961</v>
      </c>
      <c r="U399" s="57" t="n">
        <v>42562</v>
      </c>
      <c r="V399" s="58" t="n">
        <v>42623</v>
      </c>
      <c r="W399" s="59" t="n">
        <v>49</v>
      </c>
      <c r="X399" s="60" t="n">
        <v>652</v>
      </c>
      <c r="Y399" s="61" t="n">
        <v>42624</v>
      </c>
      <c r="Z399" s="62" t="n">
        <v>42684</v>
      </c>
      <c r="AA399" s="63" t="n">
        <v>0.1836</v>
      </c>
      <c r="AB399" s="64" t="n">
        <v>1500</v>
      </c>
      <c r="AC399" s="65" t="n">
        <v>122175</v>
      </c>
      <c r="AD399" s="66" t="n">
        <v>22431.33</v>
      </c>
      <c r="AE399" s="67" t="n">
        <v>0.2</v>
      </c>
      <c r="AF399" s="68" t="n">
        <v>44.86266</v>
      </c>
      <c r="AG399" s="69" t="n">
        <v>0.8</v>
      </c>
      <c r="AH399" s="70" t="n">
        <v>179.45064</v>
      </c>
      <c r="AI399" s="71" t="s">
        <v>196</v>
      </c>
      <c r="AK399" s="0" t="n">
        <f aca="false">IF(G400&lt;&gt;G399,1,0)</f>
        <v>0</v>
      </c>
      <c r="AL399" s="0" t="str">
        <f aca="false">B399</f>
        <v>Oaxaca</v>
      </c>
      <c r="AM399" s="0" t="n">
        <f aca="false">G399</f>
        <v>20079</v>
      </c>
      <c r="AN399" s="0" t="str">
        <f aca="false">N399</f>
        <v>Maiz</v>
      </c>
      <c r="AO399" s="0" t="n">
        <f aca="false">IF(N399&lt;&gt;N398,M399,IF(B398&lt;&gt;B399,M399,IF(AND(B399=B398,G399&lt;&gt;G398,N399=N398),M399,M399+AO398)))</f>
        <v>2729.07</v>
      </c>
    </row>
    <row r="400" customFormat="false" ht="15.75" hidden="false" customHeight="false" outlineLevel="0" collapsed="false">
      <c r="A400" s="45" t="n">
        <v>372</v>
      </c>
      <c r="B400" s="45" t="s">
        <v>257</v>
      </c>
      <c r="C400" s="45" t="n">
        <v>20087</v>
      </c>
      <c r="D400" s="46" t="s">
        <v>306</v>
      </c>
      <c r="E400" s="47" t="s">
        <v>282</v>
      </c>
      <c r="F400" s="48" t="n">
        <v>62025</v>
      </c>
      <c r="G400" s="47" t="n">
        <v>20079</v>
      </c>
      <c r="H400" s="46" t="s">
        <v>283</v>
      </c>
      <c r="I400" s="49" t="n">
        <v>-96.709599</v>
      </c>
      <c r="J400" s="49" t="n">
        <v>17.082905</v>
      </c>
      <c r="K400" s="50" t="n">
        <v>170458.46</v>
      </c>
      <c r="L400" s="50" t="n">
        <v>-964234.56</v>
      </c>
      <c r="M400" s="51" t="n">
        <v>106</v>
      </c>
      <c r="N400" s="47" t="s">
        <v>272</v>
      </c>
      <c r="O400" s="52" t="s">
        <v>44</v>
      </c>
      <c r="P400" s="53" t="n">
        <v>48</v>
      </c>
      <c r="Q400" s="54" t="n">
        <v>42522</v>
      </c>
      <c r="R400" s="54" t="n">
        <v>42561</v>
      </c>
      <c r="S400" s="55" t="n">
        <v>91</v>
      </c>
      <c r="T400" s="56" t="n">
        <v>961</v>
      </c>
      <c r="U400" s="57" t="n">
        <v>42562</v>
      </c>
      <c r="V400" s="58" t="n">
        <v>42623</v>
      </c>
      <c r="W400" s="59" t="n">
        <v>49</v>
      </c>
      <c r="X400" s="60" t="n">
        <v>652</v>
      </c>
      <c r="Y400" s="61" t="n">
        <v>42624</v>
      </c>
      <c r="Z400" s="62" t="n">
        <v>42684</v>
      </c>
      <c r="AA400" s="63" t="n">
        <v>0.1836</v>
      </c>
      <c r="AB400" s="64" t="n">
        <v>1500</v>
      </c>
      <c r="AC400" s="65" t="n">
        <v>159000</v>
      </c>
      <c r="AD400" s="66" t="n">
        <v>29192.4</v>
      </c>
      <c r="AE400" s="67" t="n">
        <v>0.2</v>
      </c>
      <c r="AF400" s="68" t="n">
        <v>58.3848</v>
      </c>
      <c r="AG400" s="69" t="n">
        <v>0.8</v>
      </c>
      <c r="AH400" s="70" t="n">
        <v>233.5392</v>
      </c>
      <c r="AI400" s="71" t="s">
        <v>50</v>
      </c>
      <c r="AK400" s="0" t="n">
        <f aca="false">IF(G401&lt;&gt;G400,1,0)</f>
        <v>0</v>
      </c>
      <c r="AL400" s="0" t="str">
        <f aca="false">B400</f>
        <v>Oaxaca</v>
      </c>
      <c r="AM400" s="0" t="n">
        <f aca="false">G400</f>
        <v>20079</v>
      </c>
      <c r="AN400" s="0" t="str">
        <f aca="false">N400</f>
        <v>Maiz</v>
      </c>
      <c r="AO400" s="0" t="n">
        <f aca="false">IF(N400&lt;&gt;N399,M400,IF(B399&lt;&gt;B400,M400,IF(AND(B400=B399,G400&lt;&gt;G399,N400=N399),M400,M400+AO399)))</f>
        <v>2835.07</v>
      </c>
    </row>
    <row r="401" customFormat="false" ht="15.75" hidden="false" customHeight="false" outlineLevel="0" collapsed="false">
      <c r="A401" s="45" t="n">
        <v>373</v>
      </c>
      <c r="B401" s="45" t="s">
        <v>257</v>
      </c>
      <c r="C401" s="45" t="n">
        <v>20091</v>
      </c>
      <c r="D401" s="46" t="s">
        <v>307</v>
      </c>
      <c r="E401" s="47" t="s">
        <v>282</v>
      </c>
      <c r="F401" s="48" t="n">
        <v>62025</v>
      </c>
      <c r="G401" s="47" t="n">
        <v>20079</v>
      </c>
      <c r="H401" s="46" t="s">
        <v>283</v>
      </c>
      <c r="I401" s="49" t="n">
        <v>-96.709599</v>
      </c>
      <c r="J401" s="49" t="n">
        <v>17.082905</v>
      </c>
      <c r="K401" s="50" t="n">
        <v>170458.46</v>
      </c>
      <c r="L401" s="50" t="n">
        <v>-964234.56</v>
      </c>
      <c r="M401" s="51" t="n">
        <v>513.28</v>
      </c>
      <c r="N401" s="47" t="s">
        <v>272</v>
      </c>
      <c r="O401" s="52" t="s">
        <v>44</v>
      </c>
      <c r="P401" s="53" t="n">
        <v>48</v>
      </c>
      <c r="Q401" s="54" t="n">
        <v>42522</v>
      </c>
      <c r="R401" s="54" t="n">
        <v>42561</v>
      </c>
      <c r="S401" s="55" t="n">
        <v>91</v>
      </c>
      <c r="T401" s="56" t="n">
        <v>961</v>
      </c>
      <c r="U401" s="57" t="n">
        <v>42562</v>
      </c>
      <c r="V401" s="58" t="n">
        <v>42623</v>
      </c>
      <c r="W401" s="59" t="n">
        <v>49</v>
      </c>
      <c r="X401" s="60" t="n">
        <v>652</v>
      </c>
      <c r="Y401" s="61" t="n">
        <v>42624</v>
      </c>
      <c r="Z401" s="62" t="n">
        <v>42684</v>
      </c>
      <c r="AA401" s="63" t="n">
        <v>0.1836</v>
      </c>
      <c r="AB401" s="64" t="n">
        <v>1500</v>
      </c>
      <c r="AC401" s="65" t="n">
        <v>769920</v>
      </c>
      <c r="AD401" s="66" t="n">
        <v>141357.312</v>
      </c>
      <c r="AE401" s="67" t="n">
        <v>0.2</v>
      </c>
      <c r="AF401" s="68" t="n">
        <v>282.714624</v>
      </c>
      <c r="AG401" s="69" t="n">
        <v>0.8</v>
      </c>
      <c r="AH401" s="70" t="n">
        <v>1130.858496</v>
      </c>
      <c r="AI401" s="71" t="s">
        <v>196</v>
      </c>
      <c r="AK401" s="0" t="n">
        <f aca="false">IF(G402&lt;&gt;G401,1,0)</f>
        <v>0</v>
      </c>
      <c r="AL401" s="0" t="str">
        <f aca="false">B401</f>
        <v>Oaxaca</v>
      </c>
      <c r="AM401" s="0" t="n">
        <f aca="false">G401</f>
        <v>20079</v>
      </c>
      <c r="AN401" s="0" t="str">
        <f aca="false">N401</f>
        <v>Maiz</v>
      </c>
      <c r="AO401" s="0" t="n">
        <f aca="false">IF(N401&lt;&gt;N400,M401,IF(B400&lt;&gt;B401,M401,IF(AND(B401=B400,G401&lt;&gt;G400,N401=N400),M401,M401+AO400)))</f>
        <v>3348.35</v>
      </c>
    </row>
    <row r="402" customFormat="false" ht="15.75" hidden="false" customHeight="false" outlineLevel="0" collapsed="false">
      <c r="A402" s="45" t="n">
        <v>374</v>
      </c>
      <c r="B402" s="45" t="s">
        <v>257</v>
      </c>
      <c r="C402" s="45" t="n">
        <v>20092</v>
      </c>
      <c r="D402" s="46" t="s">
        <v>308</v>
      </c>
      <c r="E402" s="47" t="s">
        <v>282</v>
      </c>
      <c r="F402" s="48" t="n">
        <v>62025</v>
      </c>
      <c r="G402" s="47" t="n">
        <v>20079</v>
      </c>
      <c r="H402" s="46" t="s">
        <v>283</v>
      </c>
      <c r="I402" s="49" t="n">
        <v>-96.709599</v>
      </c>
      <c r="J402" s="49" t="n">
        <v>17.082905</v>
      </c>
      <c r="K402" s="50" t="n">
        <v>170458.46</v>
      </c>
      <c r="L402" s="50" t="n">
        <v>-964234.56</v>
      </c>
      <c r="M402" s="51" t="n">
        <v>268</v>
      </c>
      <c r="N402" s="47" t="s">
        <v>272</v>
      </c>
      <c r="O402" s="52" t="s">
        <v>44</v>
      </c>
      <c r="P402" s="53" t="n">
        <v>48</v>
      </c>
      <c r="Q402" s="54" t="n">
        <v>42522</v>
      </c>
      <c r="R402" s="54" t="n">
        <v>42561</v>
      </c>
      <c r="S402" s="55" t="n">
        <v>91</v>
      </c>
      <c r="T402" s="56" t="n">
        <v>961</v>
      </c>
      <c r="U402" s="57" t="n">
        <v>42562</v>
      </c>
      <c r="V402" s="58" t="n">
        <v>42623</v>
      </c>
      <c r="W402" s="59" t="n">
        <v>49</v>
      </c>
      <c r="X402" s="60" t="n">
        <v>652</v>
      </c>
      <c r="Y402" s="61" t="n">
        <v>42624</v>
      </c>
      <c r="Z402" s="62" t="n">
        <v>42684</v>
      </c>
      <c r="AA402" s="63" t="n">
        <v>0.1836</v>
      </c>
      <c r="AB402" s="64" t="n">
        <v>1500</v>
      </c>
      <c r="AC402" s="65" t="n">
        <v>402000</v>
      </c>
      <c r="AD402" s="66" t="n">
        <v>73807.2</v>
      </c>
      <c r="AE402" s="67" t="n">
        <v>0.2</v>
      </c>
      <c r="AF402" s="68" t="n">
        <v>147.6144</v>
      </c>
      <c r="AG402" s="69" t="n">
        <v>0.8</v>
      </c>
      <c r="AH402" s="70" t="n">
        <v>590.4576</v>
      </c>
      <c r="AI402" s="71" t="s">
        <v>50</v>
      </c>
      <c r="AK402" s="0" t="n">
        <f aca="false">IF(G403&lt;&gt;G402,1,0)</f>
        <v>0</v>
      </c>
      <c r="AL402" s="0" t="str">
        <f aca="false">B402</f>
        <v>Oaxaca</v>
      </c>
      <c r="AM402" s="0" t="n">
        <f aca="false">G402</f>
        <v>20079</v>
      </c>
      <c r="AN402" s="0" t="str">
        <f aca="false">N402</f>
        <v>Maiz</v>
      </c>
      <c r="AO402" s="0" t="n">
        <f aca="false">IF(N402&lt;&gt;N401,M402,IF(B401&lt;&gt;B402,M402,IF(AND(B402=B401,G402&lt;&gt;G401,N402=N401),M402,M402+AO401)))</f>
        <v>3616.35</v>
      </c>
    </row>
    <row r="403" customFormat="false" ht="15.75" hidden="false" customHeight="false" outlineLevel="0" collapsed="false">
      <c r="A403" s="45" t="n">
        <v>375</v>
      </c>
      <c r="B403" s="45" t="s">
        <v>257</v>
      </c>
      <c r="C403" s="45" t="n">
        <v>20102</v>
      </c>
      <c r="D403" s="46" t="s">
        <v>309</v>
      </c>
      <c r="E403" s="47" t="s">
        <v>282</v>
      </c>
      <c r="F403" s="48" t="n">
        <v>62025</v>
      </c>
      <c r="G403" s="47" t="n">
        <v>20079</v>
      </c>
      <c r="H403" s="46" t="s">
        <v>283</v>
      </c>
      <c r="I403" s="49" t="n">
        <v>-96.709599</v>
      </c>
      <c r="J403" s="49" t="n">
        <v>17.082905</v>
      </c>
      <c r="K403" s="50" t="n">
        <v>170458.46</v>
      </c>
      <c r="L403" s="50" t="n">
        <v>-964234.56</v>
      </c>
      <c r="M403" s="51" t="n">
        <v>454</v>
      </c>
      <c r="N403" s="47" t="s">
        <v>272</v>
      </c>
      <c r="O403" s="52" t="s">
        <v>44</v>
      </c>
      <c r="P403" s="53" t="n">
        <v>48</v>
      </c>
      <c r="Q403" s="54" t="n">
        <v>42522</v>
      </c>
      <c r="R403" s="54" t="n">
        <v>42561</v>
      </c>
      <c r="S403" s="55" t="n">
        <v>91</v>
      </c>
      <c r="T403" s="56" t="n">
        <v>961</v>
      </c>
      <c r="U403" s="57" t="n">
        <v>42562</v>
      </c>
      <c r="V403" s="58" t="n">
        <v>42623</v>
      </c>
      <c r="W403" s="59" t="n">
        <v>49</v>
      </c>
      <c r="X403" s="60" t="n">
        <v>652</v>
      </c>
      <c r="Y403" s="61" t="n">
        <v>42624</v>
      </c>
      <c r="Z403" s="62" t="n">
        <v>42684</v>
      </c>
      <c r="AA403" s="63" t="n">
        <v>0.1836</v>
      </c>
      <c r="AB403" s="64" t="n">
        <v>1500</v>
      </c>
      <c r="AC403" s="65" t="n">
        <v>681000</v>
      </c>
      <c r="AD403" s="66" t="n">
        <v>125031.6</v>
      </c>
      <c r="AE403" s="67" t="n">
        <v>0.19</v>
      </c>
      <c r="AF403" s="68" t="n">
        <v>237.56004</v>
      </c>
      <c r="AG403" s="69" t="n">
        <v>0.81</v>
      </c>
      <c r="AH403" s="70" t="n">
        <v>1012.75596</v>
      </c>
      <c r="AI403" s="71" t="s">
        <v>50</v>
      </c>
      <c r="AK403" s="0" t="n">
        <f aca="false">IF(G404&lt;&gt;G403,1,0)</f>
        <v>0</v>
      </c>
      <c r="AL403" s="0" t="str">
        <f aca="false">B403</f>
        <v>Oaxaca</v>
      </c>
      <c r="AM403" s="0" t="n">
        <f aca="false">G403</f>
        <v>20079</v>
      </c>
      <c r="AN403" s="0" t="str">
        <f aca="false">N403</f>
        <v>Maiz</v>
      </c>
      <c r="AO403" s="0" t="n">
        <f aca="false">IF(N403&lt;&gt;N402,M403,IF(B402&lt;&gt;B403,M403,IF(AND(B403=B402,G403&lt;&gt;G402,N403=N402),M403,M403+AO402)))</f>
        <v>4070.35</v>
      </c>
    </row>
    <row r="404" customFormat="false" ht="15.75" hidden="false" customHeight="false" outlineLevel="0" collapsed="false">
      <c r="A404" s="45" t="n">
        <v>376</v>
      </c>
      <c r="B404" s="45" t="s">
        <v>257</v>
      </c>
      <c r="C404" s="45" t="n">
        <v>20107</v>
      </c>
      <c r="D404" s="46" t="s">
        <v>310</v>
      </c>
      <c r="E404" s="47" t="s">
        <v>282</v>
      </c>
      <c r="F404" s="48" t="n">
        <v>62025</v>
      </c>
      <c r="G404" s="47" t="n">
        <v>20079</v>
      </c>
      <c r="H404" s="46" t="s">
        <v>283</v>
      </c>
      <c r="I404" s="49" t="n">
        <v>-96.709599</v>
      </c>
      <c r="J404" s="49" t="n">
        <v>17.082905</v>
      </c>
      <c r="K404" s="50" t="n">
        <v>170458.46</v>
      </c>
      <c r="L404" s="50" t="n">
        <v>-964234.56</v>
      </c>
      <c r="M404" s="51" t="n">
        <v>41</v>
      </c>
      <c r="N404" s="47" t="s">
        <v>272</v>
      </c>
      <c r="O404" s="52" t="s">
        <v>44</v>
      </c>
      <c r="P404" s="53" t="n">
        <v>48</v>
      </c>
      <c r="Q404" s="54" t="n">
        <v>42522</v>
      </c>
      <c r="R404" s="54" t="n">
        <v>42561</v>
      </c>
      <c r="S404" s="55" t="n">
        <v>91</v>
      </c>
      <c r="T404" s="56" t="n">
        <v>961</v>
      </c>
      <c r="U404" s="57" t="n">
        <v>42562</v>
      </c>
      <c r="V404" s="58" t="n">
        <v>42623</v>
      </c>
      <c r="W404" s="59" t="n">
        <v>49</v>
      </c>
      <c r="X404" s="60" t="n">
        <v>652</v>
      </c>
      <c r="Y404" s="61" t="n">
        <v>42624</v>
      </c>
      <c r="Z404" s="62" t="n">
        <v>42684</v>
      </c>
      <c r="AA404" s="63" t="n">
        <v>0.1836</v>
      </c>
      <c r="AB404" s="64" t="n">
        <v>1500</v>
      </c>
      <c r="AC404" s="65" t="n">
        <v>61500</v>
      </c>
      <c r="AD404" s="66" t="n">
        <v>11291.4</v>
      </c>
      <c r="AE404" s="67" t="n">
        <v>0.2</v>
      </c>
      <c r="AF404" s="68" t="n">
        <v>22.5828</v>
      </c>
      <c r="AG404" s="69" t="n">
        <v>0.8</v>
      </c>
      <c r="AH404" s="70" t="n">
        <v>90.3312</v>
      </c>
      <c r="AI404" s="71" t="s">
        <v>196</v>
      </c>
      <c r="AK404" s="0" t="n">
        <f aca="false">IF(G405&lt;&gt;G404,1,0)</f>
        <v>0</v>
      </c>
      <c r="AL404" s="0" t="str">
        <f aca="false">B404</f>
        <v>Oaxaca</v>
      </c>
      <c r="AM404" s="0" t="n">
        <f aca="false">G404</f>
        <v>20079</v>
      </c>
      <c r="AN404" s="0" t="str">
        <f aca="false">N404</f>
        <v>Maiz</v>
      </c>
      <c r="AO404" s="0" t="n">
        <f aca="false">IF(N404&lt;&gt;N403,M404,IF(B403&lt;&gt;B404,M404,IF(AND(B404=B403,G404&lt;&gt;G403,N404=N403),M404,M404+AO403)))</f>
        <v>4111.35</v>
      </c>
    </row>
    <row r="405" customFormat="false" ht="15.75" hidden="false" customHeight="false" outlineLevel="0" collapsed="false">
      <c r="A405" s="45" t="n">
        <v>377</v>
      </c>
      <c r="B405" s="45" t="s">
        <v>257</v>
      </c>
      <c r="C405" s="45" t="n">
        <v>20115</v>
      </c>
      <c r="D405" s="46" t="s">
        <v>311</v>
      </c>
      <c r="E405" s="47" t="s">
        <v>282</v>
      </c>
      <c r="F405" s="48" t="n">
        <v>62025</v>
      </c>
      <c r="G405" s="47" t="n">
        <v>20079</v>
      </c>
      <c r="H405" s="46" t="s">
        <v>283</v>
      </c>
      <c r="I405" s="49" t="n">
        <v>-96.709599</v>
      </c>
      <c r="J405" s="49" t="n">
        <v>17.082905</v>
      </c>
      <c r="K405" s="50" t="n">
        <v>170458.46</v>
      </c>
      <c r="L405" s="50" t="n">
        <v>-964234.56</v>
      </c>
      <c r="M405" s="51" t="n">
        <v>421</v>
      </c>
      <c r="N405" s="47" t="s">
        <v>272</v>
      </c>
      <c r="O405" s="52" t="s">
        <v>44</v>
      </c>
      <c r="P405" s="53" t="n">
        <v>48</v>
      </c>
      <c r="Q405" s="54" t="n">
        <v>42522</v>
      </c>
      <c r="R405" s="54" t="n">
        <v>42561</v>
      </c>
      <c r="S405" s="55" t="n">
        <v>91</v>
      </c>
      <c r="T405" s="56" t="n">
        <v>961</v>
      </c>
      <c r="U405" s="57" t="n">
        <v>42562</v>
      </c>
      <c r="V405" s="58" t="n">
        <v>42623</v>
      </c>
      <c r="W405" s="59" t="n">
        <v>49</v>
      </c>
      <c r="X405" s="60" t="n">
        <v>652</v>
      </c>
      <c r="Y405" s="61" t="n">
        <v>42624</v>
      </c>
      <c r="Z405" s="62" t="n">
        <v>42684</v>
      </c>
      <c r="AA405" s="63" t="n">
        <v>0.1836</v>
      </c>
      <c r="AB405" s="64" t="n">
        <v>1500</v>
      </c>
      <c r="AC405" s="65" t="n">
        <v>631500</v>
      </c>
      <c r="AD405" s="66" t="n">
        <v>115943.4</v>
      </c>
      <c r="AE405" s="67" t="n">
        <v>0.2</v>
      </c>
      <c r="AF405" s="68" t="n">
        <v>231.8868</v>
      </c>
      <c r="AG405" s="69" t="n">
        <v>0.8</v>
      </c>
      <c r="AH405" s="70" t="n">
        <v>927.5472</v>
      </c>
      <c r="AI405" s="71" t="s">
        <v>196</v>
      </c>
      <c r="AK405" s="0" t="n">
        <f aca="false">IF(G406&lt;&gt;G405,1,0)</f>
        <v>0</v>
      </c>
      <c r="AL405" s="0" t="str">
        <f aca="false">B405</f>
        <v>Oaxaca</v>
      </c>
      <c r="AM405" s="0" t="n">
        <f aca="false">G405</f>
        <v>20079</v>
      </c>
      <c r="AN405" s="0" t="str">
        <f aca="false">N405</f>
        <v>Maiz</v>
      </c>
      <c r="AO405" s="0" t="n">
        <f aca="false">IF(N405&lt;&gt;N404,M405,IF(B404&lt;&gt;B405,M405,IF(AND(B405=B404,G405&lt;&gt;G404,N405=N404),M405,M405+AO404)))</f>
        <v>4532.35</v>
      </c>
    </row>
    <row r="406" customFormat="false" ht="15.75" hidden="false" customHeight="false" outlineLevel="0" collapsed="false">
      <c r="A406" s="45" t="n">
        <v>383</v>
      </c>
      <c r="B406" s="45" t="s">
        <v>257</v>
      </c>
      <c r="C406" s="45" t="n">
        <v>20135</v>
      </c>
      <c r="D406" s="46" t="s">
        <v>316</v>
      </c>
      <c r="E406" s="47" t="s">
        <v>282</v>
      </c>
      <c r="F406" s="48" t="n">
        <v>62025</v>
      </c>
      <c r="G406" s="47" t="n">
        <v>20079</v>
      </c>
      <c r="H406" s="46" t="s">
        <v>283</v>
      </c>
      <c r="I406" s="49" t="n">
        <v>-96.709599</v>
      </c>
      <c r="J406" s="49" t="n">
        <v>17.082905</v>
      </c>
      <c r="K406" s="50" t="n">
        <v>170458.46</v>
      </c>
      <c r="L406" s="50" t="n">
        <v>-964234.56</v>
      </c>
      <c r="M406" s="51" t="n">
        <v>832.8</v>
      </c>
      <c r="N406" s="47" t="s">
        <v>272</v>
      </c>
      <c r="O406" s="52" t="s">
        <v>44</v>
      </c>
      <c r="P406" s="53" t="n">
        <v>48</v>
      </c>
      <c r="Q406" s="54" t="n">
        <v>42522</v>
      </c>
      <c r="R406" s="54" t="n">
        <v>42561</v>
      </c>
      <c r="S406" s="55" t="n">
        <v>91</v>
      </c>
      <c r="T406" s="56" t="n">
        <v>961</v>
      </c>
      <c r="U406" s="57" t="n">
        <v>42562</v>
      </c>
      <c r="V406" s="58" t="n">
        <v>42623</v>
      </c>
      <c r="W406" s="59" t="n">
        <v>49</v>
      </c>
      <c r="X406" s="60" t="n">
        <v>652</v>
      </c>
      <c r="Y406" s="61" t="n">
        <v>42624</v>
      </c>
      <c r="Z406" s="62" t="n">
        <v>42684</v>
      </c>
      <c r="AA406" s="63" t="n">
        <v>0.1836</v>
      </c>
      <c r="AB406" s="64" t="n">
        <v>1500</v>
      </c>
      <c r="AC406" s="65" t="n">
        <v>1249200</v>
      </c>
      <c r="AD406" s="66" t="n">
        <v>229353.12</v>
      </c>
      <c r="AE406" s="67" t="n">
        <v>0.2</v>
      </c>
      <c r="AF406" s="68" t="n">
        <v>458.70624</v>
      </c>
      <c r="AG406" s="69" t="n">
        <v>0.8</v>
      </c>
      <c r="AH406" s="70" t="n">
        <v>1834.82496</v>
      </c>
      <c r="AI406" s="71" t="s">
        <v>50</v>
      </c>
      <c r="AK406" s="0" t="n">
        <f aca="false">IF(G407&lt;&gt;G406,1,0)</f>
        <v>0</v>
      </c>
      <c r="AL406" s="0" t="str">
        <f aca="false">B406</f>
        <v>Oaxaca</v>
      </c>
      <c r="AM406" s="0" t="n">
        <f aca="false">G406</f>
        <v>20079</v>
      </c>
      <c r="AN406" s="0" t="str">
        <f aca="false">N406</f>
        <v>Maiz</v>
      </c>
      <c r="AO406" s="0" t="n">
        <f aca="false">IF(N406&lt;&gt;N405,M406,IF(B405&lt;&gt;B406,M406,IF(AND(B406=B405,G406&lt;&gt;G405,N406=N405),M406,M406+AO405)))</f>
        <v>5365.15</v>
      </c>
    </row>
    <row r="407" customFormat="false" ht="15.75" hidden="false" customHeight="false" outlineLevel="0" collapsed="false">
      <c r="A407" s="45" t="n">
        <v>388</v>
      </c>
      <c r="B407" s="45" t="s">
        <v>257</v>
      </c>
      <c r="C407" s="45" t="n">
        <v>20145</v>
      </c>
      <c r="D407" s="46" t="s">
        <v>319</v>
      </c>
      <c r="E407" s="47" t="s">
        <v>282</v>
      </c>
      <c r="F407" s="48" t="n">
        <v>62025</v>
      </c>
      <c r="G407" s="47" t="n">
        <v>20079</v>
      </c>
      <c r="H407" s="46" t="s">
        <v>283</v>
      </c>
      <c r="I407" s="49" t="n">
        <v>-96.709599</v>
      </c>
      <c r="J407" s="49" t="n">
        <v>17.082905</v>
      </c>
      <c r="K407" s="50" t="n">
        <v>170458.46</v>
      </c>
      <c r="L407" s="50" t="n">
        <v>-964234.56</v>
      </c>
      <c r="M407" s="51" t="n">
        <v>286.9</v>
      </c>
      <c r="N407" s="47" t="s">
        <v>272</v>
      </c>
      <c r="O407" s="52" t="s">
        <v>44</v>
      </c>
      <c r="P407" s="53" t="n">
        <v>48</v>
      </c>
      <c r="Q407" s="54" t="n">
        <v>42522</v>
      </c>
      <c r="R407" s="54" t="n">
        <v>42561</v>
      </c>
      <c r="S407" s="55" t="n">
        <v>91</v>
      </c>
      <c r="T407" s="56" t="n">
        <v>961</v>
      </c>
      <c r="U407" s="57" t="n">
        <v>42562</v>
      </c>
      <c r="V407" s="58" t="n">
        <v>42623</v>
      </c>
      <c r="W407" s="59" t="n">
        <v>49</v>
      </c>
      <c r="X407" s="60" t="n">
        <v>652</v>
      </c>
      <c r="Y407" s="61" t="n">
        <v>42624</v>
      </c>
      <c r="Z407" s="62" t="n">
        <v>42684</v>
      </c>
      <c r="AA407" s="63" t="n">
        <v>0.1836</v>
      </c>
      <c r="AB407" s="64" t="n">
        <v>1500</v>
      </c>
      <c r="AC407" s="65" t="n">
        <v>430350</v>
      </c>
      <c r="AD407" s="66" t="n">
        <v>79012.26</v>
      </c>
      <c r="AE407" s="67" t="n">
        <v>0.2</v>
      </c>
      <c r="AF407" s="68" t="n">
        <v>158.02452</v>
      </c>
      <c r="AG407" s="69" t="n">
        <v>0.8</v>
      </c>
      <c r="AH407" s="70" t="n">
        <v>632.09808</v>
      </c>
      <c r="AI407" s="71" t="s">
        <v>50</v>
      </c>
      <c r="AK407" s="0" t="n">
        <f aca="false">IF(G408&lt;&gt;G407,1,0)</f>
        <v>0</v>
      </c>
      <c r="AL407" s="0" t="str">
        <f aca="false">B407</f>
        <v>Oaxaca</v>
      </c>
      <c r="AM407" s="0" t="n">
        <f aca="false">G407</f>
        <v>20079</v>
      </c>
      <c r="AN407" s="0" t="str">
        <f aca="false">N407</f>
        <v>Maiz</v>
      </c>
      <c r="AO407" s="0" t="n">
        <f aca="false">IF(N407&lt;&gt;N406,M407,IF(B406&lt;&gt;B407,M407,IF(AND(B407=B406,G407&lt;&gt;G406,N407=N406),M407,M407+AO406)))</f>
        <v>5652.05</v>
      </c>
    </row>
    <row r="408" customFormat="false" ht="15.75" hidden="false" customHeight="false" outlineLevel="0" collapsed="false">
      <c r="A408" s="45" t="n">
        <v>389</v>
      </c>
      <c r="B408" s="45" t="s">
        <v>257</v>
      </c>
      <c r="C408" s="45" t="n">
        <v>20550</v>
      </c>
      <c r="D408" s="46" t="s">
        <v>320</v>
      </c>
      <c r="E408" s="47" t="s">
        <v>282</v>
      </c>
      <c r="F408" s="48" t="n">
        <v>62025</v>
      </c>
      <c r="G408" s="47" t="n">
        <v>20079</v>
      </c>
      <c r="H408" s="46" t="s">
        <v>283</v>
      </c>
      <c r="I408" s="49" t="n">
        <v>-96.709599</v>
      </c>
      <c r="J408" s="49" t="n">
        <v>17.082905</v>
      </c>
      <c r="K408" s="50" t="n">
        <v>170458.46</v>
      </c>
      <c r="L408" s="50" t="n">
        <v>-964234.56</v>
      </c>
      <c r="M408" s="51" t="n">
        <v>300.37</v>
      </c>
      <c r="N408" s="47" t="s">
        <v>272</v>
      </c>
      <c r="O408" s="52" t="s">
        <v>44</v>
      </c>
      <c r="P408" s="53" t="n">
        <v>48</v>
      </c>
      <c r="Q408" s="54" t="n">
        <v>42522</v>
      </c>
      <c r="R408" s="54" t="n">
        <v>42561</v>
      </c>
      <c r="S408" s="55" t="n">
        <v>91</v>
      </c>
      <c r="T408" s="56" t="n">
        <v>961</v>
      </c>
      <c r="U408" s="57" t="n">
        <v>42562</v>
      </c>
      <c r="V408" s="58" t="n">
        <v>42623</v>
      </c>
      <c r="W408" s="59" t="n">
        <v>49</v>
      </c>
      <c r="X408" s="60" t="n">
        <v>652</v>
      </c>
      <c r="Y408" s="61" t="n">
        <v>42624</v>
      </c>
      <c r="Z408" s="62" t="n">
        <v>42684</v>
      </c>
      <c r="AA408" s="63" t="n">
        <v>0.1836</v>
      </c>
      <c r="AB408" s="64" t="n">
        <v>1500</v>
      </c>
      <c r="AC408" s="65" t="n">
        <v>450555</v>
      </c>
      <c r="AD408" s="66" t="n">
        <v>82721.898</v>
      </c>
      <c r="AE408" s="67" t="n">
        <v>0.2</v>
      </c>
      <c r="AF408" s="68" t="n">
        <v>165.443796</v>
      </c>
      <c r="AG408" s="69" t="n">
        <v>0.8</v>
      </c>
      <c r="AH408" s="70" t="n">
        <v>661.775184</v>
      </c>
      <c r="AI408" s="71" t="s">
        <v>45</v>
      </c>
      <c r="AK408" s="0" t="n">
        <f aca="false">IF(G409&lt;&gt;G408,1,0)</f>
        <v>0</v>
      </c>
      <c r="AL408" s="0" t="str">
        <f aca="false">B408</f>
        <v>Oaxaca</v>
      </c>
      <c r="AM408" s="0" t="n">
        <f aca="false">G408</f>
        <v>20079</v>
      </c>
      <c r="AN408" s="0" t="str">
        <f aca="false">N408</f>
        <v>Maiz</v>
      </c>
      <c r="AO408" s="0" t="n">
        <f aca="false">IF(N408&lt;&gt;N407,M408,IF(B407&lt;&gt;B408,M408,IF(AND(B408=B407,G408&lt;&gt;G407,N408=N407),M408,M408+AO407)))</f>
        <v>5952.42</v>
      </c>
    </row>
    <row r="409" customFormat="false" ht="15.75" hidden="false" customHeight="false" outlineLevel="0" collapsed="false">
      <c r="A409" s="45" t="n">
        <v>392</v>
      </c>
      <c r="B409" s="45" t="s">
        <v>257</v>
      </c>
      <c r="C409" s="45" t="n">
        <v>20178</v>
      </c>
      <c r="D409" s="46" t="s">
        <v>324</v>
      </c>
      <c r="E409" s="47" t="s">
        <v>282</v>
      </c>
      <c r="F409" s="48" t="n">
        <v>62025</v>
      </c>
      <c r="G409" s="47" t="n">
        <v>20079</v>
      </c>
      <c r="H409" s="46" t="s">
        <v>283</v>
      </c>
      <c r="I409" s="49" t="n">
        <v>-96.709599</v>
      </c>
      <c r="J409" s="49" t="n">
        <v>17.082905</v>
      </c>
      <c r="K409" s="50" t="n">
        <v>170458.46</v>
      </c>
      <c r="L409" s="50" t="n">
        <v>-964234.56</v>
      </c>
      <c r="M409" s="51" t="n">
        <v>318</v>
      </c>
      <c r="N409" s="47" t="s">
        <v>272</v>
      </c>
      <c r="O409" s="52" t="s">
        <v>44</v>
      </c>
      <c r="P409" s="53" t="n">
        <v>48</v>
      </c>
      <c r="Q409" s="54" t="n">
        <v>42522</v>
      </c>
      <c r="R409" s="54" t="n">
        <v>42561</v>
      </c>
      <c r="S409" s="55" t="n">
        <v>91</v>
      </c>
      <c r="T409" s="56" t="n">
        <v>961</v>
      </c>
      <c r="U409" s="57" t="n">
        <v>42562</v>
      </c>
      <c r="V409" s="58" t="n">
        <v>42623</v>
      </c>
      <c r="W409" s="59" t="n">
        <v>49</v>
      </c>
      <c r="X409" s="60" t="n">
        <v>652</v>
      </c>
      <c r="Y409" s="61" t="n">
        <v>42624</v>
      </c>
      <c r="Z409" s="62" t="n">
        <v>42684</v>
      </c>
      <c r="AA409" s="63" t="n">
        <v>0.1836</v>
      </c>
      <c r="AB409" s="64" t="n">
        <v>1500</v>
      </c>
      <c r="AC409" s="65" t="n">
        <v>477000</v>
      </c>
      <c r="AD409" s="66" t="n">
        <v>87577.2</v>
      </c>
      <c r="AE409" s="67" t="n">
        <v>0.19</v>
      </c>
      <c r="AF409" s="68" t="n">
        <v>166.39668</v>
      </c>
      <c r="AG409" s="69" t="n">
        <v>0.81</v>
      </c>
      <c r="AH409" s="70" t="n">
        <v>709.37532</v>
      </c>
      <c r="AI409" s="71" t="s">
        <v>196</v>
      </c>
      <c r="AK409" s="0" t="n">
        <f aca="false">IF(G410&lt;&gt;G409,1,0)</f>
        <v>0</v>
      </c>
      <c r="AL409" s="0" t="str">
        <f aca="false">B409</f>
        <v>Oaxaca</v>
      </c>
      <c r="AM409" s="0" t="n">
        <f aca="false">G409</f>
        <v>20079</v>
      </c>
      <c r="AN409" s="0" t="str">
        <f aca="false">N409</f>
        <v>Maiz</v>
      </c>
      <c r="AO409" s="0" t="n">
        <f aca="false">IF(N409&lt;&gt;N408,M409,IF(B408&lt;&gt;B409,M409,IF(AND(B409=B408,G409&lt;&gt;G408,N409=N408),M409,M409+AO408)))</f>
        <v>6270.42</v>
      </c>
    </row>
    <row r="410" customFormat="false" ht="15.75" hidden="false" customHeight="false" outlineLevel="0" collapsed="false">
      <c r="A410" s="45" t="n">
        <v>399</v>
      </c>
      <c r="B410" s="45" t="s">
        <v>257</v>
      </c>
      <c r="C410" s="45" t="n">
        <v>20197</v>
      </c>
      <c r="D410" s="46" t="s">
        <v>330</v>
      </c>
      <c r="E410" s="47" t="s">
        <v>282</v>
      </c>
      <c r="F410" s="48" t="n">
        <v>62025</v>
      </c>
      <c r="G410" s="47" t="n">
        <v>20079</v>
      </c>
      <c r="H410" s="46" t="s">
        <v>283</v>
      </c>
      <c r="I410" s="49" t="n">
        <v>-96.709599</v>
      </c>
      <c r="J410" s="49" t="n">
        <v>17.082905</v>
      </c>
      <c r="K410" s="50" t="n">
        <v>170458.46</v>
      </c>
      <c r="L410" s="50" t="n">
        <v>-964234.56</v>
      </c>
      <c r="M410" s="51" t="n">
        <v>147.72</v>
      </c>
      <c r="N410" s="47" t="s">
        <v>272</v>
      </c>
      <c r="O410" s="52" t="s">
        <v>44</v>
      </c>
      <c r="P410" s="53" t="n">
        <v>48</v>
      </c>
      <c r="Q410" s="54" t="n">
        <v>42522</v>
      </c>
      <c r="R410" s="54" t="n">
        <v>42561</v>
      </c>
      <c r="S410" s="55" t="n">
        <v>91</v>
      </c>
      <c r="T410" s="56" t="n">
        <v>961</v>
      </c>
      <c r="U410" s="57" t="n">
        <v>42562</v>
      </c>
      <c r="V410" s="58" t="n">
        <v>42623</v>
      </c>
      <c r="W410" s="59" t="n">
        <v>49</v>
      </c>
      <c r="X410" s="60" t="n">
        <v>652</v>
      </c>
      <c r="Y410" s="61" t="n">
        <v>42624</v>
      </c>
      <c r="Z410" s="62" t="n">
        <v>42684</v>
      </c>
      <c r="AA410" s="63" t="n">
        <v>0.1836</v>
      </c>
      <c r="AB410" s="64" t="n">
        <v>1500</v>
      </c>
      <c r="AC410" s="65" t="n">
        <v>221580</v>
      </c>
      <c r="AD410" s="66" t="n">
        <v>40682.088</v>
      </c>
      <c r="AE410" s="67" t="n">
        <v>0.2</v>
      </c>
      <c r="AF410" s="68" t="n">
        <v>81.364176</v>
      </c>
      <c r="AG410" s="69" t="n">
        <v>0.8</v>
      </c>
      <c r="AH410" s="70" t="n">
        <v>325.456704</v>
      </c>
      <c r="AI410" s="71" t="s">
        <v>50</v>
      </c>
      <c r="AK410" s="0" t="n">
        <f aca="false">IF(G411&lt;&gt;G410,1,0)</f>
        <v>0</v>
      </c>
      <c r="AL410" s="0" t="str">
        <f aca="false">B410</f>
        <v>Oaxaca</v>
      </c>
      <c r="AM410" s="0" t="n">
        <f aca="false">G410</f>
        <v>20079</v>
      </c>
      <c r="AN410" s="0" t="str">
        <f aca="false">N410</f>
        <v>Maiz</v>
      </c>
      <c r="AO410" s="0" t="n">
        <f aca="false">IF(N410&lt;&gt;N409,M410,IF(B409&lt;&gt;B410,M410,IF(AND(B410=B409,G410&lt;&gt;G409,N410=N409),M410,M410+AO409)))</f>
        <v>6418.14</v>
      </c>
    </row>
    <row r="411" customFormat="false" ht="15.75" hidden="false" customHeight="false" outlineLevel="0" collapsed="false">
      <c r="A411" s="45" t="n">
        <v>404</v>
      </c>
      <c r="B411" s="45" t="s">
        <v>257</v>
      </c>
      <c r="C411" s="45" t="n">
        <v>20227</v>
      </c>
      <c r="D411" s="46" t="s">
        <v>334</v>
      </c>
      <c r="E411" s="47" t="s">
        <v>282</v>
      </c>
      <c r="F411" s="48" t="n">
        <v>62025</v>
      </c>
      <c r="G411" s="47" t="n">
        <v>20079</v>
      </c>
      <c r="H411" s="46" t="s">
        <v>283</v>
      </c>
      <c r="I411" s="49" t="n">
        <v>-96.709599</v>
      </c>
      <c r="J411" s="49" t="n">
        <v>17.082905</v>
      </c>
      <c r="K411" s="50" t="n">
        <v>170458.46</v>
      </c>
      <c r="L411" s="50" t="n">
        <v>-964234.56</v>
      </c>
      <c r="M411" s="51" t="n">
        <v>480</v>
      </c>
      <c r="N411" s="47" t="s">
        <v>272</v>
      </c>
      <c r="O411" s="52" t="s">
        <v>44</v>
      </c>
      <c r="P411" s="53" t="n">
        <v>48</v>
      </c>
      <c r="Q411" s="54" t="n">
        <v>42522</v>
      </c>
      <c r="R411" s="54" t="n">
        <v>42561</v>
      </c>
      <c r="S411" s="55" t="n">
        <v>91</v>
      </c>
      <c r="T411" s="56" t="n">
        <v>961</v>
      </c>
      <c r="U411" s="57" t="n">
        <v>42562</v>
      </c>
      <c r="V411" s="58" t="n">
        <v>42623</v>
      </c>
      <c r="W411" s="59" t="n">
        <v>49</v>
      </c>
      <c r="X411" s="60" t="n">
        <v>652</v>
      </c>
      <c r="Y411" s="61" t="n">
        <v>42624</v>
      </c>
      <c r="Z411" s="62" t="n">
        <v>42684</v>
      </c>
      <c r="AA411" s="63" t="n">
        <v>0.1836</v>
      </c>
      <c r="AB411" s="64" t="n">
        <v>1500</v>
      </c>
      <c r="AC411" s="65" t="n">
        <v>720000</v>
      </c>
      <c r="AD411" s="66" t="n">
        <v>132192</v>
      </c>
      <c r="AE411" s="67" t="n">
        <v>0.2</v>
      </c>
      <c r="AF411" s="68" t="n">
        <v>264.384</v>
      </c>
      <c r="AG411" s="69" t="n">
        <v>0.8</v>
      </c>
      <c r="AH411" s="70" t="n">
        <v>1057.536</v>
      </c>
      <c r="AI411" s="71" t="s">
        <v>196</v>
      </c>
      <c r="AK411" s="0" t="n">
        <f aca="false">IF(G412&lt;&gt;G411,1,0)</f>
        <v>0</v>
      </c>
      <c r="AL411" s="0" t="str">
        <f aca="false">B411</f>
        <v>Oaxaca</v>
      </c>
      <c r="AM411" s="0" t="n">
        <f aca="false">G411</f>
        <v>20079</v>
      </c>
      <c r="AN411" s="0" t="str">
        <f aca="false">N411</f>
        <v>Maiz</v>
      </c>
      <c r="AO411" s="0" t="n">
        <f aca="false">IF(N411&lt;&gt;N410,M411,IF(B410&lt;&gt;B411,M411,IF(AND(B411=B410,G411&lt;&gt;G410,N411=N410),M411,M411+AO410)))</f>
        <v>6898.14</v>
      </c>
    </row>
    <row r="412" customFormat="false" ht="15.75" hidden="false" customHeight="false" outlineLevel="0" collapsed="false">
      <c r="A412" s="45" t="n">
        <v>413</v>
      </c>
      <c r="B412" s="45" t="s">
        <v>257</v>
      </c>
      <c r="C412" s="45" t="n">
        <v>20292</v>
      </c>
      <c r="D412" s="46" t="s">
        <v>340</v>
      </c>
      <c r="E412" s="47" t="s">
        <v>282</v>
      </c>
      <c r="F412" s="48" t="n">
        <v>62025</v>
      </c>
      <c r="G412" s="47" t="n">
        <v>20079</v>
      </c>
      <c r="H412" s="46" t="s">
        <v>283</v>
      </c>
      <c r="I412" s="49" t="n">
        <v>-96.709599</v>
      </c>
      <c r="J412" s="49" t="n">
        <v>17.082905</v>
      </c>
      <c r="K412" s="50" t="n">
        <v>170458.46</v>
      </c>
      <c r="L412" s="50" t="n">
        <v>-964234.56</v>
      </c>
      <c r="M412" s="51" t="n">
        <v>642.02</v>
      </c>
      <c r="N412" s="47" t="s">
        <v>272</v>
      </c>
      <c r="O412" s="52" t="s">
        <v>44</v>
      </c>
      <c r="P412" s="53" t="n">
        <v>48</v>
      </c>
      <c r="Q412" s="54" t="n">
        <v>42522</v>
      </c>
      <c r="R412" s="54" t="n">
        <v>42561</v>
      </c>
      <c r="S412" s="55" t="n">
        <v>91</v>
      </c>
      <c r="T412" s="56" t="n">
        <v>961</v>
      </c>
      <c r="U412" s="57" t="n">
        <v>42562</v>
      </c>
      <c r="V412" s="58" t="n">
        <v>42623</v>
      </c>
      <c r="W412" s="59" t="n">
        <v>49</v>
      </c>
      <c r="X412" s="60" t="n">
        <v>652</v>
      </c>
      <c r="Y412" s="61" t="n">
        <v>42624</v>
      </c>
      <c r="Z412" s="62" t="n">
        <v>42684</v>
      </c>
      <c r="AA412" s="63" t="n">
        <v>0.1836</v>
      </c>
      <c r="AB412" s="64" t="n">
        <v>1500</v>
      </c>
      <c r="AC412" s="65" t="n">
        <v>963030</v>
      </c>
      <c r="AD412" s="66" t="n">
        <v>176812.308</v>
      </c>
      <c r="AE412" s="67" t="n">
        <v>0.1</v>
      </c>
      <c r="AF412" s="68" t="n">
        <v>176.812308</v>
      </c>
      <c r="AG412" s="69" t="n">
        <v>0.9</v>
      </c>
      <c r="AH412" s="70" t="n">
        <v>1591.310772</v>
      </c>
      <c r="AI412" s="71" t="s">
        <v>45</v>
      </c>
      <c r="AK412" s="0" t="n">
        <f aca="false">IF(G413&lt;&gt;G412,1,0)</f>
        <v>0</v>
      </c>
      <c r="AL412" s="0" t="str">
        <f aca="false">B412</f>
        <v>Oaxaca</v>
      </c>
      <c r="AM412" s="0" t="n">
        <f aca="false">G412</f>
        <v>20079</v>
      </c>
      <c r="AN412" s="0" t="str">
        <f aca="false">N412</f>
        <v>Maiz</v>
      </c>
      <c r="AO412" s="0" t="n">
        <f aca="false">IF(N412&lt;&gt;N411,M412,IF(B411&lt;&gt;B412,M412,IF(AND(B412=B411,G412&lt;&gt;G411,N412=N411),M412,M412+AO411)))</f>
        <v>7540.16</v>
      </c>
    </row>
    <row r="413" customFormat="false" ht="15.75" hidden="false" customHeight="false" outlineLevel="0" collapsed="false">
      <c r="A413" s="45" t="n">
        <v>414</v>
      </c>
      <c r="B413" s="45" t="s">
        <v>257</v>
      </c>
      <c r="C413" s="45" t="n">
        <v>20293</v>
      </c>
      <c r="D413" s="46" t="s">
        <v>341</v>
      </c>
      <c r="E413" s="47" t="s">
        <v>282</v>
      </c>
      <c r="F413" s="48" t="n">
        <v>62025</v>
      </c>
      <c r="G413" s="47" t="n">
        <v>20079</v>
      </c>
      <c r="H413" s="46" t="s">
        <v>283</v>
      </c>
      <c r="I413" s="49" t="n">
        <v>-96.709599</v>
      </c>
      <c r="J413" s="49" t="n">
        <v>17.082905</v>
      </c>
      <c r="K413" s="50" t="n">
        <v>170458.46</v>
      </c>
      <c r="L413" s="50" t="n">
        <v>-964234.56</v>
      </c>
      <c r="M413" s="51" t="n">
        <v>226.33</v>
      </c>
      <c r="N413" s="47" t="s">
        <v>272</v>
      </c>
      <c r="O413" s="52" t="s">
        <v>44</v>
      </c>
      <c r="P413" s="53" t="n">
        <v>48</v>
      </c>
      <c r="Q413" s="54" t="n">
        <v>42522</v>
      </c>
      <c r="R413" s="54" t="n">
        <v>42561</v>
      </c>
      <c r="S413" s="55" t="n">
        <v>91</v>
      </c>
      <c r="T413" s="56" t="n">
        <v>961</v>
      </c>
      <c r="U413" s="57" t="n">
        <v>42562</v>
      </c>
      <c r="V413" s="58" t="n">
        <v>42623</v>
      </c>
      <c r="W413" s="59" t="n">
        <v>49</v>
      </c>
      <c r="X413" s="60" t="n">
        <v>652</v>
      </c>
      <c r="Y413" s="61" t="n">
        <v>42624</v>
      </c>
      <c r="Z413" s="62" t="n">
        <v>42684</v>
      </c>
      <c r="AA413" s="63" t="n">
        <v>0.1836</v>
      </c>
      <c r="AB413" s="64" t="n">
        <v>1500</v>
      </c>
      <c r="AC413" s="65" t="n">
        <v>339495</v>
      </c>
      <c r="AD413" s="66" t="n">
        <v>62331.282</v>
      </c>
      <c r="AE413" s="67" t="n">
        <v>0.2</v>
      </c>
      <c r="AF413" s="68" t="n">
        <v>124.662564</v>
      </c>
      <c r="AG413" s="69" t="n">
        <v>0.8</v>
      </c>
      <c r="AH413" s="70" t="n">
        <v>498.650256</v>
      </c>
      <c r="AI413" s="71" t="s">
        <v>210</v>
      </c>
      <c r="AK413" s="0" t="n">
        <f aca="false">IF(G414&lt;&gt;G413,1,0)</f>
        <v>0</v>
      </c>
      <c r="AL413" s="0" t="str">
        <f aca="false">B413</f>
        <v>Oaxaca</v>
      </c>
      <c r="AM413" s="0" t="n">
        <f aca="false">G413</f>
        <v>20079</v>
      </c>
      <c r="AN413" s="0" t="str">
        <f aca="false">N413</f>
        <v>Maiz</v>
      </c>
      <c r="AO413" s="0" t="n">
        <f aca="false">IF(N413&lt;&gt;N412,M413,IF(B412&lt;&gt;B413,M413,IF(AND(B413=B412,G413&lt;&gt;G412,N413=N412),M413,M413+AO412)))</f>
        <v>7766.49</v>
      </c>
    </row>
    <row r="414" customFormat="false" ht="15.75" hidden="false" customHeight="false" outlineLevel="0" collapsed="false">
      <c r="A414" s="45" t="n">
        <v>417</v>
      </c>
      <c r="B414" s="45" t="s">
        <v>257</v>
      </c>
      <c r="C414" s="45" t="n">
        <v>20310</v>
      </c>
      <c r="D414" s="46" t="s">
        <v>343</v>
      </c>
      <c r="E414" s="47" t="s">
        <v>282</v>
      </c>
      <c r="F414" s="48" t="n">
        <v>62025</v>
      </c>
      <c r="G414" s="47" t="n">
        <v>20079</v>
      </c>
      <c r="H414" s="46" t="s">
        <v>283</v>
      </c>
      <c r="I414" s="49" t="n">
        <v>-96.709599</v>
      </c>
      <c r="J414" s="49" t="n">
        <v>17.082905</v>
      </c>
      <c r="K414" s="50" t="n">
        <v>170458.46</v>
      </c>
      <c r="L414" s="50" t="n">
        <v>-964234.56</v>
      </c>
      <c r="M414" s="51" t="n">
        <v>684.82</v>
      </c>
      <c r="N414" s="47" t="s">
        <v>272</v>
      </c>
      <c r="O414" s="52" t="s">
        <v>44</v>
      </c>
      <c r="P414" s="53" t="n">
        <v>48</v>
      </c>
      <c r="Q414" s="54" t="n">
        <v>42522</v>
      </c>
      <c r="R414" s="54" t="n">
        <v>42561</v>
      </c>
      <c r="S414" s="55" t="n">
        <v>91</v>
      </c>
      <c r="T414" s="56" t="n">
        <v>961</v>
      </c>
      <c r="U414" s="57" t="n">
        <v>42562</v>
      </c>
      <c r="V414" s="58" t="n">
        <v>42623</v>
      </c>
      <c r="W414" s="59" t="n">
        <v>49</v>
      </c>
      <c r="X414" s="60" t="n">
        <v>652</v>
      </c>
      <c r="Y414" s="61" t="n">
        <v>42624</v>
      </c>
      <c r="Z414" s="62" t="n">
        <v>42684</v>
      </c>
      <c r="AA414" s="63" t="n">
        <v>0.1836</v>
      </c>
      <c r="AB414" s="64" t="n">
        <v>1500</v>
      </c>
      <c r="AC414" s="65" t="n">
        <v>1027230</v>
      </c>
      <c r="AD414" s="66" t="n">
        <v>188599.428</v>
      </c>
      <c r="AE414" s="67" t="n">
        <v>0.2</v>
      </c>
      <c r="AF414" s="68" t="n">
        <v>377.198856</v>
      </c>
      <c r="AG414" s="69" t="n">
        <v>0.8</v>
      </c>
      <c r="AH414" s="70" t="n">
        <v>1508.795424</v>
      </c>
      <c r="AI414" s="71" t="s">
        <v>50</v>
      </c>
      <c r="AK414" s="0" t="n">
        <f aca="false">IF(G415&lt;&gt;G414,1,0)</f>
        <v>0</v>
      </c>
      <c r="AL414" s="0" t="str">
        <f aca="false">B414</f>
        <v>Oaxaca</v>
      </c>
      <c r="AM414" s="0" t="n">
        <f aca="false">G414</f>
        <v>20079</v>
      </c>
      <c r="AN414" s="0" t="str">
        <f aca="false">N414</f>
        <v>Maiz</v>
      </c>
      <c r="AO414" s="0" t="n">
        <f aca="false">IF(N414&lt;&gt;N413,M414,IF(B413&lt;&gt;B414,M414,IF(AND(B414=B413,G414&lt;&gt;G413,N414=N413),M414,M414+AO413)))</f>
        <v>8451.31</v>
      </c>
    </row>
    <row r="415" customFormat="false" ht="15.75" hidden="false" customHeight="false" outlineLevel="0" collapsed="false">
      <c r="A415" s="45" t="n">
        <v>420</v>
      </c>
      <c r="B415" s="45" t="s">
        <v>257</v>
      </c>
      <c r="C415" s="45" t="n">
        <v>20342</v>
      </c>
      <c r="D415" s="46" t="s">
        <v>345</v>
      </c>
      <c r="E415" s="47" t="s">
        <v>282</v>
      </c>
      <c r="F415" s="48" t="n">
        <v>62025</v>
      </c>
      <c r="G415" s="47" t="n">
        <v>20079</v>
      </c>
      <c r="H415" s="46" t="s">
        <v>283</v>
      </c>
      <c r="I415" s="49" t="n">
        <v>-96.709599</v>
      </c>
      <c r="J415" s="49" t="n">
        <v>17.082905</v>
      </c>
      <c r="K415" s="50" t="n">
        <v>170458.46</v>
      </c>
      <c r="L415" s="50" t="n">
        <v>-964234.56</v>
      </c>
      <c r="M415" s="51" t="n">
        <v>198</v>
      </c>
      <c r="N415" s="47" t="s">
        <v>272</v>
      </c>
      <c r="O415" s="52" t="s">
        <v>44</v>
      </c>
      <c r="P415" s="53" t="n">
        <v>48</v>
      </c>
      <c r="Q415" s="54" t="n">
        <v>42522</v>
      </c>
      <c r="R415" s="54" t="n">
        <v>42561</v>
      </c>
      <c r="S415" s="55" t="n">
        <v>91</v>
      </c>
      <c r="T415" s="56" t="n">
        <v>961</v>
      </c>
      <c r="U415" s="57" t="n">
        <v>42562</v>
      </c>
      <c r="V415" s="58" t="n">
        <v>42623</v>
      </c>
      <c r="W415" s="59" t="n">
        <v>49</v>
      </c>
      <c r="X415" s="60" t="n">
        <v>652</v>
      </c>
      <c r="Y415" s="61" t="n">
        <v>42624</v>
      </c>
      <c r="Z415" s="62" t="n">
        <v>42684</v>
      </c>
      <c r="AA415" s="63" t="n">
        <v>0.1836</v>
      </c>
      <c r="AB415" s="64" t="n">
        <v>1500</v>
      </c>
      <c r="AC415" s="65" t="n">
        <v>297000</v>
      </c>
      <c r="AD415" s="66" t="n">
        <v>54529.2</v>
      </c>
      <c r="AE415" s="67" t="n">
        <v>0.2</v>
      </c>
      <c r="AF415" s="68" t="n">
        <v>109.0584</v>
      </c>
      <c r="AG415" s="69" t="n">
        <v>0.8</v>
      </c>
      <c r="AH415" s="70" t="n">
        <v>436.2336</v>
      </c>
      <c r="AI415" s="71" t="s">
        <v>50</v>
      </c>
      <c r="AK415" s="0" t="n">
        <f aca="false">IF(G416&lt;&gt;G415,1,0)</f>
        <v>0</v>
      </c>
      <c r="AL415" s="0" t="str">
        <f aca="false">B415</f>
        <v>Oaxaca</v>
      </c>
      <c r="AM415" s="0" t="n">
        <f aca="false">G415</f>
        <v>20079</v>
      </c>
      <c r="AN415" s="0" t="str">
        <f aca="false">N415</f>
        <v>Maiz</v>
      </c>
      <c r="AO415" s="0" t="n">
        <f aca="false">IF(N415&lt;&gt;N414,M415,IF(B414&lt;&gt;B415,M415,IF(AND(B415=B414,G415&lt;&gt;G414,N415=N414),M415,M415+AO414)))</f>
        <v>8649.31</v>
      </c>
    </row>
    <row r="416" customFormat="false" ht="15.75" hidden="false" customHeight="false" outlineLevel="0" collapsed="false">
      <c r="A416" s="45" t="n">
        <v>421</v>
      </c>
      <c r="B416" s="45" t="s">
        <v>257</v>
      </c>
      <c r="C416" s="45" t="n">
        <v>20343</v>
      </c>
      <c r="D416" s="46" t="s">
        <v>346</v>
      </c>
      <c r="E416" s="47" t="s">
        <v>282</v>
      </c>
      <c r="F416" s="48" t="n">
        <v>62025</v>
      </c>
      <c r="G416" s="47" t="n">
        <v>20079</v>
      </c>
      <c r="H416" s="46" t="s">
        <v>283</v>
      </c>
      <c r="I416" s="49" t="n">
        <v>-96.709599</v>
      </c>
      <c r="J416" s="49" t="n">
        <v>17.082905</v>
      </c>
      <c r="K416" s="50" t="n">
        <v>170458.46</v>
      </c>
      <c r="L416" s="50" t="n">
        <v>-964234.56</v>
      </c>
      <c r="M416" s="51" t="n">
        <v>208.58</v>
      </c>
      <c r="N416" s="47" t="s">
        <v>272</v>
      </c>
      <c r="O416" s="52" t="s">
        <v>44</v>
      </c>
      <c r="P416" s="53" t="n">
        <v>48</v>
      </c>
      <c r="Q416" s="54" t="n">
        <v>42522</v>
      </c>
      <c r="R416" s="54" t="n">
        <v>42561</v>
      </c>
      <c r="S416" s="55" t="n">
        <v>91</v>
      </c>
      <c r="T416" s="56" t="n">
        <v>961</v>
      </c>
      <c r="U416" s="57" t="n">
        <v>42562</v>
      </c>
      <c r="V416" s="58" t="n">
        <v>42623</v>
      </c>
      <c r="W416" s="59" t="n">
        <v>49</v>
      </c>
      <c r="X416" s="60" t="n">
        <v>652</v>
      </c>
      <c r="Y416" s="61" t="n">
        <v>42624</v>
      </c>
      <c r="Z416" s="62" t="n">
        <v>42684</v>
      </c>
      <c r="AA416" s="63" t="n">
        <v>0.1836</v>
      </c>
      <c r="AB416" s="64" t="n">
        <v>1500</v>
      </c>
      <c r="AC416" s="65" t="n">
        <v>312870</v>
      </c>
      <c r="AD416" s="66" t="n">
        <v>57442.932</v>
      </c>
      <c r="AE416" s="67" t="n">
        <v>0.2</v>
      </c>
      <c r="AF416" s="68" t="n">
        <v>114.885864</v>
      </c>
      <c r="AG416" s="69" t="n">
        <v>0.8</v>
      </c>
      <c r="AH416" s="70" t="n">
        <v>459.543456</v>
      </c>
      <c r="AI416" s="71" t="s">
        <v>50</v>
      </c>
      <c r="AK416" s="0" t="n">
        <f aca="false">IF(G417&lt;&gt;G416,1,0)</f>
        <v>0</v>
      </c>
      <c r="AL416" s="0" t="str">
        <f aca="false">B416</f>
        <v>Oaxaca</v>
      </c>
      <c r="AM416" s="0" t="n">
        <f aca="false">G416</f>
        <v>20079</v>
      </c>
      <c r="AN416" s="0" t="str">
        <f aca="false">N416</f>
        <v>Maiz</v>
      </c>
      <c r="AO416" s="0" t="n">
        <f aca="false">IF(N416&lt;&gt;N415,M416,IF(B415&lt;&gt;B416,M416,IF(AND(B416=B415,G416&lt;&gt;G415,N416=N415),M416,M416+AO415)))</f>
        <v>8857.89</v>
      </c>
    </row>
    <row r="417" customFormat="false" ht="15.75" hidden="false" customHeight="false" outlineLevel="0" collapsed="false">
      <c r="A417" s="45" t="n">
        <v>422</v>
      </c>
      <c r="B417" s="45" t="s">
        <v>257</v>
      </c>
      <c r="C417" s="45" t="n">
        <v>20349</v>
      </c>
      <c r="D417" s="46" t="s">
        <v>347</v>
      </c>
      <c r="E417" s="47" t="s">
        <v>282</v>
      </c>
      <c r="F417" s="48" t="n">
        <v>62025</v>
      </c>
      <c r="G417" s="47" t="n">
        <v>20079</v>
      </c>
      <c r="H417" s="46" t="s">
        <v>283</v>
      </c>
      <c r="I417" s="49" t="n">
        <v>-96.709599</v>
      </c>
      <c r="J417" s="49" t="n">
        <v>17.082905</v>
      </c>
      <c r="K417" s="50" t="n">
        <v>170458.46</v>
      </c>
      <c r="L417" s="50" t="n">
        <v>-964234.56</v>
      </c>
      <c r="M417" s="51" t="n">
        <v>334</v>
      </c>
      <c r="N417" s="47" t="s">
        <v>272</v>
      </c>
      <c r="O417" s="52" t="s">
        <v>44</v>
      </c>
      <c r="P417" s="53" t="n">
        <v>48</v>
      </c>
      <c r="Q417" s="54" t="n">
        <v>42522</v>
      </c>
      <c r="R417" s="54" t="n">
        <v>42561</v>
      </c>
      <c r="S417" s="55" t="n">
        <v>91</v>
      </c>
      <c r="T417" s="56" t="n">
        <v>961</v>
      </c>
      <c r="U417" s="57" t="n">
        <v>42562</v>
      </c>
      <c r="V417" s="58" t="n">
        <v>42623</v>
      </c>
      <c r="W417" s="59" t="n">
        <v>49</v>
      </c>
      <c r="X417" s="60" t="n">
        <v>652</v>
      </c>
      <c r="Y417" s="61" t="n">
        <v>42624</v>
      </c>
      <c r="Z417" s="62" t="n">
        <v>42684</v>
      </c>
      <c r="AA417" s="63" t="n">
        <v>0.1836</v>
      </c>
      <c r="AB417" s="64" t="n">
        <v>1500</v>
      </c>
      <c r="AC417" s="65" t="n">
        <v>501000</v>
      </c>
      <c r="AD417" s="66" t="n">
        <v>91983.6</v>
      </c>
      <c r="AE417" s="67" t="n">
        <v>0.1</v>
      </c>
      <c r="AF417" s="68" t="n">
        <v>91.9836</v>
      </c>
      <c r="AG417" s="69" t="n">
        <v>0.9</v>
      </c>
      <c r="AH417" s="70" t="n">
        <v>827.8524</v>
      </c>
      <c r="AI417" s="71" t="s">
        <v>76</v>
      </c>
      <c r="AK417" s="0" t="n">
        <f aca="false">IF(G418&lt;&gt;G417,1,0)</f>
        <v>0</v>
      </c>
      <c r="AL417" s="0" t="str">
        <f aca="false">B417</f>
        <v>Oaxaca</v>
      </c>
      <c r="AM417" s="0" t="n">
        <f aca="false">G417</f>
        <v>20079</v>
      </c>
      <c r="AN417" s="0" t="str">
        <f aca="false">N417</f>
        <v>Maiz</v>
      </c>
      <c r="AO417" s="0" t="n">
        <f aca="false">IF(N417&lt;&gt;N416,M417,IF(B416&lt;&gt;B417,M417,IF(AND(B417=B416,G417&lt;&gt;G416,N417=N416),M417,M417+AO416)))</f>
        <v>9191.89</v>
      </c>
    </row>
    <row r="418" customFormat="false" ht="15.75" hidden="false" customHeight="false" outlineLevel="0" collapsed="false">
      <c r="A418" s="45" t="n">
        <v>423</v>
      </c>
      <c r="B418" s="45" t="s">
        <v>257</v>
      </c>
      <c r="C418" s="45" t="n">
        <v>20350</v>
      </c>
      <c r="D418" s="46" t="s">
        <v>348</v>
      </c>
      <c r="E418" s="47" t="s">
        <v>282</v>
      </c>
      <c r="F418" s="48" t="n">
        <v>62025</v>
      </c>
      <c r="G418" s="47" t="n">
        <v>20079</v>
      </c>
      <c r="H418" s="46" t="s">
        <v>283</v>
      </c>
      <c r="I418" s="49" t="n">
        <v>-96.709599</v>
      </c>
      <c r="J418" s="49" t="n">
        <v>17.082905</v>
      </c>
      <c r="K418" s="50" t="n">
        <v>170458.46</v>
      </c>
      <c r="L418" s="50" t="n">
        <v>-964234.56</v>
      </c>
      <c r="M418" s="51" t="n">
        <v>109.88</v>
      </c>
      <c r="N418" s="47" t="s">
        <v>272</v>
      </c>
      <c r="O418" s="52" t="s">
        <v>44</v>
      </c>
      <c r="P418" s="53" t="n">
        <v>48</v>
      </c>
      <c r="Q418" s="54" t="n">
        <v>42522</v>
      </c>
      <c r="R418" s="54" t="n">
        <v>42561</v>
      </c>
      <c r="S418" s="55" t="n">
        <v>91</v>
      </c>
      <c r="T418" s="56" t="n">
        <v>961</v>
      </c>
      <c r="U418" s="57" t="n">
        <v>42562</v>
      </c>
      <c r="V418" s="58" t="n">
        <v>42623</v>
      </c>
      <c r="W418" s="59" t="n">
        <v>49</v>
      </c>
      <c r="X418" s="60" t="n">
        <v>652</v>
      </c>
      <c r="Y418" s="61" t="n">
        <v>42624</v>
      </c>
      <c r="Z418" s="62" t="n">
        <v>42684</v>
      </c>
      <c r="AA418" s="63" t="n">
        <v>0.1836</v>
      </c>
      <c r="AB418" s="64" t="n">
        <v>1500</v>
      </c>
      <c r="AC418" s="65" t="n">
        <v>164820</v>
      </c>
      <c r="AD418" s="66" t="n">
        <v>30260.952</v>
      </c>
      <c r="AE418" s="67" t="n">
        <v>0.2</v>
      </c>
      <c r="AF418" s="68" t="n">
        <v>60.521904</v>
      </c>
      <c r="AG418" s="69" t="n">
        <v>0.8</v>
      </c>
      <c r="AH418" s="70" t="n">
        <v>242.087616</v>
      </c>
      <c r="AI418" s="71" t="s">
        <v>210</v>
      </c>
      <c r="AK418" s="0" t="n">
        <f aca="false">IF(G419&lt;&gt;G418,1,0)</f>
        <v>0</v>
      </c>
      <c r="AL418" s="0" t="str">
        <f aca="false">B418</f>
        <v>Oaxaca</v>
      </c>
      <c r="AM418" s="0" t="n">
        <f aca="false">G418</f>
        <v>20079</v>
      </c>
      <c r="AN418" s="0" t="str">
        <f aca="false">N418</f>
        <v>Maiz</v>
      </c>
      <c r="AO418" s="0" t="n">
        <f aca="false">IF(N418&lt;&gt;N417,M418,IF(B417&lt;&gt;B418,M418,IF(AND(B418=B417,G418&lt;&gt;G417,N418=N417),M418,M418+AO417)))</f>
        <v>9301.77</v>
      </c>
    </row>
    <row r="419" customFormat="false" ht="15.75" hidden="false" customHeight="false" outlineLevel="0" collapsed="false">
      <c r="A419" s="45" t="n">
        <v>424</v>
      </c>
      <c r="B419" s="45" t="s">
        <v>257</v>
      </c>
      <c r="C419" s="45" t="n">
        <v>20363</v>
      </c>
      <c r="D419" s="46" t="s">
        <v>349</v>
      </c>
      <c r="E419" s="47" t="s">
        <v>282</v>
      </c>
      <c r="F419" s="48" t="n">
        <v>62025</v>
      </c>
      <c r="G419" s="47" t="n">
        <v>20079</v>
      </c>
      <c r="H419" s="46" t="s">
        <v>283</v>
      </c>
      <c r="I419" s="49" t="n">
        <v>-96.709599</v>
      </c>
      <c r="J419" s="49" t="n">
        <v>17.082905</v>
      </c>
      <c r="K419" s="50" t="n">
        <v>170458.46</v>
      </c>
      <c r="L419" s="50" t="n">
        <v>-964234.56</v>
      </c>
      <c r="M419" s="51" t="n">
        <v>20</v>
      </c>
      <c r="N419" s="47" t="s">
        <v>272</v>
      </c>
      <c r="O419" s="52" t="s">
        <v>44</v>
      </c>
      <c r="P419" s="53" t="n">
        <v>48</v>
      </c>
      <c r="Q419" s="54" t="n">
        <v>42522</v>
      </c>
      <c r="R419" s="54" t="n">
        <v>42561</v>
      </c>
      <c r="S419" s="55" t="n">
        <v>91</v>
      </c>
      <c r="T419" s="56" t="n">
        <v>961</v>
      </c>
      <c r="U419" s="57" t="n">
        <v>42562</v>
      </c>
      <c r="V419" s="58" t="n">
        <v>42623</v>
      </c>
      <c r="W419" s="59" t="n">
        <v>49</v>
      </c>
      <c r="X419" s="60" t="n">
        <v>652</v>
      </c>
      <c r="Y419" s="61" t="n">
        <v>42624</v>
      </c>
      <c r="Z419" s="62" t="n">
        <v>42684</v>
      </c>
      <c r="AA419" s="63" t="n">
        <v>0.1836</v>
      </c>
      <c r="AB419" s="64" t="n">
        <v>1500</v>
      </c>
      <c r="AC419" s="65" t="n">
        <v>30000</v>
      </c>
      <c r="AD419" s="66" t="n">
        <v>5508</v>
      </c>
      <c r="AE419" s="67" t="n">
        <v>0.2</v>
      </c>
      <c r="AF419" s="68" t="n">
        <v>11.016</v>
      </c>
      <c r="AG419" s="69" t="n">
        <v>0.8</v>
      </c>
      <c r="AH419" s="70" t="n">
        <v>44.064</v>
      </c>
      <c r="AI419" s="71" t="s">
        <v>50</v>
      </c>
      <c r="AK419" s="0" t="n">
        <f aca="false">IF(G420&lt;&gt;G419,1,0)</f>
        <v>0</v>
      </c>
      <c r="AL419" s="0" t="str">
        <f aca="false">B419</f>
        <v>Oaxaca</v>
      </c>
      <c r="AM419" s="0" t="n">
        <f aca="false">G419</f>
        <v>20079</v>
      </c>
      <c r="AN419" s="0" t="str">
        <f aca="false">N419</f>
        <v>Maiz</v>
      </c>
      <c r="AO419" s="0" t="n">
        <f aca="false">IF(N419&lt;&gt;N418,M419,IF(B418&lt;&gt;B419,M419,IF(AND(B419=B418,G419&lt;&gt;G418,N419=N418),M419,M419+AO418)))</f>
        <v>9321.77</v>
      </c>
    </row>
    <row r="420" customFormat="false" ht="15.75" hidden="false" customHeight="false" outlineLevel="0" collapsed="false">
      <c r="A420" s="45" t="n">
        <v>425</v>
      </c>
      <c r="B420" s="45" t="s">
        <v>257</v>
      </c>
      <c r="C420" s="45" t="n">
        <v>20365</v>
      </c>
      <c r="D420" s="46" t="s">
        <v>350</v>
      </c>
      <c r="E420" s="47" t="s">
        <v>282</v>
      </c>
      <c r="F420" s="48" t="n">
        <v>62025</v>
      </c>
      <c r="G420" s="47" t="n">
        <v>20079</v>
      </c>
      <c r="H420" s="46" t="s">
        <v>283</v>
      </c>
      <c r="I420" s="49" t="n">
        <v>-96.709599</v>
      </c>
      <c r="J420" s="49" t="n">
        <v>17.082905</v>
      </c>
      <c r="K420" s="50" t="n">
        <v>170458.46</v>
      </c>
      <c r="L420" s="50" t="n">
        <v>-964234.56</v>
      </c>
      <c r="M420" s="51" t="n">
        <v>14</v>
      </c>
      <c r="N420" s="47" t="s">
        <v>272</v>
      </c>
      <c r="O420" s="52" t="s">
        <v>44</v>
      </c>
      <c r="P420" s="53" t="n">
        <v>48</v>
      </c>
      <c r="Q420" s="54" t="n">
        <v>42522</v>
      </c>
      <c r="R420" s="54" t="n">
        <v>42561</v>
      </c>
      <c r="S420" s="55" t="n">
        <v>91</v>
      </c>
      <c r="T420" s="56" t="n">
        <v>961</v>
      </c>
      <c r="U420" s="57" t="n">
        <v>42562</v>
      </c>
      <c r="V420" s="58" t="n">
        <v>42623</v>
      </c>
      <c r="W420" s="59" t="n">
        <v>49</v>
      </c>
      <c r="X420" s="60" t="n">
        <v>652</v>
      </c>
      <c r="Y420" s="61" t="n">
        <v>42624</v>
      </c>
      <c r="Z420" s="62" t="n">
        <v>42684</v>
      </c>
      <c r="AA420" s="63" t="n">
        <v>0.1836</v>
      </c>
      <c r="AB420" s="64" t="n">
        <v>1500</v>
      </c>
      <c r="AC420" s="65" t="n">
        <v>21000</v>
      </c>
      <c r="AD420" s="66" t="n">
        <v>3855.6</v>
      </c>
      <c r="AE420" s="67" t="n">
        <v>0.2</v>
      </c>
      <c r="AF420" s="68" t="n">
        <v>7.7112</v>
      </c>
      <c r="AG420" s="69" t="n">
        <v>0.8</v>
      </c>
      <c r="AH420" s="70" t="n">
        <v>30.8448</v>
      </c>
      <c r="AI420" s="71" t="s">
        <v>50</v>
      </c>
      <c r="AK420" s="0" t="n">
        <f aca="false">IF(G421&lt;&gt;G420,1,0)</f>
        <v>0</v>
      </c>
      <c r="AL420" s="0" t="str">
        <f aca="false">B420</f>
        <v>Oaxaca</v>
      </c>
      <c r="AM420" s="0" t="n">
        <f aca="false">G420</f>
        <v>20079</v>
      </c>
      <c r="AN420" s="0" t="str">
        <f aca="false">N420</f>
        <v>Maiz</v>
      </c>
      <c r="AO420" s="0" t="n">
        <f aca="false">IF(N420&lt;&gt;N419,M420,IF(B419&lt;&gt;B420,M420,IF(AND(B420=B419,G420&lt;&gt;G419,N420=N419),M420,M420+AO419)))</f>
        <v>9335.77</v>
      </c>
    </row>
    <row r="421" customFormat="false" ht="15.75" hidden="false" customHeight="false" outlineLevel="0" collapsed="false">
      <c r="A421" s="45" t="n">
        <v>426</v>
      </c>
      <c r="B421" s="45" t="s">
        <v>257</v>
      </c>
      <c r="C421" s="45" t="n">
        <v>20380</v>
      </c>
      <c r="D421" s="46" t="s">
        <v>351</v>
      </c>
      <c r="E421" s="47" t="s">
        <v>282</v>
      </c>
      <c r="F421" s="48" t="n">
        <v>62025</v>
      </c>
      <c r="G421" s="47" t="n">
        <v>20079</v>
      </c>
      <c r="H421" s="46" t="s">
        <v>283</v>
      </c>
      <c r="I421" s="49" t="n">
        <v>-96.709599</v>
      </c>
      <c r="J421" s="49" t="n">
        <v>17.082905</v>
      </c>
      <c r="K421" s="50" t="n">
        <v>170458.46</v>
      </c>
      <c r="L421" s="50" t="n">
        <v>-964234.56</v>
      </c>
      <c r="M421" s="51" t="n">
        <v>317.7</v>
      </c>
      <c r="N421" s="47" t="s">
        <v>272</v>
      </c>
      <c r="O421" s="52" t="s">
        <v>44</v>
      </c>
      <c r="P421" s="53" t="n">
        <v>48</v>
      </c>
      <c r="Q421" s="54" t="n">
        <v>42522</v>
      </c>
      <c r="R421" s="54" t="n">
        <v>42561</v>
      </c>
      <c r="S421" s="55" t="n">
        <v>91</v>
      </c>
      <c r="T421" s="56" t="n">
        <v>961</v>
      </c>
      <c r="U421" s="57" t="n">
        <v>42562</v>
      </c>
      <c r="V421" s="58" t="n">
        <v>42623</v>
      </c>
      <c r="W421" s="59" t="n">
        <v>49</v>
      </c>
      <c r="X421" s="60" t="n">
        <v>652</v>
      </c>
      <c r="Y421" s="61" t="n">
        <v>42624</v>
      </c>
      <c r="Z421" s="62" t="n">
        <v>42684</v>
      </c>
      <c r="AA421" s="63" t="n">
        <v>0.1836</v>
      </c>
      <c r="AB421" s="64" t="n">
        <v>1500</v>
      </c>
      <c r="AC421" s="65" t="n">
        <v>476550</v>
      </c>
      <c r="AD421" s="66" t="n">
        <v>87494.58</v>
      </c>
      <c r="AE421" s="67" t="n">
        <v>0.2</v>
      </c>
      <c r="AF421" s="68" t="n">
        <v>174.98916</v>
      </c>
      <c r="AG421" s="69" t="n">
        <v>0.8</v>
      </c>
      <c r="AH421" s="70" t="n">
        <v>699.95664</v>
      </c>
      <c r="AI421" s="71" t="s">
        <v>50</v>
      </c>
      <c r="AK421" s="0" t="n">
        <f aca="false">IF(G422&lt;&gt;G421,1,0)</f>
        <v>0</v>
      </c>
      <c r="AL421" s="0" t="str">
        <f aca="false">B421</f>
        <v>Oaxaca</v>
      </c>
      <c r="AM421" s="0" t="n">
        <f aca="false">G421</f>
        <v>20079</v>
      </c>
      <c r="AN421" s="0" t="str">
        <f aca="false">N421</f>
        <v>Maiz</v>
      </c>
      <c r="AO421" s="0" t="n">
        <f aca="false">IF(N421&lt;&gt;N420,M421,IF(B420&lt;&gt;B421,M421,IF(AND(B421=B420,G421&lt;&gt;G420,N421=N420),M421,M421+AO420)))</f>
        <v>9653.47</v>
      </c>
    </row>
    <row r="422" customFormat="false" ht="15.75" hidden="false" customHeight="false" outlineLevel="0" collapsed="false">
      <c r="A422" s="45" t="n">
        <v>427</v>
      </c>
      <c r="B422" s="45" t="s">
        <v>257</v>
      </c>
      <c r="C422" s="45" t="n">
        <v>20385</v>
      </c>
      <c r="D422" s="46" t="s">
        <v>352</v>
      </c>
      <c r="E422" s="47" t="s">
        <v>282</v>
      </c>
      <c r="F422" s="48" t="n">
        <v>62025</v>
      </c>
      <c r="G422" s="47" t="n">
        <v>20079</v>
      </c>
      <c r="H422" s="46" t="s">
        <v>283</v>
      </c>
      <c r="I422" s="49" t="n">
        <v>-96.709599</v>
      </c>
      <c r="J422" s="49" t="n">
        <v>17.082905</v>
      </c>
      <c r="K422" s="50" t="n">
        <v>170458.46</v>
      </c>
      <c r="L422" s="50" t="n">
        <v>-964234.56</v>
      </c>
      <c r="M422" s="51" t="n">
        <v>186.67</v>
      </c>
      <c r="N422" s="47" t="s">
        <v>272</v>
      </c>
      <c r="O422" s="52" t="s">
        <v>44</v>
      </c>
      <c r="P422" s="53" t="n">
        <v>48</v>
      </c>
      <c r="Q422" s="54" t="n">
        <v>42522</v>
      </c>
      <c r="R422" s="54" t="n">
        <v>42561</v>
      </c>
      <c r="S422" s="55" t="n">
        <v>91</v>
      </c>
      <c r="T422" s="56" t="n">
        <v>961</v>
      </c>
      <c r="U422" s="57" t="n">
        <v>42562</v>
      </c>
      <c r="V422" s="58" t="n">
        <v>42623</v>
      </c>
      <c r="W422" s="59" t="n">
        <v>49</v>
      </c>
      <c r="X422" s="60" t="n">
        <v>652</v>
      </c>
      <c r="Y422" s="61" t="n">
        <v>42624</v>
      </c>
      <c r="Z422" s="62" t="n">
        <v>42684</v>
      </c>
      <c r="AA422" s="63" t="n">
        <v>0.1836</v>
      </c>
      <c r="AB422" s="64" t="n">
        <v>1500</v>
      </c>
      <c r="AC422" s="65" t="n">
        <v>280005</v>
      </c>
      <c r="AD422" s="66" t="n">
        <v>51408.918</v>
      </c>
      <c r="AE422" s="67" t="n">
        <v>0.2</v>
      </c>
      <c r="AF422" s="68" t="n">
        <v>102.817836</v>
      </c>
      <c r="AG422" s="69" t="n">
        <v>0.8</v>
      </c>
      <c r="AH422" s="70" t="n">
        <v>411.271344</v>
      </c>
      <c r="AI422" s="71" t="s">
        <v>196</v>
      </c>
      <c r="AK422" s="0" t="n">
        <f aca="false">IF(G423&lt;&gt;G422,1,0)</f>
        <v>0</v>
      </c>
      <c r="AL422" s="0" t="str">
        <f aca="false">B422</f>
        <v>Oaxaca</v>
      </c>
      <c r="AM422" s="0" t="n">
        <f aca="false">G422</f>
        <v>20079</v>
      </c>
      <c r="AN422" s="0" t="str">
        <f aca="false">N422</f>
        <v>Maiz</v>
      </c>
      <c r="AO422" s="0" t="n">
        <f aca="false">IF(N422&lt;&gt;N421,M422,IF(B421&lt;&gt;B422,M422,IF(AND(B422=B421,G422&lt;&gt;G421,N422=N421),M422,M422+AO421)))</f>
        <v>9840.14</v>
      </c>
    </row>
    <row r="423" customFormat="false" ht="15.75" hidden="false" customHeight="false" outlineLevel="0" collapsed="false">
      <c r="A423" s="45" t="n">
        <v>428</v>
      </c>
      <c r="B423" s="45" t="s">
        <v>257</v>
      </c>
      <c r="C423" s="45" t="n">
        <v>20390</v>
      </c>
      <c r="D423" s="46" t="s">
        <v>353</v>
      </c>
      <c r="E423" s="47" t="s">
        <v>282</v>
      </c>
      <c r="F423" s="48" t="n">
        <v>62025</v>
      </c>
      <c r="G423" s="47" t="n">
        <v>20079</v>
      </c>
      <c r="H423" s="46" t="s">
        <v>283</v>
      </c>
      <c r="I423" s="49" t="n">
        <v>-96.709599</v>
      </c>
      <c r="J423" s="49" t="n">
        <v>17.082905</v>
      </c>
      <c r="K423" s="50" t="n">
        <v>170458.46</v>
      </c>
      <c r="L423" s="50" t="n">
        <v>-964234.56</v>
      </c>
      <c r="M423" s="51" t="n">
        <v>28.35</v>
      </c>
      <c r="N423" s="47" t="s">
        <v>272</v>
      </c>
      <c r="O423" s="52" t="s">
        <v>44</v>
      </c>
      <c r="P423" s="53" t="n">
        <v>48</v>
      </c>
      <c r="Q423" s="54" t="n">
        <v>42522</v>
      </c>
      <c r="R423" s="54" t="n">
        <v>42561</v>
      </c>
      <c r="S423" s="55" t="n">
        <v>91</v>
      </c>
      <c r="T423" s="56" t="n">
        <v>961</v>
      </c>
      <c r="U423" s="57" t="n">
        <v>42562</v>
      </c>
      <c r="V423" s="58" t="n">
        <v>42623</v>
      </c>
      <c r="W423" s="59" t="n">
        <v>49</v>
      </c>
      <c r="X423" s="60" t="n">
        <v>652</v>
      </c>
      <c r="Y423" s="61" t="n">
        <v>42624</v>
      </c>
      <c r="Z423" s="62" t="n">
        <v>42684</v>
      </c>
      <c r="AA423" s="63" t="n">
        <v>0.1836</v>
      </c>
      <c r="AB423" s="64" t="n">
        <v>1500</v>
      </c>
      <c r="AC423" s="65" t="n">
        <v>42525</v>
      </c>
      <c r="AD423" s="66" t="n">
        <v>7807.59</v>
      </c>
      <c r="AE423" s="67" t="n">
        <v>0.2</v>
      </c>
      <c r="AF423" s="68" t="n">
        <v>15.61518</v>
      </c>
      <c r="AG423" s="69" t="n">
        <v>0.8</v>
      </c>
      <c r="AH423" s="70" t="n">
        <v>62.46072</v>
      </c>
      <c r="AI423" s="71" t="s">
        <v>210</v>
      </c>
      <c r="AK423" s="0" t="n">
        <f aca="false">IF(G424&lt;&gt;G423,1,0)</f>
        <v>0</v>
      </c>
      <c r="AL423" s="0" t="str">
        <f aca="false">B423</f>
        <v>Oaxaca</v>
      </c>
      <c r="AM423" s="0" t="n">
        <f aca="false">G423</f>
        <v>20079</v>
      </c>
      <c r="AN423" s="0" t="str">
        <f aca="false">N423</f>
        <v>Maiz</v>
      </c>
      <c r="AO423" s="0" t="n">
        <f aca="false">IF(N423&lt;&gt;N422,M423,IF(B422&lt;&gt;B423,M423,IF(AND(B423=B422,G423&lt;&gt;G422,N423=N422),M423,M423+AO422)))</f>
        <v>9868.49</v>
      </c>
    </row>
    <row r="424" customFormat="false" ht="15.75" hidden="false" customHeight="false" outlineLevel="0" collapsed="false">
      <c r="A424" s="45" t="n">
        <v>429</v>
      </c>
      <c r="B424" s="45" t="s">
        <v>257</v>
      </c>
      <c r="C424" s="45" t="n">
        <v>20399</v>
      </c>
      <c r="D424" s="46" t="s">
        <v>354</v>
      </c>
      <c r="E424" s="47" t="s">
        <v>282</v>
      </c>
      <c r="F424" s="48" t="n">
        <v>62025</v>
      </c>
      <c r="G424" s="47" t="n">
        <v>20079</v>
      </c>
      <c r="H424" s="46" t="s">
        <v>283</v>
      </c>
      <c r="I424" s="49" t="n">
        <v>-96.709599</v>
      </c>
      <c r="J424" s="49" t="n">
        <v>17.082905</v>
      </c>
      <c r="K424" s="50" t="n">
        <v>170458.46</v>
      </c>
      <c r="L424" s="50" t="n">
        <v>-964234.56</v>
      </c>
      <c r="M424" s="51" t="n">
        <v>281.26</v>
      </c>
      <c r="N424" s="47" t="s">
        <v>272</v>
      </c>
      <c r="O424" s="52" t="s">
        <v>44</v>
      </c>
      <c r="P424" s="53" t="n">
        <v>48</v>
      </c>
      <c r="Q424" s="54" t="n">
        <v>42522</v>
      </c>
      <c r="R424" s="54" t="n">
        <v>42561</v>
      </c>
      <c r="S424" s="55" t="n">
        <v>91</v>
      </c>
      <c r="T424" s="56" t="n">
        <v>961</v>
      </c>
      <c r="U424" s="57" t="n">
        <v>42562</v>
      </c>
      <c r="V424" s="58" t="n">
        <v>42623</v>
      </c>
      <c r="W424" s="59" t="n">
        <v>49</v>
      </c>
      <c r="X424" s="60" t="n">
        <v>652</v>
      </c>
      <c r="Y424" s="61" t="n">
        <v>42624</v>
      </c>
      <c r="Z424" s="62" t="n">
        <v>42684</v>
      </c>
      <c r="AA424" s="63" t="n">
        <v>0.1836</v>
      </c>
      <c r="AB424" s="64" t="n">
        <v>1500</v>
      </c>
      <c r="AC424" s="65" t="n">
        <v>421890</v>
      </c>
      <c r="AD424" s="66" t="n">
        <v>77459.004</v>
      </c>
      <c r="AE424" s="67" t="n">
        <v>0.19</v>
      </c>
      <c r="AF424" s="68" t="n">
        <v>147.1721076</v>
      </c>
      <c r="AG424" s="69" t="n">
        <v>0.81</v>
      </c>
      <c r="AH424" s="70" t="n">
        <v>627.4179324</v>
      </c>
      <c r="AI424" s="71" t="s">
        <v>196</v>
      </c>
      <c r="AK424" s="0" t="n">
        <f aca="false">IF(G425&lt;&gt;G424,1,0)</f>
        <v>0</v>
      </c>
      <c r="AL424" s="0" t="str">
        <f aca="false">B424</f>
        <v>Oaxaca</v>
      </c>
      <c r="AM424" s="0" t="n">
        <f aca="false">G424</f>
        <v>20079</v>
      </c>
      <c r="AN424" s="0" t="str">
        <f aca="false">N424</f>
        <v>Maiz</v>
      </c>
      <c r="AO424" s="0" t="n">
        <f aca="false">IF(N424&lt;&gt;N423,M424,IF(B423&lt;&gt;B424,M424,IF(AND(B424=B423,G424&lt;&gt;G423,N424=N423),M424,M424+AO423)))</f>
        <v>10149.75</v>
      </c>
    </row>
    <row r="425" customFormat="false" ht="15.75" hidden="false" customHeight="false" outlineLevel="0" collapsed="false">
      <c r="A425" s="45" t="n">
        <v>430</v>
      </c>
      <c r="B425" s="45" t="s">
        <v>257</v>
      </c>
      <c r="C425" s="45" t="n">
        <v>20403</v>
      </c>
      <c r="D425" s="46" t="s">
        <v>355</v>
      </c>
      <c r="E425" s="47" t="s">
        <v>282</v>
      </c>
      <c r="F425" s="48" t="n">
        <v>62025</v>
      </c>
      <c r="G425" s="47" t="n">
        <v>20079</v>
      </c>
      <c r="H425" s="46" t="s">
        <v>283</v>
      </c>
      <c r="I425" s="49" t="n">
        <v>-96.709599</v>
      </c>
      <c r="J425" s="49" t="n">
        <v>17.082905</v>
      </c>
      <c r="K425" s="50" t="n">
        <v>170458.46</v>
      </c>
      <c r="L425" s="50" t="n">
        <v>-964234.56</v>
      </c>
      <c r="M425" s="51" t="n">
        <v>39.73</v>
      </c>
      <c r="N425" s="47" t="s">
        <v>272</v>
      </c>
      <c r="O425" s="52" t="s">
        <v>44</v>
      </c>
      <c r="P425" s="53" t="n">
        <v>48</v>
      </c>
      <c r="Q425" s="54" t="n">
        <v>42522</v>
      </c>
      <c r="R425" s="54" t="n">
        <v>42561</v>
      </c>
      <c r="S425" s="55" t="n">
        <v>91</v>
      </c>
      <c r="T425" s="56" t="n">
        <v>961</v>
      </c>
      <c r="U425" s="57" t="n">
        <v>42562</v>
      </c>
      <c r="V425" s="58" t="n">
        <v>42623</v>
      </c>
      <c r="W425" s="59" t="n">
        <v>49</v>
      </c>
      <c r="X425" s="60" t="n">
        <v>652</v>
      </c>
      <c r="Y425" s="61" t="n">
        <v>42624</v>
      </c>
      <c r="Z425" s="62" t="n">
        <v>42684</v>
      </c>
      <c r="AA425" s="63" t="n">
        <v>0.1836</v>
      </c>
      <c r="AB425" s="64" t="n">
        <v>1500</v>
      </c>
      <c r="AC425" s="65" t="n">
        <v>59595</v>
      </c>
      <c r="AD425" s="66" t="n">
        <v>10941.642</v>
      </c>
      <c r="AE425" s="67" t="n">
        <v>0.2</v>
      </c>
      <c r="AF425" s="68" t="n">
        <v>21.883284</v>
      </c>
      <c r="AG425" s="69" t="n">
        <v>0.8</v>
      </c>
      <c r="AH425" s="70" t="n">
        <v>87.533136</v>
      </c>
      <c r="AI425" s="71" t="s">
        <v>196</v>
      </c>
      <c r="AK425" s="0" t="n">
        <f aca="false">IF(G426&lt;&gt;G425,1,0)</f>
        <v>0</v>
      </c>
      <c r="AL425" s="0" t="str">
        <f aca="false">B425</f>
        <v>Oaxaca</v>
      </c>
      <c r="AM425" s="0" t="n">
        <f aca="false">G425</f>
        <v>20079</v>
      </c>
      <c r="AN425" s="0" t="str">
        <f aca="false">N425</f>
        <v>Maiz</v>
      </c>
      <c r="AO425" s="0" t="n">
        <f aca="false">IF(N425&lt;&gt;N424,M425,IF(B424&lt;&gt;B425,M425,IF(AND(B425=B424,G425&lt;&gt;G424,N425=N424),M425,M425+AO424)))</f>
        <v>10189.48</v>
      </c>
    </row>
    <row r="426" customFormat="false" ht="15.75" hidden="false" customHeight="false" outlineLevel="0" collapsed="false">
      <c r="A426" s="45" t="n">
        <v>431</v>
      </c>
      <c r="B426" s="45" t="s">
        <v>257</v>
      </c>
      <c r="C426" s="45" t="n">
        <v>20409</v>
      </c>
      <c r="D426" s="46" t="s">
        <v>356</v>
      </c>
      <c r="E426" s="47" t="s">
        <v>282</v>
      </c>
      <c r="F426" s="48" t="n">
        <v>62025</v>
      </c>
      <c r="G426" s="47" t="n">
        <v>20079</v>
      </c>
      <c r="H426" s="46" t="s">
        <v>283</v>
      </c>
      <c r="I426" s="49" t="n">
        <v>-96.709599</v>
      </c>
      <c r="J426" s="49" t="n">
        <v>17.082905</v>
      </c>
      <c r="K426" s="50" t="n">
        <v>170458.46</v>
      </c>
      <c r="L426" s="50" t="n">
        <v>-964234.56</v>
      </c>
      <c r="M426" s="51" t="n">
        <v>295</v>
      </c>
      <c r="N426" s="47" t="s">
        <v>272</v>
      </c>
      <c r="O426" s="52" t="s">
        <v>44</v>
      </c>
      <c r="P426" s="53" t="n">
        <v>48</v>
      </c>
      <c r="Q426" s="54" t="n">
        <v>42522</v>
      </c>
      <c r="R426" s="54" t="n">
        <v>42561</v>
      </c>
      <c r="S426" s="55" t="n">
        <v>91</v>
      </c>
      <c r="T426" s="56" t="n">
        <v>961</v>
      </c>
      <c r="U426" s="57" t="n">
        <v>42562</v>
      </c>
      <c r="V426" s="58" t="n">
        <v>42623</v>
      </c>
      <c r="W426" s="59" t="n">
        <v>49</v>
      </c>
      <c r="X426" s="60" t="n">
        <v>652</v>
      </c>
      <c r="Y426" s="61" t="n">
        <v>42624</v>
      </c>
      <c r="Z426" s="62" t="n">
        <v>42684</v>
      </c>
      <c r="AA426" s="63" t="n">
        <v>0.1836</v>
      </c>
      <c r="AB426" s="64" t="n">
        <v>1500</v>
      </c>
      <c r="AC426" s="65" t="n">
        <v>442500</v>
      </c>
      <c r="AD426" s="66" t="n">
        <v>81243</v>
      </c>
      <c r="AE426" s="67" t="n">
        <v>0.2</v>
      </c>
      <c r="AF426" s="68" t="n">
        <v>162.486</v>
      </c>
      <c r="AG426" s="69" t="n">
        <v>0.8</v>
      </c>
      <c r="AH426" s="70" t="n">
        <v>649.944</v>
      </c>
      <c r="AI426" s="71" t="s">
        <v>210</v>
      </c>
      <c r="AK426" s="0" t="n">
        <f aca="false">IF(G427&lt;&gt;G426,1,0)</f>
        <v>0</v>
      </c>
      <c r="AL426" s="0" t="str">
        <f aca="false">B426</f>
        <v>Oaxaca</v>
      </c>
      <c r="AM426" s="0" t="n">
        <f aca="false">G426</f>
        <v>20079</v>
      </c>
      <c r="AN426" s="0" t="str">
        <f aca="false">N426</f>
        <v>Maiz</v>
      </c>
      <c r="AO426" s="0" t="n">
        <f aca="false">IF(N426&lt;&gt;N425,M426,IF(B425&lt;&gt;B426,M426,IF(AND(B426=B425,G426&lt;&gt;G425,N426=N425),M426,M426+AO425)))</f>
        <v>10484.48</v>
      </c>
    </row>
    <row r="427" customFormat="false" ht="15.75" hidden="false" customHeight="false" outlineLevel="0" collapsed="false">
      <c r="A427" s="45" t="n">
        <v>433</v>
      </c>
      <c r="B427" s="45" t="s">
        <v>257</v>
      </c>
      <c r="C427" s="45" t="n">
        <v>20411</v>
      </c>
      <c r="D427" s="46" t="s">
        <v>357</v>
      </c>
      <c r="E427" s="47" t="s">
        <v>282</v>
      </c>
      <c r="F427" s="48" t="n">
        <v>62025</v>
      </c>
      <c r="G427" s="47" t="n">
        <v>20079</v>
      </c>
      <c r="H427" s="46" t="s">
        <v>283</v>
      </c>
      <c r="I427" s="49" t="n">
        <v>-96.709599</v>
      </c>
      <c r="J427" s="49" t="n">
        <v>17.082905</v>
      </c>
      <c r="K427" s="50" t="n">
        <v>170458.46</v>
      </c>
      <c r="L427" s="50" t="n">
        <v>-964234.56</v>
      </c>
      <c r="M427" s="51" t="n">
        <v>93</v>
      </c>
      <c r="N427" s="47" t="s">
        <v>272</v>
      </c>
      <c r="O427" s="52" t="s">
        <v>44</v>
      </c>
      <c r="P427" s="53" t="n">
        <v>48</v>
      </c>
      <c r="Q427" s="54" t="n">
        <v>42522</v>
      </c>
      <c r="R427" s="54" t="n">
        <v>42561</v>
      </c>
      <c r="S427" s="55" t="n">
        <v>91</v>
      </c>
      <c r="T427" s="56" t="n">
        <v>961</v>
      </c>
      <c r="U427" s="57" t="n">
        <v>42562</v>
      </c>
      <c r="V427" s="58" t="n">
        <v>42623</v>
      </c>
      <c r="W427" s="59" t="n">
        <v>49</v>
      </c>
      <c r="X427" s="60" t="n">
        <v>652</v>
      </c>
      <c r="Y427" s="61" t="n">
        <v>42624</v>
      </c>
      <c r="Z427" s="62" t="n">
        <v>42684</v>
      </c>
      <c r="AA427" s="63" t="n">
        <v>0.1836</v>
      </c>
      <c r="AB427" s="64" t="n">
        <v>1500</v>
      </c>
      <c r="AC427" s="65" t="n">
        <v>139500</v>
      </c>
      <c r="AD427" s="66" t="n">
        <v>25612.2</v>
      </c>
      <c r="AE427" s="67" t="n">
        <v>0.2</v>
      </c>
      <c r="AF427" s="68" t="n">
        <v>51.2244</v>
      </c>
      <c r="AG427" s="69" t="n">
        <v>0.8</v>
      </c>
      <c r="AH427" s="70" t="n">
        <v>204.8976</v>
      </c>
      <c r="AI427" s="71" t="s">
        <v>50</v>
      </c>
      <c r="AK427" s="0" t="n">
        <f aca="false">IF(G428&lt;&gt;G427,1,0)</f>
        <v>0</v>
      </c>
      <c r="AL427" s="0" t="str">
        <f aca="false">B427</f>
        <v>Oaxaca</v>
      </c>
      <c r="AM427" s="0" t="n">
        <f aca="false">G427</f>
        <v>20079</v>
      </c>
      <c r="AN427" s="0" t="str">
        <f aca="false">N427</f>
        <v>Maiz</v>
      </c>
      <c r="AO427" s="0" t="n">
        <f aca="false">IF(N427&lt;&gt;N426,M427,IF(B426&lt;&gt;B427,M427,IF(AND(B427=B426,G427&lt;&gt;G426,N427=N426),M427,M427+AO426)))</f>
        <v>10577.48</v>
      </c>
    </row>
    <row r="428" customFormat="false" ht="15.75" hidden="false" customHeight="false" outlineLevel="0" collapsed="false">
      <c r="A428" s="45" t="n">
        <v>453</v>
      </c>
      <c r="B428" s="45" t="s">
        <v>257</v>
      </c>
      <c r="C428" s="45" t="n">
        <v>20519</v>
      </c>
      <c r="D428" s="46" t="s">
        <v>369</v>
      </c>
      <c r="E428" s="47" t="s">
        <v>282</v>
      </c>
      <c r="F428" s="48" t="n">
        <v>62025</v>
      </c>
      <c r="G428" s="47" t="n">
        <v>20079</v>
      </c>
      <c r="H428" s="46" t="s">
        <v>283</v>
      </c>
      <c r="I428" s="49" t="n">
        <v>-96.709599</v>
      </c>
      <c r="J428" s="49" t="n">
        <v>17.082905</v>
      </c>
      <c r="K428" s="50" t="n">
        <v>170458.46</v>
      </c>
      <c r="L428" s="50" t="n">
        <v>-964234.56</v>
      </c>
      <c r="M428" s="51" t="n">
        <v>48</v>
      </c>
      <c r="N428" s="47" t="s">
        <v>272</v>
      </c>
      <c r="O428" s="52" t="s">
        <v>44</v>
      </c>
      <c r="P428" s="53" t="n">
        <v>48</v>
      </c>
      <c r="Q428" s="54" t="n">
        <v>42522</v>
      </c>
      <c r="R428" s="54" t="n">
        <v>42561</v>
      </c>
      <c r="S428" s="55" t="n">
        <v>91</v>
      </c>
      <c r="T428" s="56" t="n">
        <v>961</v>
      </c>
      <c r="U428" s="57" t="n">
        <v>42562</v>
      </c>
      <c r="V428" s="58" t="n">
        <v>42623</v>
      </c>
      <c r="W428" s="59" t="n">
        <v>49</v>
      </c>
      <c r="X428" s="60" t="n">
        <v>652</v>
      </c>
      <c r="Y428" s="61" t="n">
        <v>42624</v>
      </c>
      <c r="Z428" s="62" t="n">
        <v>42684</v>
      </c>
      <c r="AA428" s="63" t="n">
        <v>0.1836</v>
      </c>
      <c r="AB428" s="64" t="n">
        <v>1500</v>
      </c>
      <c r="AC428" s="65" t="n">
        <v>72000</v>
      </c>
      <c r="AD428" s="66" t="n">
        <v>13219.2</v>
      </c>
      <c r="AE428" s="67" t="n">
        <v>0.2</v>
      </c>
      <c r="AF428" s="68" t="n">
        <v>26.4384</v>
      </c>
      <c r="AG428" s="69" t="n">
        <v>0.8</v>
      </c>
      <c r="AH428" s="70" t="n">
        <v>105.7536</v>
      </c>
      <c r="AI428" s="71" t="s">
        <v>50</v>
      </c>
      <c r="AK428" s="0" t="n">
        <f aca="false">IF(G429&lt;&gt;G428,1,0)</f>
        <v>0</v>
      </c>
      <c r="AL428" s="0" t="str">
        <f aca="false">B428</f>
        <v>Oaxaca</v>
      </c>
      <c r="AM428" s="0" t="n">
        <f aca="false">G428</f>
        <v>20079</v>
      </c>
      <c r="AN428" s="0" t="str">
        <f aca="false">N428</f>
        <v>Maiz</v>
      </c>
      <c r="AO428" s="0" t="n">
        <f aca="false">IF(N428&lt;&gt;N427,M428,IF(B427&lt;&gt;B428,M428,IF(AND(B428=B427,G428&lt;&gt;G427,N428=N427),M428,M428+AO427)))</f>
        <v>10625.48</v>
      </c>
    </row>
    <row r="429" customFormat="false" ht="15.75" hidden="false" customHeight="false" outlineLevel="0" collapsed="false">
      <c r="A429" s="45" t="n">
        <v>456</v>
      </c>
      <c r="B429" s="45" t="s">
        <v>257</v>
      </c>
      <c r="C429" s="45" t="n">
        <v>20531</v>
      </c>
      <c r="D429" s="46" t="s">
        <v>371</v>
      </c>
      <c r="E429" s="47" t="s">
        <v>282</v>
      </c>
      <c r="F429" s="48" t="n">
        <v>62025</v>
      </c>
      <c r="G429" s="47" t="n">
        <v>20079</v>
      </c>
      <c r="H429" s="46" t="s">
        <v>283</v>
      </c>
      <c r="I429" s="49" t="n">
        <v>-96.709599</v>
      </c>
      <c r="J429" s="49" t="n">
        <v>17.082905</v>
      </c>
      <c r="K429" s="50" t="n">
        <v>170458.46</v>
      </c>
      <c r="L429" s="50" t="n">
        <v>-964234.56</v>
      </c>
      <c r="M429" s="51" t="n">
        <v>690</v>
      </c>
      <c r="N429" s="47" t="s">
        <v>272</v>
      </c>
      <c r="O429" s="52" t="s">
        <v>44</v>
      </c>
      <c r="P429" s="53" t="n">
        <v>48</v>
      </c>
      <c r="Q429" s="54" t="n">
        <v>42522</v>
      </c>
      <c r="R429" s="54" t="n">
        <v>42561</v>
      </c>
      <c r="S429" s="55" t="n">
        <v>91</v>
      </c>
      <c r="T429" s="56" t="n">
        <v>961</v>
      </c>
      <c r="U429" s="57" t="n">
        <v>42562</v>
      </c>
      <c r="V429" s="58" t="n">
        <v>42623</v>
      </c>
      <c r="W429" s="59" t="n">
        <v>49</v>
      </c>
      <c r="X429" s="60" t="n">
        <v>652</v>
      </c>
      <c r="Y429" s="61" t="n">
        <v>42624</v>
      </c>
      <c r="Z429" s="62" t="n">
        <v>42684</v>
      </c>
      <c r="AA429" s="63" t="n">
        <v>0.1836</v>
      </c>
      <c r="AB429" s="64" t="n">
        <v>1500</v>
      </c>
      <c r="AC429" s="65" t="n">
        <v>1035000</v>
      </c>
      <c r="AD429" s="66" t="n">
        <v>190026</v>
      </c>
      <c r="AE429" s="67" t="n">
        <v>0.2</v>
      </c>
      <c r="AF429" s="68" t="n">
        <v>380.052</v>
      </c>
      <c r="AG429" s="69" t="n">
        <v>0.8</v>
      </c>
      <c r="AH429" s="70" t="n">
        <v>1520.208</v>
      </c>
      <c r="AI429" s="71" t="s">
        <v>50</v>
      </c>
      <c r="AK429" s="0" t="n">
        <f aca="false">IF(G430&lt;&gt;G429,1,0)</f>
        <v>0</v>
      </c>
      <c r="AL429" s="0" t="str">
        <f aca="false">B429</f>
        <v>Oaxaca</v>
      </c>
      <c r="AM429" s="0" t="n">
        <f aca="false">G429</f>
        <v>20079</v>
      </c>
      <c r="AN429" s="0" t="str">
        <f aca="false">N429</f>
        <v>Maiz</v>
      </c>
      <c r="AO429" s="0" t="n">
        <f aca="false">IF(N429&lt;&gt;N428,M429,IF(B428&lt;&gt;B429,M429,IF(AND(B429=B428,G429&lt;&gt;G428,N429=N428),M429,M429+AO428)))</f>
        <v>11315.48</v>
      </c>
    </row>
    <row r="430" customFormat="false" ht="15.75" hidden="false" customHeight="false" outlineLevel="0" collapsed="false">
      <c r="A430" s="45" t="n">
        <v>457</v>
      </c>
      <c r="B430" s="45" t="s">
        <v>257</v>
      </c>
      <c r="C430" s="45" t="n">
        <v>20539</v>
      </c>
      <c r="D430" s="46" t="s">
        <v>372</v>
      </c>
      <c r="E430" s="47" t="s">
        <v>282</v>
      </c>
      <c r="F430" s="48" t="n">
        <v>62025</v>
      </c>
      <c r="G430" s="47" t="n">
        <v>20079</v>
      </c>
      <c r="H430" s="46" t="s">
        <v>283</v>
      </c>
      <c r="I430" s="49" t="n">
        <v>-96.709599</v>
      </c>
      <c r="J430" s="49" t="n">
        <v>17.082905</v>
      </c>
      <c r="K430" s="50" t="n">
        <v>170458.46</v>
      </c>
      <c r="L430" s="50" t="n">
        <v>-964234.56</v>
      </c>
      <c r="M430" s="51" t="n">
        <v>696</v>
      </c>
      <c r="N430" s="47" t="s">
        <v>272</v>
      </c>
      <c r="O430" s="52" t="s">
        <v>44</v>
      </c>
      <c r="P430" s="53" t="n">
        <v>48</v>
      </c>
      <c r="Q430" s="54" t="n">
        <v>42522</v>
      </c>
      <c r="R430" s="54" t="n">
        <v>42561</v>
      </c>
      <c r="S430" s="55" t="n">
        <v>91</v>
      </c>
      <c r="T430" s="56" t="n">
        <v>961</v>
      </c>
      <c r="U430" s="57" t="n">
        <v>42562</v>
      </c>
      <c r="V430" s="58" t="n">
        <v>42623</v>
      </c>
      <c r="W430" s="59" t="n">
        <v>49</v>
      </c>
      <c r="X430" s="60" t="n">
        <v>652</v>
      </c>
      <c r="Y430" s="61" t="n">
        <v>42624</v>
      </c>
      <c r="Z430" s="62" t="n">
        <v>42684</v>
      </c>
      <c r="AA430" s="63" t="n">
        <v>0.1836</v>
      </c>
      <c r="AB430" s="64" t="n">
        <v>1500</v>
      </c>
      <c r="AC430" s="65" t="n">
        <v>1044000</v>
      </c>
      <c r="AD430" s="66" t="n">
        <v>191678.4</v>
      </c>
      <c r="AE430" s="67" t="n">
        <v>0.2</v>
      </c>
      <c r="AF430" s="68" t="n">
        <v>383.3568</v>
      </c>
      <c r="AG430" s="69" t="n">
        <v>0.8</v>
      </c>
      <c r="AH430" s="70" t="n">
        <v>1533.4272</v>
      </c>
      <c r="AI430" s="71" t="s">
        <v>196</v>
      </c>
      <c r="AK430" s="0" t="n">
        <f aca="false">IF(G431&lt;&gt;G430,1,0)</f>
        <v>0</v>
      </c>
      <c r="AL430" s="0" t="str">
        <f aca="false">B430</f>
        <v>Oaxaca</v>
      </c>
      <c r="AM430" s="0" t="n">
        <f aca="false">G430</f>
        <v>20079</v>
      </c>
      <c r="AN430" s="0" t="str">
        <f aca="false">N430</f>
        <v>Maiz</v>
      </c>
      <c r="AO430" s="0" t="n">
        <f aca="false">IF(N430&lt;&gt;N429,M430,IF(B429&lt;&gt;B430,M430,IF(AND(B430=B429,G430&lt;&gt;G429,N430=N429),M430,M430+AO429)))</f>
        <v>12011.48</v>
      </c>
    </row>
    <row r="431" customFormat="false" ht="15.75" hidden="false" customHeight="false" outlineLevel="0" collapsed="false">
      <c r="A431" s="45" t="n">
        <v>458</v>
      </c>
      <c r="B431" s="45" t="s">
        <v>257</v>
      </c>
      <c r="C431" s="45" t="n">
        <v>20546</v>
      </c>
      <c r="D431" s="46" t="s">
        <v>373</v>
      </c>
      <c r="E431" s="47" t="s">
        <v>282</v>
      </c>
      <c r="F431" s="48" t="n">
        <v>62025</v>
      </c>
      <c r="G431" s="47" t="n">
        <v>20079</v>
      </c>
      <c r="H431" s="46" t="s">
        <v>283</v>
      </c>
      <c r="I431" s="49" t="n">
        <v>-96.709599</v>
      </c>
      <c r="J431" s="49" t="n">
        <v>17.082905</v>
      </c>
      <c r="K431" s="50" t="n">
        <v>170458.46</v>
      </c>
      <c r="L431" s="50" t="n">
        <v>-964234.56</v>
      </c>
      <c r="M431" s="51" t="n">
        <v>188</v>
      </c>
      <c r="N431" s="47" t="s">
        <v>272</v>
      </c>
      <c r="O431" s="52" t="s">
        <v>44</v>
      </c>
      <c r="P431" s="53" t="n">
        <v>48</v>
      </c>
      <c r="Q431" s="54" t="n">
        <v>42522</v>
      </c>
      <c r="R431" s="54" t="n">
        <v>42561</v>
      </c>
      <c r="S431" s="55" t="n">
        <v>91</v>
      </c>
      <c r="T431" s="56" t="n">
        <v>961</v>
      </c>
      <c r="U431" s="57" t="n">
        <v>42562</v>
      </c>
      <c r="V431" s="58" t="n">
        <v>42623</v>
      </c>
      <c r="W431" s="59" t="n">
        <v>49</v>
      </c>
      <c r="X431" s="60" t="n">
        <v>652</v>
      </c>
      <c r="Y431" s="61" t="n">
        <v>42624</v>
      </c>
      <c r="Z431" s="62" t="n">
        <v>42684</v>
      </c>
      <c r="AA431" s="63" t="n">
        <v>0.1836</v>
      </c>
      <c r="AB431" s="64" t="n">
        <v>1500</v>
      </c>
      <c r="AC431" s="65" t="n">
        <v>282000</v>
      </c>
      <c r="AD431" s="66" t="n">
        <v>51775.2</v>
      </c>
      <c r="AE431" s="67" t="n">
        <v>0.1</v>
      </c>
      <c r="AF431" s="68" t="n">
        <v>51.7752</v>
      </c>
      <c r="AG431" s="69" t="n">
        <v>0.9</v>
      </c>
      <c r="AH431" s="70" t="n">
        <v>465.9768</v>
      </c>
      <c r="AI431" s="71" t="s">
        <v>76</v>
      </c>
      <c r="AK431" s="0" t="n">
        <f aca="false">IF(G432&lt;&gt;G431,1,0)</f>
        <v>0</v>
      </c>
      <c r="AL431" s="0" t="str">
        <f aca="false">B431</f>
        <v>Oaxaca</v>
      </c>
      <c r="AM431" s="0" t="n">
        <f aca="false">G431</f>
        <v>20079</v>
      </c>
      <c r="AN431" s="0" t="str">
        <f aca="false">N431</f>
        <v>Maiz</v>
      </c>
      <c r="AO431" s="0" t="n">
        <f aca="false">IF(N431&lt;&gt;N430,M431,IF(B430&lt;&gt;B431,M431,IF(AND(B431=B430,G431&lt;&gt;G430,N431=N430),M431,M431+AO430)))</f>
        <v>12199.48</v>
      </c>
    </row>
    <row r="432" customFormat="false" ht="15.75" hidden="false" customHeight="false" outlineLevel="0" collapsed="false">
      <c r="A432" s="45" t="n">
        <v>459</v>
      </c>
      <c r="B432" s="45" t="s">
        <v>257</v>
      </c>
      <c r="C432" s="45" t="n">
        <v>20553</v>
      </c>
      <c r="D432" s="46" t="s">
        <v>374</v>
      </c>
      <c r="E432" s="47" t="s">
        <v>282</v>
      </c>
      <c r="F432" s="48" t="n">
        <v>62025</v>
      </c>
      <c r="G432" s="47" t="n">
        <v>20079</v>
      </c>
      <c r="H432" s="46" t="s">
        <v>283</v>
      </c>
      <c r="I432" s="49" t="n">
        <v>-96.709599</v>
      </c>
      <c r="J432" s="49" t="n">
        <v>17.082905</v>
      </c>
      <c r="K432" s="50" t="n">
        <v>170458.46</v>
      </c>
      <c r="L432" s="50" t="n">
        <v>-964234.56</v>
      </c>
      <c r="M432" s="51" t="n">
        <v>554.81</v>
      </c>
      <c r="N432" s="47" t="s">
        <v>272</v>
      </c>
      <c r="O432" s="52" t="s">
        <v>44</v>
      </c>
      <c r="P432" s="53" t="n">
        <v>48</v>
      </c>
      <c r="Q432" s="54" t="n">
        <v>42522</v>
      </c>
      <c r="R432" s="54" t="n">
        <v>42561</v>
      </c>
      <c r="S432" s="55" t="n">
        <v>91</v>
      </c>
      <c r="T432" s="56" t="n">
        <v>961</v>
      </c>
      <c r="U432" s="57" t="n">
        <v>42562</v>
      </c>
      <c r="V432" s="58" t="n">
        <v>42623</v>
      </c>
      <c r="W432" s="59" t="n">
        <v>49</v>
      </c>
      <c r="X432" s="60" t="n">
        <v>652</v>
      </c>
      <c r="Y432" s="61" t="n">
        <v>42624</v>
      </c>
      <c r="Z432" s="62" t="n">
        <v>42684</v>
      </c>
      <c r="AA432" s="63" t="n">
        <v>0.1836</v>
      </c>
      <c r="AB432" s="64" t="n">
        <v>1500</v>
      </c>
      <c r="AC432" s="65" t="n">
        <v>832215</v>
      </c>
      <c r="AD432" s="66" t="n">
        <v>152794.674</v>
      </c>
      <c r="AE432" s="67" t="n">
        <v>0.2</v>
      </c>
      <c r="AF432" s="68" t="n">
        <v>305.589348</v>
      </c>
      <c r="AG432" s="69" t="n">
        <v>0.8</v>
      </c>
      <c r="AH432" s="70" t="n">
        <v>1222.357392</v>
      </c>
      <c r="AI432" s="71" t="s">
        <v>50</v>
      </c>
      <c r="AK432" s="0" t="n">
        <f aca="false">IF(G433&lt;&gt;G432,1,0)</f>
        <v>0</v>
      </c>
      <c r="AL432" s="0" t="str">
        <f aca="false">B432</f>
        <v>Oaxaca</v>
      </c>
      <c r="AM432" s="0" t="n">
        <f aca="false">G432</f>
        <v>20079</v>
      </c>
      <c r="AN432" s="0" t="str">
        <f aca="false">N432</f>
        <v>Maiz</v>
      </c>
      <c r="AO432" s="0" t="n">
        <f aca="false">IF(N432&lt;&gt;N431,M432,IF(B431&lt;&gt;B432,M432,IF(AND(B432=B431,G432&lt;&gt;G431,N432=N431),M432,M432+AO431)))</f>
        <v>12754.29</v>
      </c>
    </row>
    <row r="433" customFormat="false" ht="15.75" hidden="false" customHeight="false" outlineLevel="0" collapsed="false">
      <c r="A433" s="45" t="n">
        <v>460</v>
      </c>
      <c r="B433" s="45" t="s">
        <v>257</v>
      </c>
      <c r="C433" s="45" t="n">
        <v>20555</v>
      </c>
      <c r="D433" s="46" t="s">
        <v>375</v>
      </c>
      <c r="E433" s="47" t="s">
        <v>282</v>
      </c>
      <c r="F433" s="48" t="n">
        <v>62025</v>
      </c>
      <c r="G433" s="47" t="n">
        <v>20079</v>
      </c>
      <c r="H433" s="46" t="s">
        <v>283</v>
      </c>
      <c r="I433" s="49" t="n">
        <v>-96.709599</v>
      </c>
      <c r="J433" s="49" t="n">
        <v>17.082905</v>
      </c>
      <c r="K433" s="50" t="n">
        <v>170458.46</v>
      </c>
      <c r="L433" s="50" t="n">
        <v>-964234.56</v>
      </c>
      <c r="M433" s="51" t="n">
        <v>392</v>
      </c>
      <c r="N433" s="47" t="s">
        <v>272</v>
      </c>
      <c r="O433" s="52" t="s">
        <v>44</v>
      </c>
      <c r="P433" s="53" t="n">
        <v>48</v>
      </c>
      <c r="Q433" s="54" t="n">
        <v>42522</v>
      </c>
      <c r="R433" s="54" t="n">
        <v>42561</v>
      </c>
      <c r="S433" s="55" t="n">
        <v>91</v>
      </c>
      <c r="T433" s="56" t="n">
        <v>961</v>
      </c>
      <c r="U433" s="57" t="n">
        <v>42562</v>
      </c>
      <c r="V433" s="58" t="n">
        <v>42623</v>
      </c>
      <c r="W433" s="59" t="n">
        <v>49</v>
      </c>
      <c r="X433" s="60" t="n">
        <v>652</v>
      </c>
      <c r="Y433" s="61" t="n">
        <v>42624</v>
      </c>
      <c r="Z433" s="62" t="n">
        <v>42684</v>
      </c>
      <c r="AA433" s="63" t="n">
        <v>0.1836</v>
      </c>
      <c r="AB433" s="64" t="n">
        <v>1500</v>
      </c>
      <c r="AC433" s="65" t="n">
        <v>588000</v>
      </c>
      <c r="AD433" s="66" t="n">
        <v>107956.8</v>
      </c>
      <c r="AE433" s="67" t="n">
        <v>0.09</v>
      </c>
      <c r="AF433" s="68" t="n">
        <v>97.16112</v>
      </c>
      <c r="AG433" s="69" t="n">
        <v>0.91</v>
      </c>
      <c r="AH433" s="70" t="n">
        <v>982.40688</v>
      </c>
      <c r="AI433" s="71" t="s">
        <v>76</v>
      </c>
      <c r="AK433" s="0" t="n">
        <f aca="false">IF(G434&lt;&gt;G433,1,0)</f>
        <v>0</v>
      </c>
      <c r="AL433" s="0" t="str">
        <f aca="false">B433</f>
        <v>Oaxaca</v>
      </c>
      <c r="AM433" s="0" t="n">
        <f aca="false">G433</f>
        <v>20079</v>
      </c>
      <c r="AN433" s="0" t="str">
        <f aca="false">N433</f>
        <v>Maiz</v>
      </c>
      <c r="AO433" s="0" t="n">
        <f aca="false">IF(N433&lt;&gt;N432,M433,IF(B432&lt;&gt;B433,M433,IF(AND(B433=B432,G433&lt;&gt;G432,N433=N432),M433,M433+AO432)))</f>
        <v>13146.29</v>
      </c>
    </row>
    <row r="434" customFormat="false" ht="15.75" hidden="false" customHeight="false" outlineLevel="0" collapsed="false">
      <c r="A434" s="45" t="n">
        <v>462</v>
      </c>
      <c r="B434" s="45" t="s">
        <v>257</v>
      </c>
      <c r="C434" s="45" t="n">
        <v>20338</v>
      </c>
      <c r="D434" s="46" t="s">
        <v>377</v>
      </c>
      <c r="E434" s="47" t="s">
        <v>282</v>
      </c>
      <c r="F434" s="48" t="n">
        <v>62025</v>
      </c>
      <c r="G434" s="47" t="n">
        <v>20079</v>
      </c>
      <c r="H434" s="46" t="s">
        <v>283</v>
      </c>
      <c r="I434" s="49" t="n">
        <v>-96.709599</v>
      </c>
      <c r="J434" s="49" t="n">
        <v>17.082905</v>
      </c>
      <c r="K434" s="50" t="n">
        <v>170458.46</v>
      </c>
      <c r="L434" s="50" t="n">
        <v>-964234.56</v>
      </c>
      <c r="M434" s="51" t="n">
        <v>42</v>
      </c>
      <c r="N434" s="47" t="s">
        <v>272</v>
      </c>
      <c r="O434" s="52" t="s">
        <v>44</v>
      </c>
      <c r="P434" s="53" t="n">
        <v>48</v>
      </c>
      <c r="Q434" s="54" t="n">
        <v>42522</v>
      </c>
      <c r="R434" s="54" t="n">
        <v>42561</v>
      </c>
      <c r="S434" s="55" t="n">
        <v>91</v>
      </c>
      <c r="T434" s="56" t="n">
        <v>961</v>
      </c>
      <c r="U434" s="57" t="n">
        <v>42562</v>
      </c>
      <c r="V434" s="58" t="n">
        <v>42623</v>
      </c>
      <c r="W434" s="59" t="n">
        <v>49</v>
      </c>
      <c r="X434" s="60" t="n">
        <v>652</v>
      </c>
      <c r="Y434" s="61" t="n">
        <v>42624</v>
      </c>
      <c r="Z434" s="62" t="n">
        <v>42684</v>
      </c>
      <c r="AA434" s="63" t="n">
        <v>0.1836</v>
      </c>
      <c r="AB434" s="64" t="n">
        <v>1500</v>
      </c>
      <c r="AC434" s="65" t="n">
        <v>63000</v>
      </c>
      <c r="AD434" s="66" t="n">
        <v>11566.8</v>
      </c>
      <c r="AE434" s="67" t="n">
        <v>0.2</v>
      </c>
      <c r="AF434" s="68" t="n">
        <v>23.1336</v>
      </c>
      <c r="AG434" s="69" t="n">
        <v>0.8</v>
      </c>
      <c r="AH434" s="70" t="n">
        <v>92.5344</v>
      </c>
      <c r="AI434" s="71" t="s">
        <v>196</v>
      </c>
      <c r="AK434" s="0" t="n">
        <f aca="false">IF(G435&lt;&gt;G434,1,0)</f>
        <v>0</v>
      </c>
      <c r="AL434" s="0" t="str">
        <f aca="false">B434</f>
        <v>Oaxaca</v>
      </c>
      <c r="AM434" s="0" t="n">
        <f aca="false">G434</f>
        <v>20079</v>
      </c>
      <c r="AN434" s="0" t="str">
        <f aca="false">N434</f>
        <v>Maiz</v>
      </c>
      <c r="AO434" s="0" t="n">
        <f aca="false">IF(N434&lt;&gt;N433,M434,IF(B433&lt;&gt;B434,M434,IF(AND(B434=B433,G434&lt;&gt;G433,N434=N433),M434,M434+AO433)))</f>
        <v>13188.29</v>
      </c>
    </row>
    <row r="435" customFormat="false" ht="15.75" hidden="false" customHeight="false" outlineLevel="0" collapsed="false">
      <c r="A435" s="45" t="n">
        <v>463</v>
      </c>
      <c r="B435" s="45" t="s">
        <v>257</v>
      </c>
      <c r="C435" s="45" t="n">
        <v>20565</v>
      </c>
      <c r="D435" s="46" t="s">
        <v>378</v>
      </c>
      <c r="E435" s="47" t="s">
        <v>282</v>
      </c>
      <c r="F435" s="48" t="n">
        <v>62025</v>
      </c>
      <c r="G435" s="47" t="n">
        <v>20079</v>
      </c>
      <c r="H435" s="46" t="s">
        <v>283</v>
      </c>
      <c r="I435" s="49" t="n">
        <v>-96.709599</v>
      </c>
      <c r="J435" s="49" t="n">
        <v>17.082905</v>
      </c>
      <c r="K435" s="50" t="n">
        <v>170458.46</v>
      </c>
      <c r="L435" s="50" t="n">
        <v>-964234.56</v>
      </c>
      <c r="M435" s="51" t="n">
        <v>1408</v>
      </c>
      <c r="N435" s="47" t="s">
        <v>272</v>
      </c>
      <c r="O435" s="52" t="s">
        <v>44</v>
      </c>
      <c r="P435" s="53" t="n">
        <v>48</v>
      </c>
      <c r="Q435" s="54" t="n">
        <v>42522</v>
      </c>
      <c r="R435" s="54" t="n">
        <v>42561</v>
      </c>
      <c r="S435" s="55" t="n">
        <v>91</v>
      </c>
      <c r="T435" s="56" t="n">
        <v>961</v>
      </c>
      <c r="U435" s="57" t="n">
        <v>42562</v>
      </c>
      <c r="V435" s="58" t="n">
        <v>42623</v>
      </c>
      <c r="W435" s="59" t="n">
        <v>49</v>
      </c>
      <c r="X435" s="60" t="n">
        <v>652</v>
      </c>
      <c r="Y435" s="61" t="n">
        <v>42624</v>
      </c>
      <c r="Z435" s="62" t="n">
        <v>42684</v>
      </c>
      <c r="AA435" s="63" t="n">
        <v>0.1836</v>
      </c>
      <c r="AB435" s="64" t="n">
        <v>1500</v>
      </c>
      <c r="AC435" s="65" t="n">
        <v>2112000</v>
      </c>
      <c r="AD435" s="66" t="n">
        <v>387763.2</v>
      </c>
      <c r="AE435" s="67" t="n">
        <v>0.2</v>
      </c>
      <c r="AF435" s="68" t="n">
        <v>775.5264</v>
      </c>
      <c r="AG435" s="69" t="n">
        <v>0.8</v>
      </c>
      <c r="AH435" s="70" t="n">
        <v>3102.1056</v>
      </c>
      <c r="AI435" s="71" t="s">
        <v>50</v>
      </c>
      <c r="AK435" s="0" t="n">
        <f aca="false">IF(G436&lt;&gt;G435,1,0)</f>
        <v>1</v>
      </c>
      <c r="AL435" s="0" t="str">
        <f aca="false">B435</f>
        <v>Oaxaca</v>
      </c>
      <c r="AM435" s="0" t="n">
        <f aca="false">G435</f>
        <v>20079</v>
      </c>
      <c r="AN435" s="0" t="str">
        <f aca="false">N435</f>
        <v>Maiz</v>
      </c>
      <c r="AO435" s="0" t="n">
        <f aca="false">IF(N435&lt;&gt;N434,M435,IF(B434&lt;&gt;B435,M435,IF(AND(B435=B434,G435&lt;&gt;G434,N435=N434),M435,M435+AO434)))</f>
        <v>14596.29</v>
      </c>
    </row>
    <row r="436" customFormat="false" ht="15.75" hidden="false" customHeight="false" outlineLevel="0" collapsed="false">
      <c r="A436" s="45" t="n">
        <v>367</v>
      </c>
      <c r="B436" s="45" t="s">
        <v>257</v>
      </c>
      <c r="C436" s="45" t="n">
        <v>20075</v>
      </c>
      <c r="D436" s="46" t="s">
        <v>300</v>
      </c>
      <c r="E436" s="47" t="s">
        <v>259</v>
      </c>
      <c r="F436" s="48" t="n">
        <v>62017</v>
      </c>
      <c r="G436" s="47" t="n">
        <v>20082</v>
      </c>
      <c r="H436" s="46" t="s">
        <v>260</v>
      </c>
      <c r="I436" s="49" t="n">
        <v>-94.437946</v>
      </c>
      <c r="J436" s="49" t="n">
        <v>16.496633</v>
      </c>
      <c r="K436" s="50" t="n">
        <v>162947.88</v>
      </c>
      <c r="L436" s="50" t="n">
        <v>-942616.61</v>
      </c>
      <c r="M436" s="51" t="n">
        <v>143.13</v>
      </c>
      <c r="N436" s="47" t="s">
        <v>272</v>
      </c>
      <c r="O436" s="52" t="s">
        <v>44</v>
      </c>
      <c r="P436" s="53" t="n">
        <v>48</v>
      </c>
      <c r="Q436" s="54" t="n">
        <v>42522</v>
      </c>
      <c r="R436" s="54" t="n">
        <v>42561</v>
      </c>
      <c r="S436" s="55" t="n">
        <v>91</v>
      </c>
      <c r="T436" s="56" t="n">
        <v>961</v>
      </c>
      <c r="U436" s="57" t="n">
        <v>42562</v>
      </c>
      <c r="V436" s="58" t="n">
        <v>42623</v>
      </c>
      <c r="W436" s="59" t="n">
        <v>49</v>
      </c>
      <c r="X436" s="60" t="n">
        <v>652</v>
      </c>
      <c r="Y436" s="61" t="n">
        <v>42624</v>
      </c>
      <c r="Z436" s="62" t="n">
        <v>42684</v>
      </c>
      <c r="AA436" s="63" t="n">
        <v>0.1836</v>
      </c>
      <c r="AB436" s="64" t="n">
        <v>1500</v>
      </c>
      <c r="AC436" s="65" t="n">
        <v>214695</v>
      </c>
      <c r="AD436" s="66" t="n">
        <v>39418.002</v>
      </c>
      <c r="AE436" s="67" t="n">
        <v>0.2</v>
      </c>
      <c r="AF436" s="68" t="n">
        <v>78.836004</v>
      </c>
      <c r="AG436" s="69" t="n">
        <v>0.8</v>
      </c>
      <c r="AH436" s="70" t="n">
        <v>315.344016</v>
      </c>
      <c r="AI436" s="71" t="s">
        <v>50</v>
      </c>
      <c r="AK436" s="0" t="n">
        <f aca="false">IF(G437&lt;&gt;G436,1,0)</f>
        <v>0</v>
      </c>
      <c r="AL436" s="0" t="str">
        <f aca="false">B436</f>
        <v>Oaxaca</v>
      </c>
      <c r="AM436" s="0" t="n">
        <f aca="false">G436</f>
        <v>20082</v>
      </c>
      <c r="AN436" s="0" t="str">
        <f aca="false">N436</f>
        <v>Maiz</v>
      </c>
      <c r="AO436" s="0" t="n">
        <f aca="false">IF(N436&lt;&gt;N435,M436,IF(B435&lt;&gt;B436,M436,IF(AND(B436=B435,G436&lt;&gt;G435,N436=N435),M436,M436+AO435)))</f>
        <v>143.13</v>
      </c>
    </row>
    <row r="437" customFormat="false" ht="15.75" hidden="false" customHeight="false" outlineLevel="0" collapsed="false">
      <c r="A437" s="45" t="n">
        <v>384</v>
      </c>
      <c r="B437" s="45" t="s">
        <v>257</v>
      </c>
      <c r="C437" s="45" t="n">
        <v>20141</v>
      </c>
      <c r="D437" s="46" t="s">
        <v>317</v>
      </c>
      <c r="E437" s="47" t="s">
        <v>259</v>
      </c>
      <c r="F437" s="48" t="n">
        <v>62017</v>
      </c>
      <c r="G437" s="47" t="n">
        <v>20082</v>
      </c>
      <c r="H437" s="46" t="s">
        <v>260</v>
      </c>
      <c r="I437" s="49" t="n">
        <v>-94.437946</v>
      </c>
      <c r="J437" s="49" t="n">
        <v>16.496633</v>
      </c>
      <c r="K437" s="50" t="n">
        <v>162947.88</v>
      </c>
      <c r="L437" s="50" t="n">
        <v>-942616.61</v>
      </c>
      <c r="M437" s="51" t="n">
        <v>275</v>
      </c>
      <c r="N437" s="47" t="s">
        <v>272</v>
      </c>
      <c r="O437" s="52" t="s">
        <v>44</v>
      </c>
      <c r="P437" s="53" t="n">
        <v>48</v>
      </c>
      <c r="Q437" s="54" t="n">
        <v>42522</v>
      </c>
      <c r="R437" s="54" t="n">
        <v>42561</v>
      </c>
      <c r="S437" s="55" t="n">
        <v>91</v>
      </c>
      <c r="T437" s="56" t="n">
        <v>961</v>
      </c>
      <c r="U437" s="57" t="n">
        <v>42562</v>
      </c>
      <c r="V437" s="58" t="n">
        <v>42623</v>
      </c>
      <c r="W437" s="59" t="n">
        <v>49</v>
      </c>
      <c r="X437" s="60" t="n">
        <v>652</v>
      </c>
      <c r="Y437" s="61" t="n">
        <v>42624</v>
      </c>
      <c r="Z437" s="62" t="n">
        <v>42684</v>
      </c>
      <c r="AA437" s="63" t="n">
        <v>0.1836</v>
      </c>
      <c r="AB437" s="64" t="n">
        <v>1500</v>
      </c>
      <c r="AC437" s="65" t="n">
        <v>412500</v>
      </c>
      <c r="AD437" s="66" t="n">
        <v>75735</v>
      </c>
      <c r="AE437" s="67" t="n">
        <v>0.1</v>
      </c>
      <c r="AF437" s="68" t="n">
        <v>75.735</v>
      </c>
      <c r="AG437" s="69" t="n">
        <v>0.9</v>
      </c>
      <c r="AH437" s="70" t="n">
        <v>681.615</v>
      </c>
      <c r="AI437" s="71" t="s">
        <v>76</v>
      </c>
      <c r="AK437" s="0" t="n">
        <f aca="false">IF(G438&lt;&gt;G437,1,0)</f>
        <v>0</v>
      </c>
      <c r="AL437" s="0" t="str">
        <f aca="false">B437</f>
        <v>Oaxaca</v>
      </c>
      <c r="AM437" s="0" t="n">
        <f aca="false">G437</f>
        <v>20082</v>
      </c>
      <c r="AN437" s="0" t="str">
        <f aca="false">N437</f>
        <v>Maiz</v>
      </c>
      <c r="AO437" s="0" t="n">
        <f aca="false">IF(N437&lt;&gt;N436,M437,IF(B436&lt;&gt;B437,M437,IF(AND(B437=B436,G437&lt;&gt;G436,N437=N436),M437,M437+AO436)))</f>
        <v>418.13</v>
      </c>
    </row>
    <row r="438" customFormat="false" ht="15.75" hidden="false" customHeight="false" outlineLevel="0" collapsed="false">
      <c r="A438" s="45" t="n">
        <v>386</v>
      </c>
      <c r="B438" s="45" t="s">
        <v>257</v>
      </c>
      <c r="C438" s="45" t="n">
        <v>20143</v>
      </c>
      <c r="D438" s="46" t="s">
        <v>318</v>
      </c>
      <c r="E438" s="47" t="s">
        <v>259</v>
      </c>
      <c r="F438" s="48" t="n">
        <v>62017</v>
      </c>
      <c r="G438" s="47" t="n">
        <v>20082</v>
      </c>
      <c r="H438" s="46" t="s">
        <v>260</v>
      </c>
      <c r="I438" s="49" t="n">
        <v>-94.437946</v>
      </c>
      <c r="J438" s="49" t="n">
        <v>16.496633</v>
      </c>
      <c r="K438" s="50" t="n">
        <v>162947.88</v>
      </c>
      <c r="L438" s="50" t="n">
        <v>-942616.61</v>
      </c>
      <c r="M438" s="51" t="n">
        <v>232.11</v>
      </c>
      <c r="N438" s="47" t="s">
        <v>272</v>
      </c>
      <c r="O438" s="52" t="s">
        <v>44</v>
      </c>
      <c r="P438" s="53" t="n">
        <v>48</v>
      </c>
      <c r="Q438" s="54" t="n">
        <v>42522</v>
      </c>
      <c r="R438" s="54" t="n">
        <v>42561</v>
      </c>
      <c r="S438" s="55" t="n">
        <v>91</v>
      </c>
      <c r="T438" s="56" t="n">
        <v>961</v>
      </c>
      <c r="U438" s="57" t="n">
        <v>42562</v>
      </c>
      <c r="V438" s="58" t="n">
        <v>42623</v>
      </c>
      <c r="W438" s="59" t="n">
        <v>49</v>
      </c>
      <c r="X438" s="60" t="n">
        <v>652</v>
      </c>
      <c r="Y438" s="61" t="n">
        <v>42624</v>
      </c>
      <c r="Z438" s="62" t="n">
        <v>42684</v>
      </c>
      <c r="AA438" s="63" t="n">
        <v>0.1836</v>
      </c>
      <c r="AB438" s="64" t="n">
        <v>1500</v>
      </c>
      <c r="AC438" s="65" t="n">
        <v>348165</v>
      </c>
      <c r="AD438" s="66" t="n">
        <v>63923.094</v>
      </c>
      <c r="AE438" s="67" t="n">
        <v>0.2</v>
      </c>
      <c r="AF438" s="68" t="n">
        <v>127.846188</v>
      </c>
      <c r="AG438" s="69" t="n">
        <v>0.8</v>
      </c>
      <c r="AH438" s="70" t="n">
        <v>511.384752</v>
      </c>
      <c r="AI438" s="71" t="s">
        <v>50</v>
      </c>
      <c r="AK438" s="0" t="n">
        <f aca="false">IF(G439&lt;&gt;G438,1,0)</f>
        <v>0</v>
      </c>
      <c r="AL438" s="0" t="str">
        <f aca="false">B438</f>
        <v>Oaxaca</v>
      </c>
      <c r="AM438" s="0" t="n">
        <f aca="false">G438</f>
        <v>20082</v>
      </c>
      <c r="AN438" s="0" t="str">
        <f aca="false">N438</f>
        <v>Maiz</v>
      </c>
      <c r="AO438" s="0" t="n">
        <f aca="false">IF(N438&lt;&gt;N437,M438,IF(B437&lt;&gt;B438,M438,IF(AND(B438=B437,G438&lt;&gt;G437,N438=N437),M438,M438+AO437)))</f>
        <v>650.24</v>
      </c>
    </row>
    <row r="439" customFormat="false" ht="15.75" hidden="false" customHeight="false" outlineLevel="0" collapsed="false">
      <c r="A439" s="45" t="n">
        <v>409</v>
      </c>
      <c r="B439" s="45" t="s">
        <v>257</v>
      </c>
      <c r="C439" s="45" t="n">
        <v>20265</v>
      </c>
      <c r="D439" s="46" t="s">
        <v>258</v>
      </c>
      <c r="E439" s="47" t="s">
        <v>259</v>
      </c>
      <c r="F439" s="48" t="n">
        <v>62017</v>
      </c>
      <c r="G439" s="47" t="n">
        <v>20082</v>
      </c>
      <c r="H439" s="46" t="s">
        <v>260</v>
      </c>
      <c r="I439" s="49" t="n">
        <v>-94.437946</v>
      </c>
      <c r="J439" s="49" t="n">
        <v>16.496633</v>
      </c>
      <c r="K439" s="50" t="n">
        <v>162947.88</v>
      </c>
      <c r="L439" s="50" t="n">
        <v>-942616.61</v>
      </c>
      <c r="M439" s="51" t="n">
        <v>356</v>
      </c>
      <c r="N439" s="47" t="s">
        <v>272</v>
      </c>
      <c r="O439" s="52" t="s">
        <v>44</v>
      </c>
      <c r="P439" s="53" t="n">
        <v>48</v>
      </c>
      <c r="Q439" s="54" t="n">
        <v>42522</v>
      </c>
      <c r="R439" s="54" t="n">
        <v>42561</v>
      </c>
      <c r="S439" s="55" t="n">
        <v>91</v>
      </c>
      <c r="T439" s="56" t="n">
        <v>961</v>
      </c>
      <c r="U439" s="57" t="n">
        <v>42562</v>
      </c>
      <c r="V439" s="58" t="n">
        <v>42623</v>
      </c>
      <c r="W439" s="59" t="n">
        <v>49</v>
      </c>
      <c r="X439" s="60" t="n">
        <v>652</v>
      </c>
      <c r="Y439" s="61" t="n">
        <v>42624</v>
      </c>
      <c r="Z439" s="62" t="n">
        <v>42684</v>
      </c>
      <c r="AA439" s="63" t="n">
        <v>0.1836</v>
      </c>
      <c r="AB439" s="64" t="n">
        <v>1500</v>
      </c>
      <c r="AC439" s="65" t="n">
        <v>534000</v>
      </c>
      <c r="AD439" s="66" t="n">
        <v>98042.4</v>
      </c>
      <c r="AE439" s="67" t="n">
        <v>0.1</v>
      </c>
      <c r="AF439" s="68" t="n">
        <v>98.0424</v>
      </c>
      <c r="AG439" s="69" t="n">
        <v>0.9</v>
      </c>
      <c r="AH439" s="70" t="n">
        <v>882.3816</v>
      </c>
      <c r="AI439" s="71" t="s">
        <v>45</v>
      </c>
      <c r="AK439" s="0" t="n">
        <f aca="false">IF(G440&lt;&gt;G439,1,0)</f>
        <v>0</v>
      </c>
      <c r="AL439" s="0" t="str">
        <f aca="false">B439</f>
        <v>Oaxaca</v>
      </c>
      <c r="AM439" s="0" t="n">
        <f aca="false">G439</f>
        <v>20082</v>
      </c>
      <c r="AN439" s="0" t="str">
        <f aca="false">N439</f>
        <v>Maiz</v>
      </c>
      <c r="AO439" s="0" t="n">
        <f aca="false">IF(N439&lt;&gt;N438,M439,IF(B438&lt;&gt;B439,M439,IF(AND(B439=B438,G439&lt;&gt;G438,N439=N438),M439,M439+AO438)))</f>
        <v>1006.24</v>
      </c>
    </row>
    <row r="440" customFormat="false" ht="15.75" hidden="false" customHeight="false" outlineLevel="0" collapsed="false">
      <c r="A440" s="45" t="n">
        <v>418</v>
      </c>
      <c r="B440" s="45" t="s">
        <v>257</v>
      </c>
      <c r="C440" s="45" t="n">
        <v>20327</v>
      </c>
      <c r="D440" s="46" t="s">
        <v>344</v>
      </c>
      <c r="E440" s="47" t="s">
        <v>259</v>
      </c>
      <c r="F440" s="48" t="n">
        <v>62017</v>
      </c>
      <c r="G440" s="47" t="n">
        <v>20082</v>
      </c>
      <c r="H440" s="46" t="s">
        <v>260</v>
      </c>
      <c r="I440" s="49" t="n">
        <v>-94.437946</v>
      </c>
      <c r="J440" s="49" t="n">
        <v>16.496633</v>
      </c>
      <c r="K440" s="50" t="n">
        <v>162947.88</v>
      </c>
      <c r="L440" s="50" t="n">
        <v>-942616.61</v>
      </c>
      <c r="M440" s="51" t="n">
        <v>1131.96</v>
      </c>
      <c r="N440" s="47" t="s">
        <v>272</v>
      </c>
      <c r="O440" s="52" t="s">
        <v>44</v>
      </c>
      <c r="P440" s="53" t="n">
        <v>48</v>
      </c>
      <c r="Q440" s="54" t="n">
        <v>42522</v>
      </c>
      <c r="R440" s="54" t="n">
        <v>42561</v>
      </c>
      <c r="S440" s="55" t="n">
        <v>91</v>
      </c>
      <c r="T440" s="56" t="n">
        <v>961</v>
      </c>
      <c r="U440" s="57" t="n">
        <v>42562</v>
      </c>
      <c r="V440" s="58" t="n">
        <v>42623</v>
      </c>
      <c r="W440" s="59" t="n">
        <v>49</v>
      </c>
      <c r="X440" s="60" t="n">
        <v>652</v>
      </c>
      <c r="Y440" s="61" t="n">
        <v>42624</v>
      </c>
      <c r="Z440" s="62" t="n">
        <v>42684</v>
      </c>
      <c r="AA440" s="63" t="n">
        <v>0.1836</v>
      </c>
      <c r="AB440" s="64" t="n">
        <v>1500</v>
      </c>
      <c r="AC440" s="65" t="n">
        <v>1697940</v>
      </c>
      <c r="AD440" s="66" t="n">
        <v>311741.784</v>
      </c>
      <c r="AE440" s="67" t="n">
        <v>0.2</v>
      </c>
      <c r="AF440" s="68" t="n">
        <v>623.483568</v>
      </c>
      <c r="AG440" s="69" t="n">
        <v>0.8</v>
      </c>
      <c r="AH440" s="70" t="n">
        <v>2493.934272</v>
      </c>
      <c r="AI440" s="71" t="s">
        <v>50</v>
      </c>
      <c r="AK440" s="0" t="n">
        <f aca="false">IF(G441&lt;&gt;G440,1,0)</f>
        <v>0</v>
      </c>
      <c r="AL440" s="0" t="str">
        <f aca="false">B440</f>
        <v>Oaxaca</v>
      </c>
      <c r="AM440" s="0" t="n">
        <f aca="false">G440</f>
        <v>20082</v>
      </c>
      <c r="AN440" s="0" t="str">
        <f aca="false">N440</f>
        <v>Maiz</v>
      </c>
      <c r="AO440" s="0" t="n">
        <f aca="false">IF(N440&lt;&gt;N439,M440,IF(B439&lt;&gt;B440,M440,IF(AND(B440=B439,G440&lt;&gt;G439,N440=N439),M440,M440+AO439)))</f>
        <v>2138.2</v>
      </c>
    </row>
    <row r="441" customFormat="false" ht="15.75" hidden="false" customHeight="false" outlineLevel="0" collapsed="false">
      <c r="A441" s="45" t="n">
        <v>454</v>
      </c>
      <c r="B441" s="45" t="s">
        <v>257</v>
      </c>
      <c r="C441" s="45" t="n">
        <v>20525</v>
      </c>
      <c r="D441" s="46" t="s">
        <v>370</v>
      </c>
      <c r="E441" s="47" t="s">
        <v>259</v>
      </c>
      <c r="F441" s="48" t="n">
        <v>62017</v>
      </c>
      <c r="G441" s="47" t="n">
        <v>20082</v>
      </c>
      <c r="H441" s="46" t="s">
        <v>260</v>
      </c>
      <c r="I441" s="49" t="n">
        <v>-94.437946</v>
      </c>
      <c r="J441" s="49" t="n">
        <v>16.496633</v>
      </c>
      <c r="K441" s="50" t="n">
        <v>162947.88</v>
      </c>
      <c r="L441" s="50" t="n">
        <v>-942616.61</v>
      </c>
      <c r="M441" s="51" t="n">
        <v>1243</v>
      </c>
      <c r="N441" s="47" t="s">
        <v>272</v>
      </c>
      <c r="O441" s="52" t="s">
        <v>44</v>
      </c>
      <c r="P441" s="53" t="n">
        <v>48</v>
      </c>
      <c r="Q441" s="54" t="n">
        <v>42522</v>
      </c>
      <c r="R441" s="54" t="n">
        <v>42561</v>
      </c>
      <c r="S441" s="55" t="n">
        <v>91</v>
      </c>
      <c r="T441" s="56" t="n">
        <v>961</v>
      </c>
      <c r="U441" s="57" t="n">
        <v>42562</v>
      </c>
      <c r="V441" s="58" t="n">
        <v>42623</v>
      </c>
      <c r="W441" s="59" t="n">
        <v>49</v>
      </c>
      <c r="X441" s="60" t="n">
        <v>652</v>
      </c>
      <c r="Y441" s="61" t="n">
        <v>42624</v>
      </c>
      <c r="Z441" s="62" t="n">
        <v>42684</v>
      </c>
      <c r="AA441" s="63" t="n">
        <v>0.1836</v>
      </c>
      <c r="AB441" s="64" t="n">
        <v>1500</v>
      </c>
      <c r="AC441" s="65" t="n">
        <v>1864500</v>
      </c>
      <c r="AD441" s="66" t="n">
        <v>342322.2</v>
      </c>
      <c r="AE441" s="67" t="n">
        <v>0.2</v>
      </c>
      <c r="AF441" s="68" t="n">
        <v>684.6444</v>
      </c>
      <c r="AG441" s="69" t="n">
        <v>0.8</v>
      </c>
      <c r="AH441" s="70" t="n">
        <v>2738.5776</v>
      </c>
      <c r="AI441" s="71" t="s">
        <v>50</v>
      </c>
      <c r="AK441" s="0" t="n">
        <f aca="false">IF(G442&lt;&gt;G441,1,0)</f>
        <v>1</v>
      </c>
      <c r="AL441" s="0" t="str">
        <f aca="false">B441</f>
        <v>Oaxaca</v>
      </c>
      <c r="AM441" s="0" t="n">
        <f aca="false">G441</f>
        <v>20082</v>
      </c>
      <c r="AN441" s="0" t="str">
        <f aca="false">N441</f>
        <v>Maiz</v>
      </c>
      <c r="AO441" s="0" t="n">
        <f aca="false">IF(N441&lt;&gt;N440,M441,IF(B440&lt;&gt;B441,M441,IF(AND(B441=B440,G441&lt;&gt;G440,N441=N440),M441,M441+AO440)))</f>
        <v>3381.2</v>
      </c>
    </row>
    <row r="442" customFormat="false" ht="15.75" hidden="false" customHeight="false" outlineLevel="0" collapsed="false">
      <c r="A442" s="45" t="n">
        <v>346</v>
      </c>
      <c r="B442" s="45" t="s">
        <v>257</v>
      </c>
      <c r="C442" s="45" t="n">
        <v>20002</v>
      </c>
      <c r="D442" s="46" t="s">
        <v>269</v>
      </c>
      <c r="E442" s="47" t="s">
        <v>270</v>
      </c>
      <c r="F442" s="48" t="n">
        <v>62031</v>
      </c>
      <c r="G442" s="47" t="n">
        <v>20152</v>
      </c>
      <c r="H442" s="46" t="s">
        <v>271</v>
      </c>
      <c r="I442" s="49" t="n">
        <v>-96.416667</v>
      </c>
      <c r="J442" s="49" t="n">
        <v>18.233333</v>
      </c>
      <c r="K442" s="50" t="n">
        <v>181400</v>
      </c>
      <c r="L442" s="50" t="n">
        <v>-962500</v>
      </c>
      <c r="M442" s="51" t="n">
        <v>840</v>
      </c>
      <c r="N442" s="47" t="s">
        <v>272</v>
      </c>
      <c r="O442" s="52" t="s">
        <v>44</v>
      </c>
      <c r="P442" s="53" t="n">
        <v>48</v>
      </c>
      <c r="Q442" s="54" t="n">
        <v>42522</v>
      </c>
      <c r="R442" s="54" t="n">
        <v>42561</v>
      </c>
      <c r="S442" s="55" t="n">
        <v>220</v>
      </c>
      <c r="T442" s="56" t="n">
        <v>1374</v>
      </c>
      <c r="U442" s="57" t="n">
        <v>42562</v>
      </c>
      <c r="V442" s="58" t="n">
        <v>42623</v>
      </c>
      <c r="W442" s="59" t="n">
        <v>139</v>
      </c>
      <c r="X442" s="60" t="n">
        <v>825</v>
      </c>
      <c r="Y442" s="61" t="n">
        <v>42624</v>
      </c>
      <c r="Z442" s="62" t="n">
        <v>42684</v>
      </c>
      <c r="AA442" s="63" t="n">
        <v>0.1836</v>
      </c>
      <c r="AB442" s="64" t="n">
        <v>1500</v>
      </c>
      <c r="AC442" s="65" t="n">
        <v>1260000</v>
      </c>
      <c r="AD442" s="66" t="n">
        <v>231336</v>
      </c>
      <c r="AE442" s="67" t="n">
        <v>0.1</v>
      </c>
      <c r="AF442" s="68" t="n">
        <v>231.336</v>
      </c>
      <c r="AG442" s="69" t="n">
        <v>0.9</v>
      </c>
      <c r="AH442" s="70" t="n">
        <v>2082.024</v>
      </c>
      <c r="AI442" s="71" t="s">
        <v>76</v>
      </c>
      <c r="AK442" s="0" t="n">
        <f aca="false">IF(G443&lt;&gt;G442,1,0)</f>
        <v>0</v>
      </c>
      <c r="AL442" s="0" t="str">
        <f aca="false">B442</f>
        <v>Oaxaca</v>
      </c>
      <c r="AM442" s="0" t="n">
        <f aca="false">G442</f>
        <v>20152</v>
      </c>
      <c r="AN442" s="0" t="str">
        <f aca="false">N442</f>
        <v>Maiz</v>
      </c>
      <c r="AO442" s="0" t="n">
        <f aca="false">IF(N442&lt;&gt;N441,M442,IF(B441&lt;&gt;B442,M442,IF(AND(B442=B441,G442&lt;&gt;G441,N442=N441),M442,M442+AO441)))</f>
        <v>840</v>
      </c>
    </row>
    <row r="443" customFormat="false" ht="15.75" hidden="false" customHeight="false" outlineLevel="0" collapsed="false">
      <c r="A443" s="45" t="n">
        <v>382</v>
      </c>
      <c r="B443" s="45" t="s">
        <v>257</v>
      </c>
      <c r="C443" s="45" t="n">
        <v>20134</v>
      </c>
      <c r="D443" s="46" t="s">
        <v>315</v>
      </c>
      <c r="E443" s="47" t="s">
        <v>270</v>
      </c>
      <c r="F443" s="48" t="n">
        <v>62031</v>
      </c>
      <c r="G443" s="47" t="n">
        <v>20152</v>
      </c>
      <c r="H443" s="46" t="s">
        <v>271</v>
      </c>
      <c r="I443" s="49" t="n">
        <v>-96.416667</v>
      </c>
      <c r="J443" s="49" t="n">
        <v>18.233333</v>
      </c>
      <c r="K443" s="50" t="n">
        <v>181400</v>
      </c>
      <c r="L443" s="50" t="n">
        <v>-962500</v>
      </c>
      <c r="M443" s="51" t="n">
        <v>1766</v>
      </c>
      <c r="N443" s="47" t="s">
        <v>272</v>
      </c>
      <c r="O443" s="52" t="s">
        <v>44</v>
      </c>
      <c r="P443" s="53" t="n">
        <v>48</v>
      </c>
      <c r="Q443" s="54" t="n">
        <v>42522</v>
      </c>
      <c r="R443" s="54" t="n">
        <v>42561</v>
      </c>
      <c r="S443" s="55" t="n">
        <v>220</v>
      </c>
      <c r="T443" s="56" t="n">
        <v>1374</v>
      </c>
      <c r="U443" s="57" t="n">
        <v>42562</v>
      </c>
      <c r="V443" s="58" t="n">
        <v>42623</v>
      </c>
      <c r="W443" s="59" t="n">
        <v>139</v>
      </c>
      <c r="X443" s="60" t="n">
        <v>825</v>
      </c>
      <c r="Y443" s="61" t="n">
        <v>42624</v>
      </c>
      <c r="Z443" s="62" t="n">
        <v>42684</v>
      </c>
      <c r="AA443" s="63" t="n">
        <v>0.1836</v>
      </c>
      <c r="AB443" s="64" t="n">
        <v>1500</v>
      </c>
      <c r="AC443" s="65" t="n">
        <v>2649000</v>
      </c>
      <c r="AD443" s="66" t="n">
        <v>486356.4</v>
      </c>
      <c r="AE443" s="67" t="n">
        <v>0.1</v>
      </c>
      <c r="AF443" s="68" t="n">
        <v>486.3564</v>
      </c>
      <c r="AG443" s="69" t="n">
        <v>0.9</v>
      </c>
      <c r="AH443" s="70" t="n">
        <v>4377.2076</v>
      </c>
      <c r="AI443" s="71" t="s">
        <v>45</v>
      </c>
      <c r="AK443" s="0" t="n">
        <f aca="false">IF(G444&lt;&gt;G443,1,0)</f>
        <v>0</v>
      </c>
      <c r="AL443" s="0" t="str">
        <f aca="false">B443</f>
        <v>Oaxaca</v>
      </c>
      <c r="AM443" s="0" t="n">
        <f aca="false">G443</f>
        <v>20152</v>
      </c>
      <c r="AN443" s="0" t="str">
        <f aca="false">N443</f>
        <v>Maiz</v>
      </c>
      <c r="AO443" s="0" t="n">
        <f aca="false">IF(N443&lt;&gt;N442,M443,IF(B442&lt;&gt;B443,M443,IF(AND(B443=B442,G443&lt;&gt;G442,N443=N442),M443,M443+AO442)))</f>
        <v>2606</v>
      </c>
    </row>
    <row r="444" customFormat="false" ht="15.75" hidden="false" customHeight="false" outlineLevel="0" collapsed="false">
      <c r="A444" s="45" t="n">
        <v>394</v>
      </c>
      <c r="B444" s="45" t="s">
        <v>257</v>
      </c>
      <c r="C444" s="45" t="n">
        <v>20184</v>
      </c>
      <c r="D444" s="46" t="s">
        <v>325</v>
      </c>
      <c r="E444" s="47" t="s">
        <v>270</v>
      </c>
      <c r="F444" s="48" t="n">
        <v>62031</v>
      </c>
      <c r="G444" s="47" t="n">
        <v>20152</v>
      </c>
      <c r="H444" s="46" t="s">
        <v>271</v>
      </c>
      <c r="I444" s="49" t="n">
        <v>-96.416667</v>
      </c>
      <c r="J444" s="49" t="n">
        <v>18.233333</v>
      </c>
      <c r="K444" s="50" t="n">
        <v>181400</v>
      </c>
      <c r="L444" s="50" t="n">
        <v>-962500</v>
      </c>
      <c r="M444" s="51" t="n">
        <v>226</v>
      </c>
      <c r="N444" s="47" t="s">
        <v>272</v>
      </c>
      <c r="O444" s="52" t="s">
        <v>44</v>
      </c>
      <c r="P444" s="53" t="n">
        <v>48</v>
      </c>
      <c r="Q444" s="54" t="n">
        <v>42522</v>
      </c>
      <c r="R444" s="54" t="n">
        <v>42561</v>
      </c>
      <c r="S444" s="55" t="n">
        <v>220</v>
      </c>
      <c r="T444" s="56" t="n">
        <v>1374</v>
      </c>
      <c r="U444" s="57" t="n">
        <v>42562</v>
      </c>
      <c r="V444" s="58" t="n">
        <v>42623</v>
      </c>
      <c r="W444" s="59" t="n">
        <v>139</v>
      </c>
      <c r="X444" s="60" t="n">
        <v>825</v>
      </c>
      <c r="Y444" s="61" t="n">
        <v>42624</v>
      </c>
      <c r="Z444" s="62" t="n">
        <v>42684</v>
      </c>
      <c r="AA444" s="63" t="n">
        <v>0.1836</v>
      </c>
      <c r="AB444" s="64" t="n">
        <v>1500</v>
      </c>
      <c r="AC444" s="65" t="n">
        <v>339000</v>
      </c>
      <c r="AD444" s="66" t="n">
        <v>62240.4</v>
      </c>
      <c r="AE444" s="67" t="n">
        <v>0.2</v>
      </c>
      <c r="AF444" s="68" t="n">
        <v>124.4808</v>
      </c>
      <c r="AG444" s="69" t="n">
        <v>0.8</v>
      </c>
      <c r="AH444" s="70" t="n">
        <v>497.9232</v>
      </c>
      <c r="AI444" s="71" t="s">
        <v>196</v>
      </c>
      <c r="AK444" s="0" t="n">
        <f aca="false">IF(G445&lt;&gt;G444,1,0)</f>
        <v>0</v>
      </c>
      <c r="AL444" s="0" t="str">
        <f aca="false">B444</f>
        <v>Oaxaca</v>
      </c>
      <c r="AM444" s="0" t="n">
        <f aca="false">G444</f>
        <v>20152</v>
      </c>
      <c r="AN444" s="0" t="str">
        <f aca="false">N444</f>
        <v>Maiz</v>
      </c>
      <c r="AO444" s="0" t="n">
        <f aca="false">IF(N444&lt;&gt;N443,M444,IF(B443&lt;&gt;B444,M444,IF(AND(B444=B443,G444&lt;&gt;G443,N444=N443),M444,M444+AO443)))</f>
        <v>2832</v>
      </c>
    </row>
    <row r="445" customFormat="false" ht="15.75" hidden="false" customHeight="false" outlineLevel="0" collapsed="false">
      <c r="A445" s="45" t="n">
        <v>406</v>
      </c>
      <c r="B445" s="45" t="s">
        <v>257</v>
      </c>
      <c r="C445" s="45" t="n">
        <v>20232</v>
      </c>
      <c r="D445" s="46" t="s">
        <v>335</v>
      </c>
      <c r="E445" s="47" t="s">
        <v>270</v>
      </c>
      <c r="F445" s="48" t="n">
        <v>62031</v>
      </c>
      <c r="G445" s="47" t="n">
        <v>20152</v>
      </c>
      <c r="H445" s="46" t="s">
        <v>271</v>
      </c>
      <c r="I445" s="49" t="n">
        <v>-96.416667</v>
      </c>
      <c r="J445" s="49" t="n">
        <v>18.233333</v>
      </c>
      <c r="K445" s="50" t="n">
        <v>181400</v>
      </c>
      <c r="L445" s="50" t="n">
        <v>-962500</v>
      </c>
      <c r="M445" s="51" t="n">
        <v>1206.05</v>
      </c>
      <c r="N445" s="47" t="s">
        <v>272</v>
      </c>
      <c r="O445" s="52" t="s">
        <v>44</v>
      </c>
      <c r="P445" s="53" t="n">
        <v>48</v>
      </c>
      <c r="Q445" s="54" t="n">
        <v>42522</v>
      </c>
      <c r="R445" s="54" t="n">
        <v>42561</v>
      </c>
      <c r="S445" s="55" t="n">
        <v>220</v>
      </c>
      <c r="T445" s="56" t="n">
        <v>1374</v>
      </c>
      <c r="U445" s="57" t="n">
        <v>42562</v>
      </c>
      <c r="V445" s="58" t="n">
        <v>42623</v>
      </c>
      <c r="W445" s="59" t="n">
        <v>139</v>
      </c>
      <c r="X445" s="60" t="n">
        <v>825</v>
      </c>
      <c r="Y445" s="61" t="n">
        <v>42624</v>
      </c>
      <c r="Z445" s="62" t="n">
        <v>42684</v>
      </c>
      <c r="AA445" s="63" t="n">
        <v>0.1836</v>
      </c>
      <c r="AB445" s="64" t="n">
        <v>1500</v>
      </c>
      <c r="AC445" s="65" t="n">
        <v>1809075</v>
      </c>
      <c r="AD445" s="66" t="n">
        <v>332146.17</v>
      </c>
      <c r="AE445" s="67" t="n">
        <v>0.1</v>
      </c>
      <c r="AF445" s="68" t="n">
        <v>332.14617</v>
      </c>
      <c r="AG445" s="69" t="n">
        <v>0.9</v>
      </c>
      <c r="AH445" s="70" t="n">
        <v>2989.31553</v>
      </c>
      <c r="AI445" s="71" t="s">
        <v>45</v>
      </c>
      <c r="AK445" s="0" t="n">
        <f aca="false">IF(G446&lt;&gt;G445,1,0)</f>
        <v>0</v>
      </c>
      <c r="AL445" s="0" t="str">
        <f aca="false">B445</f>
        <v>Oaxaca</v>
      </c>
      <c r="AM445" s="0" t="n">
        <f aca="false">G445</f>
        <v>20152</v>
      </c>
      <c r="AN445" s="0" t="str">
        <f aca="false">N445</f>
        <v>Maiz</v>
      </c>
      <c r="AO445" s="0" t="n">
        <f aca="false">IF(N445&lt;&gt;N444,M445,IF(B444&lt;&gt;B445,M445,IF(AND(B445=B444,G445&lt;&gt;G444,N445=N444),M445,M445+AO444)))</f>
        <v>4038.05</v>
      </c>
    </row>
    <row r="446" customFormat="false" ht="15.75" hidden="false" customHeight="false" outlineLevel="0" collapsed="false">
      <c r="A446" s="45" t="n">
        <v>411</v>
      </c>
      <c r="B446" s="45" t="s">
        <v>257</v>
      </c>
      <c r="C446" s="45" t="n">
        <v>20278</v>
      </c>
      <c r="D446" s="46" t="s">
        <v>339</v>
      </c>
      <c r="E446" s="47" t="s">
        <v>270</v>
      </c>
      <c r="F446" s="48" t="n">
        <v>62031</v>
      </c>
      <c r="G446" s="47" t="n">
        <v>20152</v>
      </c>
      <c r="H446" s="46" t="s">
        <v>271</v>
      </c>
      <c r="I446" s="49" t="n">
        <v>-96.416667</v>
      </c>
      <c r="J446" s="49" t="n">
        <v>18.233333</v>
      </c>
      <c r="K446" s="50" t="n">
        <v>181400</v>
      </c>
      <c r="L446" s="50" t="n">
        <v>-962500</v>
      </c>
      <c r="M446" s="51" t="n">
        <v>1910</v>
      </c>
      <c r="N446" s="47" t="s">
        <v>272</v>
      </c>
      <c r="O446" s="52" t="s">
        <v>44</v>
      </c>
      <c r="P446" s="53" t="n">
        <v>48</v>
      </c>
      <c r="Q446" s="54" t="n">
        <v>42522</v>
      </c>
      <c r="R446" s="54" t="n">
        <v>42561</v>
      </c>
      <c r="S446" s="55" t="n">
        <v>220</v>
      </c>
      <c r="T446" s="56" t="n">
        <v>1374</v>
      </c>
      <c r="U446" s="57" t="n">
        <v>42562</v>
      </c>
      <c r="V446" s="58" t="n">
        <v>42623</v>
      </c>
      <c r="W446" s="59" t="n">
        <v>139</v>
      </c>
      <c r="X446" s="60" t="n">
        <v>825</v>
      </c>
      <c r="Y446" s="61" t="n">
        <v>42624</v>
      </c>
      <c r="Z446" s="62" t="n">
        <v>42684</v>
      </c>
      <c r="AA446" s="63" t="n">
        <v>0.1836</v>
      </c>
      <c r="AB446" s="64" t="n">
        <v>1500</v>
      </c>
      <c r="AC446" s="65" t="n">
        <v>2865000</v>
      </c>
      <c r="AD446" s="66" t="n">
        <v>526014</v>
      </c>
      <c r="AE446" s="67" t="n">
        <v>0.1</v>
      </c>
      <c r="AF446" s="68" t="n">
        <v>526.014</v>
      </c>
      <c r="AG446" s="69" t="n">
        <v>0.9</v>
      </c>
      <c r="AH446" s="70" t="n">
        <v>4734.126</v>
      </c>
      <c r="AI446" s="71" t="s">
        <v>45</v>
      </c>
      <c r="AK446" s="0" t="n">
        <f aca="false">IF(G447&lt;&gt;G446,1,0)</f>
        <v>1</v>
      </c>
      <c r="AL446" s="0" t="str">
        <f aca="false">B446</f>
        <v>Oaxaca</v>
      </c>
      <c r="AM446" s="0" t="n">
        <f aca="false">G446</f>
        <v>20152</v>
      </c>
      <c r="AN446" s="0" t="str">
        <f aca="false">N446</f>
        <v>Maiz</v>
      </c>
      <c r="AO446" s="0" t="n">
        <f aca="false">IF(N446&lt;&gt;N445,M446,IF(B445&lt;&gt;B446,M446,IF(AND(B446=B445,G446&lt;&gt;G445,N446=N445),M446,M446+AO445)))</f>
        <v>5948.05</v>
      </c>
    </row>
    <row r="447" customFormat="false" ht="15.75" hidden="false" customHeight="false" outlineLevel="0" collapsed="false">
      <c r="A447" s="45" t="n">
        <v>349</v>
      </c>
      <c r="B447" s="45" t="s">
        <v>257</v>
      </c>
      <c r="C447" s="45" t="n">
        <v>20008</v>
      </c>
      <c r="D447" s="46" t="s">
        <v>276</v>
      </c>
      <c r="E447" s="47" t="s">
        <v>262</v>
      </c>
      <c r="F447" s="48" t="n">
        <v>62024</v>
      </c>
      <c r="G447" s="47" t="n">
        <v>20162</v>
      </c>
      <c r="H447" s="46" t="s">
        <v>263</v>
      </c>
      <c r="I447" s="49" t="n">
        <v>-95.6</v>
      </c>
      <c r="J447" s="49" t="n">
        <v>16.416667</v>
      </c>
      <c r="K447" s="50" t="n">
        <v>162500</v>
      </c>
      <c r="L447" s="50" t="n">
        <v>-953600</v>
      </c>
      <c r="M447" s="51" t="n">
        <v>276</v>
      </c>
      <c r="N447" s="47" t="s">
        <v>272</v>
      </c>
      <c r="O447" s="52" t="s">
        <v>44</v>
      </c>
      <c r="P447" s="53" t="n">
        <v>48</v>
      </c>
      <c r="Q447" s="54" t="n">
        <v>42522</v>
      </c>
      <c r="R447" s="54" t="n">
        <v>42561</v>
      </c>
      <c r="S447" s="55" t="n">
        <v>50</v>
      </c>
      <c r="T447" s="56" t="n">
        <v>961</v>
      </c>
      <c r="U447" s="57" t="n">
        <v>42562</v>
      </c>
      <c r="V447" s="58" t="n">
        <v>42623</v>
      </c>
      <c r="W447" s="59" t="n">
        <v>23</v>
      </c>
      <c r="X447" s="60" t="n">
        <v>652</v>
      </c>
      <c r="Y447" s="61" t="n">
        <v>42624</v>
      </c>
      <c r="Z447" s="62" t="n">
        <v>42684</v>
      </c>
      <c r="AA447" s="63" t="n">
        <v>0.1836</v>
      </c>
      <c r="AB447" s="64" t="n">
        <v>1500</v>
      </c>
      <c r="AC447" s="65" t="n">
        <v>414000</v>
      </c>
      <c r="AD447" s="66" t="n">
        <v>76010.4</v>
      </c>
      <c r="AE447" s="67" t="n">
        <v>0.17</v>
      </c>
      <c r="AF447" s="68" t="n">
        <v>129.21768</v>
      </c>
      <c r="AG447" s="69" t="n">
        <v>0.83</v>
      </c>
      <c r="AH447" s="70" t="n">
        <v>630.88632</v>
      </c>
      <c r="AI447" s="71" t="s">
        <v>50</v>
      </c>
      <c r="AK447" s="0" t="n">
        <f aca="false">IF(G448&lt;&gt;G447,1,0)</f>
        <v>0</v>
      </c>
      <c r="AL447" s="0" t="str">
        <f aca="false">B447</f>
        <v>Oaxaca</v>
      </c>
      <c r="AM447" s="0" t="n">
        <f aca="false">G447</f>
        <v>20162</v>
      </c>
      <c r="AN447" s="0" t="str">
        <f aca="false">N447</f>
        <v>Maiz</v>
      </c>
      <c r="AO447" s="0" t="n">
        <f aca="false">IF(N447&lt;&gt;N446,M447,IF(B446&lt;&gt;B447,M447,IF(AND(B447=B446,G447&lt;&gt;G446,N447=N446),M447,M447+AO446)))</f>
        <v>276</v>
      </c>
    </row>
    <row r="448" customFormat="false" ht="15.75" hidden="false" customHeight="false" outlineLevel="0" collapsed="false">
      <c r="A448" s="45" t="n">
        <v>359</v>
      </c>
      <c r="B448" s="45" t="s">
        <v>257</v>
      </c>
      <c r="C448" s="45" t="n">
        <v>20052</v>
      </c>
      <c r="D448" s="46" t="s">
        <v>290</v>
      </c>
      <c r="E448" s="47" t="s">
        <v>262</v>
      </c>
      <c r="F448" s="48" t="n">
        <v>62024</v>
      </c>
      <c r="G448" s="47" t="n">
        <v>20162</v>
      </c>
      <c r="H448" s="46" t="s">
        <v>263</v>
      </c>
      <c r="I448" s="49" t="n">
        <v>-95.6</v>
      </c>
      <c r="J448" s="49" t="n">
        <v>16.416667</v>
      </c>
      <c r="K448" s="50" t="n">
        <v>162500</v>
      </c>
      <c r="L448" s="50" t="n">
        <v>-953600</v>
      </c>
      <c r="M448" s="51" t="n">
        <v>1024</v>
      </c>
      <c r="N448" s="47" t="s">
        <v>272</v>
      </c>
      <c r="O448" s="52" t="s">
        <v>44</v>
      </c>
      <c r="P448" s="53" t="n">
        <v>48</v>
      </c>
      <c r="Q448" s="54" t="n">
        <v>42522</v>
      </c>
      <c r="R448" s="54" t="n">
        <v>42561</v>
      </c>
      <c r="S448" s="55" t="n">
        <v>50</v>
      </c>
      <c r="T448" s="56" t="n">
        <v>961</v>
      </c>
      <c r="U448" s="57" t="n">
        <v>42562</v>
      </c>
      <c r="V448" s="58" t="n">
        <v>42623</v>
      </c>
      <c r="W448" s="59" t="n">
        <v>23</v>
      </c>
      <c r="X448" s="60" t="n">
        <v>652</v>
      </c>
      <c r="Y448" s="61" t="n">
        <v>42624</v>
      </c>
      <c r="Z448" s="62" t="n">
        <v>42684</v>
      </c>
      <c r="AA448" s="63" t="n">
        <v>0.1836</v>
      </c>
      <c r="AB448" s="64" t="n">
        <v>1500</v>
      </c>
      <c r="AC448" s="65" t="n">
        <v>1536000</v>
      </c>
      <c r="AD448" s="66" t="n">
        <v>282009.6</v>
      </c>
      <c r="AE448" s="67" t="n">
        <v>0.19</v>
      </c>
      <c r="AF448" s="68" t="n">
        <v>535.81824</v>
      </c>
      <c r="AG448" s="69" t="n">
        <v>0.81</v>
      </c>
      <c r="AH448" s="70" t="n">
        <v>2284.27776</v>
      </c>
      <c r="AI448" s="71" t="s">
        <v>50</v>
      </c>
      <c r="AK448" s="0" t="n">
        <f aca="false">IF(G449&lt;&gt;G448,1,0)</f>
        <v>0</v>
      </c>
      <c r="AL448" s="0" t="str">
        <f aca="false">B448</f>
        <v>Oaxaca</v>
      </c>
      <c r="AM448" s="0" t="n">
        <f aca="false">G448</f>
        <v>20162</v>
      </c>
      <c r="AN448" s="0" t="str">
        <f aca="false">N448</f>
        <v>Maiz</v>
      </c>
      <c r="AO448" s="0" t="n">
        <f aca="false">IF(N448&lt;&gt;N447,M448,IF(B447&lt;&gt;B448,M448,IF(AND(B448=B447,G448&lt;&gt;G447,N448=N447),M448,M448+AO447)))</f>
        <v>1300</v>
      </c>
    </row>
    <row r="449" customFormat="false" ht="15.75" hidden="false" customHeight="false" outlineLevel="0" collapsed="false">
      <c r="A449" s="45" t="n">
        <v>380</v>
      </c>
      <c r="B449" s="45" t="s">
        <v>257</v>
      </c>
      <c r="C449" s="45" t="n">
        <v>20125</v>
      </c>
      <c r="D449" s="46" t="s">
        <v>313</v>
      </c>
      <c r="E449" s="47" t="s">
        <v>262</v>
      </c>
      <c r="F449" s="48" t="n">
        <v>62024</v>
      </c>
      <c r="G449" s="47" t="n">
        <v>20162</v>
      </c>
      <c r="H449" s="46" t="s">
        <v>263</v>
      </c>
      <c r="I449" s="49" t="n">
        <v>-95.6</v>
      </c>
      <c r="J449" s="49" t="n">
        <v>16.416667</v>
      </c>
      <c r="K449" s="50" t="n">
        <v>162500</v>
      </c>
      <c r="L449" s="50" t="n">
        <v>-953600</v>
      </c>
      <c r="M449" s="51" t="n">
        <v>2917.85</v>
      </c>
      <c r="N449" s="47" t="s">
        <v>272</v>
      </c>
      <c r="O449" s="52" t="s">
        <v>44</v>
      </c>
      <c r="P449" s="53" t="n">
        <v>48</v>
      </c>
      <c r="Q449" s="54" t="n">
        <v>42522</v>
      </c>
      <c r="R449" s="54" t="n">
        <v>42561</v>
      </c>
      <c r="S449" s="55" t="n">
        <v>50</v>
      </c>
      <c r="T449" s="56" t="n">
        <v>961</v>
      </c>
      <c r="U449" s="57" t="n">
        <v>42562</v>
      </c>
      <c r="V449" s="58" t="n">
        <v>42623</v>
      </c>
      <c r="W449" s="59" t="n">
        <v>23</v>
      </c>
      <c r="X449" s="60" t="n">
        <v>652</v>
      </c>
      <c r="Y449" s="61" t="n">
        <v>42624</v>
      </c>
      <c r="Z449" s="62" t="n">
        <v>42684</v>
      </c>
      <c r="AA449" s="63" t="n">
        <v>0.1836</v>
      </c>
      <c r="AB449" s="64" t="n">
        <v>1500</v>
      </c>
      <c r="AC449" s="65" t="n">
        <v>4376775</v>
      </c>
      <c r="AD449" s="66" t="n">
        <v>803575.89</v>
      </c>
      <c r="AE449" s="67" t="n">
        <v>0.1</v>
      </c>
      <c r="AF449" s="68" t="n">
        <v>803.57589</v>
      </c>
      <c r="AG449" s="69" t="n">
        <v>0.9</v>
      </c>
      <c r="AH449" s="70" t="n">
        <v>7232.18301</v>
      </c>
      <c r="AI449" s="71" t="s">
        <v>45</v>
      </c>
      <c r="AK449" s="0" t="n">
        <f aca="false">IF(G450&lt;&gt;G449,1,0)</f>
        <v>0</v>
      </c>
      <c r="AL449" s="0" t="str">
        <f aca="false">B449</f>
        <v>Oaxaca</v>
      </c>
      <c r="AM449" s="0" t="n">
        <f aca="false">G449</f>
        <v>20162</v>
      </c>
      <c r="AN449" s="0" t="str">
        <f aca="false">N449</f>
        <v>Maiz</v>
      </c>
      <c r="AO449" s="0" t="n">
        <f aca="false">IF(N449&lt;&gt;N448,M449,IF(B448&lt;&gt;B449,M449,IF(AND(B449=B448,G449&lt;&gt;G448,N449=N448),M449,M449+AO448)))</f>
        <v>4217.85</v>
      </c>
    </row>
    <row r="450" customFormat="false" ht="15.75" hidden="false" customHeight="false" outlineLevel="0" collapsed="false">
      <c r="A450" s="45" t="n">
        <v>432</v>
      </c>
      <c r="B450" s="45" t="s">
        <v>257</v>
      </c>
      <c r="C450" s="45" t="n">
        <v>20410</v>
      </c>
      <c r="D450" s="46" t="s">
        <v>261</v>
      </c>
      <c r="E450" s="47" t="s">
        <v>262</v>
      </c>
      <c r="F450" s="48" t="n">
        <v>62024</v>
      </c>
      <c r="G450" s="47" t="n">
        <v>20162</v>
      </c>
      <c r="H450" s="46" t="s">
        <v>263</v>
      </c>
      <c r="I450" s="49" t="n">
        <v>-95.6</v>
      </c>
      <c r="J450" s="49" t="n">
        <v>16.416667</v>
      </c>
      <c r="K450" s="50" t="n">
        <v>162500</v>
      </c>
      <c r="L450" s="50" t="n">
        <v>-953600</v>
      </c>
      <c r="M450" s="51" t="n">
        <v>305</v>
      </c>
      <c r="N450" s="47" t="s">
        <v>272</v>
      </c>
      <c r="O450" s="52" t="s">
        <v>44</v>
      </c>
      <c r="P450" s="53" t="n">
        <v>48</v>
      </c>
      <c r="Q450" s="54" t="n">
        <v>42522</v>
      </c>
      <c r="R450" s="54" t="n">
        <v>42561</v>
      </c>
      <c r="S450" s="55" t="n">
        <v>50</v>
      </c>
      <c r="T450" s="56" t="n">
        <v>961</v>
      </c>
      <c r="U450" s="57" t="n">
        <v>42562</v>
      </c>
      <c r="V450" s="58" t="n">
        <v>42623</v>
      </c>
      <c r="W450" s="59" t="n">
        <v>23</v>
      </c>
      <c r="X450" s="60" t="n">
        <v>652</v>
      </c>
      <c r="Y450" s="61" t="n">
        <v>42624</v>
      </c>
      <c r="Z450" s="62" t="n">
        <v>42684</v>
      </c>
      <c r="AA450" s="63" t="n">
        <v>0.1836</v>
      </c>
      <c r="AB450" s="64" t="n">
        <v>1500</v>
      </c>
      <c r="AC450" s="65" t="n">
        <v>457500</v>
      </c>
      <c r="AD450" s="66" t="n">
        <v>83997</v>
      </c>
      <c r="AE450" s="67" t="n">
        <v>0.2</v>
      </c>
      <c r="AF450" s="68" t="n">
        <v>167.994</v>
      </c>
      <c r="AG450" s="69" t="n">
        <v>0.8</v>
      </c>
      <c r="AH450" s="70" t="n">
        <v>671.976</v>
      </c>
      <c r="AI450" s="71" t="s">
        <v>50</v>
      </c>
      <c r="AK450" s="0" t="n">
        <f aca="false">IF(G451&lt;&gt;G450,1,0)</f>
        <v>0</v>
      </c>
      <c r="AL450" s="0" t="str">
        <f aca="false">B450</f>
        <v>Oaxaca</v>
      </c>
      <c r="AM450" s="0" t="n">
        <f aca="false">G450</f>
        <v>20162</v>
      </c>
      <c r="AN450" s="0" t="str">
        <f aca="false">N450</f>
        <v>Maiz</v>
      </c>
      <c r="AO450" s="0" t="n">
        <f aca="false">IF(N450&lt;&gt;N449,M450,IF(B449&lt;&gt;B450,M450,IF(AND(B450=B449,G450&lt;&gt;G449,N450=N449),M450,M450+AO449)))</f>
        <v>4522.85</v>
      </c>
    </row>
    <row r="451" customFormat="false" ht="15.75" hidden="false" customHeight="false" outlineLevel="0" collapsed="false">
      <c r="A451" s="45" t="n">
        <v>437</v>
      </c>
      <c r="B451" s="45" t="s">
        <v>257</v>
      </c>
      <c r="C451" s="45" t="n">
        <v>20418</v>
      </c>
      <c r="D451" s="46" t="s">
        <v>359</v>
      </c>
      <c r="E451" s="47" t="s">
        <v>262</v>
      </c>
      <c r="F451" s="48" t="n">
        <v>62024</v>
      </c>
      <c r="G451" s="47" t="n">
        <v>20162</v>
      </c>
      <c r="H451" s="46" t="s">
        <v>263</v>
      </c>
      <c r="I451" s="49" t="n">
        <v>-95.6</v>
      </c>
      <c r="J451" s="49" t="n">
        <v>16.416667</v>
      </c>
      <c r="K451" s="50" t="n">
        <v>162500</v>
      </c>
      <c r="L451" s="50" t="n">
        <v>-953600</v>
      </c>
      <c r="M451" s="51" t="n">
        <v>296</v>
      </c>
      <c r="N451" s="47" t="s">
        <v>272</v>
      </c>
      <c r="O451" s="52" t="s">
        <v>44</v>
      </c>
      <c r="P451" s="53" t="n">
        <v>48</v>
      </c>
      <c r="Q451" s="54" t="n">
        <v>42522</v>
      </c>
      <c r="R451" s="54" t="n">
        <v>42561</v>
      </c>
      <c r="S451" s="55" t="n">
        <v>50</v>
      </c>
      <c r="T451" s="56" t="n">
        <v>961</v>
      </c>
      <c r="U451" s="57" t="n">
        <v>42562</v>
      </c>
      <c r="V451" s="58" t="n">
        <v>42623</v>
      </c>
      <c r="W451" s="59" t="n">
        <v>23</v>
      </c>
      <c r="X451" s="60" t="n">
        <v>652</v>
      </c>
      <c r="Y451" s="61" t="n">
        <v>42624</v>
      </c>
      <c r="Z451" s="62" t="n">
        <v>42684</v>
      </c>
      <c r="AA451" s="63" t="n">
        <v>0.1836</v>
      </c>
      <c r="AB451" s="64" t="n">
        <v>1500</v>
      </c>
      <c r="AC451" s="65" t="n">
        <v>444000</v>
      </c>
      <c r="AD451" s="66" t="n">
        <v>81518.4</v>
      </c>
      <c r="AE451" s="67" t="n">
        <v>0.2</v>
      </c>
      <c r="AF451" s="68" t="n">
        <v>163.0368</v>
      </c>
      <c r="AG451" s="69" t="n">
        <v>0.8</v>
      </c>
      <c r="AH451" s="70" t="n">
        <v>652.1472</v>
      </c>
      <c r="AI451" s="71" t="s">
        <v>50</v>
      </c>
      <c r="AK451" s="0" t="n">
        <f aca="false">IF(G452&lt;&gt;G451,1,0)</f>
        <v>0</v>
      </c>
      <c r="AL451" s="0" t="str">
        <f aca="false">B451</f>
        <v>Oaxaca</v>
      </c>
      <c r="AM451" s="0" t="n">
        <f aca="false">G451</f>
        <v>20162</v>
      </c>
      <c r="AN451" s="0" t="str">
        <f aca="false">N451</f>
        <v>Maiz</v>
      </c>
      <c r="AO451" s="0" t="n">
        <f aca="false">IF(N451&lt;&gt;N450,M451,IF(B450&lt;&gt;B451,M451,IF(AND(B451=B450,G451&lt;&gt;G450,N451=N450),M451,M451+AO450)))</f>
        <v>4818.85</v>
      </c>
    </row>
    <row r="452" customFormat="false" ht="15.75" hidden="false" customHeight="false" outlineLevel="0" collapsed="false">
      <c r="A452" s="45" t="n">
        <v>440</v>
      </c>
      <c r="B452" s="45" t="s">
        <v>257</v>
      </c>
      <c r="C452" s="45" t="n">
        <v>20440</v>
      </c>
      <c r="D452" s="46" t="s">
        <v>361</v>
      </c>
      <c r="E452" s="47" t="s">
        <v>262</v>
      </c>
      <c r="F452" s="48" t="n">
        <v>62024</v>
      </c>
      <c r="G452" s="47" t="n">
        <v>20162</v>
      </c>
      <c r="H452" s="46" t="s">
        <v>263</v>
      </c>
      <c r="I452" s="49" t="n">
        <v>-95.6</v>
      </c>
      <c r="J452" s="49" t="n">
        <v>16.416667</v>
      </c>
      <c r="K452" s="50" t="n">
        <v>162500</v>
      </c>
      <c r="L452" s="50" t="n">
        <v>-953600</v>
      </c>
      <c r="M452" s="51" t="n">
        <v>117</v>
      </c>
      <c r="N452" s="47" t="s">
        <v>272</v>
      </c>
      <c r="O452" s="52" t="s">
        <v>44</v>
      </c>
      <c r="P452" s="53" t="n">
        <v>48</v>
      </c>
      <c r="Q452" s="54" t="n">
        <v>42522</v>
      </c>
      <c r="R452" s="54" t="n">
        <v>42561</v>
      </c>
      <c r="S452" s="55" t="n">
        <v>50</v>
      </c>
      <c r="T452" s="56" t="n">
        <v>961</v>
      </c>
      <c r="U452" s="57" t="n">
        <v>42562</v>
      </c>
      <c r="V452" s="58" t="n">
        <v>42623</v>
      </c>
      <c r="W452" s="59" t="n">
        <v>23</v>
      </c>
      <c r="X452" s="60" t="n">
        <v>652</v>
      </c>
      <c r="Y452" s="61" t="n">
        <v>42624</v>
      </c>
      <c r="Z452" s="62" t="n">
        <v>42684</v>
      </c>
      <c r="AA452" s="63" t="n">
        <v>0.1836</v>
      </c>
      <c r="AB452" s="64" t="n">
        <v>1500</v>
      </c>
      <c r="AC452" s="65" t="n">
        <v>175500</v>
      </c>
      <c r="AD452" s="66" t="n">
        <v>32221.8</v>
      </c>
      <c r="AE452" s="67" t="n">
        <v>0.2</v>
      </c>
      <c r="AF452" s="68" t="n">
        <v>64.4436</v>
      </c>
      <c r="AG452" s="69" t="n">
        <v>0.8</v>
      </c>
      <c r="AH452" s="70" t="n">
        <v>257.7744</v>
      </c>
      <c r="AI452" s="71" t="s">
        <v>50</v>
      </c>
      <c r="AK452" s="0" t="n">
        <f aca="false">IF(G453&lt;&gt;G452,1,0)</f>
        <v>0</v>
      </c>
      <c r="AL452" s="0" t="str">
        <f aca="false">B452</f>
        <v>Oaxaca</v>
      </c>
      <c r="AM452" s="0" t="n">
        <f aca="false">G452</f>
        <v>20162</v>
      </c>
      <c r="AN452" s="0" t="str">
        <f aca="false">N452</f>
        <v>Maiz</v>
      </c>
      <c r="AO452" s="0" t="n">
        <f aca="false">IF(N452&lt;&gt;N451,M452,IF(B451&lt;&gt;B452,M452,IF(AND(B452=B451,G452&lt;&gt;G451,N452=N451),M452,M452+AO451)))</f>
        <v>4935.85</v>
      </c>
    </row>
    <row r="453" customFormat="false" ht="15.75" hidden="false" customHeight="false" outlineLevel="0" collapsed="false">
      <c r="A453" s="45" t="n">
        <v>452</v>
      </c>
      <c r="B453" s="45" t="s">
        <v>257</v>
      </c>
      <c r="C453" s="45" t="n">
        <v>20515</v>
      </c>
      <c r="D453" s="46" t="s">
        <v>264</v>
      </c>
      <c r="E453" s="47" t="s">
        <v>262</v>
      </c>
      <c r="F453" s="48" t="n">
        <v>62024</v>
      </c>
      <c r="G453" s="47" t="n">
        <v>20162</v>
      </c>
      <c r="H453" s="46" t="s">
        <v>263</v>
      </c>
      <c r="I453" s="49" t="n">
        <v>-95.6</v>
      </c>
      <c r="J453" s="49" t="n">
        <v>16.416667</v>
      </c>
      <c r="K453" s="50" t="n">
        <v>162500</v>
      </c>
      <c r="L453" s="50" t="n">
        <v>-953600</v>
      </c>
      <c r="M453" s="51" t="n">
        <v>64</v>
      </c>
      <c r="N453" s="47" t="s">
        <v>272</v>
      </c>
      <c r="O453" s="52" t="s">
        <v>44</v>
      </c>
      <c r="P453" s="53" t="n">
        <v>48</v>
      </c>
      <c r="Q453" s="54" t="n">
        <v>42522</v>
      </c>
      <c r="R453" s="54" t="n">
        <v>42561</v>
      </c>
      <c r="S453" s="55" t="n">
        <v>50</v>
      </c>
      <c r="T453" s="56" t="n">
        <v>961</v>
      </c>
      <c r="U453" s="57" t="n">
        <v>42562</v>
      </c>
      <c r="V453" s="58" t="n">
        <v>42623</v>
      </c>
      <c r="W453" s="59" t="n">
        <v>23</v>
      </c>
      <c r="X453" s="60" t="n">
        <v>652</v>
      </c>
      <c r="Y453" s="61" t="n">
        <v>42624</v>
      </c>
      <c r="Z453" s="62" t="n">
        <v>42684</v>
      </c>
      <c r="AA453" s="63" t="n">
        <v>0.1836</v>
      </c>
      <c r="AB453" s="64" t="n">
        <v>1500</v>
      </c>
      <c r="AC453" s="65" t="n">
        <v>96000</v>
      </c>
      <c r="AD453" s="66" t="n">
        <v>17625.6</v>
      </c>
      <c r="AE453" s="67" t="n">
        <v>0.2</v>
      </c>
      <c r="AF453" s="68" t="n">
        <v>35.2512</v>
      </c>
      <c r="AG453" s="69" t="n">
        <v>0.8</v>
      </c>
      <c r="AH453" s="70" t="n">
        <v>141.0048</v>
      </c>
      <c r="AI453" s="71" t="s">
        <v>50</v>
      </c>
      <c r="AK453" s="0" t="n">
        <f aca="false">IF(G454&lt;&gt;G453,1,0)</f>
        <v>1</v>
      </c>
      <c r="AL453" s="0" t="str">
        <f aca="false">B453</f>
        <v>Oaxaca</v>
      </c>
      <c r="AM453" s="0" t="n">
        <f aca="false">G453</f>
        <v>20162</v>
      </c>
      <c r="AN453" s="0" t="str">
        <f aca="false">N453</f>
        <v>Maiz</v>
      </c>
      <c r="AO453" s="0" t="n">
        <f aca="false">IF(N453&lt;&gt;N452,M453,IF(B452&lt;&gt;B453,M453,IF(AND(B453=B452,G453&lt;&gt;G452,N453=N452),M453,M453+AO452)))</f>
        <v>4999.85</v>
      </c>
    </row>
    <row r="454" customFormat="false" ht="15.75" hidden="false" customHeight="false" outlineLevel="0" collapsed="false">
      <c r="A454" s="45" t="n">
        <v>368</v>
      </c>
      <c r="B454" s="45" t="s">
        <v>257</v>
      </c>
      <c r="C454" s="45" t="n">
        <v>20075</v>
      </c>
      <c r="D454" s="46" t="s">
        <v>300</v>
      </c>
      <c r="E454" s="47" t="s">
        <v>301</v>
      </c>
      <c r="F454" s="48" t="n">
        <v>62034</v>
      </c>
      <c r="G454" s="47" t="n">
        <v>20292</v>
      </c>
      <c r="H454" s="46" t="s">
        <v>302</v>
      </c>
      <c r="I454" s="49" t="n">
        <v>-94.366678</v>
      </c>
      <c r="J454" s="49" t="n">
        <v>16.482831</v>
      </c>
      <c r="K454" s="50" t="n">
        <v>162858.19</v>
      </c>
      <c r="L454" s="50" t="n">
        <v>-942200.04</v>
      </c>
      <c r="M454" s="51" t="n">
        <v>59</v>
      </c>
      <c r="N454" s="47" t="s">
        <v>272</v>
      </c>
      <c r="O454" s="52" t="s">
        <v>44</v>
      </c>
      <c r="P454" s="53" t="n">
        <v>48</v>
      </c>
      <c r="Q454" s="54" t="n">
        <v>42522</v>
      </c>
      <c r="R454" s="54" t="n">
        <v>42561</v>
      </c>
      <c r="S454" s="55" t="n">
        <v>91</v>
      </c>
      <c r="T454" s="56" t="n">
        <v>961</v>
      </c>
      <c r="U454" s="57" t="n">
        <v>42562</v>
      </c>
      <c r="V454" s="58" t="n">
        <v>42623</v>
      </c>
      <c r="W454" s="59" t="n">
        <v>49</v>
      </c>
      <c r="X454" s="60" t="n">
        <v>652</v>
      </c>
      <c r="Y454" s="61" t="n">
        <v>42624</v>
      </c>
      <c r="Z454" s="62" t="n">
        <v>42684</v>
      </c>
      <c r="AA454" s="63" t="n">
        <v>0.1836</v>
      </c>
      <c r="AB454" s="64" t="n">
        <v>1500</v>
      </c>
      <c r="AC454" s="65" t="n">
        <v>88500</v>
      </c>
      <c r="AD454" s="66" t="n">
        <v>16248.6</v>
      </c>
      <c r="AE454" s="67" t="n">
        <v>0.2</v>
      </c>
      <c r="AF454" s="68" t="n">
        <v>32.4972</v>
      </c>
      <c r="AG454" s="69" t="n">
        <v>0.8</v>
      </c>
      <c r="AH454" s="70" t="n">
        <v>129.9888</v>
      </c>
      <c r="AI454" s="71" t="s">
        <v>50</v>
      </c>
      <c r="AK454" s="0" t="n">
        <f aca="false">IF(G455&lt;&gt;G454,1,0)</f>
        <v>0</v>
      </c>
      <c r="AL454" s="0" t="str">
        <f aca="false">B454</f>
        <v>Oaxaca</v>
      </c>
      <c r="AM454" s="0" t="n">
        <f aca="false">G454</f>
        <v>20292</v>
      </c>
      <c r="AN454" s="0" t="str">
        <f aca="false">N454</f>
        <v>Maiz</v>
      </c>
      <c r="AO454" s="0" t="n">
        <f aca="false">IF(N454&lt;&gt;N453,M454,IF(B453&lt;&gt;B454,M454,IF(AND(B454=B453,G454&lt;&gt;G453,N454=N453),M454,M454+AO453)))</f>
        <v>59</v>
      </c>
    </row>
    <row r="455" customFormat="false" ht="15.75" hidden="false" customHeight="false" outlineLevel="0" collapsed="false">
      <c r="A455" s="45" t="n">
        <v>385</v>
      </c>
      <c r="B455" s="45" t="s">
        <v>257</v>
      </c>
      <c r="C455" s="45" t="n">
        <v>20141</v>
      </c>
      <c r="D455" s="46" t="s">
        <v>317</v>
      </c>
      <c r="E455" s="47" t="s">
        <v>301</v>
      </c>
      <c r="F455" s="48" t="n">
        <v>62034</v>
      </c>
      <c r="G455" s="47" t="n">
        <v>20292</v>
      </c>
      <c r="H455" s="46" t="s">
        <v>302</v>
      </c>
      <c r="I455" s="49" t="n">
        <v>-94.366678</v>
      </c>
      <c r="J455" s="49" t="n">
        <v>16.482831</v>
      </c>
      <c r="K455" s="50" t="n">
        <v>162858.19</v>
      </c>
      <c r="L455" s="50" t="n">
        <v>-942200.04</v>
      </c>
      <c r="M455" s="51" t="n">
        <v>130</v>
      </c>
      <c r="N455" s="47" t="s">
        <v>272</v>
      </c>
      <c r="O455" s="52" t="s">
        <v>44</v>
      </c>
      <c r="P455" s="53" t="n">
        <v>48</v>
      </c>
      <c r="Q455" s="54" t="n">
        <v>42522</v>
      </c>
      <c r="R455" s="54" t="n">
        <v>42561</v>
      </c>
      <c r="S455" s="55" t="n">
        <v>91</v>
      </c>
      <c r="T455" s="56" t="n">
        <v>961</v>
      </c>
      <c r="U455" s="57" t="n">
        <v>42562</v>
      </c>
      <c r="V455" s="58" t="n">
        <v>42623</v>
      </c>
      <c r="W455" s="59" t="n">
        <v>49</v>
      </c>
      <c r="X455" s="60" t="n">
        <v>652</v>
      </c>
      <c r="Y455" s="61" t="n">
        <v>42624</v>
      </c>
      <c r="Z455" s="62" t="n">
        <v>42684</v>
      </c>
      <c r="AA455" s="63" t="n">
        <v>0.1836</v>
      </c>
      <c r="AB455" s="64" t="n">
        <v>1500</v>
      </c>
      <c r="AC455" s="65" t="n">
        <v>195000</v>
      </c>
      <c r="AD455" s="66" t="n">
        <v>35802</v>
      </c>
      <c r="AE455" s="67" t="n">
        <v>0.1</v>
      </c>
      <c r="AF455" s="68" t="n">
        <v>35.802</v>
      </c>
      <c r="AG455" s="69" t="n">
        <v>0.9</v>
      </c>
      <c r="AH455" s="70" t="n">
        <v>322.218</v>
      </c>
      <c r="AI455" s="71" t="s">
        <v>76</v>
      </c>
      <c r="AK455" s="0" t="n">
        <f aca="false">IF(G456&lt;&gt;G455,1,0)</f>
        <v>0</v>
      </c>
      <c r="AL455" s="0" t="str">
        <f aca="false">B455</f>
        <v>Oaxaca</v>
      </c>
      <c r="AM455" s="0" t="n">
        <f aca="false">G455</f>
        <v>20292</v>
      </c>
      <c r="AN455" s="0" t="str">
        <f aca="false">N455</f>
        <v>Maiz</v>
      </c>
      <c r="AO455" s="0" t="n">
        <f aca="false">IF(N455&lt;&gt;N454,M455,IF(B454&lt;&gt;B455,M455,IF(AND(B455=B454,G455&lt;&gt;G454,N455=N454),M455,M455+AO454)))</f>
        <v>189</v>
      </c>
    </row>
    <row r="456" customFormat="false" ht="15.75" hidden="false" customHeight="false" outlineLevel="0" collapsed="false">
      <c r="A456" s="45" t="n">
        <v>387</v>
      </c>
      <c r="B456" s="45" t="s">
        <v>257</v>
      </c>
      <c r="C456" s="45" t="n">
        <v>20143</v>
      </c>
      <c r="D456" s="46" t="s">
        <v>318</v>
      </c>
      <c r="E456" s="47" t="s">
        <v>301</v>
      </c>
      <c r="F456" s="48" t="n">
        <v>62034</v>
      </c>
      <c r="G456" s="47" t="n">
        <v>20292</v>
      </c>
      <c r="H456" s="46" t="s">
        <v>302</v>
      </c>
      <c r="I456" s="49" t="n">
        <v>-94.366678</v>
      </c>
      <c r="J456" s="49" t="n">
        <v>16.482831</v>
      </c>
      <c r="K456" s="50" t="n">
        <v>162858.19</v>
      </c>
      <c r="L456" s="50" t="n">
        <v>-942200.04</v>
      </c>
      <c r="M456" s="51" t="n">
        <v>226</v>
      </c>
      <c r="N456" s="47" t="s">
        <v>272</v>
      </c>
      <c r="O456" s="52" t="s">
        <v>44</v>
      </c>
      <c r="P456" s="53" t="n">
        <v>48</v>
      </c>
      <c r="Q456" s="54" t="n">
        <v>42522</v>
      </c>
      <c r="R456" s="54" t="n">
        <v>42561</v>
      </c>
      <c r="S456" s="55" t="n">
        <v>91</v>
      </c>
      <c r="T456" s="56" t="n">
        <v>961</v>
      </c>
      <c r="U456" s="57" t="n">
        <v>42562</v>
      </c>
      <c r="V456" s="58" t="n">
        <v>42623</v>
      </c>
      <c r="W456" s="59" t="n">
        <v>49</v>
      </c>
      <c r="X456" s="60" t="n">
        <v>652</v>
      </c>
      <c r="Y456" s="61" t="n">
        <v>42624</v>
      </c>
      <c r="Z456" s="62" t="n">
        <v>42684</v>
      </c>
      <c r="AA456" s="63" t="n">
        <v>0.1836</v>
      </c>
      <c r="AB456" s="64" t="n">
        <v>1500</v>
      </c>
      <c r="AC456" s="65" t="n">
        <v>339000</v>
      </c>
      <c r="AD456" s="66" t="n">
        <v>62240.4</v>
      </c>
      <c r="AE456" s="67" t="n">
        <v>0.2</v>
      </c>
      <c r="AF456" s="68" t="n">
        <v>124.4808</v>
      </c>
      <c r="AG456" s="69" t="n">
        <v>0.8</v>
      </c>
      <c r="AH456" s="70" t="n">
        <v>497.9232</v>
      </c>
      <c r="AI456" s="71" t="s">
        <v>50</v>
      </c>
      <c r="AK456" s="0" t="n">
        <f aca="false">IF(G457&lt;&gt;G456,1,0)</f>
        <v>0</v>
      </c>
      <c r="AL456" s="0" t="str">
        <f aca="false">B456</f>
        <v>Oaxaca</v>
      </c>
      <c r="AM456" s="0" t="n">
        <f aca="false">G456</f>
        <v>20292</v>
      </c>
      <c r="AN456" s="0" t="str">
        <f aca="false">N456</f>
        <v>Maiz</v>
      </c>
      <c r="AO456" s="0" t="n">
        <f aca="false">IF(N456&lt;&gt;N455,M456,IF(B455&lt;&gt;B456,M456,IF(AND(B456=B455,G456&lt;&gt;G455,N456=N455),M456,M456+AO455)))</f>
        <v>415</v>
      </c>
    </row>
    <row r="457" customFormat="false" ht="15.75" hidden="false" customHeight="false" outlineLevel="0" collapsed="false">
      <c r="A457" s="45" t="n">
        <v>410</v>
      </c>
      <c r="B457" s="45" t="s">
        <v>257</v>
      </c>
      <c r="C457" s="45" t="n">
        <v>20265</v>
      </c>
      <c r="D457" s="46" t="s">
        <v>258</v>
      </c>
      <c r="E457" s="47" t="s">
        <v>301</v>
      </c>
      <c r="F457" s="48" t="n">
        <v>62034</v>
      </c>
      <c r="G457" s="47" t="n">
        <v>20292</v>
      </c>
      <c r="H457" s="46" t="s">
        <v>302</v>
      </c>
      <c r="I457" s="49" t="n">
        <v>-94.366678</v>
      </c>
      <c r="J457" s="49" t="n">
        <v>16.482831</v>
      </c>
      <c r="K457" s="50" t="n">
        <v>162858.19</v>
      </c>
      <c r="L457" s="50" t="n">
        <v>-942200.04</v>
      </c>
      <c r="M457" s="51" t="n">
        <v>280</v>
      </c>
      <c r="N457" s="47" t="s">
        <v>272</v>
      </c>
      <c r="O457" s="52" t="s">
        <v>44</v>
      </c>
      <c r="P457" s="53" t="n">
        <v>48</v>
      </c>
      <c r="Q457" s="54" t="n">
        <v>42522</v>
      </c>
      <c r="R457" s="54" t="n">
        <v>42561</v>
      </c>
      <c r="S457" s="55" t="n">
        <v>91</v>
      </c>
      <c r="T457" s="56" t="n">
        <v>961</v>
      </c>
      <c r="U457" s="57" t="n">
        <v>42562</v>
      </c>
      <c r="V457" s="58" t="n">
        <v>42623</v>
      </c>
      <c r="W457" s="59" t="n">
        <v>49</v>
      </c>
      <c r="X457" s="60" t="n">
        <v>652</v>
      </c>
      <c r="Y457" s="61" t="n">
        <v>42624</v>
      </c>
      <c r="Z457" s="62" t="n">
        <v>42684</v>
      </c>
      <c r="AA457" s="63" t="n">
        <v>0.1836</v>
      </c>
      <c r="AB457" s="64" t="n">
        <v>1500</v>
      </c>
      <c r="AC457" s="65" t="n">
        <v>420000</v>
      </c>
      <c r="AD457" s="66" t="n">
        <v>77112</v>
      </c>
      <c r="AE457" s="67" t="n">
        <v>0.1</v>
      </c>
      <c r="AF457" s="68" t="n">
        <v>77.112</v>
      </c>
      <c r="AG457" s="69" t="n">
        <v>0.9</v>
      </c>
      <c r="AH457" s="70" t="n">
        <v>694.008</v>
      </c>
      <c r="AI457" s="71" t="s">
        <v>45</v>
      </c>
      <c r="AK457" s="0" t="n">
        <f aca="false">IF(G458&lt;&gt;G457,1,0)</f>
        <v>0</v>
      </c>
      <c r="AL457" s="0" t="str">
        <f aca="false">B457</f>
        <v>Oaxaca</v>
      </c>
      <c r="AM457" s="0" t="n">
        <f aca="false">G457</f>
        <v>20292</v>
      </c>
      <c r="AN457" s="0" t="str">
        <f aca="false">N457</f>
        <v>Maiz</v>
      </c>
      <c r="AO457" s="0" t="n">
        <f aca="false">IF(N457&lt;&gt;N456,M457,IF(B456&lt;&gt;B457,M457,IF(AND(B457=B456,G457&lt;&gt;G456,N457=N456),M457,M457+AO456)))</f>
        <v>695</v>
      </c>
    </row>
    <row r="458" customFormat="false" ht="15.75" hidden="false" customHeight="false" outlineLevel="0" collapsed="false">
      <c r="A458" s="45" t="n">
        <v>419</v>
      </c>
      <c r="B458" s="45" t="s">
        <v>257</v>
      </c>
      <c r="C458" s="45" t="n">
        <v>20327</v>
      </c>
      <c r="D458" s="46" t="s">
        <v>344</v>
      </c>
      <c r="E458" s="47" t="s">
        <v>301</v>
      </c>
      <c r="F458" s="48" t="n">
        <v>62034</v>
      </c>
      <c r="G458" s="47" t="n">
        <v>20292</v>
      </c>
      <c r="H458" s="46" t="s">
        <v>302</v>
      </c>
      <c r="I458" s="49" t="n">
        <v>-94.366678</v>
      </c>
      <c r="J458" s="49" t="n">
        <v>16.482831</v>
      </c>
      <c r="K458" s="50" t="n">
        <v>162858.19</v>
      </c>
      <c r="L458" s="50" t="n">
        <v>-942200.04</v>
      </c>
      <c r="M458" s="51" t="n">
        <v>210</v>
      </c>
      <c r="N458" s="47" t="s">
        <v>272</v>
      </c>
      <c r="O458" s="52" t="s">
        <v>44</v>
      </c>
      <c r="P458" s="53" t="n">
        <v>48</v>
      </c>
      <c r="Q458" s="54" t="n">
        <v>42522</v>
      </c>
      <c r="R458" s="54" t="n">
        <v>42561</v>
      </c>
      <c r="S458" s="55" t="n">
        <v>91</v>
      </c>
      <c r="T458" s="56" t="n">
        <v>961</v>
      </c>
      <c r="U458" s="57" t="n">
        <v>42562</v>
      </c>
      <c r="V458" s="58" t="n">
        <v>42623</v>
      </c>
      <c r="W458" s="59" t="n">
        <v>49</v>
      </c>
      <c r="X458" s="60" t="n">
        <v>652</v>
      </c>
      <c r="Y458" s="61" t="n">
        <v>42624</v>
      </c>
      <c r="Z458" s="62" t="n">
        <v>42684</v>
      </c>
      <c r="AA458" s="63" t="n">
        <v>0.1836</v>
      </c>
      <c r="AB458" s="64" t="n">
        <v>1500</v>
      </c>
      <c r="AC458" s="65" t="n">
        <v>315000</v>
      </c>
      <c r="AD458" s="66" t="n">
        <v>57834</v>
      </c>
      <c r="AE458" s="67" t="n">
        <v>0.2</v>
      </c>
      <c r="AF458" s="68" t="n">
        <v>115.668</v>
      </c>
      <c r="AG458" s="69" t="n">
        <v>0.8</v>
      </c>
      <c r="AH458" s="70" t="n">
        <v>462.672</v>
      </c>
      <c r="AI458" s="71" t="s">
        <v>50</v>
      </c>
      <c r="AK458" s="0" t="n">
        <f aca="false">IF(G459&lt;&gt;G458,1,0)</f>
        <v>0</v>
      </c>
      <c r="AL458" s="0" t="str">
        <f aca="false">B458</f>
        <v>Oaxaca</v>
      </c>
      <c r="AM458" s="0" t="n">
        <f aca="false">G458</f>
        <v>20292</v>
      </c>
      <c r="AN458" s="0" t="str">
        <f aca="false">N458</f>
        <v>Maiz</v>
      </c>
      <c r="AO458" s="0" t="n">
        <f aca="false">IF(N458&lt;&gt;N457,M458,IF(B457&lt;&gt;B458,M458,IF(AND(B458=B457,G458&lt;&gt;G457,N458=N457),M458,M458+AO457)))</f>
        <v>905</v>
      </c>
    </row>
    <row r="459" customFormat="false" ht="15.75" hidden="false" customHeight="false" outlineLevel="0" collapsed="false">
      <c r="A459" s="45" t="n">
        <v>455</v>
      </c>
      <c r="B459" s="45" t="s">
        <v>257</v>
      </c>
      <c r="C459" s="45" t="n">
        <v>20525</v>
      </c>
      <c r="D459" s="46" t="s">
        <v>370</v>
      </c>
      <c r="E459" s="47" t="s">
        <v>301</v>
      </c>
      <c r="F459" s="48" t="n">
        <v>62034</v>
      </c>
      <c r="G459" s="47" t="n">
        <v>20292</v>
      </c>
      <c r="H459" s="46" t="s">
        <v>302</v>
      </c>
      <c r="I459" s="49" t="n">
        <v>-94.366678</v>
      </c>
      <c r="J459" s="49" t="n">
        <v>16.482831</v>
      </c>
      <c r="K459" s="50" t="n">
        <v>162858.19</v>
      </c>
      <c r="L459" s="50" t="n">
        <v>-942200.04</v>
      </c>
      <c r="M459" s="51" t="n">
        <v>629</v>
      </c>
      <c r="N459" s="47" t="s">
        <v>272</v>
      </c>
      <c r="O459" s="52" t="s">
        <v>44</v>
      </c>
      <c r="P459" s="53" t="n">
        <v>48</v>
      </c>
      <c r="Q459" s="54" t="n">
        <v>42522</v>
      </c>
      <c r="R459" s="54" t="n">
        <v>42561</v>
      </c>
      <c r="S459" s="55" t="n">
        <v>91</v>
      </c>
      <c r="T459" s="56" t="n">
        <v>961</v>
      </c>
      <c r="U459" s="57" t="n">
        <v>42562</v>
      </c>
      <c r="V459" s="58" t="n">
        <v>42623</v>
      </c>
      <c r="W459" s="59" t="n">
        <v>49</v>
      </c>
      <c r="X459" s="60" t="n">
        <v>652</v>
      </c>
      <c r="Y459" s="61" t="n">
        <v>42624</v>
      </c>
      <c r="Z459" s="62" t="n">
        <v>42684</v>
      </c>
      <c r="AA459" s="63" t="n">
        <v>0.1836</v>
      </c>
      <c r="AB459" s="64" t="n">
        <v>1500</v>
      </c>
      <c r="AC459" s="65" t="n">
        <v>943500</v>
      </c>
      <c r="AD459" s="66" t="n">
        <v>173226.6</v>
      </c>
      <c r="AE459" s="67" t="n">
        <v>0.2</v>
      </c>
      <c r="AF459" s="68" t="n">
        <v>346.4532</v>
      </c>
      <c r="AG459" s="69" t="n">
        <v>0.8</v>
      </c>
      <c r="AH459" s="70" t="n">
        <v>1385.8128</v>
      </c>
      <c r="AI459" s="71" t="s">
        <v>50</v>
      </c>
      <c r="AK459" s="0" t="n">
        <f aca="false">IF(G460&lt;&gt;G459,1,0)</f>
        <v>1</v>
      </c>
      <c r="AL459" s="0" t="str">
        <f aca="false">B459</f>
        <v>Oaxaca</v>
      </c>
      <c r="AM459" s="0" t="n">
        <f aca="false">G459</f>
        <v>20292</v>
      </c>
      <c r="AN459" s="0" t="str">
        <f aca="false">N459</f>
        <v>Maiz</v>
      </c>
      <c r="AO459" s="0" t="n">
        <f aca="false">IF(N459&lt;&gt;N458,M459,IF(B458&lt;&gt;B459,M459,IF(AND(B459=B458,G459&lt;&gt;G458,N459=N458),M459,M459+AO458)))</f>
        <v>1534</v>
      </c>
    </row>
    <row r="460" customFormat="false" ht="15.75" hidden="false" customHeight="false" outlineLevel="0" collapsed="false">
      <c r="A460" s="45" t="n">
        <v>398</v>
      </c>
      <c r="B460" s="45" t="s">
        <v>257</v>
      </c>
      <c r="C460" s="45" t="n">
        <v>20190</v>
      </c>
      <c r="D460" s="46" t="s">
        <v>327</v>
      </c>
      <c r="E460" s="47" t="s">
        <v>328</v>
      </c>
      <c r="F460" s="48" t="n">
        <v>62038</v>
      </c>
      <c r="G460" s="47" t="n">
        <v>20506</v>
      </c>
      <c r="H460" s="46" t="s">
        <v>329</v>
      </c>
      <c r="I460" s="49" t="n">
        <v>-95.435462</v>
      </c>
      <c r="J460" s="49" t="n">
        <v>17.450202</v>
      </c>
      <c r="K460" s="50" t="n">
        <v>172700.73</v>
      </c>
      <c r="L460" s="50" t="n">
        <v>-952607.66</v>
      </c>
      <c r="M460" s="51" t="n">
        <v>1325</v>
      </c>
      <c r="N460" s="47" t="s">
        <v>272</v>
      </c>
      <c r="O460" s="52" t="s">
        <v>44</v>
      </c>
      <c r="P460" s="53" t="n">
        <v>48</v>
      </c>
      <c r="Q460" s="54" t="n">
        <v>42522</v>
      </c>
      <c r="R460" s="54" t="n">
        <v>42561</v>
      </c>
      <c r="S460" s="55" t="n">
        <v>91</v>
      </c>
      <c r="T460" s="56" t="n">
        <v>1617</v>
      </c>
      <c r="U460" s="57" t="n">
        <v>42562</v>
      </c>
      <c r="V460" s="58" t="n">
        <v>42623</v>
      </c>
      <c r="W460" s="59" t="n">
        <v>49</v>
      </c>
      <c r="X460" s="60" t="n">
        <v>922</v>
      </c>
      <c r="Y460" s="61" t="n">
        <v>42624</v>
      </c>
      <c r="Z460" s="62" t="n">
        <v>42684</v>
      </c>
      <c r="AA460" s="63" t="n">
        <v>0.1836</v>
      </c>
      <c r="AB460" s="64" t="n">
        <v>1500</v>
      </c>
      <c r="AC460" s="65" t="n">
        <v>1987500</v>
      </c>
      <c r="AD460" s="66" t="n">
        <v>364905</v>
      </c>
      <c r="AE460" s="67" t="n">
        <v>0.1</v>
      </c>
      <c r="AF460" s="68" t="n">
        <v>364.905</v>
      </c>
      <c r="AG460" s="69" t="n">
        <v>0.9</v>
      </c>
      <c r="AH460" s="70" t="n">
        <v>3284.145</v>
      </c>
      <c r="AI460" s="71" t="s">
        <v>76</v>
      </c>
      <c r="AK460" s="0" t="n">
        <f aca="false">IF(G461&lt;&gt;G460,1,0)</f>
        <v>0</v>
      </c>
      <c r="AL460" s="0" t="str">
        <f aca="false">B460</f>
        <v>Oaxaca</v>
      </c>
      <c r="AM460" s="0" t="n">
        <f aca="false">G460</f>
        <v>20506</v>
      </c>
      <c r="AN460" s="0" t="str">
        <f aca="false">N460</f>
        <v>Maiz</v>
      </c>
      <c r="AO460" s="0" t="n">
        <f aca="false">IF(N460&lt;&gt;N459,M460,IF(B459&lt;&gt;B460,M460,IF(AND(B460=B459,G460&lt;&gt;G459,N460=N459),M460,M460+AO459)))</f>
        <v>1325</v>
      </c>
    </row>
    <row r="461" customFormat="false" ht="15.75" hidden="false" customHeight="false" outlineLevel="0" collapsed="false">
      <c r="A461" s="45" t="n">
        <v>402</v>
      </c>
      <c r="B461" s="45" t="s">
        <v>257</v>
      </c>
      <c r="C461" s="45" t="n">
        <v>20205</v>
      </c>
      <c r="D461" s="46" t="s">
        <v>332</v>
      </c>
      <c r="E461" s="47" t="s">
        <v>328</v>
      </c>
      <c r="F461" s="48" t="n">
        <v>62038</v>
      </c>
      <c r="G461" s="47" t="n">
        <v>20506</v>
      </c>
      <c r="H461" s="46" t="s">
        <v>329</v>
      </c>
      <c r="I461" s="49" t="n">
        <v>-95.435462</v>
      </c>
      <c r="J461" s="49" t="n">
        <v>17.450202</v>
      </c>
      <c r="K461" s="50" t="n">
        <v>172700.73</v>
      </c>
      <c r="L461" s="50" t="n">
        <v>-952607.66</v>
      </c>
      <c r="M461" s="51" t="n">
        <v>1701</v>
      </c>
      <c r="N461" s="47" t="s">
        <v>272</v>
      </c>
      <c r="O461" s="52" t="s">
        <v>44</v>
      </c>
      <c r="P461" s="53" t="n">
        <v>48</v>
      </c>
      <c r="Q461" s="54" t="n">
        <v>42522</v>
      </c>
      <c r="R461" s="54" t="n">
        <v>42561</v>
      </c>
      <c r="S461" s="55" t="n">
        <v>91</v>
      </c>
      <c r="T461" s="56" t="n">
        <v>1617</v>
      </c>
      <c r="U461" s="57" t="n">
        <v>42562</v>
      </c>
      <c r="V461" s="58" t="n">
        <v>42623</v>
      </c>
      <c r="W461" s="59" t="n">
        <v>49</v>
      </c>
      <c r="X461" s="60" t="n">
        <v>922</v>
      </c>
      <c r="Y461" s="61" t="n">
        <v>42624</v>
      </c>
      <c r="Z461" s="62" t="n">
        <v>42684</v>
      </c>
      <c r="AA461" s="63" t="n">
        <v>0.1836</v>
      </c>
      <c r="AB461" s="64" t="n">
        <v>1500</v>
      </c>
      <c r="AC461" s="65" t="n">
        <v>2551500</v>
      </c>
      <c r="AD461" s="66" t="n">
        <v>468455.4</v>
      </c>
      <c r="AE461" s="67" t="n">
        <v>0.1</v>
      </c>
      <c r="AF461" s="68" t="n">
        <v>468.4554</v>
      </c>
      <c r="AG461" s="69" t="n">
        <v>0.9</v>
      </c>
      <c r="AH461" s="70" t="n">
        <v>4216.0986</v>
      </c>
      <c r="AI461" s="71" t="s">
        <v>45</v>
      </c>
      <c r="AK461" s="0" t="n">
        <f aca="false">IF(G462&lt;&gt;G461,1,0)</f>
        <v>0</v>
      </c>
      <c r="AL461" s="0" t="str">
        <f aca="false">B461</f>
        <v>Oaxaca</v>
      </c>
      <c r="AM461" s="0" t="n">
        <f aca="false">G461</f>
        <v>20506</v>
      </c>
      <c r="AN461" s="0" t="str">
        <f aca="false">N461</f>
        <v>Maiz</v>
      </c>
      <c r="AO461" s="0" t="n">
        <f aca="false">IF(N461&lt;&gt;N460,M461,IF(B460&lt;&gt;B461,M461,IF(AND(B461=B460,G461&lt;&gt;G460,N461=N460),M461,M461+AO460)))</f>
        <v>3026</v>
      </c>
    </row>
    <row r="462" customFormat="false" ht="15.75" hidden="false" customHeight="false" outlineLevel="0" collapsed="false">
      <c r="A462" s="45" t="n">
        <v>403</v>
      </c>
      <c r="B462" s="45" t="s">
        <v>257</v>
      </c>
      <c r="C462" s="45" t="n">
        <v>20207</v>
      </c>
      <c r="D462" s="46" t="s">
        <v>333</v>
      </c>
      <c r="E462" s="47" t="s">
        <v>328</v>
      </c>
      <c r="F462" s="48" t="n">
        <v>62038</v>
      </c>
      <c r="G462" s="47" t="n">
        <v>20506</v>
      </c>
      <c r="H462" s="46" t="s">
        <v>329</v>
      </c>
      <c r="I462" s="49" t="n">
        <v>-95.435462</v>
      </c>
      <c r="J462" s="49" t="n">
        <v>17.450202</v>
      </c>
      <c r="K462" s="50" t="n">
        <v>172700.73</v>
      </c>
      <c r="L462" s="50" t="n">
        <v>-952607.66</v>
      </c>
      <c r="M462" s="51" t="n">
        <v>860</v>
      </c>
      <c r="N462" s="47" t="s">
        <v>272</v>
      </c>
      <c r="O462" s="52" t="s">
        <v>44</v>
      </c>
      <c r="P462" s="53" t="n">
        <v>48</v>
      </c>
      <c r="Q462" s="54" t="n">
        <v>42522</v>
      </c>
      <c r="R462" s="54" t="n">
        <v>42561</v>
      </c>
      <c r="S462" s="55" t="n">
        <v>91</v>
      </c>
      <c r="T462" s="56" t="n">
        <v>1617</v>
      </c>
      <c r="U462" s="57" t="n">
        <v>42562</v>
      </c>
      <c r="V462" s="58" t="n">
        <v>42623</v>
      </c>
      <c r="W462" s="59" t="n">
        <v>49</v>
      </c>
      <c r="X462" s="60" t="n">
        <v>922</v>
      </c>
      <c r="Y462" s="61" t="n">
        <v>42624</v>
      </c>
      <c r="Z462" s="62" t="n">
        <v>42684</v>
      </c>
      <c r="AA462" s="63" t="n">
        <v>0.1836</v>
      </c>
      <c r="AB462" s="64" t="n">
        <v>1500</v>
      </c>
      <c r="AC462" s="65" t="n">
        <v>1290000</v>
      </c>
      <c r="AD462" s="66" t="n">
        <v>236844</v>
      </c>
      <c r="AE462" s="67" t="n">
        <v>0.1</v>
      </c>
      <c r="AF462" s="68" t="n">
        <v>236.844</v>
      </c>
      <c r="AG462" s="69" t="n">
        <v>0.9</v>
      </c>
      <c r="AH462" s="70" t="n">
        <v>2131.596</v>
      </c>
      <c r="AI462" s="71" t="s">
        <v>45</v>
      </c>
      <c r="AK462" s="0" t="n">
        <f aca="false">IF(G463&lt;&gt;G462,1,0)</f>
        <v>0</v>
      </c>
      <c r="AL462" s="0" t="str">
        <f aca="false">B462</f>
        <v>Oaxaca</v>
      </c>
      <c r="AM462" s="0" t="n">
        <f aca="false">G462</f>
        <v>20506</v>
      </c>
      <c r="AN462" s="0" t="str">
        <f aca="false">N462</f>
        <v>Maiz</v>
      </c>
      <c r="AO462" s="0" t="n">
        <f aca="false">IF(N462&lt;&gt;N461,M462,IF(B461&lt;&gt;B462,M462,IF(AND(B462=B461,G462&lt;&gt;G461,N462=N461),M462,M462+AO461)))</f>
        <v>3886</v>
      </c>
    </row>
    <row r="463" customFormat="false" ht="15.75" hidden="false" customHeight="false" outlineLevel="0" collapsed="false">
      <c r="A463" s="45" t="n">
        <v>447</v>
      </c>
      <c r="B463" s="45" t="s">
        <v>257</v>
      </c>
      <c r="C463" s="45" t="n">
        <v>20498</v>
      </c>
      <c r="D463" s="46" t="s">
        <v>366</v>
      </c>
      <c r="E463" s="47" t="s">
        <v>328</v>
      </c>
      <c r="F463" s="48" t="n">
        <v>62038</v>
      </c>
      <c r="G463" s="47" t="n">
        <v>20506</v>
      </c>
      <c r="H463" s="46" t="s">
        <v>329</v>
      </c>
      <c r="I463" s="49" t="n">
        <v>-95.435462</v>
      </c>
      <c r="J463" s="49" t="n">
        <v>17.450202</v>
      </c>
      <c r="K463" s="50" t="n">
        <v>172700.73</v>
      </c>
      <c r="L463" s="50" t="n">
        <v>-952607.66</v>
      </c>
      <c r="M463" s="51" t="n">
        <v>738.54</v>
      </c>
      <c r="N463" s="47" t="s">
        <v>272</v>
      </c>
      <c r="O463" s="52" t="s">
        <v>44</v>
      </c>
      <c r="P463" s="53" t="n">
        <v>48</v>
      </c>
      <c r="Q463" s="54" t="n">
        <v>42522</v>
      </c>
      <c r="R463" s="54" t="n">
        <v>42561</v>
      </c>
      <c r="S463" s="55" t="n">
        <v>91</v>
      </c>
      <c r="T463" s="56" t="n">
        <v>1617</v>
      </c>
      <c r="U463" s="57" t="n">
        <v>42562</v>
      </c>
      <c r="V463" s="58" t="n">
        <v>42623</v>
      </c>
      <c r="W463" s="59" t="n">
        <v>49</v>
      </c>
      <c r="X463" s="60" t="n">
        <v>922</v>
      </c>
      <c r="Y463" s="61" t="n">
        <v>42624</v>
      </c>
      <c r="Z463" s="62" t="n">
        <v>42684</v>
      </c>
      <c r="AA463" s="63" t="n">
        <v>0.1836</v>
      </c>
      <c r="AB463" s="64" t="n">
        <v>1500</v>
      </c>
      <c r="AC463" s="65" t="n">
        <v>1107810</v>
      </c>
      <c r="AD463" s="66" t="n">
        <v>203393.916</v>
      </c>
      <c r="AE463" s="67" t="n">
        <v>0.1</v>
      </c>
      <c r="AF463" s="68" t="n">
        <v>203.393916</v>
      </c>
      <c r="AG463" s="69" t="n">
        <v>0.9</v>
      </c>
      <c r="AH463" s="70" t="n">
        <v>1830.545244</v>
      </c>
      <c r="AI463" s="71" t="s">
        <v>45</v>
      </c>
      <c r="AK463" s="0" t="n">
        <f aca="false">IF(G464&lt;&gt;G463,1,0)</f>
        <v>1</v>
      </c>
      <c r="AL463" s="0" t="str">
        <f aca="false">B463</f>
        <v>Oaxaca</v>
      </c>
      <c r="AM463" s="0" t="n">
        <f aca="false">G463</f>
        <v>20506</v>
      </c>
      <c r="AN463" s="0" t="str">
        <f aca="false">N463</f>
        <v>Maiz</v>
      </c>
      <c r="AO463" s="0" t="n">
        <f aca="false">IF(N463&lt;&gt;N462,M463,IF(B462&lt;&gt;B463,M463,IF(AND(B463=B462,G463&lt;&gt;G462,N463=N462),M463,M463+AO462)))</f>
        <v>4624.54</v>
      </c>
    </row>
    <row r="464" customFormat="false" ht="15.75" hidden="false" customHeight="false" outlineLevel="0" collapsed="false">
      <c r="A464" s="45" t="n">
        <v>357</v>
      </c>
      <c r="B464" s="45" t="s">
        <v>257</v>
      </c>
      <c r="C464" s="45" t="n">
        <v>20044</v>
      </c>
      <c r="D464" s="46" t="s">
        <v>287</v>
      </c>
      <c r="E464" s="47" t="s">
        <v>288</v>
      </c>
      <c r="F464" s="48" t="n">
        <v>33048</v>
      </c>
      <c r="G464" s="47" t="n">
        <v>30013</v>
      </c>
      <c r="H464" s="46" t="s">
        <v>289</v>
      </c>
      <c r="I464" s="49" t="n">
        <v>-95.70333</v>
      </c>
      <c r="J464" s="49" t="n">
        <v>18.072087</v>
      </c>
      <c r="K464" s="50" t="n">
        <v>180419.51</v>
      </c>
      <c r="L464" s="50" t="n">
        <v>-954211.99</v>
      </c>
      <c r="M464" s="51" t="n">
        <v>795</v>
      </c>
      <c r="N464" s="47" t="s">
        <v>272</v>
      </c>
      <c r="O464" s="52" t="s">
        <v>44</v>
      </c>
      <c r="P464" s="53" t="n">
        <v>48</v>
      </c>
      <c r="Q464" s="54" t="n">
        <v>42522</v>
      </c>
      <c r="R464" s="54" t="n">
        <v>42561</v>
      </c>
      <c r="S464" s="55" t="n">
        <v>220</v>
      </c>
      <c r="T464" s="56" t="n">
        <v>1374</v>
      </c>
      <c r="U464" s="57" t="n">
        <v>42562</v>
      </c>
      <c r="V464" s="58" t="n">
        <v>42623</v>
      </c>
      <c r="W464" s="59" t="n">
        <v>139</v>
      </c>
      <c r="X464" s="60" t="n">
        <v>825</v>
      </c>
      <c r="Y464" s="61" t="n">
        <v>42624</v>
      </c>
      <c r="Z464" s="62" t="n">
        <v>42684</v>
      </c>
      <c r="AA464" s="63" t="n">
        <v>0.1836</v>
      </c>
      <c r="AB464" s="64" t="n">
        <v>1500</v>
      </c>
      <c r="AC464" s="65" t="n">
        <v>1192500</v>
      </c>
      <c r="AD464" s="66" t="n">
        <v>218943</v>
      </c>
      <c r="AE464" s="67" t="n">
        <v>0.2</v>
      </c>
      <c r="AF464" s="68" t="n">
        <v>437.886</v>
      </c>
      <c r="AG464" s="69" t="n">
        <v>0.8</v>
      </c>
      <c r="AH464" s="70" t="n">
        <v>1751.544</v>
      </c>
      <c r="AI464" s="71" t="s">
        <v>50</v>
      </c>
      <c r="AK464" s="0" t="n">
        <f aca="false">IF(G465&lt;&gt;G464,1,0)</f>
        <v>1</v>
      </c>
      <c r="AL464" s="0" t="str">
        <f aca="false">B464</f>
        <v>Oaxaca</v>
      </c>
      <c r="AM464" s="0" t="n">
        <f aca="false">G464</f>
        <v>30013</v>
      </c>
      <c r="AN464" s="0" t="str">
        <f aca="false">N464</f>
        <v>Maiz</v>
      </c>
      <c r="AO464" s="0" t="n">
        <f aca="false">IF(N464&lt;&gt;N463,M464,IF(B463&lt;&gt;B464,M464,IF(AND(B464=B463,G464&lt;&gt;G463,N464=N463),M464,M464+AO463)))</f>
        <v>795</v>
      </c>
    </row>
    <row r="465" customFormat="false" ht="15.75" hidden="false" customHeight="false" outlineLevel="0" collapsed="false">
      <c r="A465" s="45" t="n">
        <v>363</v>
      </c>
      <c r="B465" s="45" t="s">
        <v>257</v>
      </c>
      <c r="C465" s="45" t="n">
        <v>20057</v>
      </c>
      <c r="D465" s="46" t="s">
        <v>292</v>
      </c>
      <c r="E465" s="47" t="s">
        <v>295</v>
      </c>
      <c r="F465" s="48" t="n">
        <v>33065</v>
      </c>
      <c r="G465" s="47" t="n">
        <v>30090</v>
      </c>
      <c r="H465" s="46" t="s">
        <v>296</v>
      </c>
      <c r="I465" s="49" t="n">
        <v>-94.916667</v>
      </c>
      <c r="J465" s="49" t="n">
        <v>17.416667</v>
      </c>
      <c r="K465" s="50" t="n">
        <v>172500</v>
      </c>
      <c r="L465" s="50" t="n">
        <v>-945500</v>
      </c>
      <c r="M465" s="51" t="n">
        <v>300</v>
      </c>
      <c r="N465" s="47" t="s">
        <v>272</v>
      </c>
      <c r="O465" s="52" t="s">
        <v>44</v>
      </c>
      <c r="P465" s="53" t="n">
        <v>48</v>
      </c>
      <c r="Q465" s="54" t="n">
        <v>42522</v>
      </c>
      <c r="R465" s="54" t="n">
        <v>42561</v>
      </c>
      <c r="S465" s="55" t="n">
        <v>91</v>
      </c>
      <c r="T465" s="56" t="n">
        <v>1617</v>
      </c>
      <c r="U465" s="57" t="n">
        <v>42562</v>
      </c>
      <c r="V465" s="58" t="n">
        <v>42623</v>
      </c>
      <c r="W465" s="59" t="n">
        <v>49</v>
      </c>
      <c r="X465" s="60" t="n">
        <v>922</v>
      </c>
      <c r="Y465" s="61" t="n">
        <v>42624</v>
      </c>
      <c r="Z465" s="62" t="n">
        <v>42684</v>
      </c>
      <c r="AA465" s="63" t="n">
        <v>0.1836</v>
      </c>
      <c r="AB465" s="64" t="n">
        <v>1500</v>
      </c>
      <c r="AC465" s="65" t="n">
        <v>450000</v>
      </c>
      <c r="AD465" s="66" t="n">
        <v>82620</v>
      </c>
      <c r="AE465" s="67" t="n">
        <v>0.2</v>
      </c>
      <c r="AF465" s="68" t="n">
        <v>165.24</v>
      </c>
      <c r="AG465" s="69" t="n">
        <v>0.8</v>
      </c>
      <c r="AH465" s="70" t="n">
        <v>660.96</v>
      </c>
      <c r="AI465" s="71" t="s">
        <v>50</v>
      </c>
      <c r="AK465" s="0" t="n">
        <f aca="false">IF(G466&lt;&gt;G465,1,0)</f>
        <v>0</v>
      </c>
      <c r="AL465" s="0" t="str">
        <f aca="false">B465</f>
        <v>Oaxaca</v>
      </c>
      <c r="AM465" s="0" t="n">
        <f aca="false">G465</f>
        <v>30090</v>
      </c>
      <c r="AN465" s="0" t="str">
        <f aca="false">N465</f>
        <v>Maiz</v>
      </c>
      <c r="AO465" s="0" t="n">
        <f aca="false">IF(N465&lt;&gt;N464,M465,IF(B464&lt;&gt;B465,M465,IF(AND(B465=B464,G465&lt;&gt;G464,N465=N464),M465,M465+AO464)))</f>
        <v>300</v>
      </c>
    </row>
    <row r="466" customFormat="false" ht="15.75" hidden="false" customHeight="false" outlineLevel="0" collapsed="false">
      <c r="A466" s="45" t="n">
        <v>401</v>
      </c>
      <c r="B466" s="45" t="s">
        <v>257</v>
      </c>
      <c r="C466" s="45" t="n">
        <v>20198</v>
      </c>
      <c r="D466" s="46" t="s">
        <v>331</v>
      </c>
      <c r="E466" s="47" t="s">
        <v>295</v>
      </c>
      <c r="F466" s="48" t="n">
        <v>33065</v>
      </c>
      <c r="G466" s="47" t="n">
        <v>30090</v>
      </c>
      <c r="H466" s="46" t="s">
        <v>296</v>
      </c>
      <c r="I466" s="49" t="n">
        <v>-94.916667</v>
      </c>
      <c r="J466" s="49" t="n">
        <v>17.416667</v>
      </c>
      <c r="K466" s="50" t="n">
        <v>172500</v>
      </c>
      <c r="L466" s="50" t="n">
        <v>-945500</v>
      </c>
      <c r="M466" s="51" t="n">
        <v>1739</v>
      </c>
      <c r="N466" s="47" t="s">
        <v>272</v>
      </c>
      <c r="O466" s="52" t="s">
        <v>44</v>
      </c>
      <c r="P466" s="53" t="n">
        <v>48</v>
      </c>
      <c r="Q466" s="54" t="n">
        <v>42522</v>
      </c>
      <c r="R466" s="54" t="n">
        <v>42561</v>
      </c>
      <c r="S466" s="55" t="n">
        <v>91</v>
      </c>
      <c r="T466" s="56" t="n">
        <v>1617</v>
      </c>
      <c r="U466" s="57" t="n">
        <v>42562</v>
      </c>
      <c r="V466" s="58" t="n">
        <v>42623</v>
      </c>
      <c r="W466" s="59" t="n">
        <v>49</v>
      </c>
      <c r="X466" s="60" t="n">
        <v>922</v>
      </c>
      <c r="Y466" s="61" t="n">
        <v>42624</v>
      </c>
      <c r="Z466" s="62" t="n">
        <v>42684</v>
      </c>
      <c r="AA466" s="63" t="n">
        <v>0.1836</v>
      </c>
      <c r="AB466" s="64" t="n">
        <v>1500</v>
      </c>
      <c r="AC466" s="65" t="n">
        <v>2608500</v>
      </c>
      <c r="AD466" s="66" t="n">
        <v>478920.6</v>
      </c>
      <c r="AE466" s="67" t="n">
        <v>0.1</v>
      </c>
      <c r="AF466" s="68" t="n">
        <v>478.9206</v>
      </c>
      <c r="AG466" s="69" t="n">
        <v>0.9</v>
      </c>
      <c r="AH466" s="70" t="n">
        <v>4310.2854</v>
      </c>
      <c r="AI466" s="71" t="s">
        <v>45</v>
      </c>
      <c r="AK466" s="0" t="n">
        <f aca="false">IF(G467&lt;&gt;G466,1,0)</f>
        <v>1</v>
      </c>
      <c r="AL466" s="0" t="str">
        <f aca="false">B466</f>
        <v>Oaxaca</v>
      </c>
      <c r="AM466" s="0" t="n">
        <f aca="false">G466</f>
        <v>30090</v>
      </c>
      <c r="AN466" s="0" t="str">
        <f aca="false">N466</f>
        <v>Maiz</v>
      </c>
      <c r="AO466" s="0" t="n">
        <f aca="false">IF(N466&lt;&gt;N465,M466,IF(B465&lt;&gt;B466,M466,IF(AND(B466=B465,G466&lt;&gt;G465,N466=N465),M466,M466+AO465)))</f>
        <v>2039</v>
      </c>
    </row>
    <row r="467" customFormat="false" ht="15.75" hidden="false" customHeight="false" outlineLevel="0" collapsed="false">
      <c r="A467" s="45" t="n">
        <v>362</v>
      </c>
      <c r="B467" s="45" t="s">
        <v>257</v>
      </c>
      <c r="C467" s="45" t="n">
        <v>20057</v>
      </c>
      <c r="D467" s="46" t="s">
        <v>292</v>
      </c>
      <c r="E467" s="47" t="s">
        <v>293</v>
      </c>
      <c r="F467" s="48" t="n">
        <v>33061</v>
      </c>
      <c r="G467" s="47" t="n">
        <v>30224</v>
      </c>
      <c r="H467" s="46" t="s">
        <v>294</v>
      </c>
      <c r="I467" s="49" t="n">
        <v>-95.01914</v>
      </c>
      <c r="J467" s="49" t="n">
        <v>17.429414</v>
      </c>
      <c r="K467" s="50" t="n">
        <v>172545.89</v>
      </c>
      <c r="L467" s="50" t="n">
        <v>-950108.9</v>
      </c>
      <c r="M467" s="51" t="n">
        <v>100</v>
      </c>
      <c r="N467" s="47" t="s">
        <v>272</v>
      </c>
      <c r="O467" s="52" t="s">
        <v>44</v>
      </c>
      <c r="P467" s="53" t="n">
        <v>48</v>
      </c>
      <c r="Q467" s="54" t="n">
        <v>42522</v>
      </c>
      <c r="R467" s="54" t="n">
        <v>42561</v>
      </c>
      <c r="S467" s="55" t="n">
        <v>91</v>
      </c>
      <c r="T467" s="56" t="n">
        <v>1445</v>
      </c>
      <c r="U467" s="57" t="n">
        <v>42562</v>
      </c>
      <c r="V467" s="58" t="n">
        <v>42623</v>
      </c>
      <c r="W467" s="59" t="n">
        <v>49</v>
      </c>
      <c r="X467" s="60" t="n">
        <v>685</v>
      </c>
      <c r="Y467" s="61" t="n">
        <v>42624</v>
      </c>
      <c r="Z467" s="62" t="n">
        <v>42684</v>
      </c>
      <c r="AA467" s="63" t="n">
        <v>0.1836</v>
      </c>
      <c r="AB467" s="64" t="n">
        <v>1500</v>
      </c>
      <c r="AC467" s="65" t="n">
        <v>150000</v>
      </c>
      <c r="AD467" s="66" t="n">
        <v>27540</v>
      </c>
      <c r="AE467" s="67" t="n">
        <v>0.2</v>
      </c>
      <c r="AF467" s="68" t="n">
        <v>55.08</v>
      </c>
      <c r="AG467" s="69" t="n">
        <v>0.8</v>
      </c>
      <c r="AH467" s="70" t="n">
        <v>220.32</v>
      </c>
      <c r="AI467" s="71" t="s">
        <v>50</v>
      </c>
      <c r="AK467" s="0" t="n">
        <f aca="false">IF(G468&lt;&gt;G467,1,0)</f>
        <v>0</v>
      </c>
      <c r="AL467" s="0" t="str">
        <f aca="false">B467</f>
        <v>Oaxaca</v>
      </c>
      <c r="AM467" s="0" t="n">
        <f aca="false">G467</f>
        <v>30224</v>
      </c>
      <c r="AN467" s="0" t="str">
        <f aca="false">N467</f>
        <v>Maiz</v>
      </c>
      <c r="AO467" s="0" t="n">
        <f aca="false">IF(N467&lt;&gt;N466,M467,IF(B466&lt;&gt;B467,M467,IF(AND(B467=B466,G467&lt;&gt;G466,N467=N466),M467,M467+AO466)))</f>
        <v>100</v>
      </c>
    </row>
    <row r="468" customFormat="false" ht="15.75" hidden="false" customHeight="false" outlineLevel="0" collapsed="false">
      <c r="A468" s="45" t="n">
        <v>397</v>
      </c>
      <c r="B468" s="45" t="s">
        <v>257</v>
      </c>
      <c r="C468" s="45" t="n">
        <v>20190</v>
      </c>
      <c r="D468" s="46" t="s">
        <v>327</v>
      </c>
      <c r="E468" s="47" t="s">
        <v>293</v>
      </c>
      <c r="F468" s="48" t="n">
        <v>33061</v>
      </c>
      <c r="G468" s="47" t="n">
        <v>30224</v>
      </c>
      <c r="H468" s="46" t="s">
        <v>294</v>
      </c>
      <c r="I468" s="49" t="n">
        <v>-95.01914</v>
      </c>
      <c r="J468" s="49" t="n">
        <v>17.429414</v>
      </c>
      <c r="K468" s="50" t="n">
        <v>172545.89</v>
      </c>
      <c r="L468" s="50" t="n">
        <v>-950108.9</v>
      </c>
      <c r="M468" s="51" t="n">
        <v>200</v>
      </c>
      <c r="N468" s="47" t="s">
        <v>272</v>
      </c>
      <c r="O468" s="52" t="s">
        <v>44</v>
      </c>
      <c r="P468" s="53" t="n">
        <v>48</v>
      </c>
      <c r="Q468" s="54" t="n">
        <v>42522</v>
      </c>
      <c r="R468" s="54" t="n">
        <v>42561</v>
      </c>
      <c r="S468" s="55" t="n">
        <v>91</v>
      </c>
      <c r="T468" s="56" t="n">
        <v>1445</v>
      </c>
      <c r="U468" s="57" t="n">
        <v>42562</v>
      </c>
      <c r="V468" s="58" t="n">
        <v>42623</v>
      </c>
      <c r="W468" s="59" t="n">
        <v>49</v>
      </c>
      <c r="X468" s="60" t="n">
        <v>685</v>
      </c>
      <c r="Y468" s="61" t="n">
        <v>42624</v>
      </c>
      <c r="Z468" s="62" t="n">
        <v>42684</v>
      </c>
      <c r="AA468" s="63" t="n">
        <v>0.1836</v>
      </c>
      <c r="AB468" s="64" t="n">
        <v>1500</v>
      </c>
      <c r="AC468" s="65" t="n">
        <v>300000</v>
      </c>
      <c r="AD468" s="66" t="n">
        <v>55080</v>
      </c>
      <c r="AE468" s="67" t="n">
        <v>0.1</v>
      </c>
      <c r="AF468" s="68" t="n">
        <v>55.08</v>
      </c>
      <c r="AG468" s="69" t="n">
        <v>0.9</v>
      </c>
      <c r="AH468" s="70" t="n">
        <v>495.72</v>
      </c>
      <c r="AI468" s="71" t="s">
        <v>76</v>
      </c>
      <c r="AK468" s="0" t="n">
        <f aca="false">IF(G469&lt;&gt;G468,1,0)</f>
        <v>0</v>
      </c>
      <c r="AL468" s="0" t="str">
        <f aca="false">B468</f>
        <v>Oaxaca</v>
      </c>
      <c r="AM468" s="0" t="n">
        <f aca="false">G468</f>
        <v>30224</v>
      </c>
      <c r="AN468" s="0" t="str">
        <f aca="false">N468</f>
        <v>Maiz</v>
      </c>
      <c r="AO468" s="0" t="n">
        <f aca="false">IF(N468&lt;&gt;N467,M468,IF(B467&lt;&gt;B468,M468,IF(AND(B468=B467,G468&lt;&gt;G467,N468=N467),M468,M468+AO467)))</f>
        <v>300</v>
      </c>
    </row>
    <row r="469" customFormat="false" ht="15.75" hidden="false" customHeight="false" outlineLevel="0" collapsed="false">
      <c r="A469" s="45" t="n">
        <v>400</v>
      </c>
      <c r="B469" s="45" t="s">
        <v>257</v>
      </c>
      <c r="C469" s="45" t="n">
        <v>20198</v>
      </c>
      <c r="D469" s="46" t="s">
        <v>331</v>
      </c>
      <c r="E469" s="47" t="s">
        <v>293</v>
      </c>
      <c r="F469" s="48" t="n">
        <v>33061</v>
      </c>
      <c r="G469" s="47" t="n">
        <v>30224</v>
      </c>
      <c r="H469" s="46" t="s">
        <v>294</v>
      </c>
      <c r="I469" s="49" t="n">
        <v>-95.01914</v>
      </c>
      <c r="J469" s="49" t="n">
        <v>17.429414</v>
      </c>
      <c r="K469" s="50" t="n">
        <v>172545.89</v>
      </c>
      <c r="L469" s="50" t="n">
        <v>-950108.9</v>
      </c>
      <c r="M469" s="51" t="n">
        <v>450</v>
      </c>
      <c r="N469" s="47" t="s">
        <v>272</v>
      </c>
      <c r="O469" s="52" t="s">
        <v>44</v>
      </c>
      <c r="P469" s="53" t="n">
        <v>48</v>
      </c>
      <c r="Q469" s="54" t="n">
        <v>42522</v>
      </c>
      <c r="R469" s="54" t="n">
        <v>42561</v>
      </c>
      <c r="S469" s="55" t="n">
        <v>91</v>
      </c>
      <c r="T469" s="56" t="n">
        <v>1445</v>
      </c>
      <c r="U469" s="57" t="n">
        <v>42562</v>
      </c>
      <c r="V469" s="58" t="n">
        <v>42623</v>
      </c>
      <c r="W469" s="59" t="n">
        <v>49</v>
      </c>
      <c r="X469" s="60" t="n">
        <v>685</v>
      </c>
      <c r="Y469" s="61" t="n">
        <v>42624</v>
      </c>
      <c r="Z469" s="62" t="n">
        <v>42684</v>
      </c>
      <c r="AA469" s="63" t="n">
        <v>0.1836</v>
      </c>
      <c r="AB469" s="64" t="n">
        <v>1500</v>
      </c>
      <c r="AC469" s="65" t="n">
        <v>675000</v>
      </c>
      <c r="AD469" s="66" t="n">
        <v>123930</v>
      </c>
      <c r="AE469" s="67" t="n">
        <v>0.1</v>
      </c>
      <c r="AF469" s="68" t="n">
        <v>123.93</v>
      </c>
      <c r="AG469" s="69" t="n">
        <v>0.9</v>
      </c>
      <c r="AH469" s="70" t="n">
        <v>1115.37</v>
      </c>
      <c r="AI469" s="71" t="s">
        <v>45</v>
      </c>
      <c r="AK469" s="0" t="n">
        <f aca="false">IF(G470&lt;&gt;G469,1,0)</f>
        <v>1</v>
      </c>
      <c r="AL469" s="0" t="str">
        <f aca="false">B469</f>
        <v>Oaxaca</v>
      </c>
      <c r="AM469" s="0" t="n">
        <f aca="false">G469</f>
        <v>30224</v>
      </c>
      <c r="AN469" s="0" t="str">
        <f aca="false">N469</f>
        <v>Maiz</v>
      </c>
      <c r="AO469" s="0" t="n">
        <f aca="false">IF(N469&lt;&gt;N468,M469,IF(B468&lt;&gt;B469,M469,IF(AND(B469=B468,G469&lt;&gt;G468,N469=N468),M469,M469+AO468)))</f>
        <v>750</v>
      </c>
    </row>
    <row r="470" customFormat="false" ht="15.75" hidden="false" customHeight="false" outlineLevel="0" collapsed="false">
      <c r="A470" s="45" t="n">
        <v>486</v>
      </c>
      <c r="B470" s="45" t="s">
        <v>257</v>
      </c>
      <c r="C470" s="45" t="n">
        <v>20476</v>
      </c>
      <c r="D470" s="46" t="s">
        <v>365</v>
      </c>
      <c r="E470" s="47" t="s">
        <v>337</v>
      </c>
      <c r="F470" s="48" t="n">
        <v>41209</v>
      </c>
      <c r="G470" s="47" t="n">
        <v>12091</v>
      </c>
      <c r="H470" s="46" t="s">
        <v>338</v>
      </c>
      <c r="I470" s="49" t="n">
        <v>-98.587059</v>
      </c>
      <c r="J470" s="49" t="n">
        <v>17.549136</v>
      </c>
      <c r="K470" s="50" t="n">
        <v>173256.89</v>
      </c>
      <c r="L470" s="50" t="n">
        <v>-983513.41</v>
      </c>
      <c r="M470" s="51" t="n">
        <v>8.40000000000009</v>
      </c>
      <c r="N470" s="47" t="s">
        <v>256</v>
      </c>
      <c r="O470" s="52" t="s">
        <v>44</v>
      </c>
      <c r="P470" s="53" t="n">
        <v>48</v>
      </c>
      <c r="Q470" s="54" t="n">
        <v>42529</v>
      </c>
      <c r="R470" s="54" t="n">
        <v>42566</v>
      </c>
      <c r="S470" s="55" t="n">
        <v>80</v>
      </c>
      <c r="T470" s="56" t="n">
        <v>1179</v>
      </c>
      <c r="U470" s="57" t="n">
        <v>42567</v>
      </c>
      <c r="V470" s="58" t="n">
        <v>42607</v>
      </c>
      <c r="W470" s="59" t="n">
        <v>78</v>
      </c>
      <c r="X470" s="60" t="n">
        <v>808</v>
      </c>
      <c r="Y470" s="61" t="n">
        <v>42608</v>
      </c>
      <c r="Z470" s="62" t="n">
        <v>42649</v>
      </c>
      <c r="AA470" s="63" t="n">
        <v>0.1836</v>
      </c>
      <c r="AB470" s="64" t="n">
        <v>1500</v>
      </c>
      <c r="AC470" s="65" t="n">
        <v>12600.0000000001</v>
      </c>
      <c r="AD470" s="66" t="n">
        <v>2313.36000000003</v>
      </c>
      <c r="AE470" s="67" t="n">
        <v>0.2</v>
      </c>
      <c r="AF470" s="68" t="n">
        <v>4.62672000000005</v>
      </c>
      <c r="AG470" s="69" t="n">
        <v>0.8</v>
      </c>
      <c r="AH470" s="70" t="n">
        <v>18.5068800000002</v>
      </c>
      <c r="AI470" s="71" t="s">
        <v>50</v>
      </c>
      <c r="AK470" s="0" t="n">
        <f aca="false">IF(G471&lt;&gt;G470,1,0)</f>
        <v>1</v>
      </c>
      <c r="AL470" s="0" t="str">
        <f aca="false">B470</f>
        <v>Oaxaca</v>
      </c>
      <c r="AM470" s="0" t="n">
        <f aca="false">G470</f>
        <v>12091</v>
      </c>
      <c r="AN470" s="0" t="str">
        <f aca="false">N470</f>
        <v>Sorgo</v>
      </c>
      <c r="AO470" s="0" t="n">
        <f aca="false">IF(N470&lt;&gt;N469,M470,IF(B469&lt;&gt;B470,M470,IF(AND(B470=B469,G470&lt;&gt;G469,N470=N469),M470,M470+AO469)))</f>
        <v>8.40000000000009</v>
      </c>
    </row>
    <row r="471" customFormat="false" ht="15.75" hidden="false" customHeight="false" outlineLevel="0" collapsed="false">
      <c r="A471" s="45" t="n">
        <v>465</v>
      </c>
      <c r="B471" s="45" t="s">
        <v>257</v>
      </c>
      <c r="C471" s="45" t="n">
        <v>20005</v>
      </c>
      <c r="D471" s="46" t="s">
        <v>273</v>
      </c>
      <c r="E471" s="47" t="s">
        <v>274</v>
      </c>
      <c r="F471" s="48" t="n">
        <v>62016</v>
      </c>
      <c r="G471" s="47" t="n">
        <v>20027</v>
      </c>
      <c r="H471" s="46" t="s">
        <v>275</v>
      </c>
      <c r="I471" s="49" t="n">
        <v>-94.80412</v>
      </c>
      <c r="J471" s="49" t="n">
        <v>16.574666</v>
      </c>
      <c r="K471" s="50" t="n">
        <v>163428.8</v>
      </c>
      <c r="L471" s="50" t="n">
        <v>-944814.83</v>
      </c>
      <c r="M471" s="51" t="n">
        <v>175</v>
      </c>
      <c r="N471" s="47" t="s">
        <v>256</v>
      </c>
      <c r="O471" s="52" t="s">
        <v>44</v>
      </c>
      <c r="P471" s="53" t="n">
        <v>48</v>
      </c>
      <c r="Q471" s="54" t="n">
        <v>42529</v>
      </c>
      <c r="R471" s="54" t="n">
        <v>42566</v>
      </c>
      <c r="S471" s="55" t="n">
        <v>80</v>
      </c>
      <c r="T471" s="56" t="n">
        <v>1179</v>
      </c>
      <c r="U471" s="57" t="n">
        <v>42567</v>
      </c>
      <c r="V471" s="58" t="n">
        <v>42607</v>
      </c>
      <c r="W471" s="59" t="n">
        <v>78</v>
      </c>
      <c r="X471" s="60" t="n">
        <v>808</v>
      </c>
      <c r="Y471" s="61" t="n">
        <v>42608</v>
      </c>
      <c r="Z471" s="62" t="n">
        <v>42649</v>
      </c>
      <c r="AA471" s="63" t="n">
        <v>0.1836</v>
      </c>
      <c r="AB471" s="64" t="n">
        <v>1500</v>
      </c>
      <c r="AC471" s="65" t="n">
        <v>262500</v>
      </c>
      <c r="AD471" s="66" t="n">
        <v>48195</v>
      </c>
      <c r="AE471" s="67" t="n">
        <v>0.2</v>
      </c>
      <c r="AF471" s="68" t="n">
        <v>96.39</v>
      </c>
      <c r="AG471" s="69" t="n">
        <v>0.8</v>
      </c>
      <c r="AH471" s="70" t="n">
        <v>385.56</v>
      </c>
      <c r="AI471" s="71" t="s">
        <v>50</v>
      </c>
      <c r="AK471" s="0" t="n">
        <f aca="false">IF(G472&lt;&gt;G471,1,0)</f>
        <v>0</v>
      </c>
      <c r="AL471" s="0" t="str">
        <f aca="false">B471</f>
        <v>Oaxaca</v>
      </c>
      <c r="AM471" s="0" t="n">
        <f aca="false">G471</f>
        <v>20027</v>
      </c>
      <c r="AN471" s="0" t="str">
        <f aca="false">N471</f>
        <v>Sorgo</v>
      </c>
      <c r="AO471" s="0" t="n">
        <f aca="false">IF(N471&lt;&gt;N470,M471,IF(B470&lt;&gt;B471,M471,IF(AND(B471=B470,G471&lt;&gt;G470,N471=N470),M471,M471+AO470)))</f>
        <v>175</v>
      </c>
    </row>
    <row r="472" customFormat="false" ht="15.75" hidden="false" customHeight="false" outlineLevel="0" collapsed="false">
      <c r="A472" s="45" t="n">
        <v>468</v>
      </c>
      <c r="B472" s="45" t="s">
        <v>257</v>
      </c>
      <c r="C472" s="45" t="n">
        <v>20043</v>
      </c>
      <c r="D472" s="46" t="s">
        <v>286</v>
      </c>
      <c r="E472" s="47" t="s">
        <v>274</v>
      </c>
      <c r="F472" s="48" t="n">
        <v>62016</v>
      </c>
      <c r="G472" s="47" t="n">
        <v>20027</v>
      </c>
      <c r="H472" s="46" t="s">
        <v>275</v>
      </c>
      <c r="I472" s="49" t="n">
        <v>-94.80412</v>
      </c>
      <c r="J472" s="49" t="n">
        <v>16.574666</v>
      </c>
      <c r="K472" s="50" t="n">
        <v>163428.8</v>
      </c>
      <c r="L472" s="50" t="n">
        <v>-944814.83</v>
      </c>
      <c r="M472" s="51" t="n">
        <v>900</v>
      </c>
      <c r="N472" s="47" t="s">
        <v>256</v>
      </c>
      <c r="O472" s="52" t="s">
        <v>44</v>
      </c>
      <c r="P472" s="53" t="n">
        <v>48</v>
      </c>
      <c r="Q472" s="54" t="n">
        <v>42529</v>
      </c>
      <c r="R472" s="54" t="n">
        <v>42566</v>
      </c>
      <c r="S472" s="55" t="n">
        <v>80</v>
      </c>
      <c r="T472" s="56" t="n">
        <v>1179</v>
      </c>
      <c r="U472" s="57" t="n">
        <v>42567</v>
      </c>
      <c r="V472" s="58" t="n">
        <v>42607</v>
      </c>
      <c r="W472" s="59" t="n">
        <v>78</v>
      </c>
      <c r="X472" s="60" t="n">
        <v>808</v>
      </c>
      <c r="Y472" s="61" t="n">
        <v>42608</v>
      </c>
      <c r="Z472" s="62" t="n">
        <v>42649</v>
      </c>
      <c r="AA472" s="63" t="n">
        <v>0.1836</v>
      </c>
      <c r="AB472" s="64" t="n">
        <v>1500</v>
      </c>
      <c r="AC472" s="65" t="n">
        <v>1350000</v>
      </c>
      <c r="AD472" s="66" t="n">
        <v>247860</v>
      </c>
      <c r="AE472" s="67" t="n">
        <v>0.2</v>
      </c>
      <c r="AF472" s="68" t="n">
        <v>495.72</v>
      </c>
      <c r="AG472" s="69" t="n">
        <v>0.8</v>
      </c>
      <c r="AH472" s="70" t="n">
        <v>1982.88</v>
      </c>
      <c r="AI472" s="71" t="s">
        <v>50</v>
      </c>
      <c r="AK472" s="0" t="n">
        <f aca="false">IF(G473&lt;&gt;G472,1,0)</f>
        <v>0</v>
      </c>
      <c r="AL472" s="0" t="str">
        <f aca="false">B472</f>
        <v>Oaxaca</v>
      </c>
      <c r="AM472" s="0" t="n">
        <f aca="false">G472</f>
        <v>20027</v>
      </c>
      <c r="AN472" s="0" t="str">
        <f aca="false">N472</f>
        <v>Sorgo</v>
      </c>
      <c r="AO472" s="0" t="n">
        <f aca="false">IF(N472&lt;&gt;N471,M472,IF(B471&lt;&gt;B472,M472,IF(AND(B472=B471,G472&lt;&gt;G471,N472=N471),M472,M472+AO471)))</f>
        <v>1075</v>
      </c>
    </row>
    <row r="473" customFormat="false" ht="15.75" hidden="false" customHeight="false" outlineLevel="0" collapsed="false">
      <c r="A473" s="45" t="n">
        <v>474</v>
      </c>
      <c r="B473" s="45" t="s">
        <v>257</v>
      </c>
      <c r="C473" s="45" t="n">
        <v>20130</v>
      </c>
      <c r="D473" s="46" t="s">
        <v>314</v>
      </c>
      <c r="E473" s="47" t="s">
        <v>274</v>
      </c>
      <c r="F473" s="48" t="n">
        <v>62016</v>
      </c>
      <c r="G473" s="47" t="n">
        <v>20027</v>
      </c>
      <c r="H473" s="46" t="s">
        <v>275</v>
      </c>
      <c r="I473" s="49" t="n">
        <v>-94.80412</v>
      </c>
      <c r="J473" s="49" t="n">
        <v>16.574666</v>
      </c>
      <c r="K473" s="50" t="n">
        <v>163428.8</v>
      </c>
      <c r="L473" s="50" t="n">
        <v>-944814.83</v>
      </c>
      <c r="M473" s="51" t="n">
        <v>150</v>
      </c>
      <c r="N473" s="47" t="s">
        <v>256</v>
      </c>
      <c r="O473" s="52" t="s">
        <v>44</v>
      </c>
      <c r="P473" s="53" t="n">
        <v>48</v>
      </c>
      <c r="Q473" s="54" t="n">
        <v>42529</v>
      </c>
      <c r="R473" s="54" t="n">
        <v>42566</v>
      </c>
      <c r="S473" s="55" t="n">
        <v>80</v>
      </c>
      <c r="T473" s="56" t="n">
        <v>1179</v>
      </c>
      <c r="U473" s="57" t="n">
        <v>42567</v>
      </c>
      <c r="V473" s="58" t="n">
        <v>42607</v>
      </c>
      <c r="W473" s="59" t="n">
        <v>78</v>
      </c>
      <c r="X473" s="60" t="n">
        <v>808</v>
      </c>
      <c r="Y473" s="61" t="n">
        <v>42608</v>
      </c>
      <c r="Z473" s="62" t="n">
        <v>42649</v>
      </c>
      <c r="AA473" s="63" t="n">
        <v>0.1836</v>
      </c>
      <c r="AB473" s="64" t="n">
        <v>1500</v>
      </c>
      <c r="AC473" s="65" t="n">
        <v>225000</v>
      </c>
      <c r="AD473" s="66" t="n">
        <v>41310</v>
      </c>
      <c r="AE473" s="67" t="n">
        <v>0.1</v>
      </c>
      <c r="AF473" s="68" t="n">
        <v>41.31</v>
      </c>
      <c r="AG473" s="69" t="n">
        <v>0.9</v>
      </c>
      <c r="AH473" s="70" t="n">
        <v>371.79</v>
      </c>
      <c r="AI473" s="71" t="s">
        <v>45</v>
      </c>
      <c r="AK473" s="0" t="n">
        <f aca="false">IF(G474&lt;&gt;G473,1,0)</f>
        <v>0</v>
      </c>
      <c r="AL473" s="0" t="str">
        <f aca="false">B473</f>
        <v>Oaxaca</v>
      </c>
      <c r="AM473" s="0" t="n">
        <f aca="false">G473</f>
        <v>20027</v>
      </c>
      <c r="AN473" s="0" t="str">
        <f aca="false">N473</f>
        <v>Sorgo</v>
      </c>
      <c r="AO473" s="0" t="n">
        <f aca="false">IF(N473&lt;&gt;N472,M473,IF(B472&lt;&gt;B473,M473,IF(AND(B473=B472,G473&lt;&gt;G472,N473=N472),M473,M473+AO472)))</f>
        <v>1225</v>
      </c>
    </row>
    <row r="474" customFormat="false" ht="15.75" hidden="false" customHeight="false" outlineLevel="0" collapsed="false">
      <c r="A474" s="45" t="n">
        <v>483</v>
      </c>
      <c r="B474" s="45" t="s">
        <v>257</v>
      </c>
      <c r="C474" s="45" t="n">
        <v>20441</v>
      </c>
      <c r="D474" s="46" t="s">
        <v>362</v>
      </c>
      <c r="E474" s="47" t="s">
        <v>274</v>
      </c>
      <c r="F474" s="48" t="n">
        <v>62016</v>
      </c>
      <c r="G474" s="47" t="n">
        <v>20027</v>
      </c>
      <c r="H474" s="46" t="s">
        <v>275</v>
      </c>
      <c r="I474" s="49" t="n">
        <v>-94.80412</v>
      </c>
      <c r="J474" s="49" t="n">
        <v>16.574666</v>
      </c>
      <c r="K474" s="50" t="n">
        <v>163428.8</v>
      </c>
      <c r="L474" s="50" t="n">
        <v>-944814.83</v>
      </c>
      <c r="M474" s="51" t="n">
        <v>42</v>
      </c>
      <c r="N474" s="47" t="s">
        <v>256</v>
      </c>
      <c r="O474" s="52" t="s">
        <v>44</v>
      </c>
      <c r="P474" s="53" t="n">
        <v>48</v>
      </c>
      <c r="Q474" s="54" t="n">
        <v>42529</v>
      </c>
      <c r="R474" s="54" t="n">
        <v>42566</v>
      </c>
      <c r="S474" s="55" t="n">
        <v>80</v>
      </c>
      <c r="T474" s="56" t="n">
        <v>1179</v>
      </c>
      <c r="U474" s="57" t="n">
        <v>42567</v>
      </c>
      <c r="V474" s="58" t="n">
        <v>42607</v>
      </c>
      <c r="W474" s="59" t="n">
        <v>78</v>
      </c>
      <c r="X474" s="60" t="n">
        <v>808</v>
      </c>
      <c r="Y474" s="61" t="n">
        <v>42608</v>
      </c>
      <c r="Z474" s="62" t="n">
        <v>42649</v>
      </c>
      <c r="AA474" s="63" t="n">
        <v>0.1836</v>
      </c>
      <c r="AB474" s="64" t="n">
        <v>1500</v>
      </c>
      <c r="AC474" s="65" t="n">
        <v>63000</v>
      </c>
      <c r="AD474" s="66" t="n">
        <v>11566.8</v>
      </c>
      <c r="AE474" s="67" t="n">
        <v>0.2</v>
      </c>
      <c r="AF474" s="68" t="n">
        <v>23.1336</v>
      </c>
      <c r="AG474" s="69" t="n">
        <v>0.8</v>
      </c>
      <c r="AH474" s="70" t="n">
        <v>92.5344</v>
      </c>
      <c r="AI474" s="71" t="s">
        <v>50</v>
      </c>
      <c r="AK474" s="0" t="n">
        <f aca="false">IF(G475&lt;&gt;G474,1,0)</f>
        <v>0</v>
      </c>
      <c r="AL474" s="0" t="str">
        <f aca="false">B474</f>
        <v>Oaxaca</v>
      </c>
      <c r="AM474" s="0" t="n">
        <f aca="false">G474</f>
        <v>20027</v>
      </c>
      <c r="AN474" s="0" t="str">
        <f aca="false">N474</f>
        <v>Sorgo</v>
      </c>
      <c r="AO474" s="0" t="n">
        <f aca="false">IF(N474&lt;&gt;N473,M474,IF(B473&lt;&gt;B474,M474,IF(AND(B474=B473,G474&lt;&gt;G473,N474=N473),M474,M474+AO473)))</f>
        <v>1267</v>
      </c>
    </row>
    <row r="475" customFormat="false" ht="15.75" hidden="false" customHeight="false" outlineLevel="0" collapsed="false">
      <c r="A475" s="45" t="n">
        <v>488</v>
      </c>
      <c r="B475" s="45" t="s">
        <v>257</v>
      </c>
      <c r="C475" s="45" t="n">
        <v>20505</v>
      </c>
      <c r="D475" s="46" t="s">
        <v>368</v>
      </c>
      <c r="E475" s="47" t="s">
        <v>274</v>
      </c>
      <c r="F475" s="48" t="n">
        <v>62016</v>
      </c>
      <c r="G475" s="47" t="n">
        <v>20027</v>
      </c>
      <c r="H475" s="46" t="s">
        <v>275</v>
      </c>
      <c r="I475" s="49" t="n">
        <v>-94.80412</v>
      </c>
      <c r="J475" s="49" t="n">
        <v>16.574666</v>
      </c>
      <c r="K475" s="50" t="n">
        <v>163428.8</v>
      </c>
      <c r="L475" s="50" t="n">
        <v>-944814.83</v>
      </c>
      <c r="M475" s="51" t="n">
        <v>1574</v>
      </c>
      <c r="N475" s="47" t="s">
        <v>256</v>
      </c>
      <c r="O475" s="52" t="s">
        <v>44</v>
      </c>
      <c r="P475" s="53" t="n">
        <v>48</v>
      </c>
      <c r="Q475" s="54" t="n">
        <v>42529</v>
      </c>
      <c r="R475" s="54" t="n">
        <v>42566</v>
      </c>
      <c r="S475" s="55" t="n">
        <v>80</v>
      </c>
      <c r="T475" s="56" t="n">
        <v>1179</v>
      </c>
      <c r="U475" s="57" t="n">
        <v>42567</v>
      </c>
      <c r="V475" s="58" t="n">
        <v>42607</v>
      </c>
      <c r="W475" s="59" t="n">
        <v>78</v>
      </c>
      <c r="X475" s="60" t="n">
        <v>808</v>
      </c>
      <c r="Y475" s="61" t="n">
        <v>42608</v>
      </c>
      <c r="Z475" s="62" t="n">
        <v>42649</v>
      </c>
      <c r="AA475" s="63" t="n">
        <v>0.1836</v>
      </c>
      <c r="AB475" s="64" t="n">
        <v>1500</v>
      </c>
      <c r="AC475" s="65" t="n">
        <v>2361000</v>
      </c>
      <c r="AD475" s="66" t="n">
        <v>433479.6</v>
      </c>
      <c r="AE475" s="67" t="n">
        <v>0.2</v>
      </c>
      <c r="AF475" s="68" t="n">
        <v>866.9592</v>
      </c>
      <c r="AG475" s="69" t="n">
        <v>0.8</v>
      </c>
      <c r="AH475" s="70" t="n">
        <v>3467.8368</v>
      </c>
      <c r="AI475" s="71" t="s">
        <v>50</v>
      </c>
      <c r="AK475" s="0" t="n">
        <f aca="false">IF(G476&lt;&gt;G475,1,0)</f>
        <v>0</v>
      </c>
      <c r="AL475" s="0" t="str">
        <f aca="false">B475</f>
        <v>Oaxaca</v>
      </c>
      <c r="AM475" s="0" t="n">
        <f aca="false">G475</f>
        <v>20027</v>
      </c>
      <c r="AN475" s="0" t="str">
        <f aca="false">N475</f>
        <v>Sorgo</v>
      </c>
      <c r="AO475" s="0" t="n">
        <f aca="false">IF(N475&lt;&gt;N474,M475,IF(B474&lt;&gt;B475,M475,IF(AND(B475=B474,G475&lt;&gt;G474,N475=N474),M475,M475+AO474)))</f>
        <v>2841</v>
      </c>
    </row>
    <row r="476" customFormat="false" ht="15.75" hidden="false" customHeight="false" outlineLevel="0" collapsed="false">
      <c r="A476" s="45" t="n">
        <v>492</v>
      </c>
      <c r="B476" s="45" t="s">
        <v>257</v>
      </c>
      <c r="C476" s="45" t="n">
        <v>20557</v>
      </c>
      <c r="D476" s="46" t="s">
        <v>376</v>
      </c>
      <c r="E476" s="47" t="s">
        <v>274</v>
      </c>
      <c r="F476" s="48" t="n">
        <v>62016</v>
      </c>
      <c r="G476" s="47" t="n">
        <v>20027</v>
      </c>
      <c r="H476" s="46" t="s">
        <v>275</v>
      </c>
      <c r="I476" s="49" t="n">
        <v>-94.80412</v>
      </c>
      <c r="J476" s="49" t="n">
        <v>16.574666</v>
      </c>
      <c r="K476" s="50" t="n">
        <v>163428.8</v>
      </c>
      <c r="L476" s="50" t="n">
        <v>-944814.83</v>
      </c>
      <c r="M476" s="51" t="n">
        <v>540.67</v>
      </c>
      <c r="N476" s="47" t="s">
        <v>256</v>
      </c>
      <c r="O476" s="52" t="s">
        <v>44</v>
      </c>
      <c r="P476" s="53" t="n">
        <v>48</v>
      </c>
      <c r="Q476" s="54" t="n">
        <v>42529</v>
      </c>
      <c r="R476" s="54" t="n">
        <v>42566</v>
      </c>
      <c r="S476" s="55" t="n">
        <v>80</v>
      </c>
      <c r="T476" s="56" t="n">
        <v>1179</v>
      </c>
      <c r="U476" s="57" t="n">
        <v>42567</v>
      </c>
      <c r="V476" s="58" t="n">
        <v>42607</v>
      </c>
      <c r="W476" s="59" t="n">
        <v>78</v>
      </c>
      <c r="X476" s="60" t="n">
        <v>808</v>
      </c>
      <c r="Y476" s="61" t="n">
        <v>42608</v>
      </c>
      <c r="Z476" s="62" t="n">
        <v>42649</v>
      </c>
      <c r="AA476" s="63" t="n">
        <v>0.1836</v>
      </c>
      <c r="AB476" s="64" t="n">
        <v>1500</v>
      </c>
      <c r="AC476" s="65" t="n">
        <v>811005</v>
      </c>
      <c r="AD476" s="66" t="n">
        <v>148900.518</v>
      </c>
      <c r="AE476" s="67" t="n">
        <v>0.2</v>
      </c>
      <c r="AF476" s="68" t="n">
        <v>297.801036</v>
      </c>
      <c r="AG476" s="69" t="n">
        <v>0.8</v>
      </c>
      <c r="AH476" s="70" t="n">
        <v>1191.204144</v>
      </c>
      <c r="AI476" s="71" t="s">
        <v>196</v>
      </c>
      <c r="AK476" s="0" t="n">
        <f aca="false">IF(G477&lt;&gt;G476,1,0)</f>
        <v>1</v>
      </c>
      <c r="AL476" s="0" t="str">
        <f aca="false">B476</f>
        <v>Oaxaca</v>
      </c>
      <c r="AM476" s="0" t="n">
        <f aca="false">G476</f>
        <v>20027</v>
      </c>
      <c r="AN476" s="0" t="str">
        <f aca="false">N476</f>
        <v>Sorgo</v>
      </c>
      <c r="AO476" s="0" t="n">
        <f aca="false">IF(N476&lt;&gt;N475,M476,IF(B475&lt;&gt;B476,M476,IF(AND(B476=B475,G476&lt;&gt;G475,N476=N475),M476,M476+AO475)))</f>
        <v>3381.67</v>
      </c>
    </row>
    <row r="477" customFormat="false" ht="15.75" hidden="false" customHeight="false" outlineLevel="0" collapsed="false">
      <c r="A477" s="45" t="n">
        <v>464</v>
      </c>
      <c r="B477" s="45" t="s">
        <v>257</v>
      </c>
      <c r="C477" s="45" t="n">
        <v>20005</v>
      </c>
      <c r="D477" s="46" t="s">
        <v>273</v>
      </c>
      <c r="E477" s="47" t="s">
        <v>267</v>
      </c>
      <c r="F477" s="48" t="n">
        <v>62014</v>
      </c>
      <c r="G477" s="47" t="n">
        <v>20039</v>
      </c>
      <c r="H477" s="46" t="s">
        <v>268</v>
      </c>
      <c r="I477" s="49" t="n">
        <v>-95.084252</v>
      </c>
      <c r="J477" s="49" t="n">
        <v>16.552002</v>
      </c>
      <c r="K477" s="50" t="n">
        <v>163307.21</v>
      </c>
      <c r="L477" s="50" t="n">
        <v>-950503.31</v>
      </c>
      <c r="M477" s="51" t="n">
        <v>480</v>
      </c>
      <c r="N477" s="47" t="s">
        <v>256</v>
      </c>
      <c r="O477" s="52" t="s">
        <v>44</v>
      </c>
      <c r="P477" s="53" t="n">
        <v>45</v>
      </c>
      <c r="Q477" s="54" t="n">
        <v>42529</v>
      </c>
      <c r="R477" s="54" t="n">
        <v>42566</v>
      </c>
      <c r="S477" s="55" t="n">
        <v>50</v>
      </c>
      <c r="T477" s="56" t="n">
        <v>1179</v>
      </c>
      <c r="U477" s="57" t="n">
        <v>42567</v>
      </c>
      <c r="V477" s="58" t="n">
        <v>42607</v>
      </c>
      <c r="W477" s="59" t="n">
        <v>70</v>
      </c>
      <c r="X477" s="60" t="n">
        <v>808</v>
      </c>
      <c r="Y477" s="61" t="n">
        <v>42608</v>
      </c>
      <c r="Z477" s="62" t="n">
        <v>42649</v>
      </c>
      <c r="AA477" s="63" t="n">
        <v>0.1836</v>
      </c>
      <c r="AB477" s="64" t="n">
        <v>1500</v>
      </c>
      <c r="AC477" s="65" t="n">
        <v>720000</v>
      </c>
      <c r="AD477" s="66" t="n">
        <v>132192</v>
      </c>
      <c r="AE477" s="67" t="n">
        <v>0.2</v>
      </c>
      <c r="AF477" s="68" t="n">
        <v>264.384</v>
      </c>
      <c r="AG477" s="69" t="n">
        <v>0.8</v>
      </c>
      <c r="AH477" s="70" t="n">
        <v>1057.536</v>
      </c>
      <c r="AI477" s="71" t="s">
        <v>50</v>
      </c>
      <c r="AK477" s="0" t="n">
        <f aca="false">IF(G478&lt;&gt;G477,1,0)</f>
        <v>0</v>
      </c>
      <c r="AL477" s="0" t="str">
        <f aca="false">B477</f>
        <v>Oaxaca</v>
      </c>
      <c r="AM477" s="0" t="n">
        <f aca="false">G477</f>
        <v>20039</v>
      </c>
      <c r="AN477" s="0" t="str">
        <f aca="false">N477</f>
        <v>Sorgo</v>
      </c>
      <c r="AO477" s="0" t="n">
        <f aca="false">IF(N477&lt;&gt;N476,M477,IF(B476&lt;&gt;B477,M477,IF(AND(B477=B476,G477&lt;&gt;G476,N477=N476),M477,M477+AO476)))</f>
        <v>480</v>
      </c>
    </row>
    <row r="478" customFormat="false" ht="15.75" hidden="false" customHeight="false" outlineLevel="0" collapsed="false">
      <c r="A478" s="45" t="n">
        <v>466</v>
      </c>
      <c r="B478" s="45" t="s">
        <v>257</v>
      </c>
      <c r="C478" s="45" t="n">
        <v>20014</v>
      </c>
      <c r="D478" s="46" t="s">
        <v>280</v>
      </c>
      <c r="E478" s="47" t="s">
        <v>267</v>
      </c>
      <c r="F478" s="48" t="n">
        <v>62014</v>
      </c>
      <c r="G478" s="47" t="n">
        <v>20039</v>
      </c>
      <c r="H478" s="46" t="s">
        <v>268</v>
      </c>
      <c r="I478" s="49" t="n">
        <v>-95.084252</v>
      </c>
      <c r="J478" s="49" t="n">
        <v>16.552002</v>
      </c>
      <c r="K478" s="50" t="n">
        <v>163307.21</v>
      </c>
      <c r="L478" s="50" t="n">
        <v>-950503.31</v>
      </c>
      <c r="M478" s="51" t="n">
        <v>450</v>
      </c>
      <c r="N478" s="47" t="s">
        <v>256</v>
      </c>
      <c r="O478" s="52" t="s">
        <v>44</v>
      </c>
      <c r="P478" s="53" t="n">
        <v>45</v>
      </c>
      <c r="Q478" s="54" t="n">
        <v>42529</v>
      </c>
      <c r="R478" s="54" t="n">
        <v>42566</v>
      </c>
      <c r="S478" s="55" t="n">
        <v>50</v>
      </c>
      <c r="T478" s="56" t="n">
        <v>1179</v>
      </c>
      <c r="U478" s="57" t="n">
        <v>42567</v>
      </c>
      <c r="V478" s="58" t="n">
        <v>42607</v>
      </c>
      <c r="W478" s="59" t="n">
        <v>70</v>
      </c>
      <c r="X478" s="60" t="n">
        <v>808</v>
      </c>
      <c r="Y478" s="61" t="n">
        <v>42608</v>
      </c>
      <c r="Z478" s="62" t="n">
        <v>42649</v>
      </c>
      <c r="AA478" s="63" t="n">
        <v>0.1836</v>
      </c>
      <c r="AB478" s="64" t="n">
        <v>1500</v>
      </c>
      <c r="AC478" s="65" t="n">
        <v>675000</v>
      </c>
      <c r="AD478" s="66" t="n">
        <v>123930</v>
      </c>
      <c r="AE478" s="67" t="n">
        <v>0.2</v>
      </c>
      <c r="AF478" s="68" t="n">
        <v>247.86</v>
      </c>
      <c r="AG478" s="69" t="n">
        <v>0.8</v>
      </c>
      <c r="AH478" s="70" t="n">
        <v>991.44</v>
      </c>
      <c r="AI478" s="71" t="s">
        <v>196</v>
      </c>
      <c r="AK478" s="0" t="n">
        <f aca="false">IF(G479&lt;&gt;G478,1,0)</f>
        <v>0</v>
      </c>
      <c r="AL478" s="0" t="str">
        <f aca="false">B478</f>
        <v>Oaxaca</v>
      </c>
      <c r="AM478" s="0" t="n">
        <f aca="false">G478</f>
        <v>20039</v>
      </c>
      <c r="AN478" s="0" t="str">
        <f aca="false">N478</f>
        <v>Sorgo</v>
      </c>
      <c r="AO478" s="0" t="n">
        <f aca="false">IF(N478&lt;&gt;N477,M478,IF(B477&lt;&gt;B478,M478,IF(AND(B478=B477,G478&lt;&gt;G477,N478=N477),M478,M478+AO477)))</f>
        <v>930</v>
      </c>
    </row>
    <row r="479" customFormat="false" ht="15.75" hidden="false" customHeight="false" outlineLevel="0" collapsed="false">
      <c r="A479" s="45" t="n">
        <v>467</v>
      </c>
      <c r="B479" s="45" t="s">
        <v>257</v>
      </c>
      <c r="C479" s="45" t="n">
        <v>20043</v>
      </c>
      <c r="D479" s="46" t="s">
        <v>286</v>
      </c>
      <c r="E479" s="47" t="s">
        <v>267</v>
      </c>
      <c r="F479" s="48" t="n">
        <v>62014</v>
      </c>
      <c r="G479" s="47" t="n">
        <v>20039</v>
      </c>
      <c r="H479" s="46" t="s">
        <v>268</v>
      </c>
      <c r="I479" s="49" t="n">
        <v>-95.084252</v>
      </c>
      <c r="J479" s="49" t="n">
        <v>16.552002</v>
      </c>
      <c r="K479" s="50" t="n">
        <v>163307.21</v>
      </c>
      <c r="L479" s="50" t="n">
        <v>-950503.31</v>
      </c>
      <c r="M479" s="51" t="n">
        <v>380</v>
      </c>
      <c r="N479" s="47" t="s">
        <v>256</v>
      </c>
      <c r="O479" s="52" t="s">
        <v>44</v>
      </c>
      <c r="P479" s="53" t="n">
        <v>45</v>
      </c>
      <c r="Q479" s="54" t="n">
        <v>42529</v>
      </c>
      <c r="R479" s="54" t="n">
        <v>42566</v>
      </c>
      <c r="S479" s="55" t="n">
        <v>50</v>
      </c>
      <c r="T479" s="56" t="n">
        <v>1179</v>
      </c>
      <c r="U479" s="57" t="n">
        <v>42567</v>
      </c>
      <c r="V479" s="58" t="n">
        <v>42607</v>
      </c>
      <c r="W479" s="59" t="n">
        <v>70</v>
      </c>
      <c r="X479" s="60" t="n">
        <v>808</v>
      </c>
      <c r="Y479" s="61" t="n">
        <v>42608</v>
      </c>
      <c r="Z479" s="62" t="n">
        <v>42649</v>
      </c>
      <c r="AA479" s="63" t="n">
        <v>0.1836</v>
      </c>
      <c r="AB479" s="64" t="n">
        <v>1500</v>
      </c>
      <c r="AC479" s="65" t="n">
        <v>570000</v>
      </c>
      <c r="AD479" s="66" t="n">
        <v>104652</v>
      </c>
      <c r="AE479" s="67" t="n">
        <v>0.2</v>
      </c>
      <c r="AF479" s="68" t="n">
        <v>209.304</v>
      </c>
      <c r="AG479" s="69" t="n">
        <v>0.8</v>
      </c>
      <c r="AH479" s="70" t="n">
        <v>837.216</v>
      </c>
      <c r="AI479" s="71" t="s">
        <v>50</v>
      </c>
      <c r="AK479" s="0" t="n">
        <f aca="false">IF(G480&lt;&gt;G479,1,0)</f>
        <v>0</v>
      </c>
      <c r="AL479" s="0" t="str">
        <f aca="false">B479</f>
        <v>Oaxaca</v>
      </c>
      <c r="AM479" s="0" t="n">
        <f aca="false">G479</f>
        <v>20039</v>
      </c>
      <c r="AN479" s="0" t="str">
        <f aca="false">N479</f>
        <v>Sorgo</v>
      </c>
      <c r="AO479" s="0" t="n">
        <f aca="false">IF(N479&lt;&gt;N478,M479,IF(B478&lt;&gt;B479,M479,IF(AND(B479=B478,G479&lt;&gt;G478,N479=N478),M479,M479+AO478)))</f>
        <v>1310</v>
      </c>
    </row>
    <row r="480" customFormat="false" ht="15.75" hidden="false" customHeight="false" outlineLevel="0" collapsed="false">
      <c r="A480" s="45" t="n">
        <v>470</v>
      </c>
      <c r="B480" s="45" t="s">
        <v>257</v>
      </c>
      <c r="C480" s="45" t="n">
        <v>20053</v>
      </c>
      <c r="D480" s="46" t="s">
        <v>291</v>
      </c>
      <c r="E480" s="47" t="s">
        <v>267</v>
      </c>
      <c r="F480" s="48" t="n">
        <v>62014</v>
      </c>
      <c r="G480" s="47" t="n">
        <v>20039</v>
      </c>
      <c r="H480" s="46" t="s">
        <v>268</v>
      </c>
      <c r="I480" s="49" t="n">
        <v>-95.084252</v>
      </c>
      <c r="J480" s="49" t="n">
        <v>16.552002</v>
      </c>
      <c r="K480" s="50" t="n">
        <v>163307.21</v>
      </c>
      <c r="L480" s="50" t="n">
        <v>-950503.31</v>
      </c>
      <c r="M480" s="51" t="n">
        <v>12</v>
      </c>
      <c r="N480" s="47" t="s">
        <v>256</v>
      </c>
      <c r="O480" s="52" t="s">
        <v>44</v>
      </c>
      <c r="P480" s="53" t="n">
        <v>45</v>
      </c>
      <c r="Q480" s="54" t="n">
        <v>42529</v>
      </c>
      <c r="R480" s="54" t="n">
        <v>42566</v>
      </c>
      <c r="S480" s="55" t="n">
        <v>50</v>
      </c>
      <c r="T480" s="56" t="n">
        <v>1179</v>
      </c>
      <c r="U480" s="57" t="n">
        <v>42567</v>
      </c>
      <c r="V480" s="58" t="n">
        <v>42607</v>
      </c>
      <c r="W480" s="59" t="n">
        <v>70</v>
      </c>
      <c r="X480" s="60" t="n">
        <v>808</v>
      </c>
      <c r="Y480" s="61" t="n">
        <v>42608</v>
      </c>
      <c r="Z480" s="62" t="n">
        <v>42649</v>
      </c>
      <c r="AA480" s="63" t="n">
        <v>0.1836</v>
      </c>
      <c r="AB480" s="64" t="n">
        <v>1500</v>
      </c>
      <c r="AC480" s="65" t="n">
        <v>18000</v>
      </c>
      <c r="AD480" s="66" t="n">
        <v>3304.8</v>
      </c>
      <c r="AE480" s="67" t="n">
        <v>0.2</v>
      </c>
      <c r="AF480" s="68" t="n">
        <v>6.6096</v>
      </c>
      <c r="AG480" s="69" t="n">
        <v>0.8</v>
      </c>
      <c r="AH480" s="70" t="n">
        <v>26.4384</v>
      </c>
      <c r="AI480" s="71" t="s">
        <v>50</v>
      </c>
      <c r="AK480" s="0" t="n">
        <f aca="false">IF(G481&lt;&gt;G480,1,0)</f>
        <v>0</v>
      </c>
      <c r="AL480" s="0" t="str">
        <f aca="false">B480</f>
        <v>Oaxaca</v>
      </c>
      <c r="AM480" s="0" t="n">
        <f aca="false">G480</f>
        <v>20039</v>
      </c>
      <c r="AN480" s="0" t="str">
        <f aca="false">N480</f>
        <v>Sorgo</v>
      </c>
      <c r="AO480" s="0" t="n">
        <f aca="false">IF(N480&lt;&gt;N479,M480,IF(B479&lt;&gt;B480,M480,IF(AND(B480=B479,G480&lt;&gt;G479,N480=N479),M480,M480+AO479)))</f>
        <v>1322</v>
      </c>
    </row>
    <row r="481" customFormat="false" ht="15.75" hidden="false" customHeight="false" outlineLevel="0" collapsed="false">
      <c r="A481" s="45" t="n">
        <v>473</v>
      </c>
      <c r="B481" s="45" t="s">
        <v>257</v>
      </c>
      <c r="C481" s="45" t="n">
        <v>20124</v>
      </c>
      <c r="D481" s="46" t="s">
        <v>312</v>
      </c>
      <c r="E481" s="47" t="s">
        <v>267</v>
      </c>
      <c r="F481" s="48" t="n">
        <v>62014</v>
      </c>
      <c r="G481" s="47" t="n">
        <v>20039</v>
      </c>
      <c r="H481" s="46" t="s">
        <v>268</v>
      </c>
      <c r="I481" s="49" t="n">
        <v>-95.084252</v>
      </c>
      <c r="J481" s="49" t="n">
        <v>16.552002</v>
      </c>
      <c r="K481" s="50" t="n">
        <v>163307.21</v>
      </c>
      <c r="L481" s="50" t="n">
        <v>-950503.31</v>
      </c>
      <c r="M481" s="51" t="n">
        <v>70</v>
      </c>
      <c r="N481" s="47" t="s">
        <v>256</v>
      </c>
      <c r="O481" s="52" t="s">
        <v>44</v>
      </c>
      <c r="P481" s="53" t="n">
        <v>45</v>
      </c>
      <c r="Q481" s="54" t="n">
        <v>42529</v>
      </c>
      <c r="R481" s="54" t="n">
        <v>42566</v>
      </c>
      <c r="S481" s="55" t="n">
        <v>50</v>
      </c>
      <c r="T481" s="56" t="n">
        <v>1179</v>
      </c>
      <c r="U481" s="57" t="n">
        <v>42567</v>
      </c>
      <c r="V481" s="58" t="n">
        <v>42607</v>
      </c>
      <c r="W481" s="59" t="n">
        <v>70</v>
      </c>
      <c r="X481" s="60" t="n">
        <v>808</v>
      </c>
      <c r="Y481" s="61" t="n">
        <v>42608</v>
      </c>
      <c r="Z481" s="62" t="n">
        <v>42649</v>
      </c>
      <c r="AA481" s="63" t="n">
        <v>0.1836</v>
      </c>
      <c r="AB481" s="64" t="n">
        <v>1500</v>
      </c>
      <c r="AC481" s="65" t="n">
        <v>105000</v>
      </c>
      <c r="AD481" s="66" t="n">
        <v>19278</v>
      </c>
      <c r="AE481" s="67" t="n">
        <v>0.1</v>
      </c>
      <c r="AF481" s="68" t="n">
        <v>19.278</v>
      </c>
      <c r="AG481" s="69" t="n">
        <v>0.9</v>
      </c>
      <c r="AH481" s="70" t="n">
        <v>173.502</v>
      </c>
      <c r="AI481" s="71" t="s">
        <v>45</v>
      </c>
      <c r="AK481" s="0" t="n">
        <f aca="false">IF(G482&lt;&gt;G481,1,0)</f>
        <v>0</v>
      </c>
      <c r="AL481" s="0" t="str">
        <f aca="false">B481</f>
        <v>Oaxaca</v>
      </c>
      <c r="AM481" s="0" t="n">
        <f aca="false">G481</f>
        <v>20039</v>
      </c>
      <c r="AN481" s="0" t="str">
        <f aca="false">N481</f>
        <v>Sorgo</v>
      </c>
      <c r="AO481" s="0" t="n">
        <f aca="false">IF(N481&lt;&gt;N480,M481,IF(B480&lt;&gt;B481,M481,IF(AND(B481=B480,G481&lt;&gt;G480,N481=N480),M481,M481+AO480)))</f>
        <v>1392</v>
      </c>
    </row>
    <row r="482" customFormat="false" ht="15.75" hidden="false" customHeight="false" outlineLevel="0" collapsed="false">
      <c r="A482" s="45" t="n">
        <v>478</v>
      </c>
      <c r="B482" s="45" t="s">
        <v>257</v>
      </c>
      <c r="C482" s="45" t="n">
        <v>20305</v>
      </c>
      <c r="D482" s="46" t="s">
        <v>342</v>
      </c>
      <c r="E482" s="47" t="s">
        <v>267</v>
      </c>
      <c r="F482" s="48" t="n">
        <v>62014</v>
      </c>
      <c r="G482" s="47" t="n">
        <v>20039</v>
      </c>
      <c r="H482" s="46" t="s">
        <v>268</v>
      </c>
      <c r="I482" s="49" t="n">
        <v>-95.084252</v>
      </c>
      <c r="J482" s="49" t="n">
        <v>16.552002</v>
      </c>
      <c r="K482" s="50" t="n">
        <v>163307.21</v>
      </c>
      <c r="L482" s="50" t="n">
        <v>-950503.31</v>
      </c>
      <c r="M482" s="51" t="n">
        <v>267</v>
      </c>
      <c r="N482" s="47" t="s">
        <v>256</v>
      </c>
      <c r="O482" s="52" t="s">
        <v>44</v>
      </c>
      <c r="P482" s="53" t="n">
        <v>45</v>
      </c>
      <c r="Q482" s="54" t="n">
        <v>42529</v>
      </c>
      <c r="R482" s="54" t="n">
        <v>42566</v>
      </c>
      <c r="S482" s="55" t="n">
        <v>50</v>
      </c>
      <c r="T482" s="56" t="n">
        <v>1179</v>
      </c>
      <c r="U482" s="57" t="n">
        <v>42567</v>
      </c>
      <c r="V482" s="58" t="n">
        <v>42607</v>
      </c>
      <c r="W482" s="59" t="n">
        <v>70</v>
      </c>
      <c r="X482" s="60" t="n">
        <v>808</v>
      </c>
      <c r="Y482" s="61" t="n">
        <v>42608</v>
      </c>
      <c r="Z482" s="62" t="n">
        <v>42649</v>
      </c>
      <c r="AA482" s="63" t="n">
        <v>0.1836</v>
      </c>
      <c r="AB482" s="64" t="n">
        <v>1500</v>
      </c>
      <c r="AC482" s="65" t="n">
        <v>400500</v>
      </c>
      <c r="AD482" s="66" t="n">
        <v>73531.8</v>
      </c>
      <c r="AE482" s="67" t="n">
        <v>0.2</v>
      </c>
      <c r="AF482" s="68" t="n">
        <v>147.0636</v>
      </c>
      <c r="AG482" s="69" t="n">
        <v>0.8</v>
      </c>
      <c r="AH482" s="70" t="n">
        <v>588.2544</v>
      </c>
      <c r="AI482" s="71" t="s">
        <v>196</v>
      </c>
      <c r="AK482" s="0" t="n">
        <f aca="false">IF(G483&lt;&gt;G482,1,0)</f>
        <v>0</v>
      </c>
      <c r="AL482" s="0" t="str">
        <f aca="false">B482</f>
        <v>Oaxaca</v>
      </c>
      <c r="AM482" s="0" t="n">
        <f aca="false">G482</f>
        <v>20039</v>
      </c>
      <c r="AN482" s="0" t="str">
        <f aca="false">N482</f>
        <v>Sorgo</v>
      </c>
      <c r="AO482" s="0" t="n">
        <f aca="false">IF(N482&lt;&gt;N481,M482,IF(B481&lt;&gt;B482,M482,IF(AND(B482=B481,G482&lt;&gt;G481,N482=N481),M482,M482+AO481)))</f>
        <v>1659</v>
      </c>
    </row>
    <row r="483" customFormat="false" ht="15.75" hidden="false" customHeight="false" outlineLevel="0" collapsed="false">
      <c r="A483" s="45" t="n">
        <v>481</v>
      </c>
      <c r="B483" s="45" t="s">
        <v>257</v>
      </c>
      <c r="C483" s="45" t="n">
        <v>20421</v>
      </c>
      <c r="D483" s="46" t="s">
        <v>360</v>
      </c>
      <c r="E483" s="47" t="s">
        <v>267</v>
      </c>
      <c r="F483" s="48" t="n">
        <v>62014</v>
      </c>
      <c r="G483" s="47" t="n">
        <v>20039</v>
      </c>
      <c r="H483" s="46" t="s">
        <v>268</v>
      </c>
      <c r="I483" s="49" t="n">
        <v>-95.084252</v>
      </c>
      <c r="J483" s="49" t="n">
        <v>16.552002</v>
      </c>
      <c r="K483" s="50" t="n">
        <v>163307.21</v>
      </c>
      <c r="L483" s="50" t="n">
        <v>-950503.31</v>
      </c>
      <c r="M483" s="51" t="n">
        <v>5</v>
      </c>
      <c r="N483" s="47" t="s">
        <v>256</v>
      </c>
      <c r="O483" s="52" t="s">
        <v>44</v>
      </c>
      <c r="P483" s="53" t="n">
        <v>45</v>
      </c>
      <c r="Q483" s="54" t="n">
        <v>42529</v>
      </c>
      <c r="R483" s="54" t="n">
        <v>42566</v>
      </c>
      <c r="S483" s="55" t="n">
        <v>50</v>
      </c>
      <c r="T483" s="56" t="n">
        <v>1179</v>
      </c>
      <c r="U483" s="57" t="n">
        <v>42567</v>
      </c>
      <c r="V483" s="58" t="n">
        <v>42607</v>
      </c>
      <c r="W483" s="59" t="n">
        <v>70</v>
      </c>
      <c r="X483" s="60" t="n">
        <v>808</v>
      </c>
      <c r="Y483" s="61" t="n">
        <v>42608</v>
      </c>
      <c r="Z483" s="62" t="n">
        <v>42649</v>
      </c>
      <c r="AA483" s="63" t="n">
        <v>0.1836</v>
      </c>
      <c r="AB483" s="64" t="n">
        <v>1500</v>
      </c>
      <c r="AC483" s="65" t="n">
        <v>7500</v>
      </c>
      <c r="AD483" s="66" t="n">
        <v>1377</v>
      </c>
      <c r="AE483" s="67" t="n">
        <v>0.2</v>
      </c>
      <c r="AF483" s="68" t="n">
        <v>2.754</v>
      </c>
      <c r="AG483" s="69" t="n">
        <v>0.8</v>
      </c>
      <c r="AH483" s="70" t="n">
        <v>11.016</v>
      </c>
      <c r="AI483" s="71" t="s">
        <v>50</v>
      </c>
      <c r="AK483" s="0" t="n">
        <f aca="false">IF(G484&lt;&gt;G483,1,0)</f>
        <v>0</v>
      </c>
      <c r="AL483" s="0" t="str">
        <f aca="false">B483</f>
        <v>Oaxaca</v>
      </c>
      <c r="AM483" s="0" t="n">
        <f aca="false">G483</f>
        <v>20039</v>
      </c>
      <c r="AN483" s="0" t="str">
        <f aca="false">N483</f>
        <v>Sorgo</v>
      </c>
      <c r="AO483" s="0" t="n">
        <f aca="false">IF(N483&lt;&gt;N482,M483,IF(B482&lt;&gt;B483,M483,IF(AND(B483=B482,G483&lt;&gt;G482,N483=N482),M483,M483+AO482)))</f>
        <v>1664</v>
      </c>
    </row>
    <row r="484" customFormat="false" ht="15.75" hidden="false" customHeight="false" outlineLevel="0" collapsed="false">
      <c r="A484" s="45" t="n">
        <v>482</v>
      </c>
      <c r="B484" s="45" t="s">
        <v>257</v>
      </c>
      <c r="C484" s="45" t="n">
        <v>20441</v>
      </c>
      <c r="D484" s="46" t="s">
        <v>362</v>
      </c>
      <c r="E484" s="47" t="s">
        <v>267</v>
      </c>
      <c r="F484" s="48" t="n">
        <v>62014</v>
      </c>
      <c r="G484" s="47" t="n">
        <v>20039</v>
      </c>
      <c r="H484" s="46" t="s">
        <v>268</v>
      </c>
      <c r="I484" s="49" t="n">
        <v>-95.084252</v>
      </c>
      <c r="J484" s="49" t="n">
        <v>16.552002</v>
      </c>
      <c r="K484" s="50" t="n">
        <v>163307.21</v>
      </c>
      <c r="L484" s="50" t="n">
        <v>-950503.31</v>
      </c>
      <c r="M484" s="51" t="n">
        <v>17</v>
      </c>
      <c r="N484" s="47" t="s">
        <v>256</v>
      </c>
      <c r="O484" s="52" t="s">
        <v>44</v>
      </c>
      <c r="P484" s="53" t="n">
        <v>45</v>
      </c>
      <c r="Q484" s="54" t="n">
        <v>42529</v>
      </c>
      <c r="R484" s="54" t="n">
        <v>42566</v>
      </c>
      <c r="S484" s="55" t="n">
        <v>50</v>
      </c>
      <c r="T484" s="56" t="n">
        <v>1179</v>
      </c>
      <c r="U484" s="57" t="n">
        <v>42567</v>
      </c>
      <c r="V484" s="58" t="n">
        <v>42607</v>
      </c>
      <c r="W484" s="59" t="n">
        <v>70</v>
      </c>
      <c r="X484" s="60" t="n">
        <v>808</v>
      </c>
      <c r="Y484" s="61" t="n">
        <v>42608</v>
      </c>
      <c r="Z484" s="62" t="n">
        <v>42649</v>
      </c>
      <c r="AA484" s="63" t="n">
        <v>0.1836</v>
      </c>
      <c r="AB484" s="64" t="n">
        <v>1500</v>
      </c>
      <c r="AC484" s="65" t="n">
        <v>25500</v>
      </c>
      <c r="AD484" s="66" t="n">
        <v>4681.8</v>
      </c>
      <c r="AE484" s="67" t="n">
        <v>0.2</v>
      </c>
      <c r="AF484" s="68" t="n">
        <v>9.3636</v>
      </c>
      <c r="AG484" s="69" t="n">
        <v>0.8</v>
      </c>
      <c r="AH484" s="70" t="n">
        <v>37.4544</v>
      </c>
      <c r="AI484" s="71" t="s">
        <v>50</v>
      </c>
      <c r="AK484" s="0" t="n">
        <f aca="false">IF(G485&lt;&gt;G484,1,0)</f>
        <v>0</v>
      </c>
      <c r="AL484" s="0" t="str">
        <f aca="false">B484</f>
        <v>Oaxaca</v>
      </c>
      <c r="AM484" s="0" t="n">
        <f aca="false">G484</f>
        <v>20039</v>
      </c>
      <c r="AN484" s="0" t="str">
        <f aca="false">N484</f>
        <v>Sorgo</v>
      </c>
      <c r="AO484" s="0" t="n">
        <f aca="false">IF(N484&lt;&gt;N483,M484,IF(B483&lt;&gt;B484,M484,IF(AND(B484=B483,G484&lt;&gt;G483,N484=N483),M484,M484+AO483)))</f>
        <v>1681</v>
      </c>
    </row>
    <row r="485" customFormat="false" ht="15.75" hidden="false" customHeight="false" outlineLevel="0" collapsed="false">
      <c r="A485" s="45" t="n">
        <v>485</v>
      </c>
      <c r="B485" s="45" t="s">
        <v>257</v>
      </c>
      <c r="C485" s="45" t="n">
        <v>20472</v>
      </c>
      <c r="D485" s="46" t="s">
        <v>364</v>
      </c>
      <c r="E485" s="47" t="s">
        <v>267</v>
      </c>
      <c r="F485" s="48" t="n">
        <v>62014</v>
      </c>
      <c r="G485" s="47" t="n">
        <v>20039</v>
      </c>
      <c r="H485" s="46" t="s">
        <v>268</v>
      </c>
      <c r="I485" s="49" t="n">
        <v>-95.084252</v>
      </c>
      <c r="J485" s="49" t="n">
        <v>16.552002</v>
      </c>
      <c r="K485" s="50" t="n">
        <v>163307.21</v>
      </c>
      <c r="L485" s="50" t="n">
        <v>-950503.31</v>
      </c>
      <c r="M485" s="51" t="n">
        <v>39</v>
      </c>
      <c r="N485" s="47" t="s">
        <v>256</v>
      </c>
      <c r="O485" s="52" t="s">
        <v>44</v>
      </c>
      <c r="P485" s="53" t="n">
        <v>45</v>
      </c>
      <c r="Q485" s="54" t="n">
        <v>42529</v>
      </c>
      <c r="R485" s="54" t="n">
        <v>42566</v>
      </c>
      <c r="S485" s="55" t="n">
        <v>50</v>
      </c>
      <c r="T485" s="56" t="n">
        <v>1179</v>
      </c>
      <c r="U485" s="57" t="n">
        <v>42567</v>
      </c>
      <c r="V485" s="58" t="n">
        <v>42607</v>
      </c>
      <c r="W485" s="59" t="n">
        <v>70</v>
      </c>
      <c r="X485" s="60" t="n">
        <v>808</v>
      </c>
      <c r="Y485" s="61" t="n">
        <v>42608</v>
      </c>
      <c r="Z485" s="62" t="n">
        <v>42649</v>
      </c>
      <c r="AA485" s="63" t="n">
        <v>0.1836</v>
      </c>
      <c r="AB485" s="64" t="n">
        <v>1500</v>
      </c>
      <c r="AC485" s="65" t="n">
        <v>58500</v>
      </c>
      <c r="AD485" s="66" t="n">
        <v>10740.6</v>
      </c>
      <c r="AE485" s="67" t="n">
        <v>0.2</v>
      </c>
      <c r="AF485" s="68" t="n">
        <v>21.4812</v>
      </c>
      <c r="AG485" s="69" t="n">
        <v>0.8</v>
      </c>
      <c r="AH485" s="70" t="n">
        <v>85.9248</v>
      </c>
      <c r="AI485" s="71" t="s">
        <v>50</v>
      </c>
      <c r="AK485" s="0" t="n">
        <f aca="false">IF(G486&lt;&gt;G485,1,0)</f>
        <v>0</v>
      </c>
      <c r="AL485" s="0" t="str">
        <f aca="false">B485</f>
        <v>Oaxaca</v>
      </c>
      <c r="AM485" s="0" t="n">
        <f aca="false">G485</f>
        <v>20039</v>
      </c>
      <c r="AN485" s="0" t="str">
        <f aca="false">N485</f>
        <v>Sorgo</v>
      </c>
      <c r="AO485" s="0" t="n">
        <f aca="false">IF(N485&lt;&gt;N484,M485,IF(B484&lt;&gt;B485,M485,IF(AND(B485=B484,G485&lt;&gt;G484,N485=N484),M485,M485+AO484)))</f>
        <v>1720</v>
      </c>
    </row>
    <row r="486" customFormat="false" ht="15.75" hidden="false" customHeight="false" outlineLevel="0" collapsed="false">
      <c r="A486" s="45" t="n">
        <v>487</v>
      </c>
      <c r="B486" s="45" t="s">
        <v>257</v>
      </c>
      <c r="C486" s="45" t="n">
        <v>20508</v>
      </c>
      <c r="D486" s="46" t="s">
        <v>367</v>
      </c>
      <c r="E486" s="47" t="s">
        <v>267</v>
      </c>
      <c r="F486" s="48" t="n">
        <v>62014</v>
      </c>
      <c r="G486" s="47" t="n">
        <v>20039</v>
      </c>
      <c r="H486" s="46" t="s">
        <v>268</v>
      </c>
      <c r="I486" s="49" t="n">
        <v>-95.084252</v>
      </c>
      <c r="J486" s="49" t="n">
        <v>16.552002</v>
      </c>
      <c r="K486" s="50" t="n">
        <v>163307.21</v>
      </c>
      <c r="L486" s="50" t="n">
        <v>-950503.31</v>
      </c>
      <c r="M486" s="51" t="n">
        <v>113</v>
      </c>
      <c r="N486" s="47" t="s">
        <v>256</v>
      </c>
      <c r="O486" s="52" t="s">
        <v>44</v>
      </c>
      <c r="P486" s="53" t="n">
        <v>45</v>
      </c>
      <c r="Q486" s="54" t="n">
        <v>42529</v>
      </c>
      <c r="R486" s="54" t="n">
        <v>42566</v>
      </c>
      <c r="S486" s="55" t="n">
        <v>50</v>
      </c>
      <c r="T486" s="56" t="n">
        <v>1179</v>
      </c>
      <c r="U486" s="57" t="n">
        <v>42567</v>
      </c>
      <c r="V486" s="58" t="n">
        <v>42607</v>
      </c>
      <c r="W486" s="59" t="n">
        <v>70</v>
      </c>
      <c r="X486" s="60" t="n">
        <v>808</v>
      </c>
      <c r="Y486" s="61" t="n">
        <v>42608</v>
      </c>
      <c r="Z486" s="62" t="n">
        <v>42649</v>
      </c>
      <c r="AA486" s="63" t="n">
        <v>0.1836</v>
      </c>
      <c r="AB486" s="64" t="n">
        <v>1500</v>
      </c>
      <c r="AC486" s="65" t="n">
        <v>169500</v>
      </c>
      <c r="AD486" s="66" t="n">
        <v>31120.2</v>
      </c>
      <c r="AE486" s="67" t="n">
        <v>0.2</v>
      </c>
      <c r="AF486" s="68" t="n">
        <v>62.2404</v>
      </c>
      <c r="AG486" s="69" t="n">
        <v>0.8</v>
      </c>
      <c r="AH486" s="70" t="n">
        <v>248.9616</v>
      </c>
      <c r="AI486" s="71" t="s">
        <v>50</v>
      </c>
      <c r="AK486" s="0" t="n">
        <f aca="false">IF(G487&lt;&gt;G486,1,0)</f>
        <v>0</v>
      </c>
      <c r="AL486" s="0" t="str">
        <f aca="false">B486</f>
        <v>Oaxaca</v>
      </c>
      <c r="AM486" s="0" t="n">
        <f aca="false">G486</f>
        <v>20039</v>
      </c>
      <c r="AN486" s="0" t="str">
        <f aca="false">N486</f>
        <v>Sorgo</v>
      </c>
      <c r="AO486" s="0" t="n">
        <f aca="false">IF(N486&lt;&gt;N485,M486,IF(B485&lt;&gt;B486,M486,IF(AND(B486=B485,G486&lt;&gt;G485,N486=N485),M486,M486+AO485)))</f>
        <v>1833</v>
      </c>
    </row>
    <row r="487" customFormat="false" ht="15.75" hidden="false" customHeight="false" outlineLevel="0" collapsed="false">
      <c r="A487" s="45" t="n">
        <v>490</v>
      </c>
      <c r="B487" s="45" t="s">
        <v>257</v>
      </c>
      <c r="C487" s="45" t="n">
        <v>20515</v>
      </c>
      <c r="D487" s="46" t="s">
        <v>264</v>
      </c>
      <c r="E487" s="47" t="s">
        <v>267</v>
      </c>
      <c r="F487" s="48" t="n">
        <v>62014</v>
      </c>
      <c r="G487" s="47" t="n">
        <v>20039</v>
      </c>
      <c r="H487" s="46" t="s">
        <v>268</v>
      </c>
      <c r="I487" s="49" t="n">
        <v>-95.084252</v>
      </c>
      <c r="J487" s="49" t="n">
        <v>16.552002</v>
      </c>
      <c r="K487" s="50" t="n">
        <v>163307.21</v>
      </c>
      <c r="L487" s="50" t="n">
        <v>-950503.31</v>
      </c>
      <c r="M487" s="51" t="n">
        <v>3</v>
      </c>
      <c r="N487" s="47" t="s">
        <v>256</v>
      </c>
      <c r="O487" s="52" t="s">
        <v>44</v>
      </c>
      <c r="P487" s="53" t="n">
        <v>45</v>
      </c>
      <c r="Q487" s="54" t="n">
        <v>42529</v>
      </c>
      <c r="R487" s="54" t="n">
        <v>42566</v>
      </c>
      <c r="S487" s="55" t="n">
        <v>50</v>
      </c>
      <c r="T487" s="56" t="n">
        <v>1179</v>
      </c>
      <c r="U487" s="57" t="n">
        <v>42567</v>
      </c>
      <c r="V487" s="58" t="n">
        <v>42607</v>
      </c>
      <c r="W487" s="59" t="n">
        <v>70</v>
      </c>
      <c r="X487" s="60" t="n">
        <v>808</v>
      </c>
      <c r="Y487" s="61" t="n">
        <v>42608</v>
      </c>
      <c r="Z487" s="62" t="n">
        <v>42649</v>
      </c>
      <c r="AA487" s="63" t="n">
        <v>0.1836</v>
      </c>
      <c r="AB487" s="64" t="n">
        <v>1500</v>
      </c>
      <c r="AC487" s="65" t="n">
        <v>4500</v>
      </c>
      <c r="AD487" s="66" t="n">
        <v>826.2</v>
      </c>
      <c r="AE487" s="67" t="n">
        <v>0.2</v>
      </c>
      <c r="AF487" s="68" t="n">
        <v>1.6524</v>
      </c>
      <c r="AG487" s="69" t="n">
        <v>0.8</v>
      </c>
      <c r="AH487" s="70" t="n">
        <v>6.6096</v>
      </c>
      <c r="AI487" s="71" t="s">
        <v>50</v>
      </c>
      <c r="AK487" s="0" t="n">
        <f aca="false">IF(G488&lt;&gt;G487,1,0)</f>
        <v>1</v>
      </c>
      <c r="AL487" s="0" t="str">
        <f aca="false">B487</f>
        <v>Oaxaca</v>
      </c>
      <c r="AM487" s="0" t="n">
        <f aca="false">G487</f>
        <v>20039</v>
      </c>
      <c r="AN487" s="0" t="str">
        <f aca="false">N487</f>
        <v>Sorgo</v>
      </c>
      <c r="AO487" s="0" t="n">
        <f aca="false">IF(N487&lt;&gt;N486,M487,IF(B486&lt;&gt;B487,M487,IF(AND(B487=B486,G487&lt;&gt;G486,N487=N486),M487,M487+AO486)))</f>
        <v>1836</v>
      </c>
    </row>
    <row r="488" customFormat="false" ht="30.75" hidden="false" customHeight="false" outlineLevel="0" collapsed="false">
      <c r="A488" s="45" t="n">
        <v>469</v>
      </c>
      <c r="B488" s="45" t="s">
        <v>257</v>
      </c>
      <c r="C488" s="45" t="n">
        <v>20053</v>
      </c>
      <c r="D488" s="46" t="s">
        <v>291</v>
      </c>
      <c r="E488" s="47" t="s">
        <v>265</v>
      </c>
      <c r="F488" s="48" t="n">
        <v>62009</v>
      </c>
      <c r="G488" s="47" t="n">
        <v>20043</v>
      </c>
      <c r="H488" s="46" t="s">
        <v>266</v>
      </c>
      <c r="I488" s="49" t="n">
        <v>-95.446559</v>
      </c>
      <c r="J488" s="49" t="n">
        <v>16.441978</v>
      </c>
      <c r="K488" s="50" t="n">
        <v>162631.12</v>
      </c>
      <c r="L488" s="50" t="n">
        <v>-952647.61</v>
      </c>
      <c r="M488" s="51" t="n">
        <v>8</v>
      </c>
      <c r="N488" s="47" t="s">
        <v>256</v>
      </c>
      <c r="O488" s="52" t="s">
        <v>44</v>
      </c>
      <c r="P488" s="53" t="n">
        <v>48</v>
      </c>
      <c r="Q488" s="54" t="n">
        <v>42529</v>
      </c>
      <c r="R488" s="54" t="n">
        <v>42566</v>
      </c>
      <c r="S488" s="55" t="n">
        <v>62</v>
      </c>
      <c r="T488" s="56" t="n">
        <v>1179</v>
      </c>
      <c r="U488" s="57" t="n">
        <v>42567</v>
      </c>
      <c r="V488" s="58" t="n">
        <v>42607</v>
      </c>
      <c r="W488" s="59" t="n">
        <v>78</v>
      </c>
      <c r="X488" s="60" t="n">
        <v>808</v>
      </c>
      <c r="Y488" s="61" t="n">
        <v>42608</v>
      </c>
      <c r="Z488" s="62" t="n">
        <v>42649</v>
      </c>
      <c r="AA488" s="63" t="n">
        <v>0.1836</v>
      </c>
      <c r="AB488" s="64" t="n">
        <v>1500</v>
      </c>
      <c r="AC488" s="65" t="n">
        <v>12000</v>
      </c>
      <c r="AD488" s="66" t="n">
        <v>2203.2</v>
      </c>
      <c r="AE488" s="67" t="n">
        <v>0.2</v>
      </c>
      <c r="AF488" s="68" t="n">
        <v>4.4064</v>
      </c>
      <c r="AG488" s="69" t="n">
        <v>0.8</v>
      </c>
      <c r="AH488" s="70" t="n">
        <v>17.6256</v>
      </c>
      <c r="AI488" s="71" t="s">
        <v>50</v>
      </c>
      <c r="AK488" s="0" t="n">
        <f aca="false">IF(G489&lt;&gt;G488,1,0)</f>
        <v>0</v>
      </c>
      <c r="AL488" s="0" t="str">
        <f aca="false">B488</f>
        <v>Oaxaca</v>
      </c>
      <c r="AM488" s="0" t="n">
        <f aca="false">G488</f>
        <v>20043</v>
      </c>
      <c r="AN488" s="0" t="str">
        <f aca="false">N488</f>
        <v>Sorgo</v>
      </c>
      <c r="AO488" s="0" t="n">
        <f aca="false">IF(N488&lt;&gt;N487,M488,IF(B487&lt;&gt;B488,M488,IF(AND(B488=B487,G488&lt;&gt;G487,N488=N487),M488,M488+AO487)))</f>
        <v>8</v>
      </c>
    </row>
    <row r="489" customFormat="false" ht="30.75" hidden="false" customHeight="false" outlineLevel="0" collapsed="false">
      <c r="A489" s="45" t="n">
        <v>472</v>
      </c>
      <c r="B489" s="45" t="s">
        <v>257</v>
      </c>
      <c r="C489" s="45" t="n">
        <v>20124</v>
      </c>
      <c r="D489" s="46" t="s">
        <v>312</v>
      </c>
      <c r="E489" s="47" t="s">
        <v>265</v>
      </c>
      <c r="F489" s="48" t="n">
        <v>62009</v>
      </c>
      <c r="G489" s="47" t="n">
        <v>20043</v>
      </c>
      <c r="H489" s="46" t="s">
        <v>266</v>
      </c>
      <c r="I489" s="49" t="n">
        <v>-95.446559</v>
      </c>
      <c r="J489" s="49" t="n">
        <v>16.441978</v>
      </c>
      <c r="K489" s="50" t="n">
        <v>162631.12</v>
      </c>
      <c r="L489" s="50" t="n">
        <v>-952647.61</v>
      </c>
      <c r="M489" s="51" t="n">
        <v>12</v>
      </c>
      <c r="N489" s="47" t="s">
        <v>256</v>
      </c>
      <c r="O489" s="52" t="s">
        <v>44</v>
      </c>
      <c r="P489" s="53" t="n">
        <v>48</v>
      </c>
      <c r="Q489" s="54" t="n">
        <v>42529</v>
      </c>
      <c r="R489" s="54" t="n">
        <v>42566</v>
      </c>
      <c r="S489" s="55" t="n">
        <v>62</v>
      </c>
      <c r="T489" s="56" t="n">
        <v>1179</v>
      </c>
      <c r="U489" s="57" t="n">
        <v>42567</v>
      </c>
      <c r="V489" s="58" t="n">
        <v>42607</v>
      </c>
      <c r="W489" s="59" t="n">
        <v>78</v>
      </c>
      <c r="X489" s="60" t="n">
        <v>808</v>
      </c>
      <c r="Y489" s="61" t="n">
        <v>42608</v>
      </c>
      <c r="Z489" s="62" t="n">
        <v>42649</v>
      </c>
      <c r="AA489" s="63" t="n">
        <v>0.1836</v>
      </c>
      <c r="AB489" s="64" t="n">
        <v>1500</v>
      </c>
      <c r="AC489" s="65" t="n">
        <v>18000</v>
      </c>
      <c r="AD489" s="66" t="n">
        <v>3304.8</v>
      </c>
      <c r="AE489" s="67" t="n">
        <v>0.1</v>
      </c>
      <c r="AF489" s="68" t="n">
        <v>3.3048</v>
      </c>
      <c r="AG489" s="69" t="n">
        <v>0.9</v>
      </c>
      <c r="AH489" s="70" t="n">
        <v>29.7432</v>
      </c>
      <c r="AI489" s="71" t="s">
        <v>45</v>
      </c>
      <c r="AK489" s="0" t="n">
        <f aca="false">IF(G490&lt;&gt;G489,1,0)</f>
        <v>0</v>
      </c>
      <c r="AL489" s="0" t="str">
        <f aca="false">B489</f>
        <v>Oaxaca</v>
      </c>
      <c r="AM489" s="0" t="n">
        <f aca="false">G489</f>
        <v>20043</v>
      </c>
      <c r="AN489" s="0" t="str">
        <f aca="false">N489</f>
        <v>Sorgo</v>
      </c>
      <c r="AO489" s="0" t="n">
        <f aca="false">IF(N489&lt;&gt;N488,M489,IF(B488&lt;&gt;B489,M489,IF(AND(B489=B488,G489&lt;&gt;G488,N489=N488),M489,M489+AO488)))</f>
        <v>20</v>
      </c>
    </row>
    <row r="490" customFormat="false" ht="30.75" hidden="false" customHeight="false" outlineLevel="0" collapsed="false">
      <c r="A490" s="45" t="n">
        <v>477</v>
      </c>
      <c r="B490" s="45" t="s">
        <v>257</v>
      </c>
      <c r="C490" s="45" t="n">
        <v>20305</v>
      </c>
      <c r="D490" s="46" t="s">
        <v>342</v>
      </c>
      <c r="E490" s="47" t="s">
        <v>265</v>
      </c>
      <c r="F490" s="48" t="n">
        <v>62009</v>
      </c>
      <c r="G490" s="47" t="n">
        <v>20043</v>
      </c>
      <c r="H490" s="46" t="s">
        <v>266</v>
      </c>
      <c r="I490" s="49" t="n">
        <v>-95.446559</v>
      </c>
      <c r="J490" s="49" t="n">
        <v>16.441978</v>
      </c>
      <c r="K490" s="50" t="n">
        <v>162631.12</v>
      </c>
      <c r="L490" s="50" t="n">
        <v>-952647.61</v>
      </c>
      <c r="M490" s="51" t="n">
        <v>46</v>
      </c>
      <c r="N490" s="47" t="s">
        <v>256</v>
      </c>
      <c r="O490" s="52" t="s">
        <v>44</v>
      </c>
      <c r="P490" s="53" t="n">
        <v>48</v>
      </c>
      <c r="Q490" s="54" t="n">
        <v>42529</v>
      </c>
      <c r="R490" s="54" t="n">
        <v>42566</v>
      </c>
      <c r="S490" s="55" t="n">
        <v>62</v>
      </c>
      <c r="T490" s="56" t="n">
        <v>1179</v>
      </c>
      <c r="U490" s="57" t="n">
        <v>42567</v>
      </c>
      <c r="V490" s="58" t="n">
        <v>42607</v>
      </c>
      <c r="W490" s="59" t="n">
        <v>78</v>
      </c>
      <c r="X490" s="60" t="n">
        <v>808</v>
      </c>
      <c r="Y490" s="61" t="n">
        <v>42608</v>
      </c>
      <c r="Z490" s="62" t="n">
        <v>42649</v>
      </c>
      <c r="AA490" s="63" t="n">
        <v>0.1836</v>
      </c>
      <c r="AB490" s="64" t="n">
        <v>1500</v>
      </c>
      <c r="AC490" s="65" t="n">
        <v>69000</v>
      </c>
      <c r="AD490" s="66" t="n">
        <v>12668.4</v>
      </c>
      <c r="AE490" s="67" t="n">
        <v>0.2</v>
      </c>
      <c r="AF490" s="68" t="n">
        <v>25.3368</v>
      </c>
      <c r="AG490" s="69" t="n">
        <v>0.8</v>
      </c>
      <c r="AH490" s="70" t="n">
        <v>101.3472</v>
      </c>
      <c r="AI490" s="71" t="s">
        <v>196</v>
      </c>
      <c r="AK490" s="0" t="n">
        <f aca="false">IF(G491&lt;&gt;G490,1,0)</f>
        <v>0</v>
      </c>
      <c r="AL490" s="0" t="str">
        <f aca="false">B490</f>
        <v>Oaxaca</v>
      </c>
      <c r="AM490" s="0" t="n">
        <f aca="false">G490</f>
        <v>20043</v>
      </c>
      <c r="AN490" s="0" t="str">
        <f aca="false">N490</f>
        <v>Sorgo</v>
      </c>
      <c r="AO490" s="0" t="n">
        <f aca="false">IF(N490&lt;&gt;N489,M490,IF(B489&lt;&gt;B490,M490,IF(AND(B490=B489,G490&lt;&gt;G489,N490=N489),M490,M490+AO489)))</f>
        <v>66</v>
      </c>
    </row>
    <row r="491" customFormat="false" ht="30.75" hidden="false" customHeight="false" outlineLevel="0" collapsed="false">
      <c r="A491" s="45" t="n">
        <v>480</v>
      </c>
      <c r="B491" s="45" t="s">
        <v>257</v>
      </c>
      <c r="C491" s="45" t="n">
        <v>20421</v>
      </c>
      <c r="D491" s="46" t="s">
        <v>360</v>
      </c>
      <c r="E491" s="47" t="s">
        <v>265</v>
      </c>
      <c r="F491" s="48" t="n">
        <v>62009</v>
      </c>
      <c r="G491" s="47" t="n">
        <v>20043</v>
      </c>
      <c r="H491" s="46" t="s">
        <v>266</v>
      </c>
      <c r="I491" s="49" t="n">
        <v>-95.446559</v>
      </c>
      <c r="J491" s="49" t="n">
        <v>16.441978</v>
      </c>
      <c r="K491" s="50" t="n">
        <v>162631.12</v>
      </c>
      <c r="L491" s="50" t="n">
        <v>-952647.61</v>
      </c>
      <c r="M491" s="51" t="n">
        <v>91</v>
      </c>
      <c r="N491" s="47" t="s">
        <v>256</v>
      </c>
      <c r="O491" s="52" t="s">
        <v>44</v>
      </c>
      <c r="P491" s="53" t="n">
        <v>48</v>
      </c>
      <c r="Q491" s="54" t="n">
        <v>42529</v>
      </c>
      <c r="R491" s="54" t="n">
        <v>42566</v>
      </c>
      <c r="S491" s="55" t="n">
        <v>62</v>
      </c>
      <c r="T491" s="56" t="n">
        <v>1179</v>
      </c>
      <c r="U491" s="57" t="n">
        <v>42567</v>
      </c>
      <c r="V491" s="58" t="n">
        <v>42607</v>
      </c>
      <c r="W491" s="59" t="n">
        <v>78</v>
      </c>
      <c r="X491" s="60" t="n">
        <v>808</v>
      </c>
      <c r="Y491" s="61" t="n">
        <v>42608</v>
      </c>
      <c r="Z491" s="62" t="n">
        <v>42649</v>
      </c>
      <c r="AA491" s="63" t="n">
        <v>0.1836</v>
      </c>
      <c r="AB491" s="64" t="n">
        <v>1500</v>
      </c>
      <c r="AC491" s="65" t="n">
        <v>136500</v>
      </c>
      <c r="AD491" s="66" t="n">
        <v>25061.4</v>
      </c>
      <c r="AE491" s="67" t="n">
        <v>0.2</v>
      </c>
      <c r="AF491" s="68" t="n">
        <v>50.1228</v>
      </c>
      <c r="AG491" s="69" t="n">
        <v>0.8</v>
      </c>
      <c r="AH491" s="70" t="n">
        <v>200.4912</v>
      </c>
      <c r="AI491" s="71" t="s">
        <v>50</v>
      </c>
      <c r="AK491" s="0" t="n">
        <f aca="false">IF(G492&lt;&gt;G491,1,0)</f>
        <v>0</v>
      </c>
      <c r="AL491" s="0" t="str">
        <f aca="false">B491</f>
        <v>Oaxaca</v>
      </c>
      <c r="AM491" s="0" t="n">
        <f aca="false">G491</f>
        <v>20043</v>
      </c>
      <c r="AN491" s="0" t="str">
        <f aca="false">N491</f>
        <v>Sorgo</v>
      </c>
      <c r="AO491" s="0" t="n">
        <f aca="false">IF(N491&lt;&gt;N490,M491,IF(B490&lt;&gt;B491,M491,IF(AND(B491=B490,G491&lt;&gt;G490,N491=N490),M491,M491+AO490)))</f>
        <v>157</v>
      </c>
    </row>
    <row r="492" customFormat="false" ht="30.75" hidden="false" customHeight="false" outlineLevel="0" collapsed="false">
      <c r="A492" s="45" t="n">
        <v>484</v>
      </c>
      <c r="B492" s="45" t="s">
        <v>257</v>
      </c>
      <c r="C492" s="45" t="n">
        <v>20472</v>
      </c>
      <c r="D492" s="46" t="s">
        <v>364</v>
      </c>
      <c r="E492" s="47" t="s">
        <v>265</v>
      </c>
      <c r="F492" s="48" t="n">
        <v>62009</v>
      </c>
      <c r="G492" s="47" t="n">
        <v>20043</v>
      </c>
      <c r="H492" s="46" t="s">
        <v>266</v>
      </c>
      <c r="I492" s="49" t="n">
        <v>-95.446559</v>
      </c>
      <c r="J492" s="49" t="n">
        <v>16.441978</v>
      </c>
      <c r="K492" s="50" t="n">
        <v>162631.12</v>
      </c>
      <c r="L492" s="50" t="n">
        <v>-952647.61</v>
      </c>
      <c r="M492" s="51" t="n">
        <v>30</v>
      </c>
      <c r="N492" s="47" t="s">
        <v>256</v>
      </c>
      <c r="O492" s="52" t="s">
        <v>44</v>
      </c>
      <c r="P492" s="53" t="n">
        <v>48</v>
      </c>
      <c r="Q492" s="54" t="n">
        <v>42529</v>
      </c>
      <c r="R492" s="54" t="n">
        <v>42566</v>
      </c>
      <c r="S492" s="55" t="n">
        <v>62</v>
      </c>
      <c r="T492" s="56" t="n">
        <v>1179</v>
      </c>
      <c r="U492" s="57" t="n">
        <v>42567</v>
      </c>
      <c r="V492" s="58" t="n">
        <v>42607</v>
      </c>
      <c r="W492" s="59" t="n">
        <v>78</v>
      </c>
      <c r="X492" s="60" t="n">
        <v>808</v>
      </c>
      <c r="Y492" s="61" t="n">
        <v>42608</v>
      </c>
      <c r="Z492" s="62" t="n">
        <v>42649</v>
      </c>
      <c r="AA492" s="63" t="n">
        <v>0.1836</v>
      </c>
      <c r="AB492" s="64" t="n">
        <v>1500</v>
      </c>
      <c r="AC492" s="65" t="n">
        <v>45000</v>
      </c>
      <c r="AD492" s="66" t="n">
        <v>8262</v>
      </c>
      <c r="AE492" s="67" t="n">
        <v>0.2</v>
      </c>
      <c r="AF492" s="68" t="n">
        <v>16.524</v>
      </c>
      <c r="AG492" s="69" t="n">
        <v>0.8</v>
      </c>
      <c r="AH492" s="70" t="n">
        <v>66.096</v>
      </c>
      <c r="AI492" s="71" t="s">
        <v>50</v>
      </c>
      <c r="AK492" s="0" t="n">
        <f aca="false">IF(G493&lt;&gt;G492,1,0)</f>
        <v>0</v>
      </c>
      <c r="AL492" s="0" t="str">
        <f aca="false">B492</f>
        <v>Oaxaca</v>
      </c>
      <c r="AM492" s="0" t="n">
        <f aca="false">G492</f>
        <v>20043</v>
      </c>
      <c r="AN492" s="0" t="str">
        <f aca="false">N492</f>
        <v>Sorgo</v>
      </c>
      <c r="AO492" s="0" t="n">
        <f aca="false">IF(N492&lt;&gt;N491,M492,IF(B491&lt;&gt;B492,M492,IF(AND(B492=B491,G492&lt;&gt;G491,N492=N491),M492,M492+AO491)))</f>
        <v>187</v>
      </c>
    </row>
    <row r="493" customFormat="false" ht="30.75" hidden="false" customHeight="false" outlineLevel="0" collapsed="false">
      <c r="A493" s="45" t="n">
        <v>489</v>
      </c>
      <c r="B493" s="45" t="s">
        <v>257</v>
      </c>
      <c r="C493" s="45" t="n">
        <v>20515</v>
      </c>
      <c r="D493" s="46" t="s">
        <v>264</v>
      </c>
      <c r="E493" s="47" t="s">
        <v>265</v>
      </c>
      <c r="F493" s="48" t="n">
        <v>62009</v>
      </c>
      <c r="G493" s="47" t="n">
        <v>20043</v>
      </c>
      <c r="H493" s="46" t="s">
        <v>266</v>
      </c>
      <c r="I493" s="49" t="n">
        <v>-95.446559</v>
      </c>
      <c r="J493" s="49" t="n">
        <v>16.441978</v>
      </c>
      <c r="K493" s="50" t="n">
        <v>162631.12</v>
      </c>
      <c r="L493" s="50" t="n">
        <v>-952647.61</v>
      </c>
      <c r="M493" s="51" t="n">
        <v>284</v>
      </c>
      <c r="N493" s="47" t="s">
        <v>256</v>
      </c>
      <c r="O493" s="52" t="s">
        <v>44</v>
      </c>
      <c r="P493" s="53" t="n">
        <v>48</v>
      </c>
      <c r="Q493" s="54" t="n">
        <v>42529</v>
      </c>
      <c r="R493" s="54" t="n">
        <v>42566</v>
      </c>
      <c r="S493" s="55" t="n">
        <v>62</v>
      </c>
      <c r="T493" s="56" t="n">
        <v>1179</v>
      </c>
      <c r="U493" s="57" t="n">
        <v>42567</v>
      </c>
      <c r="V493" s="58" t="n">
        <v>42607</v>
      </c>
      <c r="W493" s="59" t="n">
        <v>78</v>
      </c>
      <c r="X493" s="60" t="n">
        <v>808</v>
      </c>
      <c r="Y493" s="61" t="n">
        <v>42608</v>
      </c>
      <c r="Z493" s="62" t="n">
        <v>42649</v>
      </c>
      <c r="AA493" s="63" t="n">
        <v>0.1836</v>
      </c>
      <c r="AB493" s="64" t="n">
        <v>1500</v>
      </c>
      <c r="AC493" s="65" t="n">
        <v>426000</v>
      </c>
      <c r="AD493" s="66" t="n">
        <v>78213.6</v>
      </c>
      <c r="AE493" s="67" t="n">
        <v>0.2</v>
      </c>
      <c r="AF493" s="68" t="n">
        <v>156.4272</v>
      </c>
      <c r="AG493" s="69" t="n">
        <v>0.8</v>
      </c>
      <c r="AH493" s="70" t="n">
        <v>625.7088</v>
      </c>
      <c r="AI493" s="71" t="s">
        <v>50</v>
      </c>
      <c r="AK493" s="0" t="n">
        <f aca="false">IF(G494&lt;&gt;G493,1,0)</f>
        <v>1</v>
      </c>
      <c r="AL493" s="0" t="str">
        <f aca="false">B493</f>
        <v>Oaxaca</v>
      </c>
      <c r="AM493" s="0" t="n">
        <f aca="false">G493</f>
        <v>20043</v>
      </c>
      <c r="AN493" s="0" t="str">
        <f aca="false">N493</f>
        <v>Sorgo</v>
      </c>
      <c r="AO493" s="0" t="n">
        <f aca="false">IF(N493&lt;&gt;N492,M493,IF(B492&lt;&gt;B493,M493,IF(AND(B493=B492,G493&lt;&gt;G492,N493=N492),M493,M493+AO492)))</f>
        <v>471</v>
      </c>
    </row>
    <row r="494" customFormat="false" ht="15.75" hidden="false" customHeight="false" outlineLevel="0" collapsed="false">
      <c r="A494" s="45" t="n">
        <v>471</v>
      </c>
      <c r="B494" s="45" t="s">
        <v>257</v>
      </c>
      <c r="C494" s="45" t="n">
        <v>20075</v>
      </c>
      <c r="D494" s="46" t="s">
        <v>300</v>
      </c>
      <c r="E494" s="47" t="s">
        <v>259</v>
      </c>
      <c r="F494" s="48" t="n">
        <v>62017</v>
      </c>
      <c r="G494" s="47" t="n">
        <v>20082</v>
      </c>
      <c r="H494" s="46" t="s">
        <v>260</v>
      </c>
      <c r="I494" s="49" t="n">
        <v>-94.437946</v>
      </c>
      <c r="J494" s="49" t="n">
        <v>16.496633</v>
      </c>
      <c r="K494" s="50" t="n">
        <v>162947.88</v>
      </c>
      <c r="L494" s="50" t="n">
        <v>-942616.61</v>
      </c>
      <c r="M494" s="51" t="n">
        <v>195</v>
      </c>
      <c r="N494" s="47" t="s">
        <v>256</v>
      </c>
      <c r="O494" s="52" t="s">
        <v>44</v>
      </c>
      <c r="P494" s="53" t="n">
        <v>48</v>
      </c>
      <c r="Q494" s="54" t="n">
        <v>42529</v>
      </c>
      <c r="R494" s="54" t="n">
        <v>42566</v>
      </c>
      <c r="S494" s="55" t="n">
        <v>80</v>
      </c>
      <c r="T494" s="56" t="n">
        <v>1179</v>
      </c>
      <c r="U494" s="57" t="n">
        <v>42567</v>
      </c>
      <c r="V494" s="58" t="n">
        <v>42607</v>
      </c>
      <c r="W494" s="59" t="n">
        <v>78</v>
      </c>
      <c r="X494" s="60" t="n">
        <v>808</v>
      </c>
      <c r="Y494" s="61" t="n">
        <v>42608</v>
      </c>
      <c r="Z494" s="62" t="n">
        <v>42649</v>
      </c>
      <c r="AA494" s="63" t="n">
        <v>0.1836</v>
      </c>
      <c r="AB494" s="64" t="n">
        <v>1500</v>
      </c>
      <c r="AC494" s="65" t="n">
        <v>292500</v>
      </c>
      <c r="AD494" s="66" t="n">
        <v>53703</v>
      </c>
      <c r="AE494" s="67" t="n">
        <v>0.2</v>
      </c>
      <c r="AF494" s="68" t="n">
        <v>107.406</v>
      </c>
      <c r="AG494" s="69" t="n">
        <v>0.8</v>
      </c>
      <c r="AH494" s="70" t="n">
        <v>429.624</v>
      </c>
      <c r="AI494" s="71" t="s">
        <v>50</v>
      </c>
      <c r="AK494" s="0" t="n">
        <f aca="false">IF(G495&lt;&gt;G494,1,0)</f>
        <v>0</v>
      </c>
      <c r="AL494" s="0" t="str">
        <f aca="false">B494</f>
        <v>Oaxaca</v>
      </c>
      <c r="AM494" s="0" t="n">
        <f aca="false">G494</f>
        <v>20082</v>
      </c>
      <c r="AN494" s="0" t="str">
        <f aca="false">N494</f>
        <v>Sorgo</v>
      </c>
      <c r="AO494" s="0" t="n">
        <f aca="false">IF(N494&lt;&gt;N493,M494,IF(B493&lt;&gt;B494,M494,IF(AND(B494=B493,G494&lt;&gt;G493,N494=N493),M494,M494+AO493)))</f>
        <v>195</v>
      </c>
    </row>
    <row r="495" customFormat="false" ht="15.75" hidden="false" customHeight="false" outlineLevel="0" collapsed="false">
      <c r="A495" s="45" t="n">
        <v>475</v>
      </c>
      <c r="B495" s="45" t="s">
        <v>257</v>
      </c>
      <c r="C495" s="45" t="n">
        <v>20141</v>
      </c>
      <c r="D495" s="46" t="s">
        <v>317</v>
      </c>
      <c r="E495" s="47" t="s">
        <v>259</v>
      </c>
      <c r="F495" s="48" t="n">
        <v>62017</v>
      </c>
      <c r="G495" s="47" t="n">
        <v>20082</v>
      </c>
      <c r="H495" s="46" t="s">
        <v>260</v>
      </c>
      <c r="I495" s="49" t="n">
        <v>-94.437946</v>
      </c>
      <c r="J495" s="49" t="n">
        <v>16.496633</v>
      </c>
      <c r="K495" s="50" t="n">
        <v>162947.88</v>
      </c>
      <c r="L495" s="50" t="n">
        <v>-942616.61</v>
      </c>
      <c r="M495" s="51" t="n">
        <v>239</v>
      </c>
      <c r="N495" s="47" t="s">
        <v>256</v>
      </c>
      <c r="O495" s="52" t="s">
        <v>44</v>
      </c>
      <c r="P495" s="53" t="n">
        <v>48</v>
      </c>
      <c r="Q495" s="54" t="n">
        <v>42529</v>
      </c>
      <c r="R495" s="54" t="n">
        <v>42566</v>
      </c>
      <c r="S495" s="55" t="n">
        <v>80</v>
      </c>
      <c r="T495" s="56" t="n">
        <v>1179</v>
      </c>
      <c r="U495" s="57" t="n">
        <v>42567</v>
      </c>
      <c r="V495" s="58" t="n">
        <v>42607</v>
      </c>
      <c r="W495" s="59" t="n">
        <v>78</v>
      </c>
      <c r="X495" s="60" t="n">
        <v>808</v>
      </c>
      <c r="Y495" s="61" t="n">
        <v>42608</v>
      </c>
      <c r="Z495" s="62" t="n">
        <v>42649</v>
      </c>
      <c r="AA495" s="63" t="n">
        <v>0.1836</v>
      </c>
      <c r="AB495" s="64" t="n">
        <v>1500</v>
      </c>
      <c r="AC495" s="65" t="n">
        <v>358500</v>
      </c>
      <c r="AD495" s="66" t="n">
        <v>65820.6</v>
      </c>
      <c r="AE495" s="67" t="n">
        <v>0.1</v>
      </c>
      <c r="AF495" s="68" t="n">
        <v>65.8206</v>
      </c>
      <c r="AG495" s="69" t="n">
        <v>0.9</v>
      </c>
      <c r="AH495" s="70" t="n">
        <v>592.3854</v>
      </c>
      <c r="AI495" s="71" t="s">
        <v>76</v>
      </c>
      <c r="AK495" s="0" t="n">
        <f aca="false">IF(G496&lt;&gt;G495,1,0)</f>
        <v>0</v>
      </c>
      <c r="AL495" s="0" t="str">
        <f aca="false">B495</f>
        <v>Oaxaca</v>
      </c>
      <c r="AM495" s="0" t="n">
        <f aca="false">G495</f>
        <v>20082</v>
      </c>
      <c r="AN495" s="0" t="str">
        <f aca="false">N495</f>
        <v>Sorgo</v>
      </c>
      <c r="AO495" s="0" t="n">
        <f aca="false">IF(N495&lt;&gt;N494,M495,IF(B494&lt;&gt;B495,M495,IF(AND(B495=B494,G495&lt;&gt;G494,N495=N494),M495,M495+AO494)))</f>
        <v>434</v>
      </c>
    </row>
    <row r="496" customFormat="false" ht="15.75" hidden="false" customHeight="false" outlineLevel="0" collapsed="false">
      <c r="A496" s="45" t="n">
        <v>476</v>
      </c>
      <c r="B496" s="45" t="s">
        <v>257</v>
      </c>
      <c r="C496" s="45" t="n">
        <v>20143</v>
      </c>
      <c r="D496" s="46" t="s">
        <v>318</v>
      </c>
      <c r="E496" s="47" t="s">
        <v>259</v>
      </c>
      <c r="F496" s="48" t="n">
        <v>62017</v>
      </c>
      <c r="G496" s="47" t="n">
        <v>20082</v>
      </c>
      <c r="H496" s="46" t="s">
        <v>260</v>
      </c>
      <c r="I496" s="49" t="n">
        <v>-94.437946</v>
      </c>
      <c r="J496" s="49" t="n">
        <v>16.496633</v>
      </c>
      <c r="K496" s="50" t="n">
        <v>162947.88</v>
      </c>
      <c r="L496" s="50" t="n">
        <v>-942616.61</v>
      </c>
      <c r="M496" s="51" t="n">
        <v>165</v>
      </c>
      <c r="N496" s="47" t="s">
        <v>256</v>
      </c>
      <c r="O496" s="52" t="s">
        <v>44</v>
      </c>
      <c r="P496" s="53" t="n">
        <v>48</v>
      </c>
      <c r="Q496" s="54" t="n">
        <v>42529</v>
      </c>
      <c r="R496" s="54" t="n">
        <v>42566</v>
      </c>
      <c r="S496" s="55" t="n">
        <v>80</v>
      </c>
      <c r="T496" s="56" t="n">
        <v>1179</v>
      </c>
      <c r="U496" s="57" t="n">
        <v>42567</v>
      </c>
      <c r="V496" s="58" t="n">
        <v>42607</v>
      </c>
      <c r="W496" s="59" t="n">
        <v>78</v>
      </c>
      <c r="X496" s="60" t="n">
        <v>808</v>
      </c>
      <c r="Y496" s="61" t="n">
        <v>42608</v>
      </c>
      <c r="Z496" s="62" t="n">
        <v>42649</v>
      </c>
      <c r="AA496" s="63" t="n">
        <v>0.1836</v>
      </c>
      <c r="AB496" s="64" t="n">
        <v>1500</v>
      </c>
      <c r="AC496" s="65" t="n">
        <v>247500</v>
      </c>
      <c r="AD496" s="66" t="n">
        <v>45441</v>
      </c>
      <c r="AE496" s="67" t="n">
        <v>0.2</v>
      </c>
      <c r="AF496" s="68" t="n">
        <v>90.882</v>
      </c>
      <c r="AG496" s="69" t="n">
        <v>0.8</v>
      </c>
      <c r="AH496" s="70" t="n">
        <v>363.528</v>
      </c>
      <c r="AI496" s="71" t="s">
        <v>50</v>
      </c>
      <c r="AK496" s="0" t="n">
        <f aca="false">IF(G497&lt;&gt;G496,1,0)</f>
        <v>0</v>
      </c>
      <c r="AL496" s="0" t="str">
        <f aca="false">B496</f>
        <v>Oaxaca</v>
      </c>
      <c r="AM496" s="0" t="n">
        <f aca="false">G496</f>
        <v>20082</v>
      </c>
      <c r="AN496" s="0" t="str">
        <f aca="false">N496</f>
        <v>Sorgo</v>
      </c>
      <c r="AO496" s="0" t="n">
        <f aca="false">IF(N496&lt;&gt;N495,M496,IF(B495&lt;&gt;B496,M496,IF(AND(B496=B495,G496&lt;&gt;G495,N496=N495),M496,M496+AO495)))</f>
        <v>599</v>
      </c>
    </row>
    <row r="497" customFormat="false" ht="15.75" hidden="false" customHeight="false" outlineLevel="0" collapsed="false">
      <c r="A497" s="45" t="n">
        <v>479</v>
      </c>
      <c r="B497" s="45" t="s">
        <v>257</v>
      </c>
      <c r="C497" s="45" t="n">
        <v>20327</v>
      </c>
      <c r="D497" s="46" t="s">
        <v>344</v>
      </c>
      <c r="E497" s="47" t="s">
        <v>259</v>
      </c>
      <c r="F497" s="48" t="n">
        <v>62017</v>
      </c>
      <c r="G497" s="47" t="n">
        <v>20082</v>
      </c>
      <c r="H497" s="46" t="s">
        <v>260</v>
      </c>
      <c r="I497" s="49" t="n">
        <v>-94.437946</v>
      </c>
      <c r="J497" s="49" t="n">
        <v>16.496633</v>
      </c>
      <c r="K497" s="50" t="n">
        <v>162947.88</v>
      </c>
      <c r="L497" s="50" t="n">
        <v>-942616.61</v>
      </c>
      <c r="M497" s="51" t="n">
        <v>260</v>
      </c>
      <c r="N497" s="47" t="s">
        <v>256</v>
      </c>
      <c r="O497" s="52" t="s">
        <v>44</v>
      </c>
      <c r="P497" s="53" t="n">
        <v>48</v>
      </c>
      <c r="Q497" s="54" t="n">
        <v>42529</v>
      </c>
      <c r="R497" s="54" t="n">
        <v>42566</v>
      </c>
      <c r="S497" s="55" t="n">
        <v>80</v>
      </c>
      <c r="T497" s="56" t="n">
        <v>1179</v>
      </c>
      <c r="U497" s="57" t="n">
        <v>42567</v>
      </c>
      <c r="V497" s="58" t="n">
        <v>42607</v>
      </c>
      <c r="W497" s="59" t="n">
        <v>78</v>
      </c>
      <c r="X497" s="60" t="n">
        <v>808</v>
      </c>
      <c r="Y497" s="61" t="n">
        <v>42608</v>
      </c>
      <c r="Z497" s="62" t="n">
        <v>42649</v>
      </c>
      <c r="AA497" s="63" t="n">
        <v>0.1836</v>
      </c>
      <c r="AB497" s="64" t="n">
        <v>1500</v>
      </c>
      <c r="AC497" s="65" t="n">
        <v>390000</v>
      </c>
      <c r="AD497" s="66" t="n">
        <v>71604</v>
      </c>
      <c r="AE497" s="67" t="n">
        <v>0.2</v>
      </c>
      <c r="AF497" s="68" t="n">
        <v>143.208</v>
      </c>
      <c r="AG497" s="69" t="n">
        <v>0.8</v>
      </c>
      <c r="AH497" s="70" t="n">
        <v>572.832</v>
      </c>
      <c r="AI497" s="71" t="s">
        <v>50</v>
      </c>
      <c r="AK497" s="0" t="n">
        <f aca="false">IF(G498&lt;&gt;G497,1,0)</f>
        <v>0</v>
      </c>
      <c r="AL497" s="0" t="str">
        <f aca="false">B497</f>
        <v>Oaxaca</v>
      </c>
      <c r="AM497" s="0" t="n">
        <f aca="false">G497</f>
        <v>20082</v>
      </c>
      <c r="AN497" s="0" t="str">
        <f aca="false">N497</f>
        <v>Sorgo</v>
      </c>
      <c r="AO497" s="0" t="n">
        <f aca="false">IF(N497&lt;&gt;N496,M497,IF(B496&lt;&gt;B497,M497,IF(AND(B497=B496,G497&lt;&gt;G496,N497=N496),M497,M497+AO496)))</f>
        <v>859</v>
      </c>
    </row>
    <row r="498" customFormat="false" ht="15.75" hidden="false" customHeight="false" outlineLevel="0" collapsed="false">
      <c r="A498" s="45" t="n">
        <v>491</v>
      </c>
      <c r="B498" s="45" t="s">
        <v>257</v>
      </c>
      <c r="C498" s="45" t="n">
        <v>20525</v>
      </c>
      <c r="D498" s="46" t="s">
        <v>370</v>
      </c>
      <c r="E498" s="47" t="s">
        <v>259</v>
      </c>
      <c r="F498" s="48" t="n">
        <v>62017</v>
      </c>
      <c r="G498" s="47" t="n">
        <v>20082</v>
      </c>
      <c r="H498" s="46" t="s">
        <v>260</v>
      </c>
      <c r="I498" s="49" t="n">
        <v>-94.437946</v>
      </c>
      <c r="J498" s="49" t="n">
        <v>16.496633</v>
      </c>
      <c r="K498" s="50" t="n">
        <v>162947.88</v>
      </c>
      <c r="L498" s="50" t="n">
        <v>-942616.61</v>
      </c>
      <c r="M498" s="51" t="n">
        <v>361</v>
      </c>
      <c r="N498" s="47" t="s">
        <v>256</v>
      </c>
      <c r="O498" s="52" t="s">
        <v>44</v>
      </c>
      <c r="P498" s="53" t="n">
        <v>48</v>
      </c>
      <c r="Q498" s="54" t="n">
        <v>42529</v>
      </c>
      <c r="R498" s="54" t="n">
        <v>42566</v>
      </c>
      <c r="S498" s="55" t="n">
        <v>80</v>
      </c>
      <c r="T498" s="56" t="n">
        <v>1179</v>
      </c>
      <c r="U498" s="57" t="n">
        <v>42567</v>
      </c>
      <c r="V498" s="58" t="n">
        <v>42607</v>
      </c>
      <c r="W498" s="59" t="n">
        <v>78</v>
      </c>
      <c r="X498" s="60" t="n">
        <v>808</v>
      </c>
      <c r="Y498" s="61" t="n">
        <v>42608</v>
      </c>
      <c r="Z498" s="62" t="n">
        <v>42649</v>
      </c>
      <c r="AA498" s="63" t="n">
        <v>0.1836</v>
      </c>
      <c r="AB498" s="64" t="n">
        <v>1500</v>
      </c>
      <c r="AC498" s="65" t="n">
        <v>541500</v>
      </c>
      <c r="AD498" s="66" t="n">
        <v>99419.4</v>
      </c>
      <c r="AE498" s="67" t="n">
        <v>0.2</v>
      </c>
      <c r="AF498" s="68" t="n">
        <v>198.8388</v>
      </c>
      <c r="AG498" s="69" t="n">
        <v>0.8</v>
      </c>
      <c r="AH498" s="70" t="n">
        <v>795.3552</v>
      </c>
      <c r="AI498" s="71" t="s">
        <v>50</v>
      </c>
      <c r="AK498" s="0" t="n">
        <f aca="false">IF(G499&lt;&gt;G498,1,0)</f>
        <v>1</v>
      </c>
      <c r="AL498" s="0" t="str">
        <f aca="false">B498</f>
        <v>Oaxaca</v>
      </c>
      <c r="AM498" s="0" t="n">
        <f aca="false">G498</f>
        <v>20082</v>
      </c>
      <c r="AN498" s="0" t="str">
        <f aca="false">N498</f>
        <v>Sorgo</v>
      </c>
      <c r="AO498" s="0" t="n">
        <f aca="false">IF(N498&lt;&gt;N497,M498,IF(B497&lt;&gt;B498,M498,IF(AND(B498=B497,G498&lt;&gt;G497,N498=N497),M498,M498+AO497)))</f>
        <v>1220</v>
      </c>
    </row>
    <row r="499" customFormat="false" ht="15.75" hidden="false" customHeight="false" outlineLevel="0" collapsed="false">
      <c r="A499" s="45" t="n">
        <v>493</v>
      </c>
      <c r="B499" s="45" t="s">
        <v>379</v>
      </c>
      <c r="C499" s="45" t="n">
        <v>21044</v>
      </c>
      <c r="D499" s="46" t="s">
        <v>380</v>
      </c>
      <c r="E499" s="47" t="s">
        <v>381</v>
      </c>
      <c r="F499" s="48" t="n">
        <v>21119</v>
      </c>
      <c r="G499" s="47" t="n">
        <v>52111</v>
      </c>
      <c r="H499" s="46" t="s">
        <v>382</v>
      </c>
      <c r="I499" s="49" t="n">
        <v>-97.6911111111111</v>
      </c>
      <c r="J499" s="49" t="n">
        <v>19.4572222222222</v>
      </c>
      <c r="K499" s="50" t="n">
        <v>-974128</v>
      </c>
      <c r="L499" s="50" t="n">
        <v>192726</v>
      </c>
      <c r="M499" s="51" t="n">
        <v>1944</v>
      </c>
      <c r="N499" s="47" t="s">
        <v>383</v>
      </c>
      <c r="O499" s="52" t="s">
        <v>44</v>
      </c>
      <c r="P499" s="53" t="n">
        <v>40</v>
      </c>
      <c r="Q499" s="54" t="n">
        <v>42505</v>
      </c>
      <c r="R499" s="54" t="n">
        <v>42545</v>
      </c>
      <c r="S499" s="55" t="n">
        <v>90</v>
      </c>
      <c r="T499" s="56" t="n">
        <v>601</v>
      </c>
      <c r="U499" s="57" t="n">
        <v>42546</v>
      </c>
      <c r="V499" s="58" t="n">
        <v>42611</v>
      </c>
      <c r="W499" s="59" t="n">
        <v>35</v>
      </c>
      <c r="X499" s="60" t="n">
        <v>533</v>
      </c>
      <c r="Y499" s="61" t="n">
        <v>42612</v>
      </c>
      <c r="Z499" s="62" t="n">
        <v>42657</v>
      </c>
      <c r="AA499" s="63" t="n">
        <v>0.25</v>
      </c>
      <c r="AB499" s="64" t="n">
        <v>1500</v>
      </c>
      <c r="AC499" s="65" t="n">
        <v>2916000</v>
      </c>
      <c r="AD499" s="66" t="n">
        <v>729000</v>
      </c>
      <c r="AE499" s="67" t="n">
        <v>0.18</v>
      </c>
      <c r="AF499" s="68" t="n">
        <v>131220</v>
      </c>
      <c r="AG499" s="69" t="n">
        <v>0.82</v>
      </c>
      <c r="AH499" s="70" t="n">
        <v>597780</v>
      </c>
      <c r="AI499" s="71" t="s">
        <v>50</v>
      </c>
      <c r="AK499" s="0" t="n">
        <f aca="false">IF(G500&lt;&gt;G499,1,0)</f>
        <v>0</v>
      </c>
      <c r="AL499" s="0" t="str">
        <f aca="false">B499</f>
        <v>Puebla</v>
      </c>
      <c r="AM499" s="0" t="n">
        <f aca="false">G499</f>
        <v>52111</v>
      </c>
      <c r="AN499" s="0" t="str">
        <f aca="false">N499</f>
        <v>Cebada</v>
      </c>
      <c r="AO499" s="0" t="n">
        <f aca="false">IF(N499&lt;&gt;N498,M499,IF(B498&lt;&gt;B499,M499,IF(AND(B499=B498,G499&lt;&gt;G498,N499=N498),M499,M499+AO498)))</f>
        <v>1944</v>
      </c>
    </row>
    <row r="500" customFormat="false" ht="15.75" hidden="false" customHeight="false" outlineLevel="0" collapsed="false">
      <c r="A500" s="45" t="n">
        <v>494</v>
      </c>
      <c r="B500" s="45" t="s">
        <v>379</v>
      </c>
      <c r="C500" s="45" t="n">
        <v>21083</v>
      </c>
      <c r="D500" s="46" t="s">
        <v>384</v>
      </c>
      <c r="E500" s="47" t="s">
        <v>381</v>
      </c>
      <c r="F500" s="48" t="n">
        <v>21119</v>
      </c>
      <c r="G500" s="47" t="n">
        <v>52111</v>
      </c>
      <c r="H500" s="46" t="s">
        <v>382</v>
      </c>
      <c r="I500" s="49" t="n">
        <v>-97.6911111111111</v>
      </c>
      <c r="J500" s="49" t="n">
        <v>19.4572222222222</v>
      </c>
      <c r="K500" s="50" t="n">
        <v>-974128</v>
      </c>
      <c r="L500" s="50" t="n">
        <v>192726</v>
      </c>
      <c r="M500" s="51" t="n">
        <v>55</v>
      </c>
      <c r="N500" s="47" t="s">
        <v>383</v>
      </c>
      <c r="O500" s="52" t="s">
        <v>44</v>
      </c>
      <c r="P500" s="53" t="n">
        <v>40</v>
      </c>
      <c r="Q500" s="54" t="n">
        <v>42505</v>
      </c>
      <c r="R500" s="54" t="n">
        <v>42545</v>
      </c>
      <c r="S500" s="55" t="n">
        <v>90</v>
      </c>
      <c r="T500" s="56" t="n">
        <v>601</v>
      </c>
      <c r="U500" s="57" t="n">
        <v>42546</v>
      </c>
      <c r="V500" s="58" t="n">
        <v>42611</v>
      </c>
      <c r="W500" s="59" t="n">
        <v>35</v>
      </c>
      <c r="X500" s="60" t="n">
        <v>533</v>
      </c>
      <c r="Y500" s="61" t="n">
        <v>42612</v>
      </c>
      <c r="Z500" s="62" t="n">
        <v>42657</v>
      </c>
      <c r="AA500" s="63" t="n">
        <v>0.25</v>
      </c>
      <c r="AB500" s="64" t="n">
        <v>1500</v>
      </c>
      <c r="AC500" s="65" t="n">
        <v>82500</v>
      </c>
      <c r="AD500" s="66" t="n">
        <v>20625</v>
      </c>
      <c r="AE500" s="67" t="n">
        <v>0.07</v>
      </c>
      <c r="AF500" s="68" t="n">
        <v>1443.75</v>
      </c>
      <c r="AG500" s="69" t="n">
        <v>0.93</v>
      </c>
      <c r="AH500" s="70" t="n">
        <v>19181.25</v>
      </c>
      <c r="AI500" s="71" t="s">
        <v>76</v>
      </c>
      <c r="AK500" s="0" t="n">
        <f aca="false">IF(G501&lt;&gt;G500,1,0)</f>
        <v>0</v>
      </c>
      <c r="AL500" s="0" t="str">
        <f aca="false">B500</f>
        <v>Puebla</v>
      </c>
      <c r="AM500" s="0" t="n">
        <f aca="false">G500</f>
        <v>52111</v>
      </c>
      <c r="AN500" s="0" t="str">
        <f aca="false">N500</f>
        <v>Cebada</v>
      </c>
      <c r="AO500" s="0" t="n">
        <f aca="false">IF(N500&lt;&gt;N499,M500,IF(B499&lt;&gt;B500,M500,IF(AND(B500=B499,G500&lt;&gt;G499,N500=N499),M500,M500+AO499)))</f>
        <v>1999</v>
      </c>
    </row>
    <row r="501" customFormat="false" ht="15.75" hidden="false" customHeight="false" outlineLevel="0" collapsed="false">
      <c r="A501" s="45" t="n">
        <v>495</v>
      </c>
      <c r="B501" s="45" t="s">
        <v>379</v>
      </c>
      <c r="C501" s="45" t="n">
        <v>21094</v>
      </c>
      <c r="D501" s="46" t="s">
        <v>382</v>
      </c>
      <c r="E501" s="47" t="s">
        <v>381</v>
      </c>
      <c r="F501" s="48" t="n">
        <v>21119</v>
      </c>
      <c r="G501" s="47" t="n">
        <v>52111</v>
      </c>
      <c r="H501" s="46" t="s">
        <v>382</v>
      </c>
      <c r="I501" s="49" t="n">
        <v>-97.6911111111111</v>
      </c>
      <c r="J501" s="49" t="n">
        <v>19.4572222222222</v>
      </c>
      <c r="K501" s="50" t="n">
        <v>-974128</v>
      </c>
      <c r="L501" s="50" t="n">
        <v>192726</v>
      </c>
      <c r="M501" s="51" t="n">
        <v>1627</v>
      </c>
      <c r="N501" s="47" t="s">
        <v>383</v>
      </c>
      <c r="O501" s="52" t="s">
        <v>44</v>
      </c>
      <c r="P501" s="53" t="n">
        <v>40</v>
      </c>
      <c r="Q501" s="54" t="n">
        <v>42505</v>
      </c>
      <c r="R501" s="54" t="n">
        <v>42545</v>
      </c>
      <c r="S501" s="55" t="n">
        <v>90</v>
      </c>
      <c r="T501" s="56" t="n">
        <v>601</v>
      </c>
      <c r="U501" s="57" t="n">
        <v>42546</v>
      </c>
      <c r="V501" s="58" t="n">
        <v>42611</v>
      </c>
      <c r="W501" s="59" t="n">
        <v>35</v>
      </c>
      <c r="X501" s="60" t="n">
        <v>533</v>
      </c>
      <c r="Y501" s="61" t="n">
        <v>42612</v>
      </c>
      <c r="Z501" s="62" t="n">
        <v>42657</v>
      </c>
      <c r="AA501" s="63" t="n">
        <v>0.25</v>
      </c>
      <c r="AB501" s="64" t="n">
        <v>1500</v>
      </c>
      <c r="AC501" s="65" t="n">
        <v>2440500</v>
      </c>
      <c r="AD501" s="66" t="n">
        <v>610125</v>
      </c>
      <c r="AE501" s="67" t="n">
        <v>0.18</v>
      </c>
      <c r="AF501" s="68" t="n">
        <v>109822.5</v>
      </c>
      <c r="AG501" s="69" t="n">
        <v>0.82</v>
      </c>
      <c r="AH501" s="70" t="n">
        <v>500302.5</v>
      </c>
      <c r="AI501" s="71" t="s">
        <v>50</v>
      </c>
      <c r="AK501" s="0" t="n">
        <f aca="false">IF(G502&lt;&gt;G501,1,0)</f>
        <v>0</v>
      </c>
      <c r="AL501" s="0" t="str">
        <f aca="false">B501</f>
        <v>Puebla</v>
      </c>
      <c r="AM501" s="0" t="n">
        <f aca="false">G501</f>
        <v>52111</v>
      </c>
      <c r="AN501" s="0" t="str">
        <f aca="false">N501</f>
        <v>Cebada</v>
      </c>
      <c r="AO501" s="0" t="n">
        <f aca="false">IF(N501&lt;&gt;N500,M501,IF(B500&lt;&gt;B501,M501,IF(AND(B501=B500,G501&lt;&gt;G500,N501=N500),M501,M501+AO500)))</f>
        <v>3626</v>
      </c>
    </row>
    <row r="502" customFormat="false" ht="15.75" hidden="false" customHeight="false" outlineLevel="0" collapsed="false">
      <c r="A502" s="45" t="n">
        <v>496</v>
      </c>
      <c r="B502" s="45" t="s">
        <v>379</v>
      </c>
      <c r="C502" s="45" t="n">
        <v>21105</v>
      </c>
      <c r="D502" s="46" t="s">
        <v>385</v>
      </c>
      <c r="E502" s="47" t="s">
        <v>381</v>
      </c>
      <c r="F502" s="48" t="n">
        <v>21119</v>
      </c>
      <c r="G502" s="47" t="n">
        <v>52111</v>
      </c>
      <c r="H502" s="46" t="s">
        <v>382</v>
      </c>
      <c r="I502" s="49" t="n">
        <v>-97.6911111111111</v>
      </c>
      <c r="J502" s="49" t="n">
        <v>19.4572222222222</v>
      </c>
      <c r="K502" s="50" t="n">
        <v>-974128</v>
      </c>
      <c r="L502" s="50" t="n">
        <v>192726</v>
      </c>
      <c r="M502" s="51" t="n">
        <v>822</v>
      </c>
      <c r="N502" s="47" t="s">
        <v>383</v>
      </c>
      <c r="O502" s="52" t="s">
        <v>44</v>
      </c>
      <c r="P502" s="53" t="n">
        <v>40</v>
      </c>
      <c r="Q502" s="54" t="n">
        <v>42505</v>
      </c>
      <c r="R502" s="54" t="n">
        <v>42545</v>
      </c>
      <c r="S502" s="55" t="n">
        <v>90</v>
      </c>
      <c r="T502" s="56" t="n">
        <v>601</v>
      </c>
      <c r="U502" s="57" t="n">
        <v>42546</v>
      </c>
      <c r="V502" s="58" t="n">
        <v>42611</v>
      </c>
      <c r="W502" s="59" t="n">
        <v>35</v>
      </c>
      <c r="X502" s="60" t="n">
        <v>533</v>
      </c>
      <c r="Y502" s="61" t="n">
        <v>42612</v>
      </c>
      <c r="Z502" s="62" t="n">
        <v>42657</v>
      </c>
      <c r="AA502" s="63" t="n">
        <v>0.25</v>
      </c>
      <c r="AB502" s="64" t="n">
        <v>1500</v>
      </c>
      <c r="AC502" s="65" t="n">
        <v>1233000</v>
      </c>
      <c r="AD502" s="66" t="n">
        <v>308250</v>
      </c>
      <c r="AE502" s="67" t="n">
        <v>0.18</v>
      </c>
      <c r="AF502" s="68" t="n">
        <v>55485</v>
      </c>
      <c r="AG502" s="69" t="n">
        <v>0.82</v>
      </c>
      <c r="AH502" s="70" t="n">
        <v>252765</v>
      </c>
      <c r="AI502" s="71" t="s">
        <v>50</v>
      </c>
      <c r="AK502" s="0" t="n">
        <f aca="false">IF(G503&lt;&gt;G502,1,0)</f>
        <v>0</v>
      </c>
      <c r="AL502" s="0" t="str">
        <f aca="false">B502</f>
        <v>Puebla</v>
      </c>
      <c r="AM502" s="0" t="n">
        <f aca="false">G502</f>
        <v>52111</v>
      </c>
      <c r="AN502" s="0" t="str">
        <f aca="false">N502</f>
        <v>Cebada</v>
      </c>
      <c r="AO502" s="0" t="n">
        <f aca="false">IF(N502&lt;&gt;N501,M502,IF(B501&lt;&gt;B502,M502,IF(AND(B502=B501,G502&lt;&gt;G501,N502=N501),M502,M502+AO501)))</f>
        <v>4448</v>
      </c>
    </row>
    <row r="503" customFormat="false" ht="15.75" hidden="false" customHeight="false" outlineLevel="0" collapsed="false">
      <c r="A503" s="45" t="n">
        <v>497</v>
      </c>
      <c r="B503" s="45" t="s">
        <v>379</v>
      </c>
      <c r="C503" s="45" t="n">
        <v>21108</v>
      </c>
      <c r="D503" s="46" t="s">
        <v>386</v>
      </c>
      <c r="E503" s="47" t="s">
        <v>381</v>
      </c>
      <c r="F503" s="48" t="n">
        <v>21119</v>
      </c>
      <c r="G503" s="47" t="n">
        <v>52111</v>
      </c>
      <c r="H503" s="46" t="s">
        <v>382</v>
      </c>
      <c r="I503" s="49" t="n">
        <v>-97.6911111111111</v>
      </c>
      <c r="J503" s="49" t="n">
        <v>19.4572222222222</v>
      </c>
      <c r="K503" s="50" t="n">
        <v>-974128</v>
      </c>
      <c r="L503" s="50" t="n">
        <v>192726</v>
      </c>
      <c r="M503" s="51" t="n">
        <v>344</v>
      </c>
      <c r="N503" s="47" t="s">
        <v>383</v>
      </c>
      <c r="O503" s="52" t="s">
        <v>44</v>
      </c>
      <c r="P503" s="53" t="n">
        <v>40</v>
      </c>
      <c r="Q503" s="54" t="n">
        <v>42505</v>
      </c>
      <c r="R503" s="54" t="n">
        <v>42545</v>
      </c>
      <c r="S503" s="55" t="n">
        <v>90</v>
      </c>
      <c r="T503" s="56" t="n">
        <v>601</v>
      </c>
      <c r="U503" s="57" t="n">
        <v>42546</v>
      </c>
      <c r="V503" s="58" t="n">
        <v>42611</v>
      </c>
      <c r="W503" s="59" t="n">
        <v>35</v>
      </c>
      <c r="X503" s="60" t="n">
        <v>533</v>
      </c>
      <c r="Y503" s="61" t="n">
        <v>42612</v>
      </c>
      <c r="Z503" s="62" t="n">
        <v>42657</v>
      </c>
      <c r="AA503" s="63" t="n">
        <v>0.25</v>
      </c>
      <c r="AB503" s="64" t="n">
        <v>1500</v>
      </c>
      <c r="AC503" s="65" t="n">
        <v>516000</v>
      </c>
      <c r="AD503" s="66" t="n">
        <v>129000</v>
      </c>
      <c r="AE503" s="67" t="n">
        <v>0.18</v>
      </c>
      <c r="AF503" s="68" t="n">
        <v>23220</v>
      </c>
      <c r="AG503" s="69" t="n">
        <v>0.82</v>
      </c>
      <c r="AH503" s="70" t="n">
        <v>105780</v>
      </c>
      <c r="AI503" s="71" t="s">
        <v>50</v>
      </c>
      <c r="AK503" s="0" t="n">
        <f aca="false">IF(G504&lt;&gt;G503,1,0)</f>
        <v>0</v>
      </c>
      <c r="AL503" s="0" t="str">
        <f aca="false">B503</f>
        <v>Puebla</v>
      </c>
      <c r="AM503" s="0" t="n">
        <f aca="false">G503</f>
        <v>52111</v>
      </c>
      <c r="AN503" s="0" t="str">
        <f aca="false">N503</f>
        <v>Cebada</v>
      </c>
      <c r="AO503" s="0" t="n">
        <f aca="false">IF(N503&lt;&gt;N502,M503,IF(B502&lt;&gt;B503,M503,IF(AND(B503=B502,G503&lt;&gt;G502,N503=N502),M503,M503+AO502)))</f>
        <v>4792</v>
      </c>
    </row>
    <row r="504" customFormat="false" ht="15.75" hidden="false" customHeight="false" outlineLevel="0" collapsed="false">
      <c r="A504" s="45" t="n">
        <v>498</v>
      </c>
      <c r="B504" s="45" t="s">
        <v>379</v>
      </c>
      <c r="C504" s="45" t="n">
        <v>21128</v>
      </c>
      <c r="D504" s="46" t="s">
        <v>387</v>
      </c>
      <c r="E504" s="47" t="s">
        <v>381</v>
      </c>
      <c r="F504" s="48" t="n">
        <v>21119</v>
      </c>
      <c r="G504" s="47" t="n">
        <v>52111</v>
      </c>
      <c r="H504" s="46" t="s">
        <v>382</v>
      </c>
      <c r="I504" s="49" t="n">
        <v>-97.6911111111111</v>
      </c>
      <c r="J504" s="49" t="n">
        <v>19.4572222222222</v>
      </c>
      <c r="K504" s="50" t="n">
        <v>-974128</v>
      </c>
      <c r="L504" s="50" t="n">
        <v>192726</v>
      </c>
      <c r="M504" s="51" t="n">
        <v>193</v>
      </c>
      <c r="N504" s="47" t="s">
        <v>383</v>
      </c>
      <c r="O504" s="52" t="s">
        <v>44</v>
      </c>
      <c r="P504" s="53" t="n">
        <v>40</v>
      </c>
      <c r="Q504" s="54" t="n">
        <v>42505</v>
      </c>
      <c r="R504" s="54" t="n">
        <v>42545</v>
      </c>
      <c r="S504" s="55" t="n">
        <v>90</v>
      </c>
      <c r="T504" s="56" t="n">
        <v>601</v>
      </c>
      <c r="U504" s="57" t="n">
        <v>42546</v>
      </c>
      <c r="V504" s="58" t="n">
        <v>42611</v>
      </c>
      <c r="W504" s="59" t="n">
        <v>35</v>
      </c>
      <c r="X504" s="60" t="n">
        <v>533</v>
      </c>
      <c r="Y504" s="61" t="n">
        <v>42612</v>
      </c>
      <c r="Z504" s="62" t="n">
        <v>42657</v>
      </c>
      <c r="AA504" s="63" t="n">
        <v>0.25</v>
      </c>
      <c r="AB504" s="64" t="n">
        <v>1500</v>
      </c>
      <c r="AC504" s="65" t="n">
        <v>289500</v>
      </c>
      <c r="AD504" s="66" t="n">
        <v>72375</v>
      </c>
      <c r="AE504" s="67" t="n">
        <v>0.18</v>
      </c>
      <c r="AF504" s="68" t="n">
        <v>13027.5</v>
      </c>
      <c r="AG504" s="69" t="n">
        <v>0.82</v>
      </c>
      <c r="AH504" s="70" t="n">
        <v>59347.5</v>
      </c>
      <c r="AI504" s="71" t="s">
        <v>50</v>
      </c>
      <c r="AK504" s="0" t="n">
        <f aca="false">IF(G505&lt;&gt;G504,1,0)</f>
        <v>0</v>
      </c>
      <c r="AL504" s="0" t="str">
        <f aca="false">B504</f>
        <v>Puebla</v>
      </c>
      <c r="AM504" s="0" t="n">
        <f aca="false">G504</f>
        <v>52111</v>
      </c>
      <c r="AN504" s="0" t="str">
        <f aca="false">N504</f>
        <v>Cebada</v>
      </c>
      <c r="AO504" s="0" t="n">
        <f aca="false">IF(N504&lt;&gt;N503,M504,IF(B503&lt;&gt;B504,M504,IF(AND(B504=B503,G504&lt;&gt;G503,N504=N503),M504,M504+AO503)))</f>
        <v>4985</v>
      </c>
    </row>
    <row r="505" customFormat="false" ht="15.75" hidden="false" customHeight="false" outlineLevel="0" collapsed="false">
      <c r="A505" s="45" t="n">
        <v>499</v>
      </c>
      <c r="B505" s="45" t="s">
        <v>379</v>
      </c>
      <c r="C505" s="45" t="n">
        <v>21170</v>
      </c>
      <c r="D505" s="46" t="s">
        <v>388</v>
      </c>
      <c r="E505" s="47" t="s">
        <v>381</v>
      </c>
      <c r="F505" s="48" t="n">
        <v>21119</v>
      </c>
      <c r="G505" s="47" t="n">
        <v>52111</v>
      </c>
      <c r="H505" s="46" t="s">
        <v>382</v>
      </c>
      <c r="I505" s="49" t="n">
        <v>-97.6911111111111</v>
      </c>
      <c r="J505" s="49" t="n">
        <v>19.4572222222222</v>
      </c>
      <c r="K505" s="50" t="n">
        <v>-974128</v>
      </c>
      <c r="L505" s="50" t="n">
        <v>192726</v>
      </c>
      <c r="M505" s="51" t="n">
        <v>293</v>
      </c>
      <c r="N505" s="47" t="s">
        <v>383</v>
      </c>
      <c r="O505" s="52" t="s">
        <v>44</v>
      </c>
      <c r="P505" s="53" t="n">
        <v>40</v>
      </c>
      <c r="Q505" s="54" t="n">
        <v>42505</v>
      </c>
      <c r="R505" s="54" t="n">
        <v>42545</v>
      </c>
      <c r="S505" s="55" t="n">
        <v>90</v>
      </c>
      <c r="T505" s="56" t="n">
        <v>601</v>
      </c>
      <c r="U505" s="57" t="n">
        <v>42546</v>
      </c>
      <c r="V505" s="58" t="n">
        <v>42611</v>
      </c>
      <c r="W505" s="59" t="n">
        <v>35</v>
      </c>
      <c r="X505" s="60" t="n">
        <v>533</v>
      </c>
      <c r="Y505" s="61" t="n">
        <v>42612</v>
      </c>
      <c r="Z505" s="62" t="n">
        <v>42657</v>
      </c>
      <c r="AA505" s="63" t="n">
        <v>0.25</v>
      </c>
      <c r="AB505" s="64" t="n">
        <v>1500</v>
      </c>
      <c r="AC505" s="65" t="n">
        <v>439500</v>
      </c>
      <c r="AD505" s="66" t="n">
        <v>109875</v>
      </c>
      <c r="AE505" s="67" t="n">
        <v>0.18</v>
      </c>
      <c r="AF505" s="68" t="n">
        <v>19777.5</v>
      </c>
      <c r="AG505" s="69" t="n">
        <v>0.82</v>
      </c>
      <c r="AH505" s="70" t="n">
        <v>90097.5</v>
      </c>
      <c r="AI505" s="71" t="s">
        <v>50</v>
      </c>
      <c r="AK505" s="0" t="n">
        <f aca="false">IF(G506&lt;&gt;G505,1,0)</f>
        <v>1</v>
      </c>
      <c r="AL505" s="0" t="str">
        <f aca="false">B505</f>
        <v>Puebla</v>
      </c>
      <c r="AM505" s="0" t="n">
        <f aca="false">G505</f>
        <v>52111</v>
      </c>
      <c r="AN505" s="0" t="str">
        <f aca="false">N505</f>
        <v>Cebada</v>
      </c>
      <c r="AO505" s="0" t="n">
        <f aca="false">IF(N505&lt;&gt;N504,M505,IF(B504&lt;&gt;B505,M505,IF(AND(B505=B504,G505&lt;&gt;G504,N505=N504),M505,M505+AO504)))</f>
        <v>5278</v>
      </c>
    </row>
    <row r="506" customFormat="false" ht="15.75" hidden="false" customHeight="false" outlineLevel="0" collapsed="false">
      <c r="A506" s="45" t="n">
        <v>500</v>
      </c>
      <c r="B506" s="45" t="s">
        <v>379</v>
      </c>
      <c r="C506" s="45" t="n">
        <v>21012</v>
      </c>
      <c r="D506" s="46" t="s">
        <v>389</v>
      </c>
      <c r="E506" s="47" t="s">
        <v>390</v>
      </c>
      <c r="F506" s="48" t="n">
        <v>21026</v>
      </c>
      <c r="G506" s="47" t="n">
        <v>52112</v>
      </c>
      <c r="H506" s="46" t="s">
        <v>391</v>
      </c>
      <c r="I506" s="49" t="n">
        <v>-97.4416666666667</v>
      </c>
      <c r="J506" s="49" t="n">
        <v>18.9872222222222</v>
      </c>
      <c r="K506" s="50" t="n">
        <v>-972630</v>
      </c>
      <c r="L506" s="50" t="n">
        <v>185914</v>
      </c>
      <c r="M506" s="51" t="n">
        <v>120</v>
      </c>
      <c r="N506" s="47" t="s">
        <v>383</v>
      </c>
      <c r="O506" s="52" t="s">
        <v>44</v>
      </c>
      <c r="P506" s="53" t="n">
        <v>40</v>
      </c>
      <c r="Q506" s="54" t="n">
        <v>42505</v>
      </c>
      <c r="R506" s="54" t="n">
        <v>42545</v>
      </c>
      <c r="S506" s="55" t="n">
        <v>100</v>
      </c>
      <c r="T506" s="56" t="n">
        <v>601</v>
      </c>
      <c r="U506" s="57" t="n">
        <v>42546</v>
      </c>
      <c r="V506" s="58" t="n">
        <v>42611</v>
      </c>
      <c r="W506" s="59" t="n">
        <v>45</v>
      </c>
      <c r="X506" s="60" t="n">
        <v>533</v>
      </c>
      <c r="Y506" s="61" t="n">
        <v>42612</v>
      </c>
      <c r="Z506" s="62" t="n">
        <v>42657</v>
      </c>
      <c r="AA506" s="63" t="n">
        <v>0.25</v>
      </c>
      <c r="AB506" s="64" t="n">
        <v>1500</v>
      </c>
      <c r="AC506" s="65" t="n">
        <v>180000</v>
      </c>
      <c r="AD506" s="66" t="n">
        <v>45000</v>
      </c>
      <c r="AE506" s="67" t="n">
        <v>0.18</v>
      </c>
      <c r="AF506" s="68" t="n">
        <v>8100</v>
      </c>
      <c r="AG506" s="69" t="n">
        <v>0.82</v>
      </c>
      <c r="AH506" s="70" t="n">
        <v>36900</v>
      </c>
      <c r="AI506" s="71" t="s">
        <v>50</v>
      </c>
      <c r="AK506" s="0" t="n">
        <f aca="false">IF(G507&lt;&gt;G506,1,0)</f>
        <v>0</v>
      </c>
      <c r="AL506" s="0" t="str">
        <f aca="false">B506</f>
        <v>Puebla</v>
      </c>
      <c r="AM506" s="0" t="n">
        <f aca="false">G506</f>
        <v>52112</v>
      </c>
      <c r="AN506" s="0" t="str">
        <f aca="false">N506</f>
        <v>Cebada</v>
      </c>
      <c r="AO506" s="0" t="n">
        <f aca="false">IF(N506&lt;&gt;N505,M506,IF(B505&lt;&gt;B506,M506,IF(AND(B506=B505,G506&lt;&gt;G505,N506=N505),M506,M506+AO505)))</f>
        <v>120</v>
      </c>
    </row>
    <row r="507" customFormat="false" ht="15.75" hidden="false" customHeight="false" outlineLevel="0" collapsed="false">
      <c r="A507" s="45" t="n">
        <v>501</v>
      </c>
      <c r="B507" s="45" t="s">
        <v>379</v>
      </c>
      <c r="C507" s="45" t="n">
        <v>21023</v>
      </c>
      <c r="D507" s="46" t="s">
        <v>392</v>
      </c>
      <c r="E507" s="47" t="s">
        <v>390</v>
      </c>
      <c r="F507" s="48" t="n">
        <v>21026</v>
      </c>
      <c r="G507" s="47" t="n">
        <v>52112</v>
      </c>
      <c r="H507" s="46" t="s">
        <v>391</v>
      </c>
      <c r="I507" s="49" t="n">
        <v>-97.4416666666667</v>
      </c>
      <c r="J507" s="49" t="n">
        <v>18.9872222222222</v>
      </c>
      <c r="K507" s="50" t="n">
        <v>-972630</v>
      </c>
      <c r="L507" s="50" t="n">
        <v>185914</v>
      </c>
      <c r="M507" s="51" t="n">
        <v>44</v>
      </c>
      <c r="N507" s="47" t="s">
        <v>383</v>
      </c>
      <c r="O507" s="52" t="s">
        <v>44</v>
      </c>
      <c r="P507" s="53" t="n">
        <v>40</v>
      </c>
      <c r="Q507" s="54" t="n">
        <v>42505</v>
      </c>
      <c r="R507" s="54" t="n">
        <v>42545</v>
      </c>
      <c r="S507" s="55" t="n">
        <v>100</v>
      </c>
      <c r="T507" s="56" t="n">
        <v>601</v>
      </c>
      <c r="U507" s="57" t="n">
        <v>42546</v>
      </c>
      <c r="V507" s="58" t="n">
        <v>42611</v>
      </c>
      <c r="W507" s="59" t="n">
        <v>45</v>
      </c>
      <c r="X507" s="60" t="n">
        <v>533</v>
      </c>
      <c r="Y507" s="61" t="n">
        <v>42612</v>
      </c>
      <c r="Z507" s="62" t="n">
        <v>42657</v>
      </c>
      <c r="AA507" s="63" t="n">
        <v>0.25</v>
      </c>
      <c r="AB507" s="64" t="n">
        <v>1500</v>
      </c>
      <c r="AC507" s="65" t="n">
        <v>66000</v>
      </c>
      <c r="AD507" s="66" t="n">
        <v>16500</v>
      </c>
      <c r="AE507" s="67" t="n">
        <v>0.08</v>
      </c>
      <c r="AF507" s="68" t="n">
        <v>1320</v>
      </c>
      <c r="AG507" s="69" t="n">
        <v>0.92</v>
      </c>
      <c r="AH507" s="70" t="n">
        <v>15180</v>
      </c>
      <c r="AI507" s="71" t="s">
        <v>45</v>
      </c>
      <c r="AK507" s="0" t="n">
        <f aca="false">IF(G508&lt;&gt;G507,1,0)</f>
        <v>0</v>
      </c>
      <c r="AL507" s="0" t="str">
        <f aca="false">B507</f>
        <v>Puebla</v>
      </c>
      <c r="AM507" s="0" t="n">
        <f aca="false">G507</f>
        <v>52112</v>
      </c>
      <c r="AN507" s="0" t="str">
        <f aca="false">N507</f>
        <v>Cebada</v>
      </c>
      <c r="AO507" s="0" t="n">
        <f aca="false">IF(N507&lt;&gt;N506,M507,IF(B506&lt;&gt;B507,M507,IF(AND(B507=B506,G507&lt;&gt;G506,N507=N506),M507,M507+AO506)))</f>
        <v>164</v>
      </c>
    </row>
    <row r="508" customFormat="false" ht="15.75" hidden="false" customHeight="false" outlineLevel="0" collapsed="false">
      <c r="A508" s="45" t="n">
        <v>502</v>
      </c>
      <c r="B508" s="45" t="s">
        <v>379</v>
      </c>
      <c r="C508" s="45" t="n">
        <v>21045</v>
      </c>
      <c r="D508" s="46" t="s">
        <v>393</v>
      </c>
      <c r="E508" s="47" t="s">
        <v>390</v>
      </c>
      <c r="F508" s="48" t="n">
        <v>21026</v>
      </c>
      <c r="G508" s="47" t="n">
        <v>52112</v>
      </c>
      <c r="H508" s="46" t="s">
        <v>391</v>
      </c>
      <c r="I508" s="49" t="n">
        <v>-97.4416666666667</v>
      </c>
      <c r="J508" s="49" t="n">
        <v>18.9872222222222</v>
      </c>
      <c r="K508" s="50" t="n">
        <v>-972630</v>
      </c>
      <c r="L508" s="50" t="n">
        <v>185914</v>
      </c>
      <c r="M508" s="51" t="n">
        <v>18</v>
      </c>
      <c r="N508" s="47" t="s">
        <v>383</v>
      </c>
      <c r="O508" s="52" t="s">
        <v>44</v>
      </c>
      <c r="P508" s="53" t="n">
        <v>40</v>
      </c>
      <c r="Q508" s="54" t="n">
        <v>42505</v>
      </c>
      <c r="R508" s="54" t="n">
        <v>42545</v>
      </c>
      <c r="S508" s="55" t="n">
        <v>100</v>
      </c>
      <c r="T508" s="56" t="n">
        <v>601</v>
      </c>
      <c r="U508" s="57" t="n">
        <v>42546</v>
      </c>
      <c r="V508" s="58" t="n">
        <v>42611</v>
      </c>
      <c r="W508" s="59" t="n">
        <v>45</v>
      </c>
      <c r="X508" s="60" t="n">
        <v>533</v>
      </c>
      <c r="Y508" s="61" t="n">
        <v>42612</v>
      </c>
      <c r="Z508" s="62" t="n">
        <v>42657</v>
      </c>
      <c r="AA508" s="63" t="n">
        <v>0.25</v>
      </c>
      <c r="AB508" s="64" t="n">
        <v>1500</v>
      </c>
      <c r="AC508" s="65" t="n">
        <v>27000</v>
      </c>
      <c r="AD508" s="66" t="n">
        <v>6750</v>
      </c>
      <c r="AE508" s="67" t="n">
        <v>0.18</v>
      </c>
      <c r="AF508" s="68" t="n">
        <v>1215</v>
      </c>
      <c r="AG508" s="69" t="n">
        <v>0.82</v>
      </c>
      <c r="AH508" s="70" t="n">
        <v>5535</v>
      </c>
      <c r="AI508" s="71" t="s">
        <v>50</v>
      </c>
      <c r="AK508" s="0" t="n">
        <f aca="false">IF(G509&lt;&gt;G508,1,0)</f>
        <v>0</v>
      </c>
      <c r="AL508" s="0" t="str">
        <f aca="false">B508</f>
        <v>Puebla</v>
      </c>
      <c r="AM508" s="0" t="n">
        <f aca="false">G508</f>
        <v>52112</v>
      </c>
      <c r="AN508" s="0" t="str">
        <f aca="false">N508</f>
        <v>Cebada</v>
      </c>
      <c r="AO508" s="0" t="n">
        <f aca="false">IF(N508&lt;&gt;N507,M508,IF(B507&lt;&gt;B508,M508,IF(AND(B508=B507,G508&lt;&gt;G507,N508=N507),M508,M508+AO507)))</f>
        <v>182</v>
      </c>
    </row>
    <row r="509" customFormat="false" ht="15.75" hidden="false" customHeight="false" outlineLevel="0" collapsed="false">
      <c r="A509" s="45" t="n">
        <v>503</v>
      </c>
      <c r="B509" s="45" t="s">
        <v>379</v>
      </c>
      <c r="C509" s="45" t="n">
        <v>21110</v>
      </c>
      <c r="D509" s="46" t="s">
        <v>394</v>
      </c>
      <c r="E509" s="47" t="s">
        <v>390</v>
      </c>
      <c r="F509" s="48" t="n">
        <v>21026</v>
      </c>
      <c r="G509" s="47" t="n">
        <v>52112</v>
      </c>
      <c r="H509" s="46" t="s">
        <v>391</v>
      </c>
      <c r="I509" s="49" t="n">
        <v>-97.4416666666667</v>
      </c>
      <c r="J509" s="49" t="n">
        <v>18.9872222222222</v>
      </c>
      <c r="K509" s="50" t="n">
        <v>-972630</v>
      </c>
      <c r="L509" s="50" t="n">
        <v>185914</v>
      </c>
      <c r="M509" s="51" t="n">
        <v>63</v>
      </c>
      <c r="N509" s="47" t="s">
        <v>383</v>
      </c>
      <c r="O509" s="52" t="s">
        <v>44</v>
      </c>
      <c r="P509" s="53" t="n">
        <v>40</v>
      </c>
      <c r="Q509" s="54" t="n">
        <v>42505</v>
      </c>
      <c r="R509" s="54" t="n">
        <v>42545</v>
      </c>
      <c r="S509" s="55" t="n">
        <v>100</v>
      </c>
      <c r="T509" s="56" t="n">
        <v>601</v>
      </c>
      <c r="U509" s="57" t="n">
        <v>42546</v>
      </c>
      <c r="V509" s="58" t="n">
        <v>42611</v>
      </c>
      <c r="W509" s="59" t="n">
        <v>45</v>
      </c>
      <c r="X509" s="60" t="n">
        <v>533</v>
      </c>
      <c r="Y509" s="61" t="n">
        <v>42612</v>
      </c>
      <c r="Z509" s="62" t="n">
        <v>42657</v>
      </c>
      <c r="AA509" s="63" t="n">
        <v>0.25</v>
      </c>
      <c r="AB509" s="64" t="n">
        <v>1500</v>
      </c>
      <c r="AC509" s="65" t="n">
        <v>94500</v>
      </c>
      <c r="AD509" s="66" t="n">
        <v>23625</v>
      </c>
      <c r="AE509" s="67" t="n">
        <v>0.07</v>
      </c>
      <c r="AF509" s="68" t="n">
        <v>1653.75</v>
      </c>
      <c r="AG509" s="69" t="n">
        <v>0.93</v>
      </c>
      <c r="AH509" s="70" t="n">
        <v>21971.25</v>
      </c>
      <c r="AI509" s="71" t="s">
        <v>76</v>
      </c>
      <c r="AK509" s="0" t="n">
        <f aca="false">IF(G510&lt;&gt;G509,1,0)</f>
        <v>0</v>
      </c>
      <c r="AL509" s="0" t="str">
        <f aca="false">B509</f>
        <v>Puebla</v>
      </c>
      <c r="AM509" s="0" t="n">
        <f aca="false">G509</f>
        <v>52112</v>
      </c>
      <c r="AN509" s="0" t="str">
        <f aca="false">N509</f>
        <v>Cebada</v>
      </c>
      <c r="AO509" s="0" t="n">
        <f aca="false">IF(N509&lt;&gt;N508,M509,IF(B508&lt;&gt;B509,M509,IF(AND(B509=B508,G509&lt;&gt;G508,N509=N508),M509,M509+AO508)))</f>
        <v>245</v>
      </c>
    </row>
    <row r="510" customFormat="false" ht="15.75" hidden="false" customHeight="false" outlineLevel="0" collapsed="false">
      <c r="A510" s="45" t="n">
        <v>504</v>
      </c>
      <c r="B510" s="45" t="s">
        <v>379</v>
      </c>
      <c r="C510" s="45" t="n">
        <v>21130</v>
      </c>
      <c r="D510" s="46" t="s">
        <v>395</v>
      </c>
      <c r="E510" s="47" t="s">
        <v>390</v>
      </c>
      <c r="F510" s="48" t="n">
        <v>21026</v>
      </c>
      <c r="G510" s="47" t="n">
        <v>52112</v>
      </c>
      <c r="H510" s="46" t="s">
        <v>391</v>
      </c>
      <c r="I510" s="49" t="n">
        <v>-97.4416666666667</v>
      </c>
      <c r="J510" s="49" t="n">
        <v>18.9872222222222</v>
      </c>
      <c r="K510" s="50" t="n">
        <v>-972630</v>
      </c>
      <c r="L510" s="50" t="n">
        <v>185914</v>
      </c>
      <c r="M510" s="51" t="n">
        <v>222</v>
      </c>
      <c r="N510" s="47" t="s">
        <v>383</v>
      </c>
      <c r="O510" s="52" t="s">
        <v>44</v>
      </c>
      <c r="P510" s="53" t="n">
        <v>40</v>
      </c>
      <c r="Q510" s="54" t="n">
        <v>42505</v>
      </c>
      <c r="R510" s="54" t="n">
        <v>42545</v>
      </c>
      <c r="S510" s="55" t="n">
        <v>100</v>
      </c>
      <c r="T510" s="56" t="n">
        <v>601</v>
      </c>
      <c r="U510" s="57" t="n">
        <v>42546</v>
      </c>
      <c r="V510" s="58" t="n">
        <v>42611</v>
      </c>
      <c r="W510" s="59" t="n">
        <v>45</v>
      </c>
      <c r="X510" s="60" t="n">
        <v>533</v>
      </c>
      <c r="Y510" s="61" t="n">
        <v>42612</v>
      </c>
      <c r="Z510" s="62" t="n">
        <v>42657</v>
      </c>
      <c r="AA510" s="63" t="n">
        <v>0.25</v>
      </c>
      <c r="AB510" s="64" t="n">
        <v>1500</v>
      </c>
      <c r="AC510" s="65" t="n">
        <v>333000</v>
      </c>
      <c r="AD510" s="66" t="n">
        <v>83250</v>
      </c>
      <c r="AE510" s="67" t="n">
        <v>0.18</v>
      </c>
      <c r="AF510" s="68" t="n">
        <v>14985</v>
      </c>
      <c r="AG510" s="69" t="n">
        <v>0.82</v>
      </c>
      <c r="AH510" s="70" t="n">
        <v>68265</v>
      </c>
      <c r="AI510" s="71" t="s">
        <v>50</v>
      </c>
      <c r="AK510" s="0" t="n">
        <f aca="false">IF(G511&lt;&gt;G510,1,0)</f>
        <v>0</v>
      </c>
      <c r="AL510" s="0" t="str">
        <f aca="false">B510</f>
        <v>Puebla</v>
      </c>
      <c r="AM510" s="0" t="n">
        <f aca="false">G510</f>
        <v>52112</v>
      </c>
      <c r="AN510" s="0" t="str">
        <f aca="false">N510</f>
        <v>Cebada</v>
      </c>
      <c r="AO510" s="0" t="n">
        <f aca="false">IF(N510&lt;&gt;N509,M510,IF(B509&lt;&gt;B510,M510,IF(AND(B510=B509,G510&lt;&gt;G509,N510=N509),M510,M510+AO509)))</f>
        <v>467</v>
      </c>
    </row>
    <row r="511" customFormat="false" ht="15.75" hidden="false" customHeight="false" outlineLevel="0" collapsed="false">
      <c r="A511" s="45" t="n">
        <v>505</v>
      </c>
      <c r="B511" s="45" t="s">
        <v>379</v>
      </c>
      <c r="C511" s="45" t="n">
        <v>21137</v>
      </c>
      <c r="D511" s="46" t="s">
        <v>396</v>
      </c>
      <c r="E511" s="47" t="s">
        <v>390</v>
      </c>
      <c r="F511" s="48" t="n">
        <v>21026</v>
      </c>
      <c r="G511" s="47" t="n">
        <v>52112</v>
      </c>
      <c r="H511" s="46" t="s">
        <v>391</v>
      </c>
      <c r="I511" s="49" t="n">
        <v>-97.4416666666667</v>
      </c>
      <c r="J511" s="49" t="n">
        <v>18.9872222222222</v>
      </c>
      <c r="K511" s="50" t="n">
        <v>-972630</v>
      </c>
      <c r="L511" s="50" t="n">
        <v>185914</v>
      </c>
      <c r="M511" s="51" t="n">
        <v>26</v>
      </c>
      <c r="N511" s="47" t="s">
        <v>383</v>
      </c>
      <c r="O511" s="52" t="s">
        <v>44</v>
      </c>
      <c r="P511" s="53" t="n">
        <v>40</v>
      </c>
      <c r="Q511" s="54" t="n">
        <v>42505</v>
      </c>
      <c r="R511" s="54" t="n">
        <v>42545</v>
      </c>
      <c r="S511" s="55" t="n">
        <v>100</v>
      </c>
      <c r="T511" s="56" t="n">
        <v>601</v>
      </c>
      <c r="U511" s="57" t="n">
        <v>42546</v>
      </c>
      <c r="V511" s="58" t="n">
        <v>42611</v>
      </c>
      <c r="W511" s="59" t="n">
        <v>45</v>
      </c>
      <c r="X511" s="60" t="n">
        <v>533</v>
      </c>
      <c r="Y511" s="61" t="n">
        <v>42612</v>
      </c>
      <c r="Z511" s="62" t="n">
        <v>42657</v>
      </c>
      <c r="AA511" s="63" t="n">
        <v>0.25</v>
      </c>
      <c r="AB511" s="64" t="n">
        <v>1500</v>
      </c>
      <c r="AC511" s="65" t="n">
        <v>39000</v>
      </c>
      <c r="AD511" s="66" t="n">
        <v>9750</v>
      </c>
      <c r="AE511" s="67" t="n">
        <v>0.18</v>
      </c>
      <c r="AF511" s="68" t="n">
        <v>1755</v>
      </c>
      <c r="AG511" s="69" t="n">
        <v>0.82</v>
      </c>
      <c r="AH511" s="70" t="n">
        <v>7995</v>
      </c>
      <c r="AI511" s="71" t="s">
        <v>50</v>
      </c>
      <c r="AK511" s="0" t="n">
        <f aca="false">IF(G512&lt;&gt;G511,1,0)</f>
        <v>0</v>
      </c>
      <c r="AL511" s="0" t="str">
        <f aca="false">B511</f>
        <v>Puebla</v>
      </c>
      <c r="AM511" s="0" t="n">
        <f aca="false">G511</f>
        <v>52112</v>
      </c>
      <c r="AN511" s="0" t="str">
        <f aca="false">N511</f>
        <v>Cebada</v>
      </c>
      <c r="AO511" s="0" t="n">
        <f aca="false">IF(N511&lt;&gt;N510,M511,IF(B510&lt;&gt;B511,M511,IF(AND(B511=B510,G511&lt;&gt;G510,N511=N510),M511,M511+AO510)))</f>
        <v>493</v>
      </c>
    </row>
    <row r="512" customFormat="false" ht="15.75" hidden="false" customHeight="false" outlineLevel="0" collapsed="false">
      <c r="A512" s="45" t="n">
        <v>506</v>
      </c>
      <c r="B512" s="45" t="s">
        <v>379</v>
      </c>
      <c r="C512" s="45" t="n">
        <v>21142</v>
      </c>
      <c r="D512" s="46" t="s">
        <v>397</v>
      </c>
      <c r="E512" s="47" t="s">
        <v>390</v>
      </c>
      <c r="F512" s="48" t="n">
        <v>21026</v>
      </c>
      <c r="G512" s="47" t="n">
        <v>52112</v>
      </c>
      <c r="H512" s="46" t="s">
        <v>391</v>
      </c>
      <c r="I512" s="49" t="n">
        <v>-97.4416666666667</v>
      </c>
      <c r="J512" s="49" t="n">
        <v>18.9872222222222</v>
      </c>
      <c r="K512" s="50" t="n">
        <v>-972630</v>
      </c>
      <c r="L512" s="50" t="n">
        <v>185914</v>
      </c>
      <c r="M512" s="51" t="n">
        <v>62</v>
      </c>
      <c r="N512" s="47" t="s">
        <v>383</v>
      </c>
      <c r="O512" s="52" t="s">
        <v>44</v>
      </c>
      <c r="P512" s="53" t="n">
        <v>40</v>
      </c>
      <c r="Q512" s="54" t="n">
        <v>42505</v>
      </c>
      <c r="R512" s="54" t="n">
        <v>42545</v>
      </c>
      <c r="S512" s="55" t="n">
        <v>100</v>
      </c>
      <c r="T512" s="56" t="n">
        <v>601</v>
      </c>
      <c r="U512" s="57" t="n">
        <v>42546</v>
      </c>
      <c r="V512" s="58" t="n">
        <v>42611</v>
      </c>
      <c r="W512" s="59" t="n">
        <v>45</v>
      </c>
      <c r="X512" s="60" t="n">
        <v>533</v>
      </c>
      <c r="Y512" s="61" t="n">
        <v>42612</v>
      </c>
      <c r="Z512" s="62" t="n">
        <v>42657</v>
      </c>
      <c r="AA512" s="63" t="n">
        <v>0.25</v>
      </c>
      <c r="AB512" s="64" t="n">
        <v>1500</v>
      </c>
      <c r="AC512" s="65" t="n">
        <v>93000</v>
      </c>
      <c r="AD512" s="66" t="n">
        <v>23250</v>
      </c>
      <c r="AE512" s="67" t="n">
        <v>0.18</v>
      </c>
      <c r="AF512" s="68" t="n">
        <v>4185</v>
      </c>
      <c r="AG512" s="69" t="n">
        <v>0.82</v>
      </c>
      <c r="AH512" s="70" t="n">
        <v>19065</v>
      </c>
      <c r="AI512" s="71" t="s">
        <v>50</v>
      </c>
      <c r="AK512" s="0" t="n">
        <f aca="false">IF(G513&lt;&gt;G512,1,0)</f>
        <v>0</v>
      </c>
      <c r="AL512" s="0" t="str">
        <f aca="false">B512</f>
        <v>Puebla</v>
      </c>
      <c r="AM512" s="0" t="n">
        <f aca="false">G512</f>
        <v>52112</v>
      </c>
      <c r="AN512" s="0" t="str">
        <f aca="false">N512</f>
        <v>Cebada</v>
      </c>
      <c r="AO512" s="0" t="n">
        <f aca="false">IF(N512&lt;&gt;N511,M512,IF(B511&lt;&gt;B512,M512,IF(AND(B512=B511,G512&lt;&gt;G511,N512=N511),M512,M512+AO511)))</f>
        <v>555</v>
      </c>
    </row>
    <row r="513" customFormat="false" ht="15.75" hidden="false" customHeight="false" outlineLevel="0" collapsed="false">
      <c r="A513" s="45" t="n">
        <v>507</v>
      </c>
      <c r="B513" s="45" t="s">
        <v>379</v>
      </c>
      <c r="C513" s="45" t="n">
        <v>21179</v>
      </c>
      <c r="D513" s="46" t="s">
        <v>398</v>
      </c>
      <c r="E513" s="47" t="s">
        <v>390</v>
      </c>
      <c r="F513" s="48" t="n">
        <v>21026</v>
      </c>
      <c r="G513" s="47" t="n">
        <v>52112</v>
      </c>
      <c r="H513" s="46" t="s">
        <v>391</v>
      </c>
      <c r="I513" s="49" t="n">
        <v>-97.4416666666667</v>
      </c>
      <c r="J513" s="49" t="n">
        <v>18.9872222222222</v>
      </c>
      <c r="K513" s="50" t="n">
        <v>-972630</v>
      </c>
      <c r="L513" s="50" t="n">
        <v>185914</v>
      </c>
      <c r="M513" s="51" t="n">
        <v>163</v>
      </c>
      <c r="N513" s="47" t="s">
        <v>383</v>
      </c>
      <c r="O513" s="52" t="s">
        <v>44</v>
      </c>
      <c r="P513" s="53" t="n">
        <v>40</v>
      </c>
      <c r="Q513" s="54" t="n">
        <v>42505</v>
      </c>
      <c r="R513" s="54" t="n">
        <v>42545</v>
      </c>
      <c r="S513" s="55" t="n">
        <v>100</v>
      </c>
      <c r="T513" s="56" t="n">
        <v>601</v>
      </c>
      <c r="U513" s="57" t="n">
        <v>42546</v>
      </c>
      <c r="V513" s="58" t="n">
        <v>42611</v>
      </c>
      <c r="W513" s="59" t="n">
        <v>45</v>
      </c>
      <c r="X513" s="60" t="n">
        <v>533</v>
      </c>
      <c r="Y513" s="61" t="n">
        <v>42612</v>
      </c>
      <c r="Z513" s="62" t="n">
        <v>42657</v>
      </c>
      <c r="AA513" s="63" t="n">
        <v>0.25</v>
      </c>
      <c r="AB513" s="64" t="n">
        <v>1500</v>
      </c>
      <c r="AC513" s="65" t="n">
        <v>244500</v>
      </c>
      <c r="AD513" s="66" t="n">
        <v>61125</v>
      </c>
      <c r="AE513" s="67" t="n">
        <v>0.17</v>
      </c>
      <c r="AF513" s="68" t="n">
        <v>10391.25</v>
      </c>
      <c r="AG513" s="69" t="n">
        <v>0.83</v>
      </c>
      <c r="AH513" s="70" t="n">
        <v>50733.75</v>
      </c>
      <c r="AI513" s="71" t="s">
        <v>50</v>
      </c>
      <c r="AK513" s="0" t="n">
        <f aca="false">IF(G514&lt;&gt;G513,1,0)</f>
        <v>1</v>
      </c>
      <c r="AL513" s="0" t="str">
        <f aca="false">B513</f>
        <v>Puebla</v>
      </c>
      <c r="AM513" s="0" t="n">
        <f aca="false">G513</f>
        <v>52112</v>
      </c>
      <c r="AN513" s="0" t="str">
        <f aca="false">N513</f>
        <v>Cebada</v>
      </c>
      <c r="AO513" s="0" t="n">
        <f aca="false">IF(N513&lt;&gt;N512,M513,IF(B512&lt;&gt;B513,M513,IF(AND(B513=B512,G513&lt;&gt;G512,N513=N512),M513,M513+AO512)))</f>
        <v>718</v>
      </c>
    </row>
    <row r="514" customFormat="false" ht="15.75" hidden="false" customHeight="false" outlineLevel="0" collapsed="false">
      <c r="A514" s="45" t="n">
        <v>508</v>
      </c>
      <c r="B514" s="45" t="s">
        <v>379</v>
      </c>
      <c r="C514" s="45" t="n">
        <v>21008</v>
      </c>
      <c r="D514" s="46" t="s">
        <v>399</v>
      </c>
      <c r="E514" s="47" t="s">
        <v>400</v>
      </c>
      <c r="F514" s="48" t="n">
        <v>21118</v>
      </c>
      <c r="G514" s="47" t="n">
        <v>52114</v>
      </c>
      <c r="H514" s="46" t="s">
        <v>401</v>
      </c>
      <c r="I514" s="49" t="n">
        <v>-98.0508333333333</v>
      </c>
      <c r="J514" s="49" t="n">
        <v>20.1763888888889</v>
      </c>
      <c r="K514" s="50" t="n">
        <v>-980303</v>
      </c>
      <c r="L514" s="50" t="n">
        <v>201035</v>
      </c>
      <c r="M514" s="51" t="n">
        <v>60</v>
      </c>
      <c r="N514" s="47" t="s">
        <v>383</v>
      </c>
      <c r="O514" s="52" t="s">
        <v>44</v>
      </c>
      <c r="P514" s="53" t="n">
        <v>35</v>
      </c>
      <c r="Q514" s="54" t="n">
        <v>42505</v>
      </c>
      <c r="R514" s="54" t="n">
        <v>42545</v>
      </c>
      <c r="S514" s="55" t="n">
        <v>105</v>
      </c>
      <c r="T514" s="56" t="n">
        <v>1229</v>
      </c>
      <c r="U514" s="57" t="n">
        <v>42546</v>
      </c>
      <c r="V514" s="58" t="n">
        <v>42611</v>
      </c>
      <c r="W514" s="59" t="n">
        <v>46</v>
      </c>
      <c r="X514" s="60" t="n">
        <v>974</v>
      </c>
      <c r="Y514" s="61" t="n">
        <v>42612</v>
      </c>
      <c r="Z514" s="62" t="n">
        <v>42657</v>
      </c>
      <c r="AA514" s="63" t="n">
        <v>0.25</v>
      </c>
      <c r="AB514" s="64" t="n">
        <v>1500</v>
      </c>
      <c r="AC514" s="65" t="n">
        <v>90000</v>
      </c>
      <c r="AD514" s="66" t="n">
        <v>22500</v>
      </c>
      <c r="AE514" s="67" t="n">
        <v>0.18</v>
      </c>
      <c r="AF514" s="68" t="n">
        <v>4050</v>
      </c>
      <c r="AG514" s="69" t="n">
        <v>0.82</v>
      </c>
      <c r="AH514" s="70" t="n">
        <v>18450</v>
      </c>
      <c r="AI514" s="71" t="s">
        <v>50</v>
      </c>
      <c r="AK514" s="0" t="n">
        <f aca="false">IF(G515&lt;&gt;G514,1,0)</f>
        <v>0</v>
      </c>
      <c r="AL514" s="0" t="str">
        <f aca="false">B514</f>
        <v>Puebla</v>
      </c>
      <c r="AM514" s="0" t="n">
        <f aca="false">G514</f>
        <v>52114</v>
      </c>
      <c r="AN514" s="0" t="str">
        <f aca="false">N514</f>
        <v>Cebada</v>
      </c>
      <c r="AO514" s="0" t="n">
        <f aca="false">IF(N514&lt;&gt;N513,M514,IF(B513&lt;&gt;B514,M514,IF(AND(B514=B513,G514&lt;&gt;G513,N514=N513),M514,M514+AO513)))</f>
        <v>60</v>
      </c>
    </row>
    <row r="515" customFormat="false" ht="15.75" hidden="false" customHeight="false" outlineLevel="0" collapsed="false">
      <c r="A515" s="45" t="n">
        <v>509</v>
      </c>
      <c r="B515" s="45" t="s">
        <v>379</v>
      </c>
      <c r="C515" s="45" t="n">
        <v>21208</v>
      </c>
      <c r="D515" s="46" t="s">
        <v>402</v>
      </c>
      <c r="E515" s="47" t="s">
        <v>400</v>
      </c>
      <c r="F515" s="48" t="n">
        <v>21118</v>
      </c>
      <c r="G515" s="47" t="n">
        <v>52114</v>
      </c>
      <c r="H515" s="46" t="s">
        <v>401</v>
      </c>
      <c r="I515" s="49" t="n">
        <v>-98.0508333333333</v>
      </c>
      <c r="J515" s="49" t="n">
        <v>20.1763888888889</v>
      </c>
      <c r="K515" s="50" t="n">
        <v>-980303</v>
      </c>
      <c r="L515" s="50" t="n">
        <v>201035</v>
      </c>
      <c r="M515" s="51" t="n">
        <v>531</v>
      </c>
      <c r="N515" s="47" t="s">
        <v>383</v>
      </c>
      <c r="O515" s="52" t="s">
        <v>44</v>
      </c>
      <c r="P515" s="53" t="n">
        <v>35</v>
      </c>
      <c r="Q515" s="54" t="n">
        <v>42505</v>
      </c>
      <c r="R515" s="54" t="n">
        <v>42545</v>
      </c>
      <c r="S515" s="55" t="n">
        <v>105</v>
      </c>
      <c r="T515" s="56" t="n">
        <v>1229</v>
      </c>
      <c r="U515" s="57" t="n">
        <v>42546</v>
      </c>
      <c r="V515" s="58" t="n">
        <v>42611</v>
      </c>
      <c r="W515" s="59" t="n">
        <v>46</v>
      </c>
      <c r="X515" s="60" t="n">
        <v>974</v>
      </c>
      <c r="Y515" s="61" t="n">
        <v>42612</v>
      </c>
      <c r="Z515" s="62" t="n">
        <v>42657</v>
      </c>
      <c r="AA515" s="63" t="n">
        <v>0.25</v>
      </c>
      <c r="AB515" s="64" t="n">
        <v>1500</v>
      </c>
      <c r="AC515" s="65" t="n">
        <v>796500</v>
      </c>
      <c r="AD515" s="66" t="n">
        <v>199125</v>
      </c>
      <c r="AE515" s="67" t="n">
        <v>0.18</v>
      </c>
      <c r="AF515" s="68" t="n">
        <v>35842.5</v>
      </c>
      <c r="AG515" s="69" t="n">
        <v>0.82</v>
      </c>
      <c r="AH515" s="70" t="n">
        <v>163282.5</v>
      </c>
      <c r="AI515" s="71" t="s">
        <v>50</v>
      </c>
      <c r="AK515" s="0" t="n">
        <f aca="false">IF(G516&lt;&gt;G515,1,0)</f>
        <v>1</v>
      </c>
      <c r="AL515" s="0" t="str">
        <f aca="false">B515</f>
        <v>Puebla</v>
      </c>
      <c r="AM515" s="0" t="n">
        <f aca="false">G515</f>
        <v>52114</v>
      </c>
      <c r="AN515" s="0" t="str">
        <f aca="false">N515</f>
        <v>Cebada</v>
      </c>
      <c r="AO515" s="0" t="n">
        <f aca="false">IF(N515&lt;&gt;N514,M515,IF(B514&lt;&gt;B515,M515,IF(AND(B515=B514,G515&lt;&gt;G514,N515=N514),M515,M515+AO514)))</f>
        <v>591</v>
      </c>
    </row>
    <row r="516" customFormat="false" ht="15.75" hidden="false" customHeight="false" outlineLevel="0" collapsed="false">
      <c r="A516" s="45" t="n">
        <v>510</v>
      </c>
      <c r="B516" s="45" t="s">
        <v>379</v>
      </c>
      <c r="C516" s="45" t="n">
        <v>21054</v>
      </c>
      <c r="D516" s="46" t="s">
        <v>403</v>
      </c>
      <c r="E516" s="47" t="s">
        <v>404</v>
      </c>
      <c r="F516" s="48" t="n">
        <v>21091</v>
      </c>
      <c r="G516" s="47" t="n">
        <v>52116</v>
      </c>
      <c r="H516" s="46" t="s">
        <v>405</v>
      </c>
      <c r="I516" s="49" t="n">
        <v>-97.3605555555556</v>
      </c>
      <c r="J516" s="49" t="n">
        <v>19.8188888888889</v>
      </c>
      <c r="K516" s="50" t="n">
        <v>-972138</v>
      </c>
      <c r="L516" s="50" t="n">
        <v>194908</v>
      </c>
      <c r="M516" s="51" t="n">
        <v>335</v>
      </c>
      <c r="N516" s="47" t="s">
        <v>383</v>
      </c>
      <c r="O516" s="52" t="s">
        <v>44</v>
      </c>
      <c r="P516" s="53" t="n">
        <v>35</v>
      </c>
      <c r="Q516" s="54" t="n">
        <v>42505</v>
      </c>
      <c r="R516" s="54" t="n">
        <v>42545</v>
      </c>
      <c r="S516" s="55" t="n">
        <v>105</v>
      </c>
      <c r="T516" s="56" t="n">
        <v>1139</v>
      </c>
      <c r="U516" s="57" t="n">
        <v>42546</v>
      </c>
      <c r="V516" s="58" t="n">
        <v>42611</v>
      </c>
      <c r="W516" s="59" t="n">
        <v>46</v>
      </c>
      <c r="X516" s="60" t="n">
        <v>974</v>
      </c>
      <c r="Y516" s="61" t="n">
        <v>42612</v>
      </c>
      <c r="Z516" s="62" t="n">
        <v>42657</v>
      </c>
      <c r="AA516" s="63" t="n">
        <v>0.25</v>
      </c>
      <c r="AB516" s="64" t="n">
        <v>1500</v>
      </c>
      <c r="AC516" s="65" t="n">
        <v>502500</v>
      </c>
      <c r="AD516" s="66" t="n">
        <v>125625</v>
      </c>
      <c r="AE516" s="67" t="n">
        <v>0.18</v>
      </c>
      <c r="AF516" s="68" t="n">
        <v>22612.5</v>
      </c>
      <c r="AG516" s="69" t="n">
        <v>0.82</v>
      </c>
      <c r="AH516" s="70" t="n">
        <v>103012.5</v>
      </c>
      <c r="AI516" s="71" t="s">
        <v>50</v>
      </c>
      <c r="AK516" s="0" t="n">
        <f aca="false">IF(G517&lt;&gt;G516,1,0)</f>
        <v>0</v>
      </c>
      <c r="AL516" s="0" t="str">
        <f aca="false">B516</f>
        <v>Puebla</v>
      </c>
      <c r="AM516" s="0" t="n">
        <f aca="false">G516</f>
        <v>52116</v>
      </c>
      <c r="AN516" s="0" t="str">
        <f aca="false">N516</f>
        <v>Cebada</v>
      </c>
      <c r="AO516" s="0" t="n">
        <f aca="false">IF(N516&lt;&gt;N515,M516,IF(B515&lt;&gt;B516,M516,IF(AND(B516=B515,G516&lt;&gt;G515,N516=N515),M516,M516+AO515)))</f>
        <v>335</v>
      </c>
    </row>
    <row r="517" customFormat="false" ht="15.75" hidden="false" customHeight="false" outlineLevel="0" collapsed="false">
      <c r="A517" s="45" t="n">
        <v>511</v>
      </c>
      <c r="B517" s="45" t="s">
        <v>379</v>
      </c>
      <c r="C517" s="45" t="n">
        <v>21186</v>
      </c>
      <c r="D517" s="46" t="s">
        <v>406</v>
      </c>
      <c r="E517" s="47" t="s">
        <v>404</v>
      </c>
      <c r="F517" s="48" t="n">
        <v>21091</v>
      </c>
      <c r="G517" s="47" t="n">
        <v>52116</v>
      </c>
      <c r="H517" s="46" t="s">
        <v>405</v>
      </c>
      <c r="I517" s="49" t="n">
        <v>-97.3605555555556</v>
      </c>
      <c r="J517" s="49" t="n">
        <v>19.8188888888889</v>
      </c>
      <c r="K517" s="50" t="n">
        <v>-972138</v>
      </c>
      <c r="L517" s="50" t="n">
        <v>194908</v>
      </c>
      <c r="M517" s="51" t="n">
        <v>236</v>
      </c>
      <c r="N517" s="47" t="s">
        <v>383</v>
      </c>
      <c r="O517" s="52" t="s">
        <v>44</v>
      </c>
      <c r="P517" s="53" t="n">
        <v>35</v>
      </c>
      <c r="Q517" s="54" t="n">
        <v>42505</v>
      </c>
      <c r="R517" s="54" t="n">
        <v>42545</v>
      </c>
      <c r="S517" s="55" t="n">
        <v>105</v>
      </c>
      <c r="T517" s="56" t="n">
        <v>1139</v>
      </c>
      <c r="U517" s="57" t="n">
        <v>42546</v>
      </c>
      <c r="V517" s="58" t="n">
        <v>42611</v>
      </c>
      <c r="W517" s="59" t="n">
        <v>46</v>
      </c>
      <c r="X517" s="60" t="n">
        <v>974</v>
      </c>
      <c r="Y517" s="61" t="n">
        <v>42612</v>
      </c>
      <c r="Z517" s="62" t="n">
        <v>42657</v>
      </c>
      <c r="AA517" s="63" t="n">
        <v>0.25</v>
      </c>
      <c r="AB517" s="64" t="n">
        <v>1500</v>
      </c>
      <c r="AC517" s="65" t="n">
        <v>354000</v>
      </c>
      <c r="AD517" s="66" t="n">
        <v>88500</v>
      </c>
      <c r="AE517" s="67" t="n">
        <v>0.18</v>
      </c>
      <c r="AF517" s="68" t="n">
        <v>15930</v>
      </c>
      <c r="AG517" s="69" t="n">
        <v>0.82</v>
      </c>
      <c r="AH517" s="70" t="n">
        <v>72570</v>
      </c>
      <c r="AI517" s="71" t="s">
        <v>50</v>
      </c>
      <c r="AK517" s="0" t="n">
        <f aca="false">IF(G518&lt;&gt;G517,1,0)</f>
        <v>0</v>
      </c>
      <c r="AL517" s="0" t="str">
        <f aca="false">B517</f>
        <v>Puebla</v>
      </c>
      <c r="AM517" s="0" t="n">
        <f aca="false">G517</f>
        <v>52116</v>
      </c>
      <c r="AN517" s="0" t="str">
        <f aca="false">N517</f>
        <v>Cebada</v>
      </c>
      <c r="AO517" s="0" t="n">
        <f aca="false">IF(N517&lt;&gt;N516,M517,IF(B516&lt;&gt;B517,M517,IF(AND(B517=B516,G517&lt;&gt;G516,N517=N516),M517,M517+AO516)))</f>
        <v>571</v>
      </c>
    </row>
    <row r="518" customFormat="false" ht="15.75" hidden="false" customHeight="false" outlineLevel="0" collapsed="false">
      <c r="A518" s="45" t="n">
        <v>512</v>
      </c>
      <c r="B518" s="45" t="s">
        <v>379</v>
      </c>
      <c r="C518" s="45" t="n">
        <v>21199</v>
      </c>
      <c r="D518" s="46" t="s">
        <v>407</v>
      </c>
      <c r="E518" s="47" t="s">
        <v>404</v>
      </c>
      <c r="F518" s="48" t="n">
        <v>21091</v>
      </c>
      <c r="G518" s="47" t="n">
        <v>52116</v>
      </c>
      <c r="H518" s="46" t="s">
        <v>405</v>
      </c>
      <c r="I518" s="49" t="n">
        <v>-97.3605555555556</v>
      </c>
      <c r="J518" s="49" t="n">
        <v>19.8188888888889</v>
      </c>
      <c r="K518" s="50" t="n">
        <v>-972138</v>
      </c>
      <c r="L518" s="50" t="n">
        <v>194908</v>
      </c>
      <c r="M518" s="51" t="n">
        <v>51</v>
      </c>
      <c r="N518" s="47" t="s">
        <v>383</v>
      </c>
      <c r="O518" s="52" t="s">
        <v>44</v>
      </c>
      <c r="P518" s="53" t="n">
        <v>35</v>
      </c>
      <c r="Q518" s="54" t="n">
        <v>42505</v>
      </c>
      <c r="R518" s="54" t="n">
        <v>42545</v>
      </c>
      <c r="S518" s="55" t="n">
        <v>105</v>
      </c>
      <c r="T518" s="56" t="n">
        <v>1139</v>
      </c>
      <c r="U518" s="57" t="n">
        <v>42546</v>
      </c>
      <c r="V518" s="58" t="n">
        <v>42611</v>
      </c>
      <c r="W518" s="59" t="n">
        <v>46</v>
      </c>
      <c r="X518" s="60" t="n">
        <v>974</v>
      </c>
      <c r="Y518" s="61" t="n">
        <v>42612</v>
      </c>
      <c r="Z518" s="62" t="n">
        <v>42657</v>
      </c>
      <c r="AA518" s="63" t="n">
        <v>0.25</v>
      </c>
      <c r="AB518" s="64" t="n">
        <v>1500</v>
      </c>
      <c r="AC518" s="65" t="n">
        <v>76500</v>
      </c>
      <c r="AD518" s="66" t="n">
        <v>19125</v>
      </c>
      <c r="AE518" s="67" t="n">
        <v>0.08</v>
      </c>
      <c r="AF518" s="68" t="n">
        <v>1530</v>
      </c>
      <c r="AG518" s="69" t="n">
        <v>0.92</v>
      </c>
      <c r="AH518" s="70" t="n">
        <v>17595</v>
      </c>
      <c r="AI518" s="71" t="s">
        <v>76</v>
      </c>
      <c r="AK518" s="0" t="n">
        <f aca="false">IF(G519&lt;&gt;G518,1,0)</f>
        <v>1</v>
      </c>
      <c r="AL518" s="0" t="str">
        <f aca="false">B518</f>
        <v>Puebla</v>
      </c>
      <c r="AM518" s="0" t="n">
        <f aca="false">G518</f>
        <v>52116</v>
      </c>
      <c r="AN518" s="0" t="str">
        <f aca="false">N518</f>
        <v>Cebada</v>
      </c>
      <c r="AO518" s="0" t="n">
        <f aca="false">IF(N518&lt;&gt;N517,M518,IF(B517&lt;&gt;B518,M518,IF(AND(B518=B517,G518&lt;&gt;G517,N518=N517),M518,M518+AO517)))</f>
        <v>622</v>
      </c>
    </row>
    <row r="519" customFormat="false" ht="15.75" hidden="false" customHeight="false" outlineLevel="0" collapsed="false">
      <c r="A519" s="45" t="n">
        <v>513</v>
      </c>
      <c r="B519" s="45" t="s">
        <v>379</v>
      </c>
      <c r="C519" s="45" t="n">
        <v>21054</v>
      </c>
      <c r="D519" s="46" t="s">
        <v>403</v>
      </c>
      <c r="E519" s="47" t="s">
        <v>408</v>
      </c>
      <c r="F519" s="48" t="n">
        <v>21064</v>
      </c>
      <c r="G519" s="47" t="n">
        <v>52119</v>
      </c>
      <c r="H519" s="46" t="s">
        <v>409</v>
      </c>
      <c r="I519" s="49" t="n">
        <v>-97.4465277777778</v>
      </c>
      <c r="J519" s="49" t="n">
        <v>19.9608166666667</v>
      </c>
      <c r="K519" s="50" t="n">
        <v>-972647.5</v>
      </c>
      <c r="L519" s="50" t="n">
        <v>195738.94</v>
      </c>
      <c r="M519" s="51" t="n">
        <v>445</v>
      </c>
      <c r="N519" s="47" t="s">
        <v>383</v>
      </c>
      <c r="O519" s="52" t="s">
        <v>44</v>
      </c>
      <c r="P519" s="53" t="n">
        <v>35</v>
      </c>
      <c r="Q519" s="54" t="n">
        <v>42505</v>
      </c>
      <c r="R519" s="54" t="n">
        <v>42545</v>
      </c>
      <c r="S519" s="55" t="n">
        <v>66</v>
      </c>
      <c r="T519" s="56" t="n">
        <v>1849</v>
      </c>
      <c r="U519" s="57" t="n">
        <v>42546</v>
      </c>
      <c r="V519" s="58" t="n">
        <v>42611</v>
      </c>
      <c r="W519" s="59" t="n">
        <v>42</v>
      </c>
      <c r="X519" s="60" t="n">
        <v>1648</v>
      </c>
      <c r="Y519" s="61" t="n">
        <v>42612</v>
      </c>
      <c r="Z519" s="62" t="n">
        <v>42657</v>
      </c>
      <c r="AA519" s="63" t="n">
        <v>0.25</v>
      </c>
      <c r="AB519" s="64" t="n">
        <v>1500</v>
      </c>
      <c r="AC519" s="65" t="n">
        <v>667500</v>
      </c>
      <c r="AD519" s="66" t="n">
        <v>166875</v>
      </c>
      <c r="AE519" s="67" t="n">
        <v>0.18</v>
      </c>
      <c r="AF519" s="68" t="n">
        <v>30037.5</v>
      </c>
      <c r="AG519" s="69" t="n">
        <v>0.82</v>
      </c>
      <c r="AH519" s="70" t="n">
        <v>136837.5</v>
      </c>
      <c r="AI519" s="71" t="s">
        <v>50</v>
      </c>
      <c r="AK519" s="0" t="n">
        <f aca="false">IF(G520&lt;&gt;G519,1,0)</f>
        <v>0</v>
      </c>
      <c r="AL519" s="0" t="str">
        <f aca="false">B519</f>
        <v>Puebla</v>
      </c>
      <c r="AM519" s="0" t="n">
        <f aca="false">G519</f>
        <v>52119</v>
      </c>
      <c r="AN519" s="0" t="str">
        <f aca="false">N519</f>
        <v>Cebada</v>
      </c>
      <c r="AO519" s="0" t="n">
        <f aca="false">IF(N519&lt;&gt;N518,M519,IF(B518&lt;&gt;B519,M519,IF(AND(B519=B518,G519&lt;&gt;G518,N519=N518),M519,M519+AO518)))</f>
        <v>445</v>
      </c>
    </row>
    <row r="520" customFormat="false" ht="15.75" hidden="false" customHeight="false" outlineLevel="0" collapsed="false">
      <c r="A520" s="45" t="n">
        <v>514</v>
      </c>
      <c r="B520" s="45" t="s">
        <v>379</v>
      </c>
      <c r="C520" s="45" t="n">
        <v>21186</v>
      </c>
      <c r="D520" s="46" t="s">
        <v>406</v>
      </c>
      <c r="E520" s="47" t="s">
        <v>408</v>
      </c>
      <c r="F520" s="48" t="n">
        <v>21064</v>
      </c>
      <c r="G520" s="47" t="n">
        <v>52119</v>
      </c>
      <c r="H520" s="46" t="s">
        <v>409</v>
      </c>
      <c r="I520" s="49" t="n">
        <v>-97.4465277777778</v>
      </c>
      <c r="J520" s="49" t="n">
        <v>19.9608166666667</v>
      </c>
      <c r="K520" s="50" t="n">
        <v>-972647.5</v>
      </c>
      <c r="L520" s="50" t="n">
        <v>195738.94</v>
      </c>
      <c r="M520" s="51" t="n">
        <v>388</v>
      </c>
      <c r="N520" s="47" t="s">
        <v>383</v>
      </c>
      <c r="O520" s="52" t="s">
        <v>44</v>
      </c>
      <c r="P520" s="53" t="n">
        <v>35</v>
      </c>
      <c r="Q520" s="54" t="n">
        <v>42505</v>
      </c>
      <c r="R520" s="54" t="n">
        <v>42545</v>
      </c>
      <c r="S520" s="55" t="n">
        <v>66</v>
      </c>
      <c r="T520" s="56" t="n">
        <v>1849</v>
      </c>
      <c r="U520" s="57" t="n">
        <v>42546</v>
      </c>
      <c r="V520" s="58" t="n">
        <v>42611</v>
      </c>
      <c r="W520" s="59" t="n">
        <v>42</v>
      </c>
      <c r="X520" s="60" t="n">
        <v>1648</v>
      </c>
      <c r="Y520" s="61" t="n">
        <v>42612</v>
      </c>
      <c r="Z520" s="62" t="n">
        <v>42657</v>
      </c>
      <c r="AA520" s="63" t="n">
        <v>0.25</v>
      </c>
      <c r="AB520" s="64" t="n">
        <v>1500</v>
      </c>
      <c r="AC520" s="65" t="n">
        <v>582000</v>
      </c>
      <c r="AD520" s="66" t="n">
        <v>145500</v>
      </c>
      <c r="AE520" s="67" t="n">
        <v>0.18</v>
      </c>
      <c r="AF520" s="68" t="n">
        <v>26190</v>
      </c>
      <c r="AG520" s="69" t="n">
        <v>0.82</v>
      </c>
      <c r="AH520" s="70" t="n">
        <v>119310</v>
      </c>
      <c r="AI520" s="71" t="s">
        <v>50</v>
      </c>
      <c r="AK520" s="0" t="n">
        <f aca="false">IF(G521&lt;&gt;G520,1,0)</f>
        <v>0</v>
      </c>
      <c r="AL520" s="0" t="str">
        <f aca="false">B520</f>
        <v>Puebla</v>
      </c>
      <c r="AM520" s="0" t="n">
        <f aca="false">G520</f>
        <v>52119</v>
      </c>
      <c r="AN520" s="0" t="str">
        <f aca="false">N520</f>
        <v>Cebada</v>
      </c>
      <c r="AO520" s="0" t="n">
        <f aca="false">IF(N520&lt;&gt;N519,M520,IF(B519&lt;&gt;B520,M520,IF(AND(B520=B519,G520&lt;&gt;G519,N520=N519),M520,M520+AO519)))</f>
        <v>833</v>
      </c>
    </row>
    <row r="521" customFormat="false" ht="15.75" hidden="false" customHeight="false" outlineLevel="0" collapsed="false">
      <c r="A521" s="45" t="n">
        <v>515</v>
      </c>
      <c r="B521" s="45" t="s">
        <v>379</v>
      </c>
      <c r="C521" s="45" t="n">
        <v>21199</v>
      </c>
      <c r="D521" s="46" t="s">
        <v>407</v>
      </c>
      <c r="E521" s="47" t="s">
        <v>408</v>
      </c>
      <c r="F521" s="48" t="n">
        <v>21064</v>
      </c>
      <c r="G521" s="47" t="n">
        <v>52119</v>
      </c>
      <c r="H521" s="46" t="s">
        <v>409</v>
      </c>
      <c r="I521" s="49" t="n">
        <v>-97.4465277777778</v>
      </c>
      <c r="J521" s="49" t="n">
        <v>19.9608166666667</v>
      </c>
      <c r="K521" s="50" t="n">
        <v>-972647.5</v>
      </c>
      <c r="L521" s="50" t="n">
        <v>195738.94</v>
      </c>
      <c r="M521" s="51" t="n">
        <v>749</v>
      </c>
      <c r="N521" s="47" t="s">
        <v>383</v>
      </c>
      <c r="O521" s="52" t="s">
        <v>44</v>
      </c>
      <c r="P521" s="53" t="n">
        <v>35</v>
      </c>
      <c r="Q521" s="54" t="n">
        <v>42505</v>
      </c>
      <c r="R521" s="54" t="n">
        <v>42545</v>
      </c>
      <c r="S521" s="55" t="n">
        <v>66</v>
      </c>
      <c r="T521" s="56" t="n">
        <v>1849</v>
      </c>
      <c r="U521" s="57" t="n">
        <v>42546</v>
      </c>
      <c r="V521" s="58" t="n">
        <v>42611</v>
      </c>
      <c r="W521" s="59" t="n">
        <v>42</v>
      </c>
      <c r="X521" s="60" t="n">
        <v>1648</v>
      </c>
      <c r="Y521" s="61" t="n">
        <v>42612</v>
      </c>
      <c r="Z521" s="62" t="n">
        <v>42657</v>
      </c>
      <c r="AA521" s="63" t="n">
        <v>0.25</v>
      </c>
      <c r="AB521" s="64" t="n">
        <v>1500</v>
      </c>
      <c r="AC521" s="65" t="n">
        <v>1123500</v>
      </c>
      <c r="AD521" s="66" t="n">
        <v>280875</v>
      </c>
      <c r="AE521" s="67" t="n">
        <v>0.08</v>
      </c>
      <c r="AF521" s="68" t="n">
        <v>22470</v>
      </c>
      <c r="AG521" s="69" t="n">
        <v>0.92</v>
      </c>
      <c r="AH521" s="70" t="n">
        <v>258405</v>
      </c>
      <c r="AI521" s="71" t="s">
        <v>76</v>
      </c>
      <c r="AK521" s="0" t="n">
        <f aca="false">IF(G522&lt;&gt;G521,1,0)</f>
        <v>1</v>
      </c>
      <c r="AL521" s="0" t="str">
        <f aca="false">B521</f>
        <v>Puebla</v>
      </c>
      <c r="AM521" s="0" t="n">
        <f aca="false">G521</f>
        <v>52119</v>
      </c>
      <c r="AN521" s="0" t="str">
        <f aca="false">N521</f>
        <v>Cebada</v>
      </c>
      <c r="AO521" s="0" t="n">
        <f aca="false">IF(N521&lt;&gt;N520,M521,IF(B520&lt;&gt;B521,M521,IF(AND(B521=B520,G521&lt;&gt;G520,N521=N520),M521,M521+AO520)))</f>
        <v>1582</v>
      </c>
    </row>
    <row r="522" customFormat="false" ht="15.75" hidden="false" customHeight="false" outlineLevel="0" collapsed="false">
      <c r="A522" s="45" t="n">
        <v>516</v>
      </c>
      <c r="B522" s="45" t="s">
        <v>379</v>
      </c>
      <c r="C522" s="45" t="n">
        <v>21186</v>
      </c>
      <c r="D522" s="46" t="s">
        <v>406</v>
      </c>
      <c r="E522" s="47" t="s">
        <v>410</v>
      </c>
      <c r="F522" s="48" t="n">
        <v>21032</v>
      </c>
      <c r="G522" s="47" t="n">
        <v>52128</v>
      </c>
      <c r="H522" s="46" t="s">
        <v>411</v>
      </c>
      <c r="I522" s="49" t="n">
        <v>-97.5268222222222</v>
      </c>
      <c r="J522" s="49" t="n">
        <v>20.0248555555556</v>
      </c>
      <c r="K522" s="50" t="n">
        <v>-973136.56</v>
      </c>
      <c r="L522" s="50" t="n">
        <v>200129.48</v>
      </c>
      <c r="M522" s="51" t="n">
        <v>429</v>
      </c>
      <c r="N522" s="47" t="s">
        <v>383</v>
      </c>
      <c r="O522" s="52" t="s">
        <v>44</v>
      </c>
      <c r="P522" s="53" t="n">
        <v>35</v>
      </c>
      <c r="Q522" s="54" t="n">
        <v>42505</v>
      </c>
      <c r="R522" s="54" t="n">
        <v>42545</v>
      </c>
      <c r="S522" s="55" t="n">
        <v>66</v>
      </c>
      <c r="T522" s="56" t="n">
        <v>1849</v>
      </c>
      <c r="U522" s="57" t="n">
        <v>42546</v>
      </c>
      <c r="V522" s="58" t="n">
        <v>42611</v>
      </c>
      <c r="W522" s="59" t="n">
        <v>42</v>
      </c>
      <c r="X522" s="60" t="n">
        <v>1708</v>
      </c>
      <c r="Y522" s="61" t="n">
        <v>42612</v>
      </c>
      <c r="Z522" s="62" t="n">
        <v>42657</v>
      </c>
      <c r="AA522" s="63" t="n">
        <v>0.25</v>
      </c>
      <c r="AB522" s="64" t="n">
        <v>1500</v>
      </c>
      <c r="AC522" s="65" t="n">
        <v>643500</v>
      </c>
      <c r="AD522" s="66" t="n">
        <v>160875</v>
      </c>
      <c r="AE522" s="67" t="n">
        <v>0.18</v>
      </c>
      <c r="AF522" s="68" t="n">
        <v>28957.5</v>
      </c>
      <c r="AG522" s="69" t="n">
        <v>0.82</v>
      </c>
      <c r="AH522" s="70" t="n">
        <v>131917.5</v>
      </c>
      <c r="AI522" s="71" t="s">
        <v>50</v>
      </c>
      <c r="AK522" s="0" t="n">
        <f aca="false">IF(G523&lt;&gt;G522,1,0)</f>
        <v>1</v>
      </c>
      <c r="AL522" s="0" t="str">
        <f aca="false">B522</f>
        <v>Puebla</v>
      </c>
      <c r="AM522" s="0" t="n">
        <f aca="false">G522</f>
        <v>52128</v>
      </c>
      <c r="AN522" s="0" t="str">
        <f aca="false">N522</f>
        <v>Cebada</v>
      </c>
      <c r="AO522" s="0" t="n">
        <f aca="false">IF(N522&lt;&gt;N521,M522,IF(B521&lt;&gt;B522,M522,IF(AND(B522=B521,G522&lt;&gt;G521,N522=N521),M522,M522+AO521)))</f>
        <v>429</v>
      </c>
    </row>
    <row r="523" customFormat="false" ht="15.75" hidden="false" customHeight="false" outlineLevel="0" collapsed="false">
      <c r="A523" s="45" t="n">
        <v>517</v>
      </c>
      <c r="B523" s="45" t="s">
        <v>379</v>
      </c>
      <c r="C523" s="45" t="n">
        <v>21186</v>
      </c>
      <c r="D523" s="46" t="s">
        <v>406</v>
      </c>
      <c r="E523" s="47" t="s">
        <v>412</v>
      </c>
      <c r="F523" s="48" t="n">
        <v>21142</v>
      </c>
      <c r="G523" s="47" t="n">
        <v>52130</v>
      </c>
      <c r="H523" s="46" t="s">
        <v>249</v>
      </c>
      <c r="I523" s="49" t="n">
        <v>-97.6758333333333</v>
      </c>
      <c r="J523" s="49" t="n">
        <v>20.5102777777778</v>
      </c>
      <c r="K523" s="50" t="n">
        <v>-974033</v>
      </c>
      <c r="L523" s="50" t="n">
        <v>203037</v>
      </c>
      <c r="M523" s="51" t="n">
        <v>137</v>
      </c>
      <c r="N523" s="47" t="s">
        <v>383</v>
      </c>
      <c r="O523" s="52" t="s">
        <v>44</v>
      </c>
      <c r="P523" s="53" t="n">
        <v>35</v>
      </c>
      <c r="Q523" s="54" t="n">
        <v>42505</v>
      </c>
      <c r="R523" s="54" t="n">
        <v>42545</v>
      </c>
      <c r="S523" s="55" t="n">
        <v>66</v>
      </c>
      <c r="T523" s="56" t="n">
        <v>945</v>
      </c>
      <c r="U523" s="57" t="n">
        <v>42546</v>
      </c>
      <c r="V523" s="58" t="n">
        <v>42611</v>
      </c>
      <c r="W523" s="59" t="n">
        <v>42</v>
      </c>
      <c r="X523" s="60" t="n">
        <v>732</v>
      </c>
      <c r="Y523" s="61" t="n">
        <v>42612</v>
      </c>
      <c r="Z523" s="62" t="n">
        <v>42657</v>
      </c>
      <c r="AA523" s="63" t="n">
        <v>0.25</v>
      </c>
      <c r="AB523" s="64" t="n">
        <v>1500</v>
      </c>
      <c r="AC523" s="65" t="n">
        <v>205500</v>
      </c>
      <c r="AD523" s="66" t="n">
        <v>51375</v>
      </c>
      <c r="AE523" s="67" t="n">
        <v>0.18</v>
      </c>
      <c r="AF523" s="68" t="n">
        <v>9247.5</v>
      </c>
      <c r="AG523" s="69" t="n">
        <v>0.82</v>
      </c>
      <c r="AH523" s="70" t="n">
        <v>42127.5</v>
      </c>
      <c r="AI523" s="71" t="s">
        <v>50</v>
      </c>
      <c r="AK523" s="0" t="n">
        <f aca="false">IF(G524&lt;&gt;G523,1,0)</f>
        <v>1</v>
      </c>
      <c r="AL523" s="0" t="str">
        <f aca="false">B523</f>
        <v>Puebla</v>
      </c>
      <c r="AM523" s="0" t="n">
        <f aca="false">G523</f>
        <v>52130</v>
      </c>
      <c r="AN523" s="0" t="str">
        <f aca="false">N523</f>
        <v>Cebada</v>
      </c>
      <c r="AO523" s="0" t="n">
        <f aca="false">IF(N523&lt;&gt;N522,M523,IF(B522&lt;&gt;B523,M523,IF(AND(B523=B522,G523&lt;&gt;G522,N523=N522),M523,M523+AO522)))</f>
        <v>137</v>
      </c>
    </row>
    <row r="524" customFormat="false" ht="15.75" hidden="false" customHeight="false" outlineLevel="0" collapsed="false">
      <c r="A524" s="45" t="n">
        <v>518</v>
      </c>
      <c r="B524" s="45" t="s">
        <v>379</v>
      </c>
      <c r="C524" s="45" t="n">
        <v>21104</v>
      </c>
      <c r="D524" s="46" t="s">
        <v>413</v>
      </c>
      <c r="E524" s="47" t="s">
        <v>414</v>
      </c>
      <c r="F524" s="48" t="n">
        <v>21136</v>
      </c>
      <c r="G524" s="47" t="n">
        <v>52143</v>
      </c>
      <c r="H524" s="46" t="s">
        <v>415</v>
      </c>
      <c r="I524" s="49" t="n">
        <v>-97.9511111111111</v>
      </c>
      <c r="J524" s="49" t="n">
        <v>19.1033333333333</v>
      </c>
      <c r="K524" s="50" t="n">
        <v>-975704</v>
      </c>
      <c r="L524" s="50" t="n">
        <v>190612</v>
      </c>
      <c r="M524" s="51" t="n">
        <v>207</v>
      </c>
      <c r="N524" s="47" t="s">
        <v>383</v>
      </c>
      <c r="O524" s="52" t="s">
        <v>44</v>
      </c>
      <c r="P524" s="53" t="n">
        <v>40</v>
      </c>
      <c r="Q524" s="54" t="n">
        <v>42505</v>
      </c>
      <c r="R524" s="54" t="n">
        <v>42545</v>
      </c>
      <c r="S524" s="55" t="n">
        <v>100</v>
      </c>
      <c r="T524" s="56" t="n">
        <v>601</v>
      </c>
      <c r="U524" s="57" t="n">
        <v>42546</v>
      </c>
      <c r="V524" s="58" t="n">
        <v>42611</v>
      </c>
      <c r="W524" s="59" t="n">
        <v>45</v>
      </c>
      <c r="X524" s="60" t="n">
        <v>543</v>
      </c>
      <c r="Y524" s="61" t="n">
        <v>42612</v>
      </c>
      <c r="Z524" s="62" t="n">
        <v>42657</v>
      </c>
      <c r="AA524" s="63" t="n">
        <v>0.25</v>
      </c>
      <c r="AB524" s="64" t="n">
        <v>1500</v>
      </c>
      <c r="AC524" s="65" t="n">
        <v>310500</v>
      </c>
      <c r="AD524" s="66" t="n">
        <v>77625</v>
      </c>
      <c r="AE524" s="67" t="n">
        <v>0.18</v>
      </c>
      <c r="AF524" s="68" t="n">
        <v>13972.5</v>
      </c>
      <c r="AG524" s="69" t="n">
        <v>0.82</v>
      </c>
      <c r="AH524" s="70" t="n">
        <v>63652.5</v>
      </c>
      <c r="AI524" s="71" t="s">
        <v>50</v>
      </c>
      <c r="AK524" s="0" t="n">
        <f aca="false">IF(G525&lt;&gt;G524,1,0)</f>
        <v>0</v>
      </c>
      <c r="AL524" s="0" t="str">
        <f aca="false">B524</f>
        <v>Puebla</v>
      </c>
      <c r="AM524" s="0" t="n">
        <f aca="false">G524</f>
        <v>52143</v>
      </c>
      <c r="AN524" s="0" t="str">
        <f aca="false">N524</f>
        <v>Cebada</v>
      </c>
      <c r="AO524" s="0" t="n">
        <f aca="false">IF(N524&lt;&gt;N523,M524,IF(B523&lt;&gt;B524,M524,IF(AND(B524=B523,G524&lt;&gt;G523,N524=N523),M524,M524+AO523)))</f>
        <v>207</v>
      </c>
    </row>
    <row r="525" customFormat="false" ht="15.75" hidden="false" customHeight="false" outlineLevel="0" collapsed="false">
      <c r="A525" s="45" t="n">
        <v>519</v>
      </c>
      <c r="B525" s="45" t="s">
        <v>379</v>
      </c>
      <c r="C525" s="45" t="n">
        <v>21152</v>
      </c>
      <c r="D525" s="46" t="s">
        <v>416</v>
      </c>
      <c r="E525" s="47" t="s">
        <v>414</v>
      </c>
      <c r="F525" s="48" t="n">
        <v>21136</v>
      </c>
      <c r="G525" s="47" t="n">
        <v>52143</v>
      </c>
      <c r="H525" s="46" t="s">
        <v>415</v>
      </c>
      <c r="I525" s="49" t="n">
        <v>-97.9511111111111</v>
      </c>
      <c r="J525" s="49" t="n">
        <v>19.1033333333333</v>
      </c>
      <c r="K525" s="50" t="n">
        <v>-975704</v>
      </c>
      <c r="L525" s="50" t="n">
        <v>190612</v>
      </c>
      <c r="M525" s="51" t="n">
        <v>97</v>
      </c>
      <c r="N525" s="47" t="s">
        <v>383</v>
      </c>
      <c r="O525" s="52" t="s">
        <v>44</v>
      </c>
      <c r="P525" s="53" t="n">
        <v>40</v>
      </c>
      <c r="Q525" s="54" t="n">
        <v>42505</v>
      </c>
      <c r="R525" s="54" t="n">
        <v>42545</v>
      </c>
      <c r="S525" s="55" t="n">
        <v>100</v>
      </c>
      <c r="T525" s="56" t="n">
        <v>601</v>
      </c>
      <c r="U525" s="57" t="n">
        <v>42546</v>
      </c>
      <c r="V525" s="58" t="n">
        <v>42611</v>
      </c>
      <c r="W525" s="59" t="n">
        <v>45</v>
      </c>
      <c r="X525" s="60" t="n">
        <v>543</v>
      </c>
      <c r="Y525" s="61" t="n">
        <v>42612</v>
      </c>
      <c r="Z525" s="62" t="n">
        <v>42657</v>
      </c>
      <c r="AA525" s="63" t="n">
        <v>0.25</v>
      </c>
      <c r="AB525" s="64" t="n">
        <v>1500</v>
      </c>
      <c r="AC525" s="65" t="n">
        <v>145500</v>
      </c>
      <c r="AD525" s="66" t="n">
        <v>36375</v>
      </c>
      <c r="AE525" s="67" t="n">
        <v>0.18</v>
      </c>
      <c r="AF525" s="68" t="n">
        <v>6547.5</v>
      </c>
      <c r="AG525" s="69" t="n">
        <v>0.82</v>
      </c>
      <c r="AH525" s="70" t="n">
        <v>29827.5</v>
      </c>
      <c r="AI525" s="71" t="s">
        <v>50</v>
      </c>
      <c r="AK525" s="0" t="n">
        <f aca="false">IF(G526&lt;&gt;G525,1,0)</f>
        <v>1</v>
      </c>
      <c r="AL525" s="0" t="str">
        <f aca="false">B525</f>
        <v>Puebla</v>
      </c>
      <c r="AM525" s="0" t="n">
        <f aca="false">G525</f>
        <v>52143</v>
      </c>
      <c r="AN525" s="0" t="str">
        <f aca="false">N525</f>
        <v>Cebada</v>
      </c>
      <c r="AO525" s="0" t="n">
        <f aca="false">IF(N525&lt;&gt;N524,M525,IF(B524&lt;&gt;B525,M525,IF(AND(B525=B524,G525&lt;&gt;G524,N525=N524),M525,M525+AO524)))</f>
        <v>304</v>
      </c>
    </row>
    <row r="526" customFormat="false" ht="15.75" hidden="false" customHeight="false" outlineLevel="0" collapsed="false">
      <c r="A526" s="45" t="n">
        <v>520</v>
      </c>
      <c r="B526" s="45" t="s">
        <v>379</v>
      </c>
      <c r="C526" s="45" t="n">
        <v>21016</v>
      </c>
      <c r="D526" s="46" t="s">
        <v>417</v>
      </c>
      <c r="E526" s="47" t="s">
        <v>418</v>
      </c>
      <c r="F526" s="48" t="n">
        <v>21140</v>
      </c>
      <c r="G526" s="47" t="n">
        <v>52144</v>
      </c>
      <c r="H526" s="46" t="s">
        <v>419</v>
      </c>
      <c r="I526" s="49" t="n">
        <v>-98.0505333333333</v>
      </c>
      <c r="J526" s="49" t="n">
        <v>19.7436388888889</v>
      </c>
      <c r="K526" s="50" t="n">
        <v>-980301.92</v>
      </c>
      <c r="L526" s="50" t="n">
        <v>194437.1</v>
      </c>
      <c r="M526" s="51" t="n">
        <v>12</v>
      </c>
      <c r="N526" s="47" t="s">
        <v>383</v>
      </c>
      <c r="O526" s="52" t="s">
        <v>44</v>
      </c>
      <c r="P526" s="53" t="n">
        <v>35</v>
      </c>
      <c r="Q526" s="54" t="n">
        <v>42505</v>
      </c>
      <c r="R526" s="54" t="n">
        <v>42545</v>
      </c>
      <c r="S526" s="55" t="n">
        <v>66</v>
      </c>
      <c r="T526" s="56" t="n">
        <v>601</v>
      </c>
      <c r="U526" s="57" t="n">
        <v>42546</v>
      </c>
      <c r="V526" s="58" t="n">
        <v>42611</v>
      </c>
      <c r="W526" s="59" t="n">
        <v>42</v>
      </c>
      <c r="X526" s="60" t="n">
        <v>533</v>
      </c>
      <c r="Y526" s="61" t="n">
        <v>42612</v>
      </c>
      <c r="Z526" s="62" t="n">
        <v>42657</v>
      </c>
      <c r="AA526" s="63" t="n">
        <v>0.25</v>
      </c>
      <c r="AB526" s="64" t="n">
        <v>1500</v>
      </c>
      <c r="AC526" s="65" t="n">
        <v>18000</v>
      </c>
      <c r="AD526" s="66" t="n">
        <v>4500</v>
      </c>
      <c r="AE526" s="67" t="n">
        <v>0.08</v>
      </c>
      <c r="AF526" s="68" t="n">
        <v>360</v>
      </c>
      <c r="AG526" s="69" t="n">
        <v>0.92</v>
      </c>
      <c r="AH526" s="70" t="n">
        <v>4140</v>
      </c>
      <c r="AI526" s="71" t="s">
        <v>76</v>
      </c>
      <c r="AK526" s="0" t="n">
        <f aca="false">IF(G527&lt;&gt;G526,1,0)</f>
        <v>0</v>
      </c>
      <c r="AL526" s="0" t="str">
        <f aca="false">B526</f>
        <v>Puebla</v>
      </c>
      <c r="AM526" s="0" t="n">
        <f aca="false">G526</f>
        <v>52144</v>
      </c>
      <c r="AN526" s="0" t="str">
        <f aca="false">N526</f>
        <v>Cebada</v>
      </c>
      <c r="AO526" s="0" t="n">
        <f aca="false">IF(N526&lt;&gt;N525,M526,IF(B525&lt;&gt;B526,M526,IF(AND(B526=B525,G526&lt;&gt;G525,N526=N525),M526,M526+AO525)))</f>
        <v>12</v>
      </c>
    </row>
    <row r="527" customFormat="false" ht="15.75" hidden="false" customHeight="false" outlineLevel="0" collapsed="false">
      <c r="A527" s="45" t="n">
        <v>521</v>
      </c>
      <c r="B527" s="45" t="s">
        <v>379</v>
      </c>
      <c r="C527" s="45" t="n">
        <v>21053</v>
      </c>
      <c r="D527" s="46" t="s">
        <v>419</v>
      </c>
      <c r="E527" s="47" t="s">
        <v>418</v>
      </c>
      <c r="F527" s="48" t="n">
        <v>21140</v>
      </c>
      <c r="G527" s="47" t="n">
        <v>52144</v>
      </c>
      <c r="H527" s="46" t="s">
        <v>419</v>
      </c>
      <c r="I527" s="49" t="n">
        <v>-98.0505333333333</v>
      </c>
      <c r="J527" s="49" t="n">
        <v>19.7436388888889</v>
      </c>
      <c r="K527" s="50" t="n">
        <v>-980301.92</v>
      </c>
      <c r="L527" s="50" t="n">
        <v>194437.1</v>
      </c>
      <c r="M527" s="51" t="n">
        <v>4874</v>
      </c>
      <c r="N527" s="47" t="s">
        <v>383</v>
      </c>
      <c r="O527" s="52" t="s">
        <v>44</v>
      </c>
      <c r="P527" s="53" t="n">
        <v>35</v>
      </c>
      <c r="Q527" s="54" t="n">
        <v>42505</v>
      </c>
      <c r="R527" s="54" t="n">
        <v>42545</v>
      </c>
      <c r="S527" s="55" t="n">
        <v>66</v>
      </c>
      <c r="T527" s="56" t="n">
        <v>601</v>
      </c>
      <c r="U527" s="57" t="n">
        <v>42546</v>
      </c>
      <c r="V527" s="58" t="n">
        <v>42611</v>
      </c>
      <c r="W527" s="59" t="n">
        <v>42</v>
      </c>
      <c r="X527" s="60" t="n">
        <v>533</v>
      </c>
      <c r="Y527" s="61" t="n">
        <v>42612</v>
      </c>
      <c r="Z527" s="62" t="n">
        <v>42657</v>
      </c>
      <c r="AA527" s="63" t="n">
        <v>0.25</v>
      </c>
      <c r="AB527" s="64" t="n">
        <v>1500</v>
      </c>
      <c r="AC527" s="65" t="n">
        <v>7311000</v>
      </c>
      <c r="AD527" s="66" t="n">
        <v>1827750</v>
      </c>
      <c r="AE527" s="67" t="n">
        <v>0.18</v>
      </c>
      <c r="AF527" s="68" t="n">
        <v>328995</v>
      </c>
      <c r="AG527" s="69" t="n">
        <v>0.82</v>
      </c>
      <c r="AH527" s="70" t="n">
        <v>1498755</v>
      </c>
      <c r="AI527" s="71" t="s">
        <v>50</v>
      </c>
      <c r="AK527" s="0" t="n">
        <f aca="false">IF(G528&lt;&gt;G527,1,0)</f>
        <v>0</v>
      </c>
      <c r="AL527" s="0" t="str">
        <f aca="false">B527</f>
        <v>Puebla</v>
      </c>
      <c r="AM527" s="0" t="n">
        <f aca="false">G527</f>
        <v>52144</v>
      </c>
      <c r="AN527" s="0" t="str">
        <f aca="false">N527</f>
        <v>Cebada</v>
      </c>
      <c r="AO527" s="0" t="n">
        <f aca="false">IF(N527&lt;&gt;N526,M527,IF(B526&lt;&gt;B527,M527,IF(AND(B527=B526,G527&lt;&gt;G526,N527=N526),M527,M527+AO526)))</f>
        <v>4886</v>
      </c>
    </row>
    <row r="528" customFormat="false" ht="15.75" hidden="false" customHeight="false" outlineLevel="0" collapsed="false">
      <c r="A528" s="45" t="n">
        <v>522</v>
      </c>
      <c r="B528" s="45" t="s">
        <v>379</v>
      </c>
      <c r="C528" s="45" t="n">
        <v>21083</v>
      </c>
      <c r="D528" s="46" t="s">
        <v>384</v>
      </c>
      <c r="E528" s="47" t="s">
        <v>418</v>
      </c>
      <c r="F528" s="48" t="n">
        <v>21140</v>
      </c>
      <c r="G528" s="47" t="n">
        <v>52144</v>
      </c>
      <c r="H528" s="46" t="s">
        <v>419</v>
      </c>
      <c r="I528" s="49" t="n">
        <v>-98.0505333333333</v>
      </c>
      <c r="J528" s="49" t="n">
        <v>19.7436388888889</v>
      </c>
      <c r="K528" s="50" t="n">
        <v>-980301.92</v>
      </c>
      <c r="L528" s="50" t="n">
        <v>194437.1</v>
      </c>
      <c r="M528" s="51" t="n">
        <v>105</v>
      </c>
      <c r="N528" s="47" t="s">
        <v>383</v>
      </c>
      <c r="O528" s="52" t="s">
        <v>44</v>
      </c>
      <c r="P528" s="53" t="n">
        <v>35</v>
      </c>
      <c r="Q528" s="54" t="n">
        <v>42505</v>
      </c>
      <c r="R528" s="54" t="n">
        <v>42545</v>
      </c>
      <c r="S528" s="55" t="n">
        <v>66</v>
      </c>
      <c r="T528" s="56" t="n">
        <v>601</v>
      </c>
      <c r="U528" s="57" t="n">
        <v>42546</v>
      </c>
      <c r="V528" s="58" t="n">
        <v>42611</v>
      </c>
      <c r="W528" s="59" t="n">
        <v>42</v>
      </c>
      <c r="X528" s="60" t="n">
        <v>533</v>
      </c>
      <c r="Y528" s="61" t="n">
        <v>42612</v>
      </c>
      <c r="Z528" s="62" t="n">
        <v>42657</v>
      </c>
      <c r="AA528" s="63" t="n">
        <v>0.25</v>
      </c>
      <c r="AB528" s="64" t="n">
        <v>1500</v>
      </c>
      <c r="AC528" s="65" t="n">
        <v>157500</v>
      </c>
      <c r="AD528" s="66" t="n">
        <v>39375</v>
      </c>
      <c r="AE528" s="67" t="n">
        <v>0.07</v>
      </c>
      <c r="AF528" s="68" t="n">
        <v>2756.25</v>
      </c>
      <c r="AG528" s="69" t="n">
        <v>0.93</v>
      </c>
      <c r="AH528" s="70" t="n">
        <v>36618.75</v>
      </c>
      <c r="AI528" s="71" t="s">
        <v>76</v>
      </c>
      <c r="AK528" s="0" t="n">
        <f aca="false">IF(G529&lt;&gt;G528,1,0)</f>
        <v>0</v>
      </c>
      <c r="AL528" s="0" t="str">
        <f aca="false">B528</f>
        <v>Puebla</v>
      </c>
      <c r="AM528" s="0" t="n">
        <f aca="false">G528</f>
        <v>52144</v>
      </c>
      <c r="AN528" s="0" t="str">
        <f aca="false">N528</f>
        <v>Cebada</v>
      </c>
      <c r="AO528" s="0" t="n">
        <f aca="false">IF(N528&lt;&gt;N527,M528,IF(B527&lt;&gt;B528,M528,IF(AND(B528=B527,G528&lt;&gt;G527,N528=N527),M528,M528+AO527)))</f>
        <v>4991</v>
      </c>
    </row>
    <row r="529" customFormat="false" ht="15.75" hidden="false" customHeight="false" outlineLevel="0" collapsed="false">
      <c r="A529" s="45" t="n">
        <v>523</v>
      </c>
      <c r="B529" s="45" t="s">
        <v>379</v>
      </c>
      <c r="C529" s="45" t="n">
        <v>21208</v>
      </c>
      <c r="D529" s="46" t="s">
        <v>402</v>
      </c>
      <c r="E529" s="47" t="s">
        <v>418</v>
      </c>
      <c r="F529" s="48" t="n">
        <v>21140</v>
      </c>
      <c r="G529" s="47" t="n">
        <v>52144</v>
      </c>
      <c r="H529" s="46" t="s">
        <v>419</v>
      </c>
      <c r="I529" s="49" t="n">
        <v>-98.0505333333333</v>
      </c>
      <c r="J529" s="49" t="n">
        <v>19.7436388888889</v>
      </c>
      <c r="K529" s="50" t="n">
        <v>-980301.92</v>
      </c>
      <c r="L529" s="50" t="n">
        <v>194437.1</v>
      </c>
      <c r="M529" s="51" t="n">
        <v>265</v>
      </c>
      <c r="N529" s="47" t="s">
        <v>383</v>
      </c>
      <c r="O529" s="52" t="s">
        <v>44</v>
      </c>
      <c r="P529" s="53" t="n">
        <v>35</v>
      </c>
      <c r="Q529" s="54" t="n">
        <v>42505</v>
      </c>
      <c r="R529" s="54" t="n">
        <v>42545</v>
      </c>
      <c r="S529" s="55" t="n">
        <v>66</v>
      </c>
      <c r="T529" s="56" t="n">
        <v>601</v>
      </c>
      <c r="U529" s="57" t="n">
        <v>42546</v>
      </c>
      <c r="V529" s="58" t="n">
        <v>42611</v>
      </c>
      <c r="W529" s="59" t="n">
        <v>42</v>
      </c>
      <c r="X529" s="60" t="n">
        <v>533</v>
      </c>
      <c r="Y529" s="61" t="n">
        <v>42612</v>
      </c>
      <c r="Z529" s="62" t="n">
        <v>42657</v>
      </c>
      <c r="AA529" s="63" t="n">
        <v>0.25</v>
      </c>
      <c r="AB529" s="64" t="n">
        <v>1500</v>
      </c>
      <c r="AC529" s="65" t="n">
        <v>397500</v>
      </c>
      <c r="AD529" s="66" t="n">
        <v>99375</v>
      </c>
      <c r="AE529" s="67" t="n">
        <v>0.18</v>
      </c>
      <c r="AF529" s="68" t="n">
        <v>17887.5</v>
      </c>
      <c r="AG529" s="69" t="n">
        <v>0.82</v>
      </c>
      <c r="AH529" s="70" t="n">
        <v>81487.5</v>
      </c>
      <c r="AI529" s="71" t="s">
        <v>50</v>
      </c>
      <c r="AK529" s="0" t="n">
        <f aca="false">IF(G530&lt;&gt;G529,1,0)</f>
        <v>1</v>
      </c>
      <c r="AL529" s="0" t="str">
        <f aca="false">B529</f>
        <v>Puebla</v>
      </c>
      <c r="AM529" s="0" t="n">
        <f aca="false">G529</f>
        <v>52144</v>
      </c>
      <c r="AN529" s="0" t="str">
        <f aca="false">N529</f>
        <v>Cebada</v>
      </c>
      <c r="AO529" s="0" t="n">
        <f aca="false">IF(N529&lt;&gt;N528,M529,IF(B528&lt;&gt;B529,M529,IF(AND(B529=B528,G529&lt;&gt;G528,N529=N528),M529,M529+AO528)))</f>
        <v>5256</v>
      </c>
    </row>
    <row r="530" customFormat="false" ht="15.75" hidden="false" customHeight="false" outlineLevel="0" collapsed="false">
      <c r="A530" s="45" t="n">
        <v>524</v>
      </c>
      <c r="B530" s="45" t="s">
        <v>379</v>
      </c>
      <c r="C530" s="45" t="n">
        <v>21104</v>
      </c>
      <c r="D530" s="46" t="s">
        <v>413</v>
      </c>
      <c r="E530" s="47" t="s">
        <v>420</v>
      </c>
      <c r="F530" s="48" t="n">
        <v>29011</v>
      </c>
      <c r="G530" s="47" t="n">
        <v>52907</v>
      </c>
      <c r="H530" s="46" t="s">
        <v>421</v>
      </c>
      <c r="I530" s="49" t="n">
        <v>-97.9111111111111</v>
      </c>
      <c r="J530" s="49" t="n">
        <v>19.3158333333333</v>
      </c>
      <c r="K530" s="50" t="n">
        <v>-975440</v>
      </c>
      <c r="L530" s="50" t="n">
        <v>191857</v>
      </c>
      <c r="M530" s="51" t="n">
        <v>239</v>
      </c>
      <c r="N530" s="47" t="s">
        <v>383</v>
      </c>
      <c r="O530" s="52" t="s">
        <v>44</v>
      </c>
      <c r="P530" s="53" t="n">
        <v>40</v>
      </c>
      <c r="Q530" s="54" t="n">
        <v>42505</v>
      </c>
      <c r="R530" s="54" t="n">
        <v>42545</v>
      </c>
      <c r="S530" s="55" t="n">
        <v>100</v>
      </c>
      <c r="T530" s="56" t="n">
        <v>601</v>
      </c>
      <c r="U530" s="57" t="n">
        <v>42546</v>
      </c>
      <c r="V530" s="58" t="n">
        <v>42611</v>
      </c>
      <c r="W530" s="59" t="n">
        <v>45</v>
      </c>
      <c r="X530" s="60" t="n">
        <v>543</v>
      </c>
      <c r="Y530" s="61" t="n">
        <v>42612</v>
      </c>
      <c r="Z530" s="62" t="n">
        <v>42657</v>
      </c>
      <c r="AA530" s="63" t="n">
        <v>0.25</v>
      </c>
      <c r="AB530" s="64" t="n">
        <v>1500</v>
      </c>
      <c r="AC530" s="65" t="n">
        <v>358500</v>
      </c>
      <c r="AD530" s="66" t="n">
        <v>89625</v>
      </c>
      <c r="AE530" s="67" t="n">
        <v>0.18</v>
      </c>
      <c r="AF530" s="68" t="n">
        <v>16132.5</v>
      </c>
      <c r="AG530" s="69" t="n">
        <v>0.82</v>
      </c>
      <c r="AH530" s="70" t="n">
        <v>73492.5</v>
      </c>
      <c r="AI530" s="71" t="s">
        <v>50</v>
      </c>
      <c r="AK530" s="0" t="n">
        <f aca="false">IF(G531&lt;&gt;G530,1,0)</f>
        <v>0</v>
      </c>
      <c r="AL530" s="0" t="str">
        <f aca="false">B530</f>
        <v>Puebla</v>
      </c>
      <c r="AM530" s="0" t="n">
        <f aca="false">G530</f>
        <v>52907</v>
      </c>
      <c r="AN530" s="0" t="str">
        <f aca="false">N530</f>
        <v>Cebada</v>
      </c>
      <c r="AO530" s="0" t="n">
        <f aca="false">IF(N530&lt;&gt;N529,M530,IF(B529&lt;&gt;B530,M530,IF(AND(B530=B529,G530&lt;&gt;G529,N530=N529),M530,M530+AO529)))</f>
        <v>239</v>
      </c>
    </row>
    <row r="531" customFormat="false" ht="15.75" hidden="false" customHeight="false" outlineLevel="0" collapsed="false">
      <c r="A531" s="45" t="n">
        <v>525</v>
      </c>
      <c r="B531" s="45" t="s">
        <v>379</v>
      </c>
      <c r="C531" s="45" t="n">
        <v>21117</v>
      </c>
      <c r="D531" s="46" t="s">
        <v>422</v>
      </c>
      <c r="E531" s="47" t="s">
        <v>420</v>
      </c>
      <c r="F531" s="48" t="n">
        <v>29011</v>
      </c>
      <c r="G531" s="47" t="n">
        <v>52907</v>
      </c>
      <c r="H531" s="46" t="s">
        <v>421</v>
      </c>
      <c r="I531" s="49" t="n">
        <v>-97.9111111111111</v>
      </c>
      <c r="J531" s="49" t="n">
        <v>19.3158333333333</v>
      </c>
      <c r="K531" s="50" t="n">
        <v>-975440</v>
      </c>
      <c r="L531" s="50" t="n">
        <v>191857</v>
      </c>
      <c r="M531" s="51" t="n">
        <v>74</v>
      </c>
      <c r="N531" s="47" t="s">
        <v>383</v>
      </c>
      <c r="O531" s="52" t="s">
        <v>44</v>
      </c>
      <c r="P531" s="53" t="n">
        <v>40</v>
      </c>
      <c r="Q531" s="54" t="n">
        <v>42505</v>
      </c>
      <c r="R531" s="54" t="n">
        <v>42545</v>
      </c>
      <c r="S531" s="55" t="n">
        <v>100</v>
      </c>
      <c r="T531" s="56" t="n">
        <v>601</v>
      </c>
      <c r="U531" s="57" t="n">
        <v>42546</v>
      </c>
      <c r="V531" s="58" t="n">
        <v>42611</v>
      </c>
      <c r="W531" s="59" t="n">
        <v>45</v>
      </c>
      <c r="X531" s="60" t="n">
        <v>543</v>
      </c>
      <c r="Y531" s="61" t="n">
        <v>42612</v>
      </c>
      <c r="Z531" s="62" t="n">
        <v>42657</v>
      </c>
      <c r="AA531" s="63" t="n">
        <v>0.25</v>
      </c>
      <c r="AB531" s="64" t="n">
        <v>1500</v>
      </c>
      <c r="AC531" s="65" t="n">
        <v>111000</v>
      </c>
      <c r="AD531" s="66" t="n">
        <v>27750</v>
      </c>
      <c r="AE531" s="67" t="n">
        <v>0.18</v>
      </c>
      <c r="AF531" s="68" t="n">
        <v>4995</v>
      </c>
      <c r="AG531" s="69" t="n">
        <v>0.82</v>
      </c>
      <c r="AH531" s="70" t="n">
        <v>22755</v>
      </c>
      <c r="AI531" s="71" t="s">
        <v>196</v>
      </c>
      <c r="AK531" s="0" t="n">
        <f aca="false">IF(G532&lt;&gt;G531,1,0)</f>
        <v>0</v>
      </c>
      <c r="AL531" s="0" t="str">
        <f aca="false">B531</f>
        <v>Puebla</v>
      </c>
      <c r="AM531" s="0" t="n">
        <f aca="false">G531</f>
        <v>52907</v>
      </c>
      <c r="AN531" s="0" t="str">
        <f aca="false">N531</f>
        <v>Cebada</v>
      </c>
      <c r="AO531" s="0" t="n">
        <f aca="false">IF(N531&lt;&gt;N530,M531,IF(B530&lt;&gt;B531,M531,IF(AND(B531=B530,G531&lt;&gt;G530,N531=N530),M531,M531+AO530)))</f>
        <v>313</v>
      </c>
    </row>
    <row r="532" customFormat="false" ht="15.75" hidden="false" customHeight="false" outlineLevel="0" collapsed="false">
      <c r="A532" s="45" t="n">
        <v>526</v>
      </c>
      <c r="B532" s="45" t="s">
        <v>379</v>
      </c>
      <c r="C532" s="45" t="n">
        <v>21128</v>
      </c>
      <c r="D532" s="46" t="s">
        <v>387</v>
      </c>
      <c r="E532" s="47" t="s">
        <v>420</v>
      </c>
      <c r="F532" s="48" t="n">
        <v>29011</v>
      </c>
      <c r="G532" s="47" t="n">
        <v>52907</v>
      </c>
      <c r="H532" s="46" t="s">
        <v>421</v>
      </c>
      <c r="I532" s="49" t="n">
        <v>-97.9111111111111</v>
      </c>
      <c r="J532" s="49" t="n">
        <v>19.3158333333333</v>
      </c>
      <c r="K532" s="50" t="n">
        <v>-975440</v>
      </c>
      <c r="L532" s="50" t="n">
        <v>191857</v>
      </c>
      <c r="M532" s="51" t="n">
        <v>42</v>
      </c>
      <c r="N532" s="47" t="s">
        <v>383</v>
      </c>
      <c r="O532" s="52" t="s">
        <v>44</v>
      </c>
      <c r="P532" s="53" t="n">
        <v>40</v>
      </c>
      <c r="Q532" s="54" t="n">
        <v>42505</v>
      </c>
      <c r="R532" s="54" t="n">
        <v>42545</v>
      </c>
      <c r="S532" s="55" t="n">
        <v>100</v>
      </c>
      <c r="T532" s="56" t="n">
        <v>601</v>
      </c>
      <c r="U532" s="57" t="n">
        <v>42546</v>
      </c>
      <c r="V532" s="58" t="n">
        <v>42611</v>
      </c>
      <c r="W532" s="59" t="n">
        <v>45</v>
      </c>
      <c r="X532" s="60" t="n">
        <v>543</v>
      </c>
      <c r="Y532" s="61" t="n">
        <v>42612</v>
      </c>
      <c r="Z532" s="62" t="n">
        <v>42657</v>
      </c>
      <c r="AA532" s="63" t="n">
        <v>0.25</v>
      </c>
      <c r="AB532" s="64" t="n">
        <v>1500</v>
      </c>
      <c r="AC532" s="65" t="n">
        <v>63000</v>
      </c>
      <c r="AD532" s="66" t="n">
        <v>15750</v>
      </c>
      <c r="AE532" s="67" t="n">
        <v>0.18</v>
      </c>
      <c r="AF532" s="68" t="n">
        <v>2835</v>
      </c>
      <c r="AG532" s="69" t="n">
        <v>0.82</v>
      </c>
      <c r="AH532" s="70" t="n">
        <v>12915</v>
      </c>
      <c r="AI532" s="71" t="s">
        <v>50</v>
      </c>
      <c r="AK532" s="0" t="n">
        <f aca="false">IF(G533&lt;&gt;G532,1,0)</f>
        <v>1</v>
      </c>
      <c r="AL532" s="0" t="str">
        <f aca="false">B532</f>
        <v>Puebla</v>
      </c>
      <c r="AM532" s="0" t="n">
        <f aca="false">G532</f>
        <v>52907</v>
      </c>
      <c r="AN532" s="0" t="str">
        <f aca="false">N532</f>
        <v>Cebada</v>
      </c>
      <c r="AO532" s="0" t="n">
        <f aca="false">IF(N532&lt;&gt;N531,M532,IF(B531&lt;&gt;B532,M532,IF(AND(B532=B531,G532&lt;&gt;G531,N532=N531),M532,M532+AO531)))</f>
        <v>355</v>
      </c>
    </row>
    <row r="533" customFormat="false" ht="15.75" hidden="false" customHeight="false" outlineLevel="0" collapsed="false">
      <c r="A533" s="45" t="n">
        <v>527</v>
      </c>
      <c r="B533" s="45" t="s">
        <v>379</v>
      </c>
      <c r="C533" s="45" t="n">
        <v>21053</v>
      </c>
      <c r="D533" s="46" t="s">
        <v>419</v>
      </c>
      <c r="E533" s="47" t="s">
        <v>423</v>
      </c>
      <c r="F533" s="48" t="n">
        <v>29003</v>
      </c>
      <c r="G533" s="47" t="n">
        <v>52910</v>
      </c>
      <c r="H533" s="46" t="s">
        <v>424</v>
      </c>
      <c r="I533" s="49" t="n">
        <v>-98.1999888888889</v>
      </c>
      <c r="J533" s="49" t="n">
        <v>19.5545416666667</v>
      </c>
      <c r="K533" s="50" t="n">
        <v>-981159.96</v>
      </c>
      <c r="L533" s="50" t="n">
        <v>193316.35</v>
      </c>
      <c r="M533" s="51" t="n">
        <v>248</v>
      </c>
      <c r="N533" s="47" t="s">
        <v>383</v>
      </c>
      <c r="O533" s="52" t="s">
        <v>44</v>
      </c>
      <c r="P533" s="53" t="n">
        <v>35</v>
      </c>
      <c r="Q533" s="54" t="n">
        <v>42505</v>
      </c>
      <c r="R533" s="54" t="n">
        <v>42545</v>
      </c>
      <c r="S533" s="55" t="n">
        <v>105</v>
      </c>
      <c r="T533" s="56" t="n">
        <v>601</v>
      </c>
      <c r="U533" s="57" t="n">
        <v>42546</v>
      </c>
      <c r="V533" s="58" t="n">
        <v>42611</v>
      </c>
      <c r="W533" s="59" t="n">
        <v>46</v>
      </c>
      <c r="X533" s="60" t="n">
        <v>543</v>
      </c>
      <c r="Y533" s="61" t="n">
        <v>42612</v>
      </c>
      <c r="Z533" s="62" t="n">
        <v>42657</v>
      </c>
      <c r="AA533" s="63" t="n">
        <v>0.25</v>
      </c>
      <c r="AB533" s="64" t="n">
        <v>1500</v>
      </c>
      <c r="AC533" s="65" t="n">
        <v>372000</v>
      </c>
      <c r="AD533" s="66" t="n">
        <v>93000</v>
      </c>
      <c r="AE533" s="67" t="n">
        <v>0.18</v>
      </c>
      <c r="AF533" s="68" t="n">
        <v>16740</v>
      </c>
      <c r="AG533" s="69" t="n">
        <v>0.82</v>
      </c>
      <c r="AH533" s="70" t="n">
        <v>76260</v>
      </c>
      <c r="AI533" s="71" t="s">
        <v>50</v>
      </c>
      <c r="AK533" s="0" t="n">
        <f aca="false">IF(G534&lt;&gt;G533,1,0)</f>
        <v>1</v>
      </c>
      <c r="AL533" s="0" t="str">
        <f aca="false">B533</f>
        <v>Puebla</v>
      </c>
      <c r="AM533" s="0" t="n">
        <f aca="false">G533</f>
        <v>52910</v>
      </c>
      <c r="AN533" s="0" t="str">
        <f aca="false">N533</f>
        <v>Cebada</v>
      </c>
      <c r="AO533" s="0" t="n">
        <f aca="false">IF(N533&lt;&gt;N532,M533,IF(B532&lt;&gt;B533,M533,IF(AND(B533=B532,G533&lt;&gt;G532,N533=N532),M533,M533+AO532)))</f>
        <v>248</v>
      </c>
    </row>
    <row r="534" customFormat="false" ht="15.75" hidden="false" customHeight="false" outlineLevel="0" collapsed="false">
      <c r="A534" s="45" t="n">
        <v>528</v>
      </c>
      <c r="B534" s="45" t="s">
        <v>379</v>
      </c>
      <c r="C534" s="45" t="n">
        <v>21069</v>
      </c>
      <c r="D534" s="46" t="s">
        <v>425</v>
      </c>
      <c r="E534" s="47" t="s">
        <v>426</v>
      </c>
      <c r="F534" s="48" t="n">
        <v>17028</v>
      </c>
      <c r="G534" s="47" t="n">
        <v>51723</v>
      </c>
      <c r="H534" s="46" t="s">
        <v>427</v>
      </c>
      <c r="I534" s="49" t="n">
        <v>-98.8</v>
      </c>
      <c r="J534" s="49" t="n">
        <v>18.7</v>
      </c>
      <c r="K534" s="50" t="n">
        <v>-984800</v>
      </c>
      <c r="L534" s="50" t="n">
        <v>184200</v>
      </c>
      <c r="M534" s="51" t="n">
        <v>22</v>
      </c>
      <c r="N534" s="47" t="s">
        <v>75</v>
      </c>
      <c r="O534" s="52" t="s">
        <v>44</v>
      </c>
      <c r="P534" s="53" t="n">
        <v>58</v>
      </c>
      <c r="Q534" s="54" t="n">
        <v>42536</v>
      </c>
      <c r="R534" s="54" t="n">
        <v>42582</v>
      </c>
      <c r="S534" s="55" t="n">
        <v>42</v>
      </c>
      <c r="T534" s="56" t="n">
        <v>641</v>
      </c>
      <c r="U534" s="57" t="n">
        <v>42583</v>
      </c>
      <c r="V534" s="58" t="n">
        <v>42622</v>
      </c>
      <c r="W534" s="59" t="n">
        <v>40</v>
      </c>
      <c r="X534" s="60" t="n">
        <v>643</v>
      </c>
      <c r="Y534" s="61" t="n">
        <v>42623</v>
      </c>
      <c r="Z534" s="62" t="n">
        <v>42657</v>
      </c>
      <c r="AA534" s="63" t="n">
        <v>0.25</v>
      </c>
      <c r="AB534" s="64" t="n">
        <v>1500</v>
      </c>
      <c r="AC534" s="65" t="n">
        <v>33000</v>
      </c>
      <c r="AD534" s="66" t="n">
        <v>8250</v>
      </c>
      <c r="AE534" s="67" t="n">
        <v>0.08</v>
      </c>
      <c r="AF534" s="68" t="n">
        <v>660</v>
      </c>
      <c r="AG534" s="69" t="n">
        <v>0.92</v>
      </c>
      <c r="AH534" s="70" t="n">
        <v>7590</v>
      </c>
      <c r="AI534" s="71" t="s">
        <v>76</v>
      </c>
      <c r="AK534" s="0" t="n">
        <f aca="false">IF(G535&lt;&gt;G534,1,0)</f>
        <v>0</v>
      </c>
      <c r="AL534" s="0" t="str">
        <f aca="false">B534</f>
        <v>Puebla</v>
      </c>
      <c r="AM534" s="0" t="n">
        <f aca="false">G534</f>
        <v>51723</v>
      </c>
      <c r="AN534" s="0" t="str">
        <f aca="false">N534</f>
        <v>Frijol</v>
      </c>
      <c r="AO534" s="0" t="n">
        <f aca="false">IF(N534&lt;&gt;N533,M534,IF(B533&lt;&gt;B534,M534,IF(AND(B534=B533,G534&lt;&gt;G533,N534=N533),M534,M534+AO533)))</f>
        <v>22</v>
      </c>
    </row>
    <row r="535" customFormat="false" ht="15.75" hidden="false" customHeight="false" outlineLevel="0" collapsed="false">
      <c r="A535" s="45" t="n">
        <v>529</v>
      </c>
      <c r="B535" s="45" t="s">
        <v>379</v>
      </c>
      <c r="C535" s="45" t="n">
        <v>21168</v>
      </c>
      <c r="D535" s="46" t="s">
        <v>428</v>
      </c>
      <c r="E535" s="47" t="s">
        <v>426</v>
      </c>
      <c r="F535" s="48" t="n">
        <v>17028</v>
      </c>
      <c r="G535" s="47" t="n">
        <v>51723</v>
      </c>
      <c r="H535" s="46" t="s">
        <v>427</v>
      </c>
      <c r="I535" s="49" t="n">
        <v>-98.8</v>
      </c>
      <c r="J535" s="49" t="n">
        <v>18.7</v>
      </c>
      <c r="K535" s="50" t="n">
        <v>-984800</v>
      </c>
      <c r="L535" s="50" t="n">
        <v>184200</v>
      </c>
      <c r="M535" s="51" t="n">
        <v>71</v>
      </c>
      <c r="N535" s="47" t="s">
        <v>75</v>
      </c>
      <c r="O535" s="52" t="s">
        <v>44</v>
      </c>
      <c r="P535" s="53" t="n">
        <v>58</v>
      </c>
      <c r="Q535" s="54" t="n">
        <v>42536</v>
      </c>
      <c r="R535" s="54" t="n">
        <v>42582</v>
      </c>
      <c r="S535" s="55" t="n">
        <v>42</v>
      </c>
      <c r="T535" s="56" t="n">
        <v>641</v>
      </c>
      <c r="U535" s="57" t="n">
        <v>42583</v>
      </c>
      <c r="V535" s="58" t="n">
        <v>42622</v>
      </c>
      <c r="W535" s="59" t="n">
        <v>40</v>
      </c>
      <c r="X535" s="60" t="n">
        <v>643</v>
      </c>
      <c r="Y535" s="61" t="n">
        <v>42623</v>
      </c>
      <c r="Z535" s="62" t="n">
        <v>42657</v>
      </c>
      <c r="AA535" s="63" t="n">
        <v>0.25</v>
      </c>
      <c r="AB535" s="64" t="n">
        <v>1500</v>
      </c>
      <c r="AC535" s="65" t="n">
        <v>106500</v>
      </c>
      <c r="AD535" s="66" t="n">
        <v>26625</v>
      </c>
      <c r="AE535" s="67" t="n">
        <v>0.08</v>
      </c>
      <c r="AF535" s="68" t="n">
        <v>2130</v>
      </c>
      <c r="AG535" s="69" t="n">
        <v>0.92</v>
      </c>
      <c r="AH535" s="70" t="n">
        <v>24495</v>
      </c>
      <c r="AI535" s="71" t="s">
        <v>76</v>
      </c>
      <c r="AK535" s="0" t="n">
        <f aca="false">IF(G536&lt;&gt;G535,1,0)</f>
        <v>1</v>
      </c>
      <c r="AL535" s="0" t="str">
        <f aca="false">B535</f>
        <v>Puebla</v>
      </c>
      <c r="AM535" s="0" t="n">
        <f aca="false">G535</f>
        <v>51723</v>
      </c>
      <c r="AN535" s="0" t="str">
        <f aca="false">N535</f>
        <v>Frijol</v>
      </c>
      <c r="AO535" s="0" t="n">
        <f aca="false">IF(N535&lt;&gt;N534,M535,IF(B534&lt;&gt;B535,M535,IF(AND(B535=B534,G535&lt;&gt;G534,N535=N534),M535,M535+AO534)))</f>
        <v>93</v>
      </c>
    </row>
    <row r="536" customFormat="false" ht="15.75" hidden="false" customHeight="false" outlineLevel="0" collapsed="false">
      <c r="A536" s="45" t="n">
        <v>530</v>
      </c>
      <c r="B536" s="45" t="s">
        <v>379</v>
      </c>
      <c r="C536" s="45" t="n">
        <v>21015</v>
      </c>
      <c r="D536" s="46" t="s">
        <v>429</v>
      </c>
      <c r="E536" s="47" t="s">
        <v>430</v>
      </c>
      <c r="F536" s="48" t="n">
        <v>21034</v>
      </c>
      <c r="G536" s="47" t="n">
        <v>52102</v>
      </c>
      <c r="H536" s="46" t="s">
        <v>431</v>
      </c>
      <c r="I536" s="49" t="n">
        <v>-98.2755555555556</v>
      </c>
      <c r="J536" s="49" t="n">
        <v>18.9661111111111</v>
      </c>
      <c r="K536" s="50" t="n">
        <v>-981632</v>
      </c>
      <c r="L536" s="50" t="n">
        <v>185758</v>
      </c>
      <c r="M536" s="51" t="n">
        <v>55</v>
      </c>
      <c r="N536" s="47" t="s">
        <v>75</v>
      </c>
      <c r="O536" s="52" t="s">
        <v>44</v>
      </c>
      <c r="P536" s="53" t="n">
        <v>58</v>
      </c>
      <c r="Q536" s="54" t="n">
        <v>42536</v>
      </c>
      <c r="R536" s="54" t="n">
        <v>42582</v>
      </c>
      <c r="S536" s="55" t="n">
        <v>42</v>
      </c>
      <c r="T536" s="56" t="n">
        <v>641</v>
      </c>
      <c r="U536" s="57" t="n">
        <v>42583</v>
      </c>
      <c r="V536" s="58" t="n">
        <v>42622</v>
      </c>
      <c r="W536" s="59" t="n">
        <v>40</v>
      </c>
      <c r="X536" s="60" t="n">
        <v>643</v>
      </c>
      <c r="Y536" s="61" t="n">
        <v>42623</v>
      </c>
      <c r="Z536" s="62" t="n">
        <v>42657</v>
      </c>
      <c r="AA536" s="63" t="n">
        <v>0.25</v>
      </c>
      <c r="AB536" s="64" t="n">
        <v>1500</v>
      </c>
      <c r="AC536" s="65" t="n">
        <v>82500</v>
      </c>
      <c r="AD536" s="66" t="n">
        <v>20625</v>
      </c>
      <c r="AE536" s="67" t="n">
        <v>0.18</v>
      </c>
      <c r="AF536" s="68" t="n">
        <v>3712.5</v>
      </c>
      <c r="AG536" s="69" t="n">
        <v>0.82</v>
      </c>
      <c r="AH536" s="70" t="n">
        <v>16912.5</v>
      </c>
      <c r="AI536" s="71" t="s">
        <v>196</v>
      </c>
      <c r="AK536" s="0" t="n">
        <f aca="false">IF(G537&lt;&gt;G536,1,0)</f>
        <v>0</v>
      </c>
      <c r="AL536" s="0" t="str">
        <f aca="false">B536</f>
        <v>Puebla</v>
      </c>
      <c r="AM536" s="0" t="n">
        <f aca="false">G536</f>
        <v>52102</v>
      </c>
      <c r="AN536" s="0" t="str">
        <f aca="false">N536</f>
        <v>Frijol</v>
      </c>
      <c r="AO536" s="0" t="n">
        <f aca="false">IF(N536&lt;&gt;N535,M536,IF(B535&lt;&gt;B536,M536,IF(AND(B536=B535,G536&lt;&gt;G535,N536=N535),M536,M536+AO535)))</f>
        <v>55</v>
      </c>
    </row>
    <row r="537" customFormat="false" ht="15.75" hidden="false" customHeight="false" outlineLevel="0" collapsed="false">
      <c r="A537" s="45" t="n">
        <v>531</v>
      </c>
      <c r="B537" s="45" t="s">
        <v>379</v>
      </c>
      <c r="C537" s="45" t="n">
        <v>21019</v>
      </c>
      <c r="D537" s="46" t="s">
        <v>432</v>
      </c>
      <c r="E537" s="47" t="s">
        <v>430</v>
      </c>
      <c r="F537" s="48" t="n">
        <v>21034</v>
      </c>
      <c r="G537" s="47" t="n">
        <v>52102</v>
      </c>
      <c r="H537" s="46" t="s">
        <v>431</v>
      </c>
      <c r="I537" s="49" t="n">
        <v>-98.2755555555556</v>
      </c>
      <c r="J537" s="49" t="n">
        <v>18.9661111111111</v>
      </c>
      <c r="K537" s="50" t="n">
        <v>-981632</v>
      </c>
      <c r="L537" s="50" t="n">
        <v>185758</v>
      </c>
      <c r="M537" s="51" t="n">
        <v>21</v>
      </c>
      <c r="N537" s="47" t="s">
        <v>75</v>
      </c>
      <c r="O537" s="52" t="s">
        <v>44</v>
      </c>
      <c r="P537" s="53" t="n">
        <v>58</v>
      </c>
      <c r="Q537" s="54" t="n">
        <v>42536</v>
      </c>
      <c r="R537" s="54" t="n">
        <v>42582</v>
      </c>
      <c r="S537" s="55" t="n">
        <v>42</v>
      </c>
      <c r="T537" s="56" t="n">
        <v>641</v>
      </c>
      <c r="U537" s="57" t="n">
        <v>42583</v>
      </c>
      <c r="V537" s="58" t="n">
        <v>42622</v>
      </c>
      <c r="W537" s="59" t="n">
        <v>40</v>
      </c>
      <c r="X537" s="60" t="n">
        <v>643</v>
      </c>
      <c r="Y537" s="61" t="n">
        <v>42623</v>
      </c>
      <c r="Z537" s="62" t="n">
        <v>42657</v>
      </c>
      <c r="AA537" s="63" t="n">
        <v>0.25</v>
      </c>
      <c r="AB537" s="64" t="n">
        <v>1500</v>
      </c>
      <c r="AC537" s="65" t="n">
        <v>31500</v>
      </c>
      <c r="AD537" s="66" t="n">
        <v>7875</v>
      </c>
      <c r="AE537" s="67" t="n">
        <v>0.18</v>
      </c>
      <c r="AF537" s="68" t="n">
        <v>1417.5</v>
      </c>
      <c r="AG537" s="69" t="n">
        <v>0.82</v>
      </c>
      <c r="AH537" s="70" t="n">
        <v>6457.5</v>
      </c>
      <c r="AI537" s="71" t="s">
        <v>196</v>
      </c>
      <c r="AK537" s="0" t="n">
        <f aca="false">IF(G538&lt;&gt;G537,1,0)</f>
        <v>0</v>
      </c>
      <c r="AL537" s="0" t="str">
        <f aca="false">B537</f>
        <v>Puebla</v>
      </c>
      <c r="AM537" s="0" t="n">
        <f aca="false">G537</f>
        <v>52102</v>
      </c>
      <c r="AN537" s="0" t="str">
        <f aca="false">N537</f>
        <v>Frijol</v>
      </c>
      <c r="AO537" s="0" t="n">
        <f aca="false">IF(N537&lt;&gt;N536,M537,IF(B536&lt;&gt;B537,M537,IF(AND(B537=B536,G537&lt;&gt;G536,N537=N536),M537,M537+AO536)))</f>
        <v>76</v>
      </c>
    </row>
    <row r="538" customFormat="false" ht="15.75" hidden="false" customHeight="false" outlineLevel="0" collapsed="false">
      <c r="A538" s="45" t="n">
        <v>532</v>
      </c>
      <c r="B538" s="45" t="s">
        <v>379</v>
      </c>
      <c r="C538" s="45" t="n">
        <v>21034</v>
      </c>
      <c r="D538" s="46" t="s">
        <v>433</v>
      </c>
      <c r="E538" s="47" t="s">
        <v>430</v>
      </c>
      <c r="F538" s="48" t="n">
        <v>21034</v>
      </c>
      <c r="G538" s="47" t="n">
        <v>52102</v>
      </c>
      <c r="H538" s="46" t="s">
        <v>431</v>
      </c>
      <c r="I538" s="49" t="n">
        <v>-98.2755555555556</v>
      </c>
      <c r="J538" s="49" t="n">
        <v>18.9661111111111</v>
      </c>
      <c r="K538" s="50" t="n">
        <v>-981632</v>
      </c>
      <c r="L538" s="50" t="n">
        <v>185758</v>
      </c>
      <c r="M538" s="51" t="n">
        <v>97</v>
      </c>
      <c r="N538" s="47" t="s">
        <v>75</v>
      </c>
      <c r="O538" s="52" t="s">
        <v>44</v>
      </c>
      <c r="P538" s="53" t="n">
        <v>58</v>
      </c>
      <c r="Q538" s="54" t="n">
        <v>42536</v>
      </c>
      <c r="R538" s="54" t="n">
        <v>42582</v>
      </c>
      <c r="S538" s="55" t="n">
        <v>42</v>
      </c>
      <c r="T538" s="56" t="n">
        <v>641</v>
      </c>
      <c r="U538" s="57" t="n">
        <v>42583</v>
      </c>
      <c r="V538" s="58" t="n">
        <v>42622</v>
      </c>
      <c r="W538" s="59" t="n">
        <v>40</v>
      </c>
      <c r="X538" s="60" t="n">
        <v>643</v>
      </c>
      <c r="Y538" s="61" t="n">
        <v>42623</v>
      </c>
      <c r="Z538" s="62" t="n">
        <v>42657</v>
      </c>
      <c r="AA538" s="63" t="n">
        <v>0.25</v>
      </c>
      <c r="AB538" s="64" t="n">
        <v>1500</v>
      </c>
      <c r="AC538" s="65" t="n">
        <v>145500</v>
      </c>
      <c r="AD538" s="66" t="n">
        <v>36375</v>
      </c>
      <c r="AE538" s="67" t="n">
        <v>0.18</v>
      </c>
      <c r="AF538" s="68" t="n">
        <v>6547.5</v>
      </c>
      <c r="AG538" s="69" t="n">
        <v>0.82</v>
      </c>
      <c r="AH538" s="70" t="n">
        <v>29827.5</v>
      </c>
      <c r="AI538" s="71" t="s">
        <v>50</v>
      </c>
      <c r="AK538" s="0" t="n">
        <f aca="false">IF(G539&lt;&gt;G538,1,0)</f>
        <v>0</v>
      </c>
      <c r="AL538" s="0" t="str">
        <f aca="false">B538</f>
        <v>Puebla</v>
      </c>
      <c r="AM538" s="0" t="n">
        <f aca="false">G538</f>
        <v>52102</v>
      </c>
      <c r="AN538" s="0" t="str">
        <f aca="false">N538</f>
        <v>Frijol</v>
      </c>
      <c r="AO538" s="0" t="n">
        <f aca="false">IF(N538&lt;&gt;N537,M538,IF(B537&lt;&gt;B538,M538,IF(AND(B538=B537,G538&lt;&gt;G537,N538=N537),M538,M538+AO537)))</f>
        <v>173</v>
      </c>
    </row>
    <row r="539" customFormat="false" ht="15.75" hidden="false" customHeight="false" outlineLevel="0" collapsed="false">
      <c r="A539" s="45" t="n">
        <v>533</v>
      </c>
      <c r="B539" s="45" t="s">
        <v>379</v>
      </c>
      <c r="C539" s="45" t="n">
        <v>21040</v>
      </c>
      <c r="D539" s="46" t="s">
        <v>434</v>
      </c>
      <c r="E539" s="47" t="s">
        <v>430</v>
      </c>
      <c r="F539" s="48" t="n">
        <v>21034</v>
      </c>
      <c r="G539" s="47" t="n">
        <v>52102</v>
      </c>
      <c r="H539" s="46" t="s">
        <v>431</v>
      </c>
      <c r="I539" s="49" t="n">
        <v>-98.2755555555556</v>
      </c>
      <c r="J539" s="49" t="n">
        <v>18.9661111111111</v>
      </c>
      <c r="K539" s="50" t="n">
        <v>-981632</v>
      </c>
      <c r="L539" s="50" t="n">
        <v>185758</v>
      </c>
      <c r="M539" s="51" t="n">
        <v>23</v>
      </c>
      <c r="N539" s="47" t="s">
        <v>75</v>
      </c>
      <c r="O539" s="52" t="s">
        <v>44</v>
      </c>
      <c r="P539" s="53" t="n">
        <v>58</v>
      </c>
      <c r="Q539" s="54" t="n">
        <v>42536</v>
      </c>
      <c r="R539" s="54" t="n">
        <v>42582</v>
      </c>
      <c r="S539" s="55" t="n">
        <v>42</v>
      </c>
      <c r="T539" s="56" t="n">
        <v>641</v>
      </c>
      <c r="U539" s="57" t="n">
        <v>42583</v>
      </c>
      <c r="V539" s="58" t="n">
        <v>42622</v>
      </c>
      <c r="W539" s="59" t="n">
        <v>40</v>
      </c>
      <c r="X539" s="60" t="n">
        <v>643</v>
      </c>
      <c r="Y539" s="61" t="n">
        <v>42623</v>
      </c>
      <c r="Z539" s="62" t="n">
        <v>42657</v>
      </c>
      <c r="AA539" s="63" t="n">
        <v>0.25</v>
      </c>
      <c r="AB539" s="64" t="n">
        <v>1500</v>
      </c>
      <c r="AC539" s="65" t="n">
        <v>34500</v>
      </c>
      <c r="AD539" s="66" t="n">
        <v>8625</v>
      </c>
      <c r="AE539" s="67" t="n">
        <v>0.18</v>
      </c>
      <c r="AF539" s="68" t="n">
        <v>1552.5</v>
      </c>
      <c r="AG539" s="69" t="n">
        <v>0.82</v>
      </c>
      <c r="AH539" s="70" t="n">
        <v>7072.5</v>
      </c>
      <c r="AI539" s="71" t="s">
        <v>50</v>
      </c>
      <c r="AK539" s="0" t="n">
        <f aca="false">IF(G540&lt;&gt;G539,1,0)</f>
        <v>0</v>
      </c>
      <c r="AL539" s="0" t="str">
        <f aca="false">B539</f>
        <v>Puebla</v>
      </c>
      <c r="AM539" s="0" t="n">
        <f aca="false">G539</f>
        <v>52102</v>
      </c>
      <c r="AN539" s="0" t="str">
        <f aca="false">N539</f>
        <v>Frijol</v>
      </c>
      <c r="AO539" s="0" t="n">
        <f aca="false">IF(N539&lt;&gt;N538,M539,IF(B538&lt;&gt;B539,M539,IF(AND(B539=B538,G539&lt;&gt;G538,N539=N538),M539,M539+AO538)))</f>
        <v>196</v>
      </c>
    </row>
    <row r="540" customFormat="false" ht="15.75" hidden="false" customHeight="false" outlineLevel="0" collapsed="false">
      <c r="A540" s="45" t="n">
        <v>534</v>
      </c>
      <c r="B540" s="45" t="s">
        <v>379</v>
      </c>
      <c r="C540" s="45" t="n">
        <v>21041</v>
      </c>
      <c r="D540" s="46" t="s">
        <v>435</v>
      </c>
      <c r="E540" s="47" t="s">
        <v>430</v>
      </c>
      <c r="F540" s="48" t="n">
        <v>21034</v>
      </c>
      <c r="G540" s="47" t="n">
        <v>52102</v>
      </c>
      <c r="H540" s="46" t="s">
        <v>431</v>
      </c>
      <c r="I540" s="49" t="n">
        <v>-98.2755555555556</v>
      </c>
      <c r="J540" s="49" t="n">
        <v>18.9661111111111</v>
      </c>
      <c r="K540" s="50" t="n">
        <v>-981632</v>
      </c>
      <c r="L540" s="50" t="n">
        <v>185758</v>
      </c>
      <c r="M540" s="51" t="n">
        <v>15</v>
      </c>
      <c r="N540" s="47" t="s">
        <v>75</v>
      </c>
      <c r="O540" s="52" t="s">
        <v>44</v>
      </c>
      <c r="P540" s="53" t="n">
        <v>58</v>
      </c>
      <c r="Q540" s="54" t="n">
        <v>42536</v>
      </c>
      <c r="R540" s="54" t="n">
        <v>42582</v>
      </c>
      <c r="S540" s="55" t="n">
        <v>42</v>
      </c>
      <c r="T540" s="56" t="n">
        <v>641</v>
      </c>
      <c r="U540" s="57" t="n">
        <v>42583</v>
      </c>
      <c r="V540" s="58" t="n">
        <v>42622</v>
      </c>
      <c r="W540" s="59" t="n">
        <v>40</v>
      </c>
      <c r="X540" s="60" t="n">
        <v>643</v>
      </c>
      <c r="Y540" s="61" t="n">
        <v>42623</v>
      </c>
      <c r="Z540" s="62" t="n">
        <v>42657</v>
      </c>
      <c r="AA540" s="63" t="n">
        <v>0.25</v>
      </c>
      <c r="AB540" s="64" t="n">
        <v>1500</v>
      </c>
      <c r="AC540" s="65" t="n">
        <v>22500</v>
      </c>
      <c r="AD540" s="66" t="n">
        <v>5625</v>
      </c>
      <c r="AE540" s="67" t="n">
        <v>0.18</v>
      </c>
      <c r="AF540" s="68" t="n">
        <v>1012.5</v>
      </c>
      <c r="AG540" s="69" t="n">
        <v>0.82</v>
      </c>
      <c r="AH540" s="70" t="n">
        <v>4612.5</v>
      </c>
      <c r="AI540" s="71" t="s">
        <v>210</v>
      </c>
      <c r="AK540" s="0" t="n">
        <f aca="false">IF(G541&lt;&gt;G540,1,0)</f>
        <v>0</v>
      </c>
      <c r="AL540" s="0" t="str">
        <f aca="false">B540</f>
        <v>Puebla</v>
      </c>
      <c r="AM540" s="0" t="n">
        <f aca="false">G540</f>
        <v>52102</v>
      </c>
      <c r="AN540" s="0" t="str">
        <f aca="false">N540</f>
        <v>Frijol</v>
      </c>
      <c r="AO540" s="0" t="n">
        <f aca="false">IF(N540&lt;&gt;N539,M540,IF(B539&lt;&gt;B540,M540,IF(AND(B540=B539,G540&lt;&gt;G539,N540=N539),M540,M540+AO539)))</f>
        <v>211</v>
      </c>
    </row>
    <row r="541" customFormat="false" ht="15.75" hidden="false" customHeight="false" outlineLevel="0" collapsed="false">
      <c r="A541" s="45" t="n">
        <v>535</v>
      </c>
      <c r="B541" s="45" t="s">
        <v>379</v>
      </c>
      <c r="C541" s="45" t="n">
        <v>21090</v>
      </c>
      <c r="D541" s="46" t="s">
        <v>436</v>
      </c>
      <c r="E541" s="47" t="s">
        <v>430</v>
      </c>
      <c r="F541" s="48" t="n">
        <v>21034</v>
      </c>
      <c r="G541" s="47" t="n">
        <v>52102</v>
      </c>
      <c r="H541" s="46" t="s">
        <v>431</v>
      </c>
      <c r="I541" s="49" t="n">
        <v>-98.2755555555556</v>
      </c>
      <c r="J541" s="49" t="n">
        <v>18.9661111111111</v>
      </c>
      <c r="K541" s="50" t="n">
        <v>-981632</v>
      </c>
      <c r="L541" s="50" t="n">
        <v>185758</v>
      </c>
      <c r="M541" s="51" t="n">
        <v>69</v>
      </c>
      <c r="N541" s="47" t="s">
        <v>75</v>
      </c>
      <c r="O541" s="52" t="s">
        <v>44</v>
      </c>
      <c r="P541" s="53" t="n">
        <v>58</v>
      </c>
      <c r="Q541" s="54" t="n">
        <v>42536</v>
      </c>
      <c r="R541" s="54" t="n">
        <v>42582</v>
      </c>
      <c r="S541" s="55" t="n">
        <v>42</v>
      </c>
      <c r="T541" s="56" t="n">
        <v>641</v>
      </c>
      <c r="U541" s="57" t="n">
        <v>42583</v>
      </c>
      <c r="V541" s="58" t="n">
        <v>42622</v>
      </c>
      <c r="W541" s="59" t="n">
        <v>40</v>
      </c>
      <c r="X541" s="60" t="n">
        <v>643</v>
      </c>
      <c r="Y541" s="61" t="n">
        <v>42623</v>
      </c>
      <c r="Z541" s="62" t="n">
        <v>42657</v>
      </c>
      <c r="AA541" s="63" t="n">
        <v>0.25</v>
      </c>
      <c r="AB541" s="64" t="n">
        <v>1500</v>
      </c>
      <c r="AC541" s="65" t="n">
        <v>103500</v>
      </c>
      <c r="AD541" s="66" t="n">
        <v>25875</v>
      </c>
      <c r="AE541" s="67" t="n">
        <v>0.18</v>
      </c>
      <c r="AF541" s="68" t="n">
        <v>4657.5</v>
      </c>
      <c r="AG541" s="69" t="n">
        <v>0.82</v>
      </c>
      <c r="AH541" s="70" t="n">
        <v>21217.5</v>
      </c>
      <c r="AI541" s="71" t="s">
        <v>50</v>
      </c>
      <c r="AK541" s="0" t="n">
        <f aca="false">IF(G542&lt;&gt;G541,1,0)</f>
        <v>0</v>
      </c>
      <c r="AL541" s="0" t="str">
        <f aca="false">B541</f>
        <v>Puebla</v>
      </c>
      <c r="AM541" s="0" t="n">
        <f aca="false">G541</f>
        <v>52102</v>
      </c>
      <c r="AN541" s="0" t="str">
        <f aca="false">N541</f>
        <v>Frijol</v>
      </c>
      <c r="AO541" s="0" t="n">
        <f aca="false">IF(N541&lt;&gt;N540,M541,IF(B540&lt;&gt;B541,M541,IF(AND(B541=B540,G541&lt;&gt;G540,N541=N540),M541,M541+AO540)))</f>
        <v>280</v>
      </c>
    </row>
    <row r="542" customFormat="false" ht="15.75" hidden="false" customHeight="false" outlineLevel="0" collapsed="false">
      <c r="A542" s="45" t="n">
        <v>536</v>
      </c>
      <c r="B542" s="45" t="s">
        <v>379</v>
      </c>
      <c r="C542" s="45" t="n">
        <v>21102</v>
      </c>
      <c r="D542" s="46" t="s">
        <v>437</v>
      </c>
      <c r="E542" s="47" t="s">
        <v>430</v>
      </c>
      <c r="F542" s="48" t="n">
        <v>21034</v>
      </c>
      <c r="G542" s="47" t="n">
        <v>52102</v>
      </c>
      <c r="H542" s="46" t="s">
        <v>431</v>
      </c>
      <c r="I542" s="49" t="n">
        <v>-98.2755555555556</v>
      </c>
      <c r="J542" s="49" t="n">
        <v>18.9661111111111</v>
      </c>
      <c r="K542" s="50" t="n">
        <v>-981632</v>
      </c>
      <c r="L542" s="50" t="n">
        <v>185758</v>
      </c>
      <c r="M542" s="51" t="n">
        <v>46</v>
      </c>
      <c r="N542" s="47" t="s">
        <v>75</v>
      </c>
      <c r="O542" s="52" t="s">
        <v>44</v>
      </c>
      <c r="P542" s="53" t="n">
        <v>58</v>
      </c>
      <c r="Q542" s="54" t="n">
        <v>42536</v>
      </c>
      <c r="R542" s="54" t="n">
        <v>42582</v>
      </c>
      <c r="S542" s="55" t="n">
        <v>42</v>
      </c>
      <c r="T542" s="56" t="n">
        <v>641</v>
      </c>
      <c r="U542" s="57" t="n">
        <v>42583</v>
      </c>
      <c r="V542" s="58" t="n">
        <v>42622</v>
      </c>
      <c r="W542" s="59" t="n">
        <v>40</v>
      </c>
      <c r="X542" s="60" t="n">
        <v>643</v>
      </c>
      <c r="Y542" s="61" t="n">
        <v>42623</v>
      </c>
      <c r="Z542" s="62" t="n">
        <v>42657</v>
      </c>
      <c r="AA542" s="63" t="n">
        <v>0.25</v>
      </c>
      <c r="AB542" s="64" t="n">
        <v>1500</v>
      </c>
      <c r="AC542" s="65" t="n">
        <v>69000</v>
      </c>
      <c r="AD542" s="66" t="n">
        <v>17250</v>
      </c>
      <c r="AE542" s="67" t="n">
        <v>0.18</v>
      </c>
      <c r="AF542" s="68" t="n">
        <v>3105</v>
      </c>
      <c r="AG542" s="69" t="n">
        <v>0.82</v>
      </c>
      <c r="AH542" s="70" t="n">
        <v>14145</v>
      </c>
      <c r="AI542" s="71" t="s">
        <v>50</v>
      </c>
      <c r="AK542" s="0" t="n">
        <f aca="false">IF(G543&lt;&gt;G542,1,0)</f>
        <v>0</v>
      </c>
      <c r="AL542" s="0" t="str">
        <f aca="false">B542</f>
        <v>Puebla</v>
      </c>
      <c r="AM542" s="0" t="n">
        <f aca="false">G542</f>
        <v>52102</v>
      </c>
      <c r="AN542" s="0" t="str">
        <f aca="false">N542</f>
        <v>Frijol</v>
      </c>
      <c r="AO542" s="0" t="n">
        <f aca="false">IF(N542&lt;&gt;N541,M542,IF(B541&lt;&gt;B542,M542,IF(AND(B542=B541,G542&lt;&gt;G541,N542=N541),M542,M542+AO541)))</f>
        <v>326</v>
      </c>
    </row>
    <row r="543" customFormat="false" ht="15.75" hidden="false" customHeight="false" outlineLevel="0" collapsed="false">
      <c r="A543" s="45" t="n">
        <v>537</v>
      </c>
      <c r="B543" s="45" t="s">
        <v>379</v>
      </c>
      <c r="C543" s="45" t="n">
        <v>21106</v>
      </c>
      <c r="D543" s="46" t="s">
        <v>438</v>
      </c>
      <c r="E543" s="47" t="s">
        <v>430</v>
      </c>
      <c r="F543" s="48" t="n">
        <v>21034</v>
      </c>
      <c r="G543" s="47" t="n">
        <v>52102</v>
      </c>
      <c r="H543" s="46" t="s">
        <v>431</v>
      </c>
      <c r="I543" s="49" t="n">
        <v>-98.2755555555556</v>
      </c>
      <c r="J543" s="49" t="n">
        <v>18.9661111111111</v>
      </c>
      <c r="K543" s="50" t="n">
        <v>-981632</v>
      </c>
      <c r="L543" s="50" t="n">
        <v>185758</v>
      </c>
      <c r="M543" s="51" t="n">
        <v>159</v>
      </c>
      <c r="N543" s="47" t="s">
        <v>75</v>
      </c>
      <c r="O543" s="52" t="s">
        <v>44</v>
      </c>
      <c r="P543" s="53" t="n">
        <v>58</v>
      </c>
      <c r="Q543" s="54" t="n">
        <v>42536</v>
      </c>
      <c r="R543" s="54" t="n">
        <v>42582</v>
      </c>
      <c r="S543" s="55" t="n">
        <v>42</v>
      </c>
      <c r="T543" s="56" t="n">
        <v>641</v>
      </c>
      <c r="U543" s="57" t="n">
        <v>42583</v>
      </c>
      <c r="V543" s="58" t="n">
        <v>42622</v>
      </c>
      <c r="W543" s="59" t="n">
        <v>40</v>
      </c>
      <c r="X543" s="60" t="n">
        <v>643</v>
      </c>
      <c r="Y543" s="61" t="n">
        <v>42623</v>
      </c>
      <c r="Z543" s="62" t="n">
        <v>42657</v>
      </c>
      <c r="AA543" s="63" t="n">
        <v>0.25</v>
      </c>
      <c r="AB543" s="64" t="n">
        <v>1500</v>
      </c>
      <c r="AC543" s="65" t="n">
        <v>238500</v>
      </c>
      <c r="AD543" s="66" t="n">
        <v>59625</v>
      </c>
      <c r="AE543" s="67" t="n">
        <v>0.08</v>
      </c>
      <c r="AF543" s="68" t="n">
        <v>4770</v>
      </c>
      <c r="AG543" s="69" t="n">
        <v>0.92</v>
      </c>
      <c r="AH543" s="70" t="n">
        <v>54855</v>
      </c>
      <c r="AI543" s="71" t="s">
        <v>76</v>
      </c>
      <c r="AK543" s="0" t="n">
        <f aca="false">IF(G544&lt;&gt;G543,1,0)</f>
        <v>0</v>
      </c>
      <c r="AL543" s="0" t="str">
        <f aca="false">B543</f>
        <v>Puebla</v>
      </c>
      <c r="AM543" s="0" t="n">
        <f aca="false">G543</f>
        <v>52102</v>
      </c>
      <c r="AN543" s="0" t="str">
        <f aca="false">N543</f>
        <v>Frijol</v>
      </c>
      <c r="AO543" s="0" t="n">
        <f aca="false">IF(N543&lt;&gt;N542,M543,IF(B542&lt;&gt;B543,M543,IF(AND(B543=B542,G543&lt;&gt;G542,N543=N542),M543,M543+AO542)))</f>
        <v>485</v>
      </c>
    </row>
    <row r="544" customFormat="false" ht="15.75" hidden="false" customHeight="false" outlineLevel="0" collapsed="false">
      <c r="A544" s="45" t="n">
        <v>538</v>
      </c>
      <c r="B544" s="45" t="s">
        <v>379</v>
      </c>
      <c r="C544" s="45" t="n">
        <v>21114</v>
      </c>
      <c r="D544" s="46" t="s">
        <v>379</v>
      </c>
      <c r="E544" s="47" t="s">
        <v>430</v>
      </c>
      <c r="F544" s="48" t="n">
        <v>21034</v>
      </c>
      <c r="G544" s="47" t="n">
        <v>52102</v>
      </c>
      <c r="H544" s="46" t="s">
        <v>431</v>
      </c>
      <c r="I544" s="49" t="n">
        <v>-98.2755555555556</v>
      </c>
      <c r="J544" s="49" t="n">
        <v>18.9661111111111</v>
      </c>
      <c r="K544" s="50" t="n">
        <v>-981632</v>
      </c>
      <c r="L544" s="50" t="n">
        <v>185758</v>
      </c>
      <c r="M544" s="51" t="n">
        <v>227</v>
      </c>
      <c r="N544" s="47" t="s">
        <v>75</v>
      </c>
      <c r="O544" s="52" t="s">
        <v>44</v>
      </c>
      <c r="P544" s="53" t="n">
        <v>58</v>
      </c>
      <c r="Q544" s="54" t="n">
        <v>42536</v>
      </c>
      <c r="R544" s="54" t="n">
        <v>42582</v>
      </c>
      <c r="S544" s="55" t="n">
        <v>42</v>
      </c>
      <c r="T544" s="56" t="n">
        <v>641</v>
      </c>
      <c r="U544" s="57" t="n">
        <v>42583</v>
      </c>
      <c r="V544" s="58" t="n">
        <v>42622</v>
      </c>
      <c r="W544" s="59" t="n">
        <v>40</v>
      </c>
      <c r="X544" s="60" t="n">
        <v>643</v>
      </c>
      <c r="Y544" s="61" t="n">
        <v>42623</v>
      </c>
      <c r="Z544" s="62" t="n">
        <v>42657</v>
      </c>
      <c r="AA544" s="63" t="n">
        <v>0.25</v>
      </c>
      <c r="AB544" s="64" t="n">
        <v>1500</v>
      </c>
      <c r="AC544" s="65" t="n">
        <v>340500</v>
      </c>
      <c r="AD544" s="66" t="n">
        <v>85125</v>
      </c>
      <c r="AE544" s="67" t="n">
        <v>0.18</v>
      </c>
      <c r="AF544" s="68" t="n">
        <v>15322.5</v>
      </c>
      <c r="AG544" s="69" t="n">
        <v>0.82</v>
      </c>
      <c r="AH544" s="70" t="n">
        <v>69802.5</v>
      </c>
      <c r="AI544" s="71" t="s">
        <v>210</v>
      </c>
      <c r="AK544" s="0" t="n">
        <f aca="false">IF(G545&lt;&gt;G544,1,0)</f>
        <v>0</v>
      </c>
      <c r="AL544" s="0" t="str">
        <f aca="false">B544</f>
        <v>Puebla</v>
      </c>
      <c r="AM544" s="0" t="n">
        <f aca="false">G544</f>
        <v>52102</v>
      </c>
      <c r="AN544" s="0" t="str">
        <f aca="false">N544</f>
        <v>Frijol</v>
      </c>
      <c r="AO544" s="0" t="n">
        <f aca="false">IF(N544&lt;&gt;N543,M544,IF(B543&lt;&gt;B544,M544,IF(AND(B544=B543,G544&lt;&gt;G543,N544=N543),M544,M544+AO543)))</f>
        <v>712</v>
      </c>
    </row>
    <row r="545" customFormat="false" ht="15.75" hidden="false" customHeight="false" outlineLevel="0" collapsed="false">
      <c r="A545" s="45" t="n">
        <v>539</v>
      </c>
      <c r="B545" s="45" t="s">
        <v>379</v>
      </c>
      <c r="C545" s="45" t="n">
        <v>21119</v>
      </c>
      <c r="D545" s="46" t="s">
        <v>439</v>
      </c>
      <c r="E545" s="47" t="s">
        <v>430</v>
      </c>
      <c r="F545" s="48" t="n">
        <v>21034</v>
      </c>
      <c r="G545" s="47" t="n">
        <v>52102</v>
      </c>
      <c r="H545" s="46" t="s">
        <v>431</v>
      </c>
      <c r="I545" s="49" t="n">
        <v>-98.2755555555556</v>
      </c>
      <c r="J545" s="49" t="n">
        <v>18.9661111111111</v>
      </c>
      <c r="K545" s="50" t="n">
        <v>-981632</v>
      </c>
      <c r="L545" s="50" t="n">
        <v>185758</v>
      </c>
      <c r="M545" s="51" t="n">
        <v>86</v>
      </c>
      <c r="N545" s="47" t="s">
        <v>75</v>
      </c>
      <c r="O545" s="52" t="s">
        <v>44</v>
      </c>
      <c r="P545" s="53" t="n">
        <v>58</v>
      </c>
      <c r="Q545" s="54" t="n">
        <v>42536</v>
      </c>
      <c r="R545" s="54" t="n">
        <v>42582</v>
      </c>
      <c r="S545" s="55" t="n">
        <v>42</v>
      </c>
      <c r="T545" s="56" t="n">
        <v>641</v>
      </c>
      <c r="U545" s="57" t="n">
        <v>42583</v>
      </c>
      <c r="V545" s="58" t="n">
        <v>42622</v>
      </c>
      <c r="W545" s="59" t="n">
        <v>40</v>
      </c>
      <c r="X545" s="60" t="n">
        <v>643</v>
      </c>
      <c r="Y545" s="61" t="n">
        <v>42623</v>
      </c>
      <c r="Z545" s="62" t="n">
        <v>42657</v>
      </c>
      <c r="AA545" s="63" t="n">
        <v>0.25</v>
      </c>
      <c r="AB545" s="64" t="n">
        <v>1500</v>
      </c>
      <c r="AC545" s="65" t="n">
        <v>129000</v>
      </c>
      <c r="AD545" s="66" t="n">
        <v>32250</v>
      </c>
      <c r="AE545" s="67" t="n">
        <v>0.18</v>
      </c>
      <c r="AF545" s="68" t="n">
        <v>5805</v>
      </c>
      <c r="AG545" s="69" t="n">
        <v>0.82</v>
      </c>
      <c r="AH545" s="70" t="n">
        <v>26445</v>
      </c>
      <c r="AI545" s="71" t="s">
        <v>196</v>
      </c>
      <c r="AK545" s="0" t="n">
        <f aca="false">IF(G546&lt;&gt;G545,1,0)</f>
        <v>0</v>
      </c>
      <c r="AL545" s="0" t="str">
        <f aca="false">B545</f>
        <v>Puebla</v>
      </c>
      <c r="AM545" s="0" t="n">
        <f aca="false">G545</f>
        <v>52102</v>
      </c>
      <c r="AN545" s="0" t="str">
        <f aca="false">N545</f>
        <v>Frijol</v>
      </c>
      <c r="AO545" s="0" t="n">
        <f aca="false">IF(N545&lt;&gt;N544,M545,IF(B544&lt;&gt;B545,M545,IF(AND(B545=B544,G545&lt;&gt;G544,N545=N544),M545,M545+AO544)))</f>
        <v>798</v>
      </c>
    </row>
    <row r="546" customFormat="false" ht="15.75" hidden="false" customHeight="false" outlineLevel="0" collapsed="false">
      <c r="A546" s="45" t="n">
        <v>540</v>
      </c>
      <c r="B546" s="45" t="s">
        <v>379</v>
      </c>
      <c r="C546" s="45" t="n">
        <v>21125</v>
      </c>
      <c r="D546" s="46" t="s">
        <v>440</v>
      </c>
      <c r="E546" s="47" t="s">
        <v>430</v>
      </c>
      <c r="F546" s="48" t="n">
        <v>21034</v>
      </c>
      <c r="G546" s="47" t="n">
        <v>52102</v>
      </c>
      <c r="H546" s="46" t="s">
        <v>431</v>
      </c>
      <c r="I546" s="49" t="n">
        <v>-98.2755555555556</v>
      </c>
      <c r="J546" s="49" t="n">
        <v>18.9661111111111</v>
      </c>
      <c r="K546" s="50" t="n">
        <v>-981632</v>
      </c>
      <c r="L546" s="50" t="n">
        <v>185758</v>
      </c>
      <c r="M546" s="51" t="n">
        <v>18</v>
      </c>
      <c r="N546" s="47" t="s">
        <v>75</v>
      </c>
      <c r="O546" s="52" t="s">
        <v>44</v>
      </c>
      <c r="P546" s="53" t="n">
        <v>58</v>
      </c>
      <c r="Q546" s="54" t="n">
        <v>42536</v>
      </c>
      <c r="R546" s="54" t="n">
        <v>42582</v>
      </c>
      <c r="S546" s="55" t="n">
        <v>42</v>
      </c>
      <c r="T546" s="56" t="n">
        <v>641</v>
      </c>
      <c r="U546" s="57" t="n">
        <v>42583</v>
      </c>
      <c r="V546" s="58" t="n">
        <v>42622</v>
      </c>
      <c r="W546" s="59" t="n">
        <v>40</v>
      </c>
      <c r="X546" s="60" t="n">
        <v>643</v>
      </c>
      <c r="Y546" s="61" t="n">
        <v>42623</v>
      </c>
      <c r="Z546" s="62" t="n">
        <v>42657</v>
      </c>
      <c r="AA546" s="63" t="n">
        <v>0.25</v>
      </c>
      <c r="AB546" s="64" t="n">
        <v>1500</v>
      </c>
      <c r="AC546" s="65" t="n">
        <v>27000</v>
      </c>
      <c r="AD546" s="66" t="n">
        <v>6750</v>
      </c>
      <c r="AE546" s="67" t="n">
        <v>0.18</v>
      </c>
      <c r="AF546" s="68" t="n">
        <v>1215</v>
      </c>
      <c r="AG546" s="69" t="n">
        <v>0.82</v>
      </c>
      <c r="AH546" s="70" t="n">
        <v>5535</v>
      </c>
      <c r="AI546" s="71" t="s">
        <v>196</v>
      </c>
      <c r="AK546" s="0" t="n">
        <f aca="false">IF(G547&lt;&gt;G546,1,0)</f>
        <v>0</v>
      </c>
      <c r="AL546" s="0" t="str">
        <f aca="false">B546</f>
        <v>Puebla</v>
      </c>
      <c r="AM546" s="0" t="n">
        <f aca="false">G546</f>
        <v>52102</v>
      </c>
      <c r="AN546" s="0" t="str">
        <f aca="false">N546</f>
        <v>Frijol</v>
      </c>
      <c r="AO546" s="0" t="n">
        <f aca="false">IF(N546&lt;&gt;N545,M546,IF(B545&lt;&gt;B546,M546,IF(AND(B546=B545,G546&lt;&gt;G545,N546=N545),M546,M546+AO545)))</f>
        <v>816</v>
      </c>
    </row>
    <row r="547" customFormat="false" ht="15.75" hidden="false" customHeight="false" outlineLevel="0" collapsed="false">
      <c r="A547" s="45" t="n">
        <v>541</v>
      </c>
      <c r="B547" s="45" t="s">
        <v>379</v>
      </c>
      <c r="C547" s="45" t="n">
        <v>21126</v>
      </c>
      <c r="D547" s="46" t="s">
        <v>441</v>
      </c>
      <c r="E547" s="47" t="s">
        <v>430</v>
      </c>
      <c r="F547" s="48" t="n">
        <v>21034</v>
      </c>
      <c r="G547" s="47" t="n">
        <v>52102</v>
      </c>
      <c r="H547" s="46" t="s">
        <v>431</v>
      </c>
      <c r="I547" s="49" t="n">
        <v>-98.2755555555556</v>
      </c>
      <c r="J547" s="49" t="n">
        <v>18.9661111111111</v>
      </c>
      <c r="K547" s="50" t="n">
        <v>-981632</v>
      </c>
      <c r="L547" s="50" t="n">
        <v>185758</v>
      </c>
      <c r="M547" s="51" t="n">
        <v>330</v>
      </c>
      <c r="N547" s="47" t="s">
        <v>75</v>
      </c>
      <c r="O547" s="52" t="s">
        <v>44</v>
      </c>
      <c r="P547" s="53" t="n">
        <v>58</v>
      </c>
      <c r="Q547" s="54" t="n">
        <v>42536</v>
      </c>
      <c r="R547" s="54" t="n">
        <v>42582</v>
      </c>
      <c r="S547" s="55" t="n">
        <v>42</v>
      </c>
      <c r="T547" s="56" t="n">
        <v>641</v>
      </c>
      <c r="U547" s="57" t="n">
        <v>42583</v>
      </c>
      <c r="V547" s="58" t="n">
        <v>42622</v>
      </c>
      <c r="W547" s="59" t="n">
        <v>40</v>
      </c>
      <c r="X547" s="60" t="n">
        <v>643</v>
      </c>
      <c r="Y547" s="61" t="n">
        <v>42623</v>
      </c>
      <c r="Z547" s="62" t="n">
        <v>42657</v>
      </c>
      <c r="AA547" s="63" t="n">
        <v>0.25</v>
      </c>
      <c r="AB547" s="64" t="n">
        <v>1500</v>
      </c>
      <c r="AC547" s="65" t="n">
        <v>495000</v>
      </c>
      <c r="AD547" s="66" t="n">
        <v>123750</v>
      </c>
      <c r="AE547" s="67" t="n">
        <v>0.18</v>
      </c>
      <c r="AF547" s="68" t="n">
        <v>22275</v>
      </c>
      <c r="AG547" s="69" t="n">
        <v>0.82</v>
      </c>
      <c r="AH547" s="70" t="n">
        <v>101475</v>
      </c>
      <c r="AI547" s="71" t="s">
        <v>50</v>
      </c>
      <c r="AK547" s="0" t="n">
        <f aca="false">IF(G548&lt;&gt;G547,1,0)</f>
        <v>0</v>
      </c>
      <c r="AL547" s="0" t="str">
        <f aca="false">B547</f>
        <v>Puebla</v>
      </c>
      <c r="AM547" s="0" t="n">
        <f aca="false">G547</f>
        <v>52102</v>
      </c>
      <c r="AN547" s="0" t="str">
        <f aca="false">N547</f>
        <v>Frijol</v>
      </c>
      <c r="AO547" s="0" t="n">
        <f aca="false">IF(N547&lt;&gt;N546,M547,IF(B546&lt;&gt;B547,M547,IF(AND(B547=B546,G547&lt;&gt;G546,N547=N546),M547,M547+AO546)))</f>
        <v>1146</v>
      </c>
    </row>
    <row r="548" customFormat="false" ht="15.75" hidden="false" customHeight="false" outlineLevel="0" collapsed="false">
      <c r="A548" s="45" t="n">
        <v>542</v>
      </c>
      <c r="B548" s="45" t="s">
        <v>379</v>
      </c>
      <c r="C548" s="45" t="n">
        <v>21148</v>
      </c>
      <c r="D548" s="46" t="s">
        <v>442</v>
      </c>
      <c r="E548" s="47" t="s">
        <v>430</v>
      </c>
      <c r="F548" s="48" t="n">
        <v>21034</v>
      </c>
      <c r="G548" s="47" t="n">
        <v>52102</v>
      </c>
      <c r="H548" s="46" t="s">
        <v>431</v>
      </c>
      <c r="I548" s="49" t="n">
        <v>-98.2755555555556</v>
      </c>
      <c r="J548" s="49" t="n">
        <v>18.9661111111111</v>
      </c>
      <c r="K548" s="50" t="n">
        <v>-981632</v>
      </c>
      <c r="L548" s="50" t="n">
        <v>185758</v>
      </c>
      <c r="M548" s="51" t="n">
        <v>183</v>
      </c>
      <c r="N548" s="47" t="s">
        <v>75</v>
      </c>
      <c r="O548" s="52" t="s">
        <v>44</v>
      </c>
      <c r="P548" s="53" t="n">
        <v>58</v>
      </c>
      <c r="Q548" s="54" t="n">
        <v>42536</v>
      </c>
      <c r="R548" s="54" t="n">
        <v>42582</v>
      </c>
      <c r="S548" s="55" t="n">
        <v>42</v>
      </c>
      <c r="T548" s="56" t="n">
        <v>641</v>
      </c>
      <c r="U548" s="57" t="n">
        <v>42583</v>
      </c>
      <c r="V548" s="58" t="n">
        <v>42622</v>
      </c>
      <c r="W548" s="59" t="n">
        <v>40</v>
      </c>
      <c r="X548" s="60" t="n">
        <v>643</v>
      </c>
      <c r="Y548" s="61" t="n">
        <v>42623</v>
      </c>
      <c r="Z548" s="62" t="n">
        <v>42657</v>
      </c>
      <c r="AA548" s="63" t="n">
        <v>0.25</v>
      </c>
      <c r="AB548" s="64" t="n">
        <v>1500</v>
      </c>
      <c r="AC548" s="65" t="n">
        <v>274500</v>
      </c>
      <c r="AD548" s="66" t="n">
        <v>68625</v>
      </c>
      <c r="AE548" s="67" t="n">
        <v>0.07</v>
      </c>
      <c r="AF548" s="68" t="n">
        <v>4803.75</v>
      </c>
      <c r="AG548" s="69" t="n">
        <v>0.93</v>
      </c>
      <c r="AH548" s="70" t="n">
        <v>63821.25</v>
      </c>
      <c r="AI548" s="71" t="s">
        <v>76</v>
      </c>
      <c r="AK548" s="0" t="n">
        <f aca="false">IF(G549&lt;&gt;G548,1,0)</f>
        <v>0</v>
      </c>
      <c r="AL548" s="0" t="str">
        <f aca="false">B548</f>
        <v>Puebla</v>
      </c>
      <c r="AM548" s="0" t="n">
        <f aca="false">G548</f>
        <v>52102</v>
      </c>
      <c r="AN548" s="0" t="str">
        <f aca="false">N548</f>
        <v>Frijol</v>
      </c>
      <c r="AO548" s="0" t="n">
        <f aca="false">IF(N548&lt;&gt;N547,M548,IF(B547&lt;&gt;B548,M548,IF(AND(B548=B547,G548&lt;&gt;G547,N548=N547),M548,M548+AO547)))</f>
        <v>1329</v>
      </c>
    </row>
    <row r="549" customFormat="false" ht="15.75" hidden="false" customHeight="false" outlineLevel="0" collapsed="false">
      <c r="A549" s="45" t="n">
        <v>543</v>
      </c>
      <c r="B549" s="45" t="s">
        <v>379</v>
      </c>
      <c r="C549" s="45" t="n">
        <v>21175</v>
      </c>
      <c r="D549" s="46" t="s">
        <v>443</v>
      </c>
      <c r="E549" s="47" t="s">
        <v>430</v>
      </c>
      <c r="F549" s="48" t="n">
        <v>21034</v>
      </c>
      <c r="G549" s="47" t="n">
        <v>52102</v>
      </c>
      <c r="H549" s="46" t="s">
        <v>431</v>
      </c>
      <c r="I549" s="49" t="n">
        <v>-98.2755555555556</v>
      </c>
      <c r="J549" s="49" t="n">
        <v>18.9661111111111</v>
      </c>
      <c r="K549" s="50" t="n">
        <v>-981632</v>
      </c>
      <c r="L549" s="50" t="n">
        <v>185758</v>
      </c>
      <c r="M549" s="51" t="n">
        <v>31</v>
      </c>
      <c r="N549" s="47" t="s">
        <v>75</v>
      </c>
      <c r="O549" s="52" t="s">
        <v>44</v>
      </c>
      <c r="P549" s="53" t="n">
        <v>58</v>
      </c>
      <c r="Q549" s="54" t="n">
        <v>42536</v>
      </c>
      <c r="R549" s="54" t="n">
        <v>42582</v>
      </c>
      <c r="S549" s="55" t="n">
        <v>42</v>
      </c>
      <c r="T549" s="56" t="n">
        <v>641</v>
      </c>
      <c r="U549" s="57" t="n">
        <v>42583</v>
      </c>
      <c r="V549" s="58" t="n">
        <v>42622</v>
      </c>
      <c r="W549" s="59" t="n">
        <v>40</v>
      </c>
      <c r="X549" s="60" t="n">
        <v>643</v>
      </c>
      <c r="Y549" s="61" t="n">
        <v>42623</v>
      </c>
      <c r="Z549" s="62" t="n">
        <v>42657</v>
      </c>
      <c r="AA549" s="63" t="n">
        <v>0.25</v>
      </c>
      <c r="AB549" s="64" t="n">
        <v>1500</v>
      </c>
      <c r="AC549" s="65" t="n">
        <v>46500</v>
      </c>
      <c r="AD549" s="66" t="n">
        <v>11625</v>
      </c>
      <c r="AE549" s="67" t="n">
        <v>0.18</v>
      </c>
      <c r="AF549" s="68" t="n">
        <v>2092.5</v>
      </c>
      <c r="AG549" s="69" t="n">
        <v>0.82</v>
      </c>
      <c r="AH549" s="70" t="n">
        <v>9532.5</v>
      </c>
      <c r="AI549" s="71" t="s">
        <v>50</v>
      </c>
      <c r="AK549" s="0" t="n">
        <f aca="false">IF(G550&lt;&gt;G549,1,0)</f>
        <v>0</v>
      </c>
      <c r="AL549" s="0" t="str">
        <f aca="false">B549</f>
        <v>Puebla</v>
      </c>
      <c r="AM549" s="0" t="n">
        <f aca="false">G549</f>
        <v>52102</v>
      </c>
      <c r="AN549" s="0" t="str">
        <f aca="false">N549</f>
        <v>Frijol</v>
      </c>
      <c r="AO549" s="0" t="n">
        <f aca="false">IF(N549&lt;&gt;N548,M549,IF(B548&lt;&gt;B549,M549,IF(AND(B549=B548,G549&lt;&gt;G548,N549=N548),M549,M549+AO548)))</f>
        <v>1360</v>
      </c>
    </row>
    <row r="550" customFormat="false" ht="15.75" hidden="false" customHeight="false" outlineLevel="0" collapsed="false">
      <c r="A550" s="45" t="n">
        <v>544</v>
      </c>
      <c r="B550" s="45" t="s">
        <v>379</v>
      </c>
      <c r="C550" s="45" t="n">
        <v>21181</v>
      </c>
      <c r="D550" s="46" t="s">
        <v>444</v>
      </c>
      <c r="E550" s="47" t="s">
        <v>430</v>
      </c>
      <c r="F550" s="48" t="n">
        <v>21034</v>
      </c>
      <c r="G550" s="47" t="n">
        <v>52102</v>
      </c>
      <c r="H550" s="46" t="s">
        <v>431</v>
      </c>
      <c r="I550" s="49" t="n">
        <v>-98.2755555555556</v>
      </c>
      <c r="J550" s="49" t="n">
        <v>18.9661111111111</v>
      </c>
      <c r="K550" s="50" t="n">
        <v>-981632</v>
      </c>
      <c r="L550" s="50" t="n">
        <v>185758</v>
      </c>
      <c r="M550" s="51" t="n">
        <v>17</v>
      </c>
      <c r="N550" s="47" t="s">
        <v>75</v>
      </c>
      <c r="O550" s="52" t="s">
        <v>44</v>
      </c>
      <c r="P550" s="53" t="n">
        <v>58</v>
      </c>
      <c r="Q550" s="54" t="n">
        <v>42536</v>
      </c>
      <c r="R550" s="54" t="n">
        <v>42582</v>
      </c>
      <c r="S550" s="55" t="n">
        <v>42</v>
      </c>
      <c r="T550" s="56" t="n">
        <v>641</v>
      </c>
      <c r="U550" s="57" t="n">
        <v>42583</v>
      </c>
      <c r="V550" s="58" t="n">
        <v>42622</v>
      </c>
      <c r="W550" s="59" t="n">
        <v>40</v>
      </c>
      <c r="X550" s="60" t="n">
        <v>643</v>
      </c>
      <c r="Y550" s="61" t="n">
        <v>42623</v>
      </c>
      <c r="Z550" s="62" t="n">
        <v>42657</v>
      </c>
      <c r="AA550" s="63" t="n">
        <v>0.25</v>
      </c>
      <c r="AB550" s="64" t="n">
        <v>1500</v>
      </c>
      <c r="AC550" s="65" t="n">
        <v>25500</v>
      </c>
      <c r="AD550" s="66" t="n">
        <v>6375</v>
      </c>
      <c r="AE550" s="67" t="n">
        <v>0.18</v>
      </c>
      <c r="AF550" s="68" t="n">
        <v>1147.5</v>
      </c>
      <c r="AG550" s="69" t="n">
        <v>0.82</v>
      </c>
      <c r="AH550" s="70" t="n">
        <v>5227.5</v>
      </c>
      <c r="AI550" s="71" t="s">
        <v>50</v>
      </c>
      <c r="AK550" s="0" t="n">
        <f aca="false">IF(G551&lt;&gt;G550,1,0)</f>
        <v>1</v>
      </c>
      <c r="AL550" s="0" t="str">
        <f aca="false">B550</f>
        <v>Puebla</v>
      </c>
      <c r="AM550" s="0" t="n">
        <f aca="false">G550</f>
        <v>52102</v>
      </c>
      <c r="AN550" s="0" t="str">
        <f aca="false">N550</f>
        <v>Frijol</v>
      </c>
      <c r="AO550" s="0" t="n">
        <f aca="false">IF(N550&lt;&gt;N549,M550,IF(B549&lt;&gt;B550,M550,IF(AND(B550=B549,G550&lt;&gt;G549,N550=N549),M550,M550+AO549)))</f>
        <v>1377</v>
      </c>
    </row>
    <row r="551" customFormat="false" ht="15.75" hidden="false" customHeight="false" outlineLevel="0" collapsed="false">
      <c r="A551" s="45" t="n">
        <v>545</v>
      </c>
      <c r="B551" s="45" t="s">
        <v>379</v>
      </c>
      <c r="C551" s="45" t="n">
        <v>21044</v>
      </c>
      <c r="D551" s="46" t="s">
        <v>380</v>
      </c>
      <c r="E551" s="47" t="s">
        <v>381</v>
      </c>
      <c r="F551" s="48" t="n">
        <v>21119</v>
      </c>
      <c r="G551" s="47" t="n">
        <v>52111</v>
      </c>
      <c r="H551" s="46" t="s">
        <v>382</v>
      </c>
      <c r="I551" s="49" t="n">
        <v>-97.6911111111111</v>
      </c>
      <c r="J551" s="49" t="n">
        <v>19.4572222222222</v>
      </c>
      <c r="K551" s="50" t="n">
        <v>-974128</v>
      </c>
      <c r="L551" s="50" t="n">
        <v>192726</v>
      </c>
      <c r="M551" s="51" t="n">
        <v>35</v>
      </c>
      <c r="N551" s="47" t="s">
        <v>75</v>
      </c>
      <c r="O551" s="52" t="s">
        <v>44</v>
      </c>
      <c r="P551" s="53" t="n">
        <v>54</v>
      </c>
      <c r="Q551" s="54" t="n">
        <v>42536</v>
      </c>
      <c r="R551" s="54" t="n">
        <v>42582</v>
      </c>
      <c r="S551" s="55" t="n">
        <v>38</v>
      </c>
      <c r="T551" s="56" t="n">
        <v>641</v>
      </c>
      <c r="U551" s="57" t="n">
        <v>42583</v>
      </c>
      <c r="V551" s="58" t="n">
        <v>42622</v>
      </c>
      <c r="W551" s="59" t="n">
        <v>35</v>
      </c>
      <c r="X551" s="60" t="n">
        <v>643</v>
      </c>
      <c r="Y551" s="61" t="n">
        <v>42623</v>
      </c>
      <c r="Z551" s="62" t="n">
        <v>42657</v>
      </c>
      <c r="AA551" s="63" t="n">
        <v>0.25</v>
      </c>
      <c r="AB551" s="64" t="n">
        <v>1500</v>
      </c>
      <c r="AC551" s="65" t="n">
        <v>52500</v>
      </c>
      <c r="AD551" s="66" t="n">
        <v>13125</v>
      </c>
      <c r="AE551" s="67" t="n">
        <v>0.18</v>
      </c>
      <c r="AF551" s="68" t="n">
        <v>2362.5</v>
      </c>
      <c r="AG551" s="69" t="n">
        <v>0.82</v>
      </c>
      <c r="AH551" s="70" t="n">
        <v>10762.5</v>
      </c>
      <c r="AI551" s="71" t="s">
        <v>50</v>
      </c>
      <c r="AK551" s="0" t="n">
        <f aca="false">IF(G552&lt;&gt;G551,1,0)</f>
        <v>0</v>
      </c>
      <c r="AL551" s="0" t="str">
        <f aca="false">B551</f>
        <v>Puebla</v>
      </c>
      <c r="AM551" s="0" t="n">
        <f aca="false">G551</f>
        <v>52111</v>
      </c>
      <c r="AN551" s="0" t="str">
        <f aca="false">N551</f>
        <v>Frijol</v>
      </c>
      <c r="AO551" s="0" t="n">
        <f aca="false">IF(N551&lt;&gt;N550,M551,IF(B550&lt;&gt;B551,M551,IF(AND(B551=B550,G551&lt;&gt;G550,N551=N550),M551,M551+AO550)))</f>
        <v>35</v>
      </c>
    </row>
    <row r="552" customFormat="false" ht="15.75" hidden="false" customHeight="false" outlineLevel="0" collapsed="false">
      <c r="A552" s="45" t="n">
        <v>546</v>
      </c>
      <c r="B552" s="45" t="s">
        <v>379</v>
      </c>
      <c r="C552" s="45" t="n">
        <v>21083</v>
      </c>
      <c r="D552" s="46" t="s">
        <v>384</v>
      </c>
      <c r="E552" s="47" t="s">
        <v>381</v>
      </c>
      <c r="F552" s="48" t="n">
        <v>21119</v>
      </c>
      <c r="G552" s="47" t="n">
        <v>52111</v>
      </c>
      <c r="H552" s="46" t="s">
        <v>382</v>
      </c>
      <c r="I552" s="49" t="n">
        <v>-97.6911111111111</v>
      </c>
      <c r="J552" s="49" t="n">
        <v>19.4572222222222</v>
      </c>
      <c r="K552" s="50" t="n">
        <v>-974128</v>
      </c>
      <c r="L552" s="50" t="n">
        <v>192726</v>
      </c>
      <c r="M552" s="51" t="n">
        <v>17</v>
      </c>
      <c r="N552" s="47" t="s">
        <v>75</v>
      </c>
      <c r="O552" s="52" t="s">
        <v>44</v>
      </c>
      <c r="P552" s="53" t="n">
        <v>54</v>
      </c>
      <c r="Q552" s="54" t="n">
        <v>42536</v>
      </c>
      <c r="R552" s="54" t="n">
        <v>42582</v>
      </c>
      <c r="S552" s="55" t="n">
        <v>38</v>
      </c>
      <c r="T552" s="56" t="n">
        <v>641</v>
      </c>
      <c r="U552" s="57" t="n">
        <v>42583</v>
      </c>
      <c r="V552" s="58" t="n">
        <v>42622</v>
      </c>
      <c r="W552" s="59" t="n">
        <v>35</v>
      </c>
      <c r="X552" s="60" t="n">
        <v>643</v>
      </c>
      <c r="Y552" s="61" t="n">
        <v>42623</v>
      </c>
      <c r="Z552" s="62" t="n">
        <v>42657</v>
      </c>
      <c r="AA552" s="63" t="n">
        <v>0.25</v>
      </c>
      <c r="AB552" s="64" t="n">
        <v>1500</v>
      </c>
      <c r="AC552" s="65" t="n">
        <v>25500</v>
      </c>
      <c r="AD552" s="66" t="n">
        <v>6375</v>
      </c>
      <c r="AE552" s="67" t="n">
        <v>0.07</v>
      </c>
      <c r="AF552" s="68" t="n">
        <v>446.25</v>
      </c>
      <c r="AG552" s="69" t="n">
        <v>0.93</v>
      </c>
      <c r="AH552" s="70" t="n">
        <v>5928.75</v>
      </c>
      <c r="AI552" s="71" t="s">
        <v>76</v>
      </c>
      <c r="AK552" s="0" t="n">
        <f aca="false">IF(G553&lt;&gt;G552,1,0)</f>
        <v>0</v>
      </c>
      <c r="AL552" s="0" t="str">
        <f aca="false">B552</f>
        <v>Puebla</v>
      </c>
      <c r="AM552" s="0" t="n">
        <f aca="false">G552</f>
        <v>52111</v>
      </c>
      <c r="AN552" s="0" t="str">
        <f aca="false">N552</f>
        <v>Frijol</v>
      </c>
      <c r="AO552" s="0" t="n">
        <f aca="false">IF(N552&lt;&gt;N551,M552,IF(B551&lt;&gt;B552,M552,IF(AND(B552=B551,G552&lt;&gt;G551,N552=N551),M552,M552+AO551)))</f>
        <v>52</v>
      </c>
    </row>
    <row r="553" customFormat="false" ht="15.75" hidden="false" customHeight="false" outlineLevel="0" collapsed="false">
      <c r="A553" s="45" t="n">
        <v>547</v>
      </c>
      <c r="B553" s="45" t="s">
        <v>379</v>
      </c>
      <c r="C553" s="45" t="n">
        <v>21094</v>
      </c>
      <c r="D553" s="46" t="s">
        <v>382</v>
      </c>
      <c r="E553" s="47" t="s">
        <v>381</v>
      </c>
      <c r="F553" s="48" t="n">
        <v>21119</v>
      </c>
      <c r="G553" s="47" t="n">
        <v>52111</v>
      </c>
      <c r="H553" s="46" t="s">
        <v>382</v>
      </c>
      <c r="I553" s="49" t="n">
        <v>-97.6911111111111</v>
      </c>
      <c r="J553" s="49" t="n">
        <v>19.4572222222222</v>
      </c>
      <c r="K553" s="50" t="n">
        <v>-974128</v>
      </c>
      <c r="L553" s="50" t="n">
        <v>192726</v>
      </c>
      <c r="M553" s="51" t="n">
        <v>271</v>
      </c>
      <c r="N553" s="47" t="s">
        <v>75</v>
      </c>
      <c r="O553" s="52" t="s">
        <v>44</v>
      </c>
      <c r="P553" s="53" t="n">
        <v>54</v>
      </c>
      <c r="Q553" s="54" t="n">
        <v>42536</v>
      </c>
      <c r="R553" s="54" t="n">
        <v>42582</v>
      </c>
      <c r="S553" s="55" t="n">
        <v>38</v>
      </c>
      <c r="T553" s="56" t="n">
        <v>641</v>
      </c>
      <c r="U553" s="57" t="n">
        <v>42583</v>
      </c>
      <c r="V553" s="58" t="n">
        <v>42622</v>
      </c>
      <c r="W553" s="59" t="n">
        <v>35</v>
      </c>
      <c r="X553" s="60" t="n">
        <v>643</v>
      </c>
      <c r="Y553" s="61" t="n">
        <v>42623</v>
      </c>
      <c r="Z553" s="62" t="n">
        <v>42657</v>
      </c>
      <c r="AA553" s="63" t="n">
        <v>0.25</v>
      </c>
      <c r="AB553" s="64" t="n">
        <v>1500</v>
      </c>
      <c r="AC553" s="65" t="n">
        <v>406500</v>
      </c>
      <c r="AD553" s="66" t="n">
        <v>101625</v>
      </c>
      <c r="AE553" s="67" t="n">
        <v>0.18</v>
      </c>
      <c r="AF553" s="68" t="n">
        <v>18292.5</v>
      </c>
      <c r="AG553" s="69" t="n">
        <v>0.82</v>
      </c>
      <c r="AH553" s="70" t="n">
        <v>83332.5</v>
      </c>
      <c r="AI553" s="71" t="s">
        <v>50</v>
      </c>
      <c r="AK553" s="0" t="n">
        <f aca="false">IF(G554&lt;&gt;G553,1,0)</f>
        <v>0</v>
      </c>
      <c r="AL553" s="0" t="str">
        <f aca="false">B553</f>
        <v>Puebla</v>
      </c>
      <c r="AM553" s="0" t="n">
        <f aca="false">G553</f>
        <v>52111</v>
      </c>
      <c r="AN553" s="0" t="str">
        <f aca="false">N553</f>
        <v>Frijol</v>
      </c>
      <c r="AO553" s="0" t="n">
        <f aca="false">IF(N553&lt;&gt;N552,M553,IF(B552&lt;&gt;B553,M553,IF(AND(B553=B552,G553&lt;&gt;G552,N553=N552),M553,M553+AO552)))</f>
        <v>323</v>
      </c>
    </row>
    <row r="554" customFormat="false" ht="15.75" hidden="false" customHeight="false" outlineLevel="0" collapsed="false">
      <c r="A554" s="45" t="n">
        <v>548</v>
      </c>
      <c r="B554" s="45" t="s">
        <v>379</v>
      </c>
      <c r="C554" s="45" t="n">
        <v>21105</v>
      </c>
      <c r="D554" s="46" t="s">
        <v>385</v>
      </c>
      <c r="E554" s="47" t="s">
        <v>381</v>
      </c>
      <c r="F554" s="48" t="n">
        <v>21119</v>
      </c>
      <c r="G554" s="47" t="n">
        <v>52111</v>
      </c>
      <c r="H554" s="46" t="s">
        <v>382</v>
      </c>
      <c r="I554" s="49" t="n">
        <v>-97.6911111111111</v>
      </c>
      <c r="J554" s="49" t="n">
        <v>19.4572222222222</v>
      </c>
      <c r="K554" s="50" t="n">
        <v>-974128</v>
      </c>
      <c r="L554" s="50" t="n">
        <v>192726</v>
      </c>
      <c r="M554" s="51" t="n">
        <v>26</v>
      </c>
      <c r="N554" s="47" t="s">
        <v>75</v>
      </c>
      <c r="O554" s="52" t="s">
        <v>44</v>
      </c>
      <c r="P554" s="53" t="n">
        <v>54</v>
      </c>
      <c r="Q554" s="54" t="n">
        <v>42536</v>
      </c>
      <c r="R554" s="54" t="n">
        <v>42582</v>
      </c>
      <c r="S554" s="55" t="n">
        <v>38</v>
      </c>
      <c r="T554" s="56" t="n">
        <v>641</v>
      </c>
      <c r="U554" s="57" t="n">
        <v>42583</v>
      </c>
      <c r="V554" s="58" t="n">
        <v>42622</v>
      </c>
      <c r="W554" s="59" t="n">
        <v>35</v>
      </c>
      <c r="X554" s="60" t="n">
        <v>643</v>
      </c>
      <c r="Y554" s="61" t="n">
        <v>42623</v>
      </c>
      <c r="Z554" s="62" t="n">
        <v>42657</v>
      </c>
      <c r="AA554" s="63" t="n">
        <v>0.25</v>
      </c>
      <c r="AB554" s="64" t="n">
        <v>1500</v>
      </c>
      <c r="AC554" s="65" t="n">
        <v>39000</v>
      </c>
      <c r="AD554" s="66" t="n">
        <v>9750</v>
      </c>
      <c r="AE554" s="67" t="n">
        <v>0.18</v>
      </c>
      <c r="AF554" s="68" t="n">
        <v>1755</v>
      </c>
      <c r="AG554" s="69" t="n">
        <v>0.82</v>
      </c>
      <c r="AH554" s="70" t="n">
        <v>7995</v>
      </c>
      <c r="AI554" s="71" t="s">
        <v>50</v>
      </c>
      <c r="AK554" s="0" t="n">
        <f aca="false">IF(G555&lt;&gt;G554,1,0)</f>
        <v>0</v>
      </c>
      <c r="AL554" s="0" t="str">
        <f aca="false">B554</f>
        <v>Puebla</v>
      </c>
      <c r="AM554" s="0" t="n">
        <f aca="false">G554</f>
        <v>52111</v>
      </c>
      <c r="AN554" s="0" t="str">
        <f aca="false">N554</f>
        <v>Frijol</v>
      </c>
      <c r="AO554" s="0" t="n">
        <f aca="false">IF(N554&lt;&gt;N553,M554,IF(B553&lt;&gt;B554,M554,IF(AND(B554=B553,G554&lt;&gt;G553,N554=N553),M554,M554+AO553)))</f>
        <v>349</v>
      </c>
    </row>
    <row r="555" customFormat="false" ht="15.75" hidden="false" customHeight="false" outlineLevel="0" collapsed="false">
      <c r="A555" s="45" t="n">
        <v>549</v>
      </c>
      <c r="B555" s="45" t="s">
        <v>379</v>
      </c>
      <c r="C555" s="45" t="n">
        <v>21108</v>
      </c>
      <c r="D555" s="46" t="s">
        <v>386</v>
      </c>
      <c r="E555" s="47" t="s">
        <v>381</v>
      </c>
      <c r="F555" s="48" t="n">
        <v>21119</v>
      </c>
      <c r="G555" s="47" t="n">
        <v>52111</v>
      </c>
      <c r="H555" s="46" t="s">
        <v>382</v>
      </c>
      <c r="I555" s="49" t="n">
        <v>-97.6911111111111</v>
      </c>
      <c r="J555" s="49" t="n">
        <v>19.4572222222222</v>
      </c>
      <c r="K555" s="50" t="n">
        <v>-974128</v>
      </c>
      <c r="L555" s="50" t="n">
        <v>192726</v>
      </c>
      <c r="M555" s="51" t="n">
        <v>47</v>
      </c>
      <c r="N555" s="47" t="s">
        <v>75</v>
      </c>
      <c r="O555" s="52" t="s">
        <v>44</v>
      </c>
      <c r="P555" s="53" t="n">
        <v>54</v>
      </c>
      <c r="Q555" s="54" t="n">
        <v>42536</v>
      </c>
      <c r="R555" s="54" t="n">
        <v>42582</v>
      </c>
      <c r="S555" s="55" t="n">
        <v>38</v>
      </c>
      <c r="T555" s="56" t="n">
        <v>641</v>
      </c>
      <c r="U555" s="57" t="n">
        <v>42583</v>
      </c>
      <c r="V555" s="58" t="n">
        <v>42622</v>
      </c>
      <c r="W555" s="59" t="n">
        <v>35</v>
      </c>
      <c r="X555" s="60" t="n">
        <v>643</v>
      </c>
      <c r="Y555" s="61" t="n">
        <v>42623</v>
      </c>
      <c r="Z555" s="62" t="n">
        <v>42657</v>
      </c>
      <c r="AA555" s="63" t="n">
        <v>0.25</v>
      </c>
      <c r="AB555" s="64" t="n">
        <v>1500</v>
      </c>
      <c r="AC555" s="65" t="n">
        <v>70500</v>
      </c>
      <c r="AD555" s="66" t="n">
        <v>17625</v>
      </c>
      <c r="AE555" s="67" t="n">
        <v>0.18</v>
      </c>
      <c r="AF555" s="68" t="n">
        <v>3172.5</v>
      </c>
      <c r="AG555" s="69" t="n">
        <v>0.82</v>
      </c>
      <c r="AH555" s="70" t="n">
        <v>14452.5</v>
      </c>
      <c r="AI555" s="71" t="s">
        <v>50</v>
      </c>
      <c r="AK555" s="0" t="n">
        <f aca="false">IF(G556&lt;&gt;G555,1,0)</f>
        <v>0</v>
      </c>
      <c r="AL555" s="0" t="str">
        <f aca="false">B555</f>
        <v>Puebla</v>
      </c>
      <c r="AM555" s="0" t="n">
        <f aca="false">G555</f>
        <v>52111</v>
      </c>
      <c r="AN555" s="0" t="str">
        <f aca="false">N555</f>
        <v>Frijol</v>
      </c>
      <c r="AO555" s="0" t="n">
        <f aca="false">IF(N555&lt;&gt;N554,M555,IF(B554&lt;&gt;B555,M555,IF(AND(B555=B554,G555&lt;&gt;G554,N555=N554),M555,M555+AO554)))</f>
        <v>396</v>
      </c>
    </row>
    <row r="556" customFormat="false" ht="15.75" hidden="false" customHeight="false" outlineLevel="0" collapsed="false">
      <c r="A556" s="45" t="n">
        <v>550</v>
      </c>
      <c r="B556" s="45" t="s">
        <v>379</v>
      </c>
      <c r="C556" s="45" t="n">
        <v>21128</v>
      </c>
      <c r="D556" s="46" t="s">
        <v>387</v>
      </c>
      <c r="E556" s="47" t="s">
        <v>381</v>
      </c>
      <c r="F556" s="48" t="n">
        <v>21119</v>
      </c>
      <c r="G556" s="47" t="n">
        <v>52111</v>
      </c>
      <c r="H556" s="46" t="s">
        <v>382</v>
      </c>
      <c r="I556" s="49" t="n">
        <v>-97.6911111111111</v>
      </c>
      <c r="J556" s="49" t="n">
        <v>19.4572222222222</v>
      </c>
      <c r="K556" s="50" t="n">
        <v>-974128</v>
      </c>
      <c r="L556" s="50" t="n">
        <v>192726</v>
      </c>
      <c r="M556" s="51" t="n">
        <v>12</v>
      </c>
      <c r="N556" s="47" t="s">
        <v>75</v>
      </c>
      <c r="O556" s="52" t="s">
        <v>44</v>
      </c>
      <c r="P556" s="53" t="n">
        <v>54</v>
      </c>
      <c r="Q556" s="54" t="n">
        <v>42536</v>
      </c>
      <c r="R556" s="54" t="n">
        <v>42582</v>
      </c>
      <c r="S556" s="55" t="n">
        <v>38</v>
      </c>
      <c r="T556" s="56" t="n">
        <v>641</v>
      </c>
      <c r="U556" s="57" t="n">
        <v>42583</v>
      </c>
      <c r="V556" s="58" t="n">
        <v>42622</v>
      </c>
      <c r="W556" s="59" t="n">
        <v>35</v>
      </c>
      <c r="X556" s="60" t="n">
        <v>643</v>
      </c>
      <c r="Y556" s="61" t="n">
        <v>42623</v>
      </c>
      <c r="Z556" s="62" t="n">
        <v>42657</v>
      </c>
      <c r="AA556" s="63" t="n">
        <v>0.25</v>
      </c>
      <c r="AB556" s="64" t="n">
        <v>1500</v>
      </c>
      <c r="AC556" s="65" t="n">
        <v>18000</v>
      </c>
      <c r="AD556" s="66" t="n">
        <v>4500</v>
      </c>
      <c r="AE556" s="67" t="n">
        <v>0.18</v>
      </c>
      <c r="AF556" s="68" t="n">
        <v>810</v>
      </c>
      <c r="AG556" s="69" t="n">
        <v>0.82</v>
      </c>
      <c r="AH556" s="70" t="n">
        <v>3690</v>
      </c>
      <c r="AI556" s="71" t="s">
        <v>50</v>
      </c>
      <c r="AK556" s="0" t="n">
        <f aca="false">IF(G557&lt;&gt;G556,1,0)</f>
        <v>0</v>
      </c>
      <c r="AL556" s="0" t="str">
        <f aca="false">B556</f>
        <v>Puebla</v>
      </c>
      <c r="AM556" s="0" t="n">
        <f aca="false">G556</f>
        <v>52111</v>
      </c>
      <c r="AN556" s="0" t="str">
        <f aca="false">N556</f>
        <v>Frijol</v>
      </c>
      <c r="AO556" s="0" t="n">
        <f aca="false">IF(N556&lt;&gt;N555,M556,IF(B555&lt;&gt;B556,M556,IF(AND(B556=B555,G556&lt;&gt;G555,N556=N555),M556,M556+AO555)))</f>
        <v>408</v>
      </c>
    </row>
    <row r="557" customFormat="false" ht="15.75" hidden="false" customHeight="false" outlineLevel="0" collapsed="false">
      <c r="A557" s="45" t="n">
        <v>551</v>
      </c>
      <c r="B557" s="45" t="s">
        <v>379</v>
      </c>
      <c r="C557" s="45" t="n">
        <v>21170</v>
      </c>
      <c r="D557" s="46" t="s">
        <v>388</v>
      </c>
      <c r="E557" s="47" t="s">
        <v>381</v>
      </c>
      <c r="F557" s="48" t="n">
        <v>21119</v>
      </c>
      <c r="G557" s="47" t="n">
        <v>52111</v>
      </c>
      <c r="H557" s="46" t="s">
        <v>382</v>
      </c>
      <c r="I557" s="49" t="n">
        <v>-97.6911111111111</v>
      </c>
      <c r="J557" s="49" t="n">
        <v>19.4572222222222</v>
      </c>
      <c r="K557" s="50" t="n">
        <v>-974128</v>
      </c>
      <c r="L557" s="50" t="n">
        <v>192726</v>
      </c>
      <c r="M557" s="51" t="n">
        <v>112</v>
      </c>
      <c r="N557" s="47" t="s">
        <v>75</v>
      </c>
      <c r="O557" s="52" t="s">
        <v>44</v>
      </c>
      <c r="P557" s="53" t="n">
        <v>54</v>
      </c>
      <c r="Q557" s="54" t="n">
        <v>42536</v>
      </c>
      <c r="R557" s="54" t="n">
        <v>42582</v>
      </c>
      <c r="S557" s="55" t="n">
        <v>38</v>
      </c>
      <c r="T557" s="56" t="n">
        <v>641</v>
      </c>
      <c r="U557" s="57" t="n">
        <v>42583</v>
      </c>
      <c r="V557" s="58" t="n">
        <v>42622</v>
      </c>
      <c r="W557" s="59" t="n">
        <v>35</v>
      </c>
      <c r="X557" s="60" t="n">
        <v>643</v>
      </c>
      <c r="Y557" s="61" t="n">
        <v>42623</v>
      </c>
      <c r="Z557" s="62" t="n">
        <v>42657</v>
      </c>
      <c r="AA557" s="63" t="n">
        <v>0.25</v>
      </c>
      <c r="AB557" s="64" t="n">
        <v>1500</v>
      </c>
      <c r="AC557" s="65" t="n">
        <v>168000</v>
      </c>
      <c r="AD557" s="66" t="n">
        <v>42000</v>
      </c>
      <c r="AE557" s="67" t="n">
        <v>0.18</v>
      </c>
      <c r="AF557" s="68" t="n">
        <v>7560</v>
      </c>
      <c r="AG557" s="69" t="n">
        <v>0.82</v>
      </c>
      <c r="AH557" s="70" t="n">
        <v>34440</v>
      </c>
      <c r="AI557" s="71" t="s">
        <v>50</v>
      </c>
      <c r="AK557" s="0" t="n">
        <f aca="false">IF(G558&lt;&gt;G557,1,0)</f>
        <v>1</v>
      </c>
      <c r="AL557" s="0" t="str">
        <f aca="false">B557</f>
        <v>Puebla</v>
      </c>
      <c r="AM557" s="0" t="n">
        <f aca="false">G557</f>
        <v>52111</v>
      </c>
      <c r="AN557" s="0" t="str">
        <f aca="false">N557</f>
        <v>Frijol</v>
      </c>
      <c r="AO557" s="0" t="n">
        <f aca="false">IF(N557&lt;&gt;N556,M557,IF(B556&lt;&gt;B557,M557,IF(AND(B557=B556,G557&lt;&gt;G556,N557=N556),M557,M557+AO556)))</f>
        <v>520</v>
      </c>
    </row>
    <row r="558" customFormat="false" ht="15.75" hidden="false" customHeight="false" outlineLevel="0" collapsed="false">
      <c r="A558" s="45" t="n">
        <v>552</v>
      </c>
      <c r="B558" s="45" t="s">
        <v>379</v>
      </c>
      <c r="C558" s="45" t="n">
        <v>21109</v>
      </c>
      <c r="D558" s="46" t="s">
        <v>445</v>
      </c>
      <c r="E558" s="47" t="s">
        <v>400</v>
      </c>
      <c r="F558" s="48" t="n">
        <v>21118</v>
      </c>
      <c r="G558" s="47" t="n">
        <v>52114</v>
      </c>
      <c r="H558" s="46" t="s">
        <v>401</v>
      </c>
      <c r="I558" s="49" t="n">
        <v>-98.0508333333333</v>
      </c>
      <c r="J558" s="49" t="n">
        <v>20.1763888888889</v>
      </c>
      <c r="K558" s="50" t="n">
        <v>-980303</v>
      </c>
      <c r="L558" s="50" t="n">
        <v>201035</v>
      </c>
      <c r="M558" s="51" t="n">
        <v>13</v>
      </c>
      <c r="N558" s="47" t="s">
        <v>75</v>
      </c>
      <c r="O558" s="52" t="s">
        <v>44</v>
      </c>
      <c r="P558" s="53" t="n">
        <v>58</v>
      </c>
      <c r="Q558" s="54" t="n">
        <v>42536</v>
      </c>
      <c r="R558" s="54" t="n">
        <v>42582</v>
      </c>
      <c r="S558" s="55" t="n">
        <v>173</v>
      </c>
      <c r="T558" s="56" t="n">
        <v>855</v>
      </c>
      <c r="U558" s="57" t="n">
        <v>42583</v>
      </c>
      <c r="V558" s="58" t="n">
        <v>42632</v>
      </c>
      <c r="W558" s="59" t="n">
        <v>73</v>
      </c>
      <c r="X558" s="60" t="n">
        <v>645</v>
      </c>
      <c r="Y558" s="61" t="n">
        <v>42633</v>
      </c>
      <c r="Z558" s="62" t="n">
        <v>42672</v>
      </c>
      <c r="AA558" s="63" t="n">
        <v>0.25</v>
      </c>
      <c r="AB558" s="64" t="n">
        <v>1500</v>
      </c>
      <c r="AC558" s="65" t="n">
        <v>19500</v>
      </c>
      <c r="AD558" s="66" t="n">
        <v>4875</v>
      </c>
      <c r="AE558" s="67" t="n">
        <v>0.08</v>
      </c>
      <c r="AF558" s="68" t="n">
        <v>390</v>
      </c>
      <c r="AG558" s="69" t="n">
        <v>0.92</v>
      </c>
      <c r="AH558" s="70" t="n">
        <v>4485</v>
      </c>
      <c r="AI558" s="71" t="s">
        <v>45</v>
      </c>
      <c r="AK558" s="0" t="n">
        <f aca="false">IF(G559&lt;&gt;G558,1,0)</f>
        <v>0</v>
      </c>
      <c r="AL558" s="0" t="str">
        <f aca="false">B558</f>
        <v>Puebla</v>
      </c>
      <c r="AM558" s="0" t="n">
        <f aca="false">G558</f>
        <v>52114</v>
      </c>
      <c r="AN558" s="0" t="str">
        <f aca="false">N558</f>
        <v>Frijol</v>
      </c>
      <c r="AO558" s="0" t="n">
        <f aca="false">IF(N558&lt;&gt;N557,M558,IF(B557&lt;&gt;B558,M558,IF(AND(B558=B557,G558&lt;&gt;G557,N558=N557),M558,M558+AO557)))</f>
        <v>13</v>
      </c>
    </row>
    <row r="559" customFormat="false" ht="15.75" hidden="false" customHeight="false" outlineLevel="0" collapsed="false">
      <c r="A559" s="45" t="n">
        <v>553</v>
      </c>
      <c r="B559" s="45" t="s">
        <v>379</v>
      </c>
      <c r="C559" s="45" t="n">
        <v>21178</v>
      </c>
      <c r="D559" s="46" t="s">
        <v>446</v>
      </c>
      <c r="E559" s="47" t="s">
        <v>400</v>
      </c>
      <c r="F559" s="48" t="n">
        <v>21118</v>
      </c>
      <c r="G559" s="47" t="n">
        <v>52114</v>
      </c>
      <c r="H559" s="46" t="s">
        <v>401</v>
      </c>
      <c r="I559" s="49" t="n">
        <v>-98.0508333333333</v>
      </c>
      <c r="J559" s="49" t="n">
        <v>20.1763888888889</v>
      </c>
      <c r="K559" s="50" t="n">
        <v>-980303</v>
      </c>
      <c r="L559" s="50" t="n">
        <v>201035</v>
      </c>
      <c r="M559" s="51" t="n">
        <v>19</v>
      </c>
      <c r="N559" s="47" t="s">
        <v>75</v>
      </c>
      <c r="O559" s="52" t="s">
        <v>44</v>
      </c>
      <c r="P559" s="53" t="n">
        <v>58</v>
      </c>
      <c r="Q559" s="54" t="n">
        <v>42536</v>
      </c>
      <c r="R559" s="54" t="n">
        <v>42582</v>
      </c>
      <c r="S559" s="55" t="n">
        <v>173</v>
      </c>
      <c r="T559" s="56" t="n">
        <v>855</v>
      </c>
      <c r="U559" s="57" t="n">
        <v>42583</v>
      </c>
      <c r="V559" s="58" t="n">
        <v>42632</v>
      </c>
      <c r="W559" s="59" t="n">
        <v>73</v>
      </c>
      <c r="X559" s="60" t="n">
        <v>645</v>
      </c>
      <c r="Y559" s="61" t="n">
        <v>42633</v>
      </c>
      <c r="Z559" s="62" t="n">
        <v>42672</v>
      </c>
      <c r="AA559" s="63" t="n">
        <v>0.25</v>
      </c>
      <c r="AB559" s="64" t="n">
        <v>1500</v>
      </c>
      <c r="AC559" s="65" t="n">
        <v>28500</v>
      </c>
      <c r="AD559" s="66" t="n">
        <v>7125</v>
      </c>
      <c r="AE559" s="67" t="n">
        <v>0.08</v>
      </c>
      <c r="AF559" s="68" t="n">
        <v>570</v>
      </c>
      <c r="AG559" s="69" t="n">
        <v>0.92</v>
      </c>
      <c r="AH559" s="70" t="n">
        <v>6555</v>
      </c>
      <c r="AI559" s="71" t="s">
        <v>45</v>
      </c>
      <c r="AK559" s="0" t="n">
        <f aca="false">IF(G560&lt;&gt;G559,1,0)</f>
        <v>0</v>
      </c>
      <c r="AL559" s="0" t="str">
        <f aca="false">B559</f>
        <v>Puebla</v>
      </c>
      <c r="AM559" s="0" t="n">
        <f aca="false">G559</f>
        <v>52114</v>
      </c>
      <c r="AN559" s="0" t="str">
        <f aca="false">N559</f>
        <v>Frijol</v>
      </c>
      <c r="AO559" s="0" t="n">
        <f aca="false">IF(N559&lt;&gt;N558,M559,IF(B558&lt;&gt;B559,M559,IF(AND(B559=B558,G559&lt;&gt;G558,N559=N558),M559,M559+AO558)))</f>
        <v>32</v>
      </c>
    </row>
    <row r="560" customFormat="false" ht="15.75" hidden="false" customHeight="false" outlineLevel="0" collapsed="false">
      <c r="A560" s="45" t="n">
        <v>554</v>
      </c>
      <c r="B560" s="45" t="s">
        <v>379</v>
      </c>
      <c r="C560" s="45" t="n">
        <v>21183</v>
      </c>
      <c r="D560" s="46" t="s">
        <v>447</v>
      </c>
      <c r="E560" s="47" t="s">
        <v>400</v>
      </c>
      <c r="F560" s="48" t="n">
        <v>21118</v>
      </c>
      <c r="G560" s="47" t="n">
        <v>52114</v>
      </c>
      <c r="H560" s="46" t="s">
        <v>401</v>
      </c>
      <c r="I560" s="49" t="n">
        <v>-98.0508333333333</v>
      </c>
      <c r="J560" s="49" t="n">
        <v>20.1763888888889</v>
      </c>
      <c r="K560" s="50" t="n">
        <v>-980303</v>
      </c>
      <c r="L560" s="50" t="n">
        <v>201035</v>
      </c>
      <c r="M560" s="51" t="n">
        <v>17</v>
      </c>
      <c r="N560" s="47" t="s">
        <v>75</v>
      </c>
      <c r="O560" s="52" t="s">
        <v>44</v>
      </c>
      <c r="P560" s="53" t="n">
        <v>58</v>
      </c>
      <c r="Q560" s="54" t="n">
        <v>42536</v>
      </c>
      <c r="R560" s="54" t="n">
        <v>42582</v>
      </c>
      <c r="S560" s="55" t="n">
        <v>173</v>
      </c>
      <c r="T560" s="56" t="n">
        <v>855</v>
      </c>
      <c r="U560" s="57" t="n">
        <v>42583</v>
      </c>
      <c r="V560" s="58" t="n">
        <v>42632</v>
      </c>
      <c r="W560" s="59" t="n">
        <v>73</v>
      </c>
      <c r="X560" s="60" t="n">
        <v>645</v>
      </c>
      <c r="Y560" s="61" t="n">
        <v>42633</v>
      </c>
      <c r="Z560" s="62" t="n">
        <v>42672</v>
      </c>
      <c r="AA560" s="63" t="n">
        <v>0.25</v>
      </c>
      <c r="AB560" s="64" t="n">
        <v>1500</v>
      </c>
      <c r="AC560" s="65" t="n">
        <v>25500</v>
      </c>
      <c r="AD560" s="66" t="n">
        <v>6375</v>
      </c>
      <c r="AE560" s="67" t="n">
        <v>0.08</v>
      </c>
      <c r="AF560" s="68" t="n">
        <v>510</v>
      </c>
      <c r="AG560" s="69" t="n">
        <v>0.92</v>
      </c>
      <c r="AH560" s="70" t="n">
        <v>5865</v>
      </c>
      <c r="AI560" s="71" t="s">
        <v>45</v>
      </c>
      <c r="AK560" s="0" t="n">
        <f aca="false">IF(G561&lt;&gt;G560,1,0)</f>
        <v>0</v>
      </c>
      <c r="AL560" s="0" t="str">
        <f aca="false">B560</f>
        <v>Puebla</v>
      </c>
      <c r="AM560" s="0" t="n">
        <f aca="false">G560</f>
        <v>52114</v>
      </c>
      <c r="AN560" s="0" t="str">
        <f aca="false">N560</f>
        <v>Frijol</v>
      </c>
      <c r="AO560" s="0" t="n">
        <f aca="false">IF(N560&lt;&gt;N559,M560,IF(B559&lt;&gt;B560,M560,IF(AND(B560=B559,G560&lt;&gt;G559,N560=N559),M560,M560+AO559)))</f>
        <v>49</v>
      </c>
    </row>
    <row r="561" customFormat="false" ht="15.75" hidden="false" customHeight="false" outlineLevel="0" collapsed="false">
      <c r="A561" s="45" t="n">
        <v>555</v>
      </c>
      <c r="B561" s="45" t="s">
        <v>379</v>
      </c>
      <c r="C561" s="45" t="n">
        <v>21197</v>
      </c>
      <c r="D561" s="46" t="s">
        <v>448</v>
      </c>
      <c r="E561" s="47" t="s">
        <v>400</v>
      </c>
      <c r="F561" s="48" t="n">
        <v>21118</v>
      </c>
      <c r="G561" s="47" t="n">
        <v>52114</v>
      </c>
      <c r="H561" s="46" t="s">
        <v>401</v>
      </c>
      <c r="I561" s="49" t="n">
        <v>-98.0508333333333</v>
      </c>
      <c r="J561" s="49" t="n">
        <v>20.1763888888889</v>
      </c>
      <c r="K561" s="50" t="n">
        <v>-980303</v>
      </c>
      <c r="L561" s="50" t="n">
        <v>201035</v>
      </c>
      <c r="M561" s="51" t="n">
        <v>47</v>
      </c>
      <c r="N561" s="47" t="s">
        <v>75</v>
      </c>
      <c r="O561" s="52" t="s">
        <v>44</v>
      </c>
      <c r="P561" s="53" t="n">
        <v>58</v>
      </c>
      <c r="Q561" s="54" t="n">
        <v>42536</v>
      </c>
      <c r="R561" s="54" t="n">
        <v>42582</v>
      </c>
      <c r="S561" s="55" t="n">
        <v>173</v>
      </c>
      <c r="T561" s="56" t="n">
        <v>855</v>
      </c>
      <c r="U561" s="57" t="n">
        <v>42583</v>
      </c>
      <c r="V561" s="58" t="n">
        <v>42632</v>
      </c>
      <c r="W561" s="59" t="n">
        <v>73</v>
      </c>
      <c r="X561" s="60" t="n">
        <v>645</v>
      </c>
      <c r="Y561" s="61" t="n">
        <v>42633</v>
      </c>
      <c r="Z561" s="62" t="n">
        <v>42672</v>
      </c>
      <c r="AA561" s="63" t="n">
        <v>0.25</v>
      </c>
      <c r="AB561" s="64" t="n">
        <v>1500</v>
      </c>
      <c r="AC561" s="65" t="n">
        <v>70500</v>
      </c>
      <c r="AD561" s="66" t="n">
        <v>17625</v>
      </c>
      <c r="AE561" s="67" t="n">
        <v>0.17</v>
      </c>
      <c r="AF561" s="68" t="n">
        <v>2996.25</v>
      </c>
      <c r="AG561" s="69" t="n">
        <v>0.83</v>
      </c>
      <c r="AH561" s="70" t="n">
        <v>14628.75</v>
      </c>
      <c r="AI561" s="71" t="s">
        <v>50</v>
      </c>
      <c r="AK561" s="0" t="n">
        <f aca="false">IF(G562&lt;&gt;G561,1,0)</f>
        <v>0</v>
      </c>
      <c r="AL561" s="0" t="str">
        <f aca="false">B561</f>
        <v>Puebla</v>
      </c>
      <c r="AM561" s="0" t="n">
        <f aca="false">G561</f>
        <v>52114</v>
      </c>
      <c r="AN561" s="0" t="str">
        <f aca="false">N561</f>
        <v>Frijol</v>
      </c>
      <c r="AO561" s="0" t="n">
        <f aca="false">IF(N561&lt;&gt;N560,M561,IF(B560&lt;&gt;B561,M561,IF(AND(B561=B560,G561&lt;&gt;G560,N561=N560),M561,M561+AO560)))</f>
        <v>96</v>
      </c>
    </row>
    <row r="562" customFormat="false" ht="15.75" hidden="false" customHeight="false" outlineLevel="0" collapsed="false">
      <c r="A562" s="45" t="n">
        <v>556</v>
      </c>
      <c r="B562" s="45" t="s">
        <v>379</v>
      </c>
      <c r="C562" s="45" t="n">
        <v>21208</v>
      </c>
      <c r="D562" s="46" t="s">
        <v>402</v>
      </c>
      <c r="E562" s="47" t="s">
        <v>400</v>
      </c>
      <c r="F562" s="48" t="n">
        <v>21118</v>
      </c>
      <c r="G562" s="47" t="n">
        <v>52114</v>
      </c>
      <c r="H562" s="46" t="s">
        <v>401</v>
      </c>
      <c r="I562" s="49" t="n">
        <v>-98.0508333333333</v>
      </c>
      <c r="J562" s="49" t="n">
        <v>20.1763888888889</v>
      </c>
      <c r="K562" s="50" t="n">
        <v>-980303</v>
      </c>
      <c r="L562" s="50" t="n">
        <v>201035</v>
      </c>
      <c r="M562" s="51" t="n">
        <v>34</v>
      </c>
      <c r="N562" s="47" t="s">
        <v>75</v>
      </c>
      <c r="O562" s="52" t="s">
        <v>44</v>
      </c>
      <c r="P562" s="53" t="n">
        <v>58</v>
      </c>
      <c r="Q562" s="54" t="n">
        <v>42536</v>
      </c>
      <c r="R562" s="54" t="n">
        <v>42582</v>
      </c>
      <c r="S562" s="55" t="n">
        <v>173</v>
      </c>
      <c r="T562" s="56" t="n">
        <v>855</v>
      </c>
      <c r="U562" s="57" t="n">
        <v>42583</v>
      </c>
      <c r="V562" s="58" t="n">
        <v>42632</v>
      </c>
      <c r="W562" s="59" t="n">
        <v>73</v>
      </c>
      <c r="X562" s="60" t="n">
        <v>645</v>
      </c>
      <c r="Y562" s="61" t="n">
        <v>42633</v>
      </c>
      <c r="Z562" s="62" t="n">
        <v>42672</v>
      </c>
      <c r="AA562" s="63" t="n">
        <v>0.25</v>
      </c>
      <c r="AB562" s="64" t="n">
        <v>1500</v>
      </c>
      <c r="AC562" s="65" t="n">
        <v>51000</v>
      </c>
      <c r="AD562" s="66" t="n">
        <v>12750</v>
      </c>
      <c r="AE562" s="67" t="n">
        <v>0.18</v>
      </c>
      <c r="AF562" s="68" t="n">
        <v>2295</v>
      </c>
      <c r="AG562" s="69" t="n">
        <v>0.82</v>
      </c>
      <c r="AH562" s="70" t="n">
        <v>10455</v>
      </c>
      <c r="AI562" s="71" t="s">
        <v>50</v>
      </c>
      <c r="AK562" s="0" t="n">
        <f aca="false">IF(G563&lt;&gt;G562,1,0)</f>
        <v>0</v>
      </c>
      <c r="AL562" s="0" t="str">
        <f aca="false">B562</f>
        <v>Puebla</v>
      </c>
      <c r="AM562" s="0" t="n">
        <f aca="false">G562</f>
        <v>52114</v>
      </c>
      <c r="AN562" s="0" t="str">
        <f aca="false">N562</f>
        <v>Frijol</v>
      </c>
      <c r="AO562" s="0" t="n">
        <f aca="false">IF(N562&lt;&gt;N561,M562,IF(B561&lt;&gt;B562,M562,IF(AND(B562=B561,G562&lt;&gt;G561,N562=N561),M562,M562+AO561)))</f>
        <v>130</v>
      </c>
    </row>
    <row r="563" customFormat="false" ht="15.75" hidden="false" customHeight="false" outlineLevel="0" collapsed="false">
      <c r="A563" s="45" t="n">
        <v>557</v>
      </c>
      <c r="B563" s="45" t="s">
        <v>379</v>
      </c>
      <c r="C563" s="45" t="n">
        <v>21213</v>
      </c>
      <c r="D563" s="46" t="s">
        <v>449</v>
      </c>
      <c r="E563" s="47" t="s">
        <v>400</v>
      </c>
      <c r="F563" s="48" t="n">
        <v>21118</v>
      </c>
      <c r="G563" s="47" t="n">
        <v>52114</v>
      </c>
      <c r="H563" s="46" t="s">
        <v>401</v>
      </c>
      <c r="I563" s="49" t="n">
        <v>-98.0508333333333</v>
      </c>
      <c r="J563" s="49" t="n">
        <v>20.1763888888889</v>
      </c>
      <c r="K563" s="50" t="n">
        <v>-980303</v>
      </c>
      <c r="L563" s="50" t="n">
        <v>201035</v>
      </c>
      <c r="M563" s="51" t="n">
        <v>20</v>
      </c>
      <c r="N563" s="47" t="s">
        <v>75</v>
      </c>
      <c r="O563" s="52" t="s">
        <v>44</v>
      </c>
      <c r="P563" s="53" t="n">
        <v>58</v>
      </c>
      <c r="Q563" s="54" t="n">
        <v>42536</v>
      </c>
      <c r="R563" s="54" t="n">
        <v>42582</v>
      </c>
      <c r="S563" s="55" t="n">
        <v>173</v>
      </c>
      <c r="T563" s="56" t="n">
        <v>855</v>
      </c>
      <c r="U563" s="57" t="n">
        <v>42583</v>
      </c>
      <c r="V563" s="58" t="n">
        <v>42632</v>
      </c>
      <c r="W563" s="59" t="n">
        <v>73</v>
      </c>
      <c r="X563" s="60" t="n">
        <v>645</v>
      </c>
      <c r="Y563" s="61" t="n">
        <v>42633</v>
      </c>
      <c r="Z563" s="62" t="n">
        <v>42672</v>
      </c>
      <c r="AA563" s="63" t="n">
        <v>0.25</v>
      </c>
      <c r="AB563" s="64" t="n">
        <v>1500</v>
      </c>
      <c r="AC563" s="65" t="n">
        <v>30000</v>
      </c>
      <c r="AD563" s="66" t="n">
        <v>7500</v>
      </c>
      <c r="AE563" s="67" t="n">
        <v>0.08</v>
      </c>
      <c r="AF563" s="68" t="n">
        <v>600</v>
      </c>
      <c r="AG563" s="69" t="n">
        <v>0.92</v>
      </c>
      <c r="AH563" s="70" t="n">
        <v>6900</v>
      </c>
      <c r="AI563" s="71" t="s">
        <v>76</v>
      </c>
      <c r="AK563" s="0" t="n">
        <f aca="false">IF(G564&lt;&gt;G563,1,0)</f>
        <v>1</v>
      </c>
      <c r="AL563" s="0" t="str">
        <f aca="false">B563</f>
        <v>Puebla</v>
      </c>
      <c r="AM563" s="0" t="n">
        <f aca="false">G563</f>
        <v>52114</v>
      </c>
      <c r="AN563" s="0" t="str">
        <f aca="false">N563</f>
        <v>Frijol</v>
      </c>
      <c r="AO563" s="0" t="n">
        <f aca="false">IF(N563&lt;&gt;N562,M563,IF(B562&lt;&gt;B563,M563,IF(AND(B563=B562,G563&lt;&gt;G562,N563=N562),M563,M563+AO562)))</f>
        <v>150</v>
      </c>
    </row>
    <row r="564" customFormat="false" ht="15.75" hidden="false" customHeight="false" outlineLevel="0" collapsed="false">
      <c r="A564" s="45" t="n">
        <v>558</v>
      </c>
      <c r="B564" s="45" t="s">
        <v>379</v>
      </c>
      <c r="C564" s="45" t="n">
        <v>21109</v>
      </c>
      <c r="D564" s="46" t="s">
        <v>445</v>
      </c>
      <c r="E564" s="47" t="s">
        <v>450</v>
      </c>
      <c r="F564" s="48" t="n">
        <v>21127</v>
      </c>
      <c r="G564" s="47" t="n">
        <v>52115</v>
      </c>
      <c r="H564" s="46" t="s">
        <v>451</v>
      </c>
      <c r="I564" s="49" t="n">
        <v>-97.9569444444445</v>
      </c>
      <c r="J564" s="49" t="n">
        <v>20.2772222222222</v>
      </c>
      <c r="K564" s="50" t="n">
        <v>-975725</v>
      </c>
      <c r="L564" s="50" t="n">
        <v>201638</v>
      </c>
      <c r="M564" s="51" t="n">
        <v>37</v>
      </c>
      <c r="N564" s="47" t="s">
        <v>75</v>
      </c>
      <c r="O564" s="52" t="s">
        <v>44</v>
      </c>
      <c r="P564" s="53" t="n">
        <v>58</v>
      </c>
      <c r="Q564" s="54" t="n">
        <v>42536</v>
      </c>
      <c r="R564" s="54" t="n">
        <v>42582</v>
      </c>
      <c r="S564" s="55" t="n">
        <v>173</v>
      </c>
      <c r="T564" s="56" t="n">
        <v>1350</v>
      </c>
      <c r="U564" s="57" t="n">
        <v>42583</v>
      </c>
      <c r="V564" s="58" t="n">
        <v>42632</v>
      </c>
      <c r="W564" s="59" t="n">
        <v>73</v>
      </c>
      <c r="X564" s="60" t="n">
        <v>1225</v>
      </c>
      <c r="Y564" s="61" t="n">
        <v>42633</v>
      </c>
      <c r="Z564" s="62" t="n">
        <v>42672</v>
      </c>
      <c r="AA564" s="63" t="n">
        <v>0.25</v>
      </c>
      <c r="AB564" s="64" t="n">
        <v>1500</v>
      </c>
      <c r="AC564" s="65" t="n">
        <v>55500</v>
      </c>
      <c r="AD564" s="66" t="n">
        <v>13875</v>
      </c>
      <c r="AE564" s="67" t="n">
        <v>0.08</v>
      </c>
      <c r="AF564" s="68" t="n">
        <v>1110</v>
      </c>
      <c r="AG564" s="69" t="n">
        <v>0.92</v>
      </c>
      <c r="AH564" s="70" t="n">
        <v>12765</v>
      </c>
      <c r="AI564" s="71" t="s">
        <v>45</v>
      </c>
      <c r="AK564" s="0" t="n">
        <f aca="false">IF(G565&lt;&gt;G564,1,0)</f>
        <v>0</v>
      </c>
      <c r="AL564" s="0" t="str">
        <f aca="false">B564</f>
        <v>Puebla</v>
      </c>
      <c r="AM564" s="0" t="n">
        <f aca="false">G564</f>
        <v>52115</v>
      </c>
      <c r="AN564" s="0" t="str">
        <f aca="false">N564</f>
        <v>Frijol</v>
      </c>
      <c r="AO564" s="0" t="n">
        <f aca="false">IF(N564&lt;&gt;N563,M564,IF(B563&lt;&gt;B564,M564,IF(AND(B564=B563,G564&lt;&gt;G563,N564=N563),M564,M564+AO563)))</f>
        <v>37</v>
      </c>
    </row>
    <row r="565" customFormat="false" ht="15.75" hidden="false" customHeight="false" outlineLevel="0" collapsed="false">
      <c r="A565" s="45" t="n">
        <v>559</v>
      </c>
      <c r="B565" s="45" t="s">
        <v>379</v>
      </c>
      <c r="C565" s="45" t="n">
        <v>21178</v>
      </c>
      <c r="D565" s="46" t="s">
        <v>446</v>
      </c>
      <c r="E565" s="47" t="s">
        <v>450</v>
      </c>
      <c r="F565" s="48" t="n">
        <v>21127</v>
      </c>
      <c r="G565" s="47" t="n">
        <v>52115</v>
      </c>
      <c r="H565" s="46" t="s">
        <v>451</v>
      </c>
      <c r="I565" s="49" t="n">
        <v>-97.9569444444445</v>
      </c>
      <c r="J565" s="49" t="n">
        <v>20.2772222222222</v>
      </c>
      <c r="K565" s="50" t="n">
        <v>-975725</v>
      </c>
      <c r="L565" s="50" t="n">
        <v>201638</v>
      </c>
      <c r="M565" s="51" t="n">
        <v>83</v>
      </c>
      <c r="N565" s="47" t="s">
        <v>75</v>
      </c>
      <c r="O565" s="52" t="s">
        <v>44</v>
      </c>
      <c r="P565" s="53" t="n">
        <v>58</v>
      </c>
      <c r="Q565" s="54" t="n">
        <v>42536</v>
      </c>
      <c r="R565" s="54" t="n">
        <v>42582</v>
      </c>
      <c r="S565" s="55" t="n">
        <v>173</v>
      </c>
      <c r="T565" s="56" t="n">
        <v>1350</v>
      </c>
      <c r="U565" s="57" t="n">
        <v>42583</v>
      </c>
      <c r="V565" s="58" t="n">
        <v>42632</v>
      </c>
      <c r="W565" s="59" t="n">
        <v>73</v>
      </c>
      <c r="X565" s="60" t="n">
        <v>1225</v>
      </c>
      <c r="Y565" s="61" t="n">
        <v>42633</v>
      </c>
      <c r="Z565" s="62" t="n">
        <v>42672</v>
      </c>
      <c r="AA565" s="63" t="n">
        <v>0.25</v>
      </c>
      <c r="AB565" s="64" t="n">
        <v>1500</v>
      </c>
      <c r="AC565" s="65" t="n">
        <v>124500</v>
      </c>
      <c r="AD565" s="66" t="n">
        <v>31125</v>
      </c>
      <c r="AE565" s="67" t="n">
        <v>0.08</v>
      </c>
      <c r="AF565" s="68" t="n">
        <v>2490</v>
      </c>
      <c r="AG565" s="69" t="n">
        <v>0.92</v>
      </c>
      <c r="AH565" s="70" t="n">
        <v>28635</v>
      </c>
      <c r="AI565" s="71" t="s">
        <v>45</v>
      </c>
      <c r="AK565" s="0" t="n">
        <f aca="false">IF(G566&lt;&gt;G565,1,0)</f>
        <v>0</v>
      </c>
      <c r="AL565" s="0" t="str">
        <f aca="false">B565</f>
        <v>Puebla</v>
      </c>
      <c r="AM565" s="0" t="n">
        <f aca="false">G565</f>
        <v>52115</v>
      </c>
      <c r="AN565" s="0" t="str">
        <f aca="false">N565</f>
        <v>Frijol</v>
      </c>
      <c r="AO565" s="0" t="n">
        <f aca="false">IF(N565&lt;&gt;N564,M565,IF(B564&lt;&gt;B565,M565,IF(AND(B565=B564,G565&lt;&gt;G564,N565=N564),M565,M565+AO564)))</f>
        <v>120</v>
      </c>
    </row>
    <row r="566" customFormat="false" ht="15.75" hidden="false" customHeight="false" outlineLevel="0" collapsed="false">
      <c r="A566" s="45" t="n">
        <v>560</v>
      </c>
      <c r="B566" s="45" t="s">
        <v>379</v>
      </c>
      <c r="C566" s="45" t="n">
        <v>21183</v>
      </c>
      <c r="D566" s="46" t="s">
        <v>447</v>
      </c>
      <c r="E566" s="47" t="s">
        <v>450</v>
      </c>
      <c r="F566" s="48" t="n">
        <v>21127</v>
      </c>
      <c r="G566" s="47" t="n">
        <v>52115</v>
      </c>
      <c r="H566" s="46" t="s">
        <v>451</v>
      </c>
      <c r="I566" s="49" t="n">
        <v>-97.9569444444445</v>
      </c>
      <c r="J566" s="49" t="n">
        <v>20.2772222222222</v>
      </c>
      <c r="K566" s="50" t="n">
        <v>-975725</v>
      </c>
      <c r="L566" s="50" t="n">
        <v>201638</v>
      </c>
      <c r="M566" s="51" t="n">
        <v>20</v>
      </c>
      <c r="N566" s="47" t="s">
        <v>75</v>
      </c>
      <c r="O566" s="52" t="s">
        <v>44</v>
      </c>
      <c r="P566" s="53" t="n">
        <v>58</v>
      </c>
      <c r="Q566" s="54" t="n">
        <v>42536</v>
      </c>
      <c r="R566" s="54" t="n">
        <v>42582</v>
      </c>
      <c r="S566" s="55" t="n">
        <v>173</v>
      </c>
      <c r="T566" s="56" t="n">
        <v>1350</v>
      </c>
      <c r="U566" s="57" t="n">
        <v>42583</v>
      </c>
      <c r="V566" s="58" t="n">
        <v>42632</v>
      </c>
      <c r="W566" s="59" t="n">
        <v>73</v>
      </c>
      <c r="X566" s="60" t="n">
        <v>1225</v>
      </c>
      <c r="Y566" s="61" t="n">
        <v>42633</v>
      </c>
      <c r="Z566" s="62" t="n">
        <v>42672</v>
      </c>
      <c r="AA566" s="63" t="n">
        <v>0.25</v>
      </c>
      <c r="AB566" s="64" t="n">
        <v>1500</v>
      </c>
      <c r="AC566" s="65" t="n">
        <v>30000</v>
      </c>
      <c r="AD566" s="66" t="n">
        <v>7500</v>
      </c>
      <c r="AE566" s="67" t="n">
        <v>0.08</v>
      </c>
      <c r="AF566" s="68" t="n">
        <v>600</v>
      </c>
      <c r="AG566" s="69" t="n">
        <v>0.92</v>
      </c>
      <c r="AH566" s="70" t="n">
        <v>6900</v>
      </c>
      <c r="AI566" s="71" t="s">
        <v>45</v>
      </c>
      <c r="AK566" s="0" t="n">
        <f aca="false">IF(G567&lt;&gt;G566,1,0)</f>
        <v>0</v>
      </c>
      <c r="AL566" s="0" t="str">
        <f aca="false">B566</f>
        <v>Puebla</v>
      </c>
      <c r="AM566" s="0" t="n">
        <f aca="false">G566</f>
        <v>52115</v>
      </c>
      <c r="AN566" s="0" t="str">
        <f aca="false">N566</f>
        <v>Frijol</v>
      </c>
      <c r="AO566" s="0" t="n">
        <f aca="false">IF(N566&lt;&gt;N565,M566,IF(B565&lt;&gt;B566,M566,IF(AND(B566=B565,G566&lt;&gt;G565,N566=N565),M566,M566+AO565)))</f>
        <v>140</v>
      </c>
    </row>
    <row r="567" customFormat="false" ht="15.75" hidden="false" customHeight="false" outlineLevel="0" collapsed="false">
      <c r="A567" s="45" t="n">
        <v>561</v>
      </c>
      <c r="B567" s="45" t="s">
        <v>379</v>
      </c>
      <c r="C567" s="45" t="n">
        <v>21187</v>
      </c>
      <c r="D567" s="46" t="s">
        <v>452</v>
      </c>
      <c r="E567" s="47" t="s">
        <v>450</v>
      </c>
      <c r="F567" s="48" t="n">
        <v>21127</v>
      </c>
      <c r="G567" s="47" t="n">
        <v>52115</v>
      </c>
      <c r="H567" s="46" t="s">
        <v>451</v>
      </c>
      <c r="I567" s="49" t="n">
        <v>-97.9569444444445</v>
      </c>
      <c r="J567" s="49" t="n">
        <v>20.2772222222222</v>
      </c>
      <c r="K567" s="50" t="n">
        <v>-975725</v>
      </c>
      <c r="L567" s="50" t="n">
        <v>201638</v>
      </c>
      <c r="M567" s="51" t="n">
        <v>41</v>
      </c>
      <c r="N567" s="47" t="s">
        <v>75</v>
      </c>
      <c r="O567" s="52" t="s">
        <v>44</v>
      </c>
      <c r="P567" s="53" t="n">
        <v>58</v>
      </c>
      <c r="Q567" s="54" t="n">
        <v>42536</v>
      </c>
      <c r="R567" s="54" t="n">
        <v>42582</v>
      </c>
      <c r="S567" s="55" t="n">
        <v>173</v>
      </c>
      <c r="T567" s="56" t="n">
        <v>1350</v>
      </c>
      <c r="U567" s="57" t="n">
        <v>42583</v>
      </c>
      <c r="V567" s="58" t="n">
        <v>42632</v>
      </c>
      <c r="W567" s="59" t="n">
        <v>73</v>
      </c>
      <c r="X567" s="60" t="n">
        <v>1225</v>
      </c>
      <c r="Y567" s="61" t="n">
        <v>42633</v>
      </c>
      <c r="Z567" s="62" t="n">
        <v>42672</v>
      </c>
      <c r="AA567" s="63" t="n">
        <v>0.25</v>
      </c>
      <c r="AB567" s="64" t="n">
        <v>1500</v>
      </c>
      <c r="AC567" s="65" t="n">
        <v>61500</v>
      </c>
      <c r="AD567" s="66" t="n">
        <v>15375</v>
      </c>
      <c r="AE567" s="67" t="n">
        <v>0.08</v>
      </c>
      <c r="AF567" s="68" t="n">
        <v>1230</v>
      </c>
      <c r="AG567" s="69" t="n">
        <v>0.92</v>
      </c>
      <c r="AH567" s="70" t="n">
        <v>14145</v>
      </c>
      <c r="AI567" s="71" t="s">
        <v>45</v>
      </c>
      <c r="AK567" s="0" t="n">
        <f aca="false">IF(G568&lt;&gt;G567,1,0)</f>
        <v>0</v>
      </c>
      <c r="AL567" s="0" t="str">
        <f aca="false">B567</f>
        <v>Puebla</v>
      </c>
      <c r="AM567" s="0" t="n">
        <f aca="false">G567</f>
        <v>52115</v>
      </c>
      <c r="AN567" s="0" t="str">
        <f aca="false">N567</f>
        <v>Frijol</v>
      </c>
      <c r="AO567" s="0" t="n">
        <f aca="false">IF(N567&lt;&gt;N566,M567,IF(B566&lt;&gt;B567,M567,IF(AND(B567=B566,G567&lt;&gt;G566,N567=N566),M567,M567+AO566)))</f>
        <v>181</v>
      </c>
    </row>
    <row r="568" customFormat="false" ht="15.75" hidden="false" customHeight="false" outlineLevel="0" collapsed="false">
      <c r="A568" s="45" t="n">
        <v>562</v>
      </c>
      <c r="B568" s="45" t="s">
        <v>379</v>
      </c>
      <c r="C568" s="45" t="n">
        <v>21197</v>
      </c>
      <c r="D568" s="46" t="s">
        <v>448</v>
      </c>
      <c r="E568" s="47" t="s">
        <v>450</v>
      </c>
      <c r="F568" s="48" t="n">
        <v>21127</v>
      </c>
      <c r="G568" s="47" t="n">
        <v>52115</v>
      </c>
      <c r="H568" s="46" t="s">
        <v>451</v>
      </c>
      <c r="I568" s="49" t="n">
        <v>-97.9569444444445</v>
      </c>
      <c r="J568" s="49" t="n">
        <v>20.2772222222222</v>
      </c>
      <c r="K568" s="50" t="n">
        <v>-975725</v>
      </c>
      <c r="L568" s="50" t="n">
        <v>201638</v>
      </c>
      <c r="M568" s="51" t="n">
        <v>139</v>
      </c>
      <c r="N568" s="47" t="s">
        <v>75</v>
      </c>
      <c r="O568" s="52" t="s">
        <v>44</v>
      </c>
      <c r="P568" s="53" t="n">
        <v>58</v>
      </c>
      <c r="Q568" s="54" t="n">
        <v>42536</v>
      </c>
      <c r="R568" s="54" t="n">
        <v>42582</v>
      </c>
      <c r="S568" s="55" t="n">
        <v>173</v>
      </c>
      <c r="T568" s="56" t="n">
        <v>1350</v>
      </c>
      <c r="U568" s="57" t="n">
        <v>42583</v>
      </c>
      <c r="V568" s="58" t="n">
        <v>42632</v>
      </c>
      <c r="W568" s="59" t="n">
        <v>73</v>
      </c>
      <c r="X568" s="60" t="n">
        <v>1225</v>
      </c>
      <c r="Y568" s="61" t="n">
        <v>42633</v>
      </c>
      <c r="Z568" s="62" t="n">
        <v>42672</v>
      </c>
      <c r="AA568" s="63" t="n">
        <v>0.25</v>
      </c>
      <c r="AB568" s="64" t="n">
        <v>1500</v>
      </c>
      <c r="AC568" s="65" t="n">
        <v>208500</v>
      </c>
      <c r="AD568" s="66" t="n">
        <v>52125</v>
      </c>
      <c r="AE568" s="67" t="n">
        <v>0.17</v>
      </c>
      <c r="AF568" s="68" t="n">
        <v>8861.25</v>
      </c>
      <c r="AG568" s="69" t="n">
        <v>0.83</v>
      </c>
      <c r="AH568" s="70" t="n">
        <v>43263.75</v>
      </c>
      <c r="AI568" s="71" t="s">
        <v>50</v>
      </c>
      <c r="AK568" s="0" t="n">
        <f aca="false">IF(G569&lt;&gt;G568,1,0)</f>
        <v>0</v>
      </c>
      <c r="AL568" s="0" t="str">
        <f aca="false">B568</f>
        <v>Puebla</v>
      </c>
      <c r="AM568" s="0" t="n">
        <f aca="false">G568</f>
        <v>52115</v>
      </c>
      <c r="AN568" s="0" t="str">
        <f aca="false">N568</f>
        <v>Frijol</v>
      </c>
      <c r="AO568" s="0" t="n">
        <f aca="false">IF(N568&lt;&gt;N567,M568,IF(B567&lt;&gt;B568,M568,IF(AND(B568=B567,G568&lt;&gt;G567,N568=N567),M568,M568+AO567)))</f>
        <v>320</v>
      </c>
    </row>
    <row r="569" customFormat="false" ht="15.75" hidden="false" customHeight="false" outlineLevel="0" collapsed="false">
      <c r="A569" s="45" t="n">
        <v>563</v>
      </c>
      <c r="B569" s="45" t="s">
        <v>379</v>
      </c>
      <c r="C569" s="45" t="n">
        <v>21213</v>
      </c>
      <c r="D569" s="46" t="s">
        <v>449</v>
      </c>
      <c r="E569" s="47" t="s">
        <v>450</v>
      </c>
      <c r="F569" s="48" t="n">
        <v>21127</v>
      </c>
      <c r="G569" s="47" t="n">
        <v>52115</v>
      </c>
      <c r="H569" s="46" t="s">
        <v>451</v>
      </c>
      <c r="I569" s="49" t="n">
        <v>-97.9569444444445</v>
      </c>
      <c r="J569" s="49" t="n">
        <v>20.2772222222222</v>
      </c>
      <c r="K569" s="50" t="n">
        <v>-975725</v>
      </c>
      <c r="L569" s="50" t="n">
        <v>201638</v>
      </c>
      <c r="M569" s="51" t="n">
        <v>116</v>
      </c>
      <c r="N569" s="47" t="s">
        <v>75</v>
      </c>
      <c r="O569" s="52" t="s">
        <v>44</v>
      </c>
      <c r="P569" s="53" t="n">
        <v>58</v>
      </c>
      <c r="Q569" s="54" t="n">
        <v>42536</v>
      </c>
      <c r="R569" s="54" t="n">
        <v>42582</v>
      </c>
      <c r="S569" s="55" t="n">
        <v>173</v>
      </c>
      <c r="T569" s="56" t="n">
        <v>1350</v>
      </c>
      <c r="U569" s="57" t="n">
        <v>42583</v>
      </c>
      <c r="V569" s="58" t="n">
        <v>42632</v>
      </c>
      <c r="W569" s="59" t="n">
        <v>73</v>
      </c>
      <c r="X569" s="60" t="n">
        <v>1225</v>
      </c>
      <c r="Y569" s="61" t="n">
        <v>42633</v>
      </c>
      <c r="Z569" s="62" t="n">
        <v>42672</v>
      </c>
      <c r="AA569" s="63" t="n">
        <v>0.25</v>
      </c>
      <c r="AB569" s="64" t="n">
        <v>1500</v>
      </c>
      <c r="AC569" s="65" t="n">
        <v>174000</v>
      </c>
      <c r="AD569" s="66" t="n">
        <v>43500</v>
      </c>
      <c r="AE569" s="67" t="n">
        <v>0.08</v>
      </c>
      <c r="AF569" s="68" t="n">
        <v>3480</v>
      </c>
      <c r="AG569" s="69" t="n">
        <v>0.92</v>
      </c>
      <c r="AH569" s="70" t="n">
        <v>40020</v>
      </c>
      <c r="AI569" s="71" t="s">
        <v>76</v>
      </c>
      <c r="AK569" s="0" t="n">
        <f aca="false">IF(G570&lt;&gt;G569,1,0)</f>
        <v>1</v>
      </c>
      <c r="AL569" s="0" t="str">
        <f aca="false">B569</f>
        <v>Puebla</v>
      </c>
      <c r="AM569" s="0" t="n">
        <f aca="false">G569</f>
        <v>52115</v>
      </c>
      <c r="AN569" s="0" t="str">
        <f aca="false">N569</f>
        <v>Frijol</v>
      </c>
      <c r="AO569" s="0" t="n">
        <f aca="false">IF(N569&lt;&gt;N568,M569,IF(B568&lt;&gt;B569,M569,IF(AND(B569=B568,G569&lt;&gt;G568,N569=N568),M569,M569+AO568)))</f>
        <v>436</v>
      </c>
    </row>
    <row r="570" customFormat="false" ht="15.75" hidden="false" customHeight="false" outlineLevel="0" collapsed="false">
      <c r="A570" s="45" t="n">
        <v>564</v>
      </c>
      <c r="B570" s="45" t="s">
        <v>379</v>
      </c>
      <c r="C570" s="45" t="n">
        <v>21054</v>
      </c>
      <c r="D570" s="46" t="s">
        <v>403</v>
      </c>
      <c r="E570" s="47" t="s">
        <v>404</v>
      </c>
      <c r="F570" s="48" t="n">
        <v>21091</v>
      </c>
      <c r="G570" s="47" t="n">
        <v>52116</v>
      </c>
      <c r="H570" s="46" t="s">
        <v>405</v>
      </c>
      <c r="I570" s="49" t="n">
        <v>-97.3605555555556</v>
      </c>
      <c r="J570" s="49" t="n">
        <v>19.8188888888889</v>
      </c>
      <c r="K570" s="50" t="n">
        <v>-972138</v>
      </c>
      <c r="L570" s="50" t="n">
        <v>194908</v>
      </c>
      <c r="M570" s="51" t="n">
        <v>29</v>
      </c>
      <c r="N570" s="47" t="s">
        <v>75</v>
      </c>
      <c r="O570" s="52" t="s">
        <v>44</v>
      </c>
      <c r="P570" s="53" t="n">
        <v>58</v>
      </c>
      <c r="Q570" s="54" t="n">
        <v>42536</v>
      </c>
      <c r="R570" s="54" t="n">
        <v>42582</v>
      </c>
      <c r="S570" s="55" t="n">
        <v>173</v>
      </c>
      <c r="T570" s="56" t="n">
        <v>855</v>
      </c>
      <c r="U570" s="57" t="n">
        <v>42583</v>
      </c>
      <c r="V570" s="58" t="n">
        <v>42632</v>
      </c>
      <c r="W570" s="59" t="n">
        <v>73</v>
      </c>
      <c r="X570" s="60" t="n">
        <v>645</v>
      </c>
      <c r="Y570" s="61" t="n">
        <v>42633</v>
      </c>
      <c r="Z570" s="62" t="n">
        <v>42672</v>
      </c>
      <c r="AA570" s="63" t="n">
        <v>0.25</v>
      </c>
      <c r="AB570" s="64" t="n">
        <v>1500</v>
      </c>
      <c r="AC570" s="65" t="n">
        <v>43500</v>
      </c>
      <c r="AD570" s="66" t="n">
        <v>10875</v>
      </c>
      <c r="AE570" s="67" t="n">
        <v>0.18</v>
      </c>
      <c r="AF570" s="68" t="n">
        <v>1957.5</v>
      </c>
      <c r="AG570" s="69" t="n">
        <v>0.82</v>
      </c>
      <c r="AH570" s="70" t="n">
        <v>8917.5</v>
      </c>
      <c r="AI570" s="71" t="s">
        <v>50</v>
      </c>
      <c r="AK570" s="0" t="n">
        <f aca="false">IF(G571&lt;&gt;G570,1,0)</f>
        <v>0</v>
      </c>
      <c r="AL570" s="0" t="str">
        <f aca="false">B570</f>
        <v>Puebla</v>
      </c>
      <c r="AM570" s="0" t="n">
        <f aca="false">G570</f>
        <v>52116</v>
      </c>
      <c r="AN570" s="0" t="str">
        <f aca="false">N570</f>
        <v>Frijol</v>
      </c>
      <c r="AO570" s="0" t="n">
        <f aca="false">IF(N570&lt;&gt;N569,M570,IF(B569&lt;&gt;B570,M570,IF(AND(B570=B569,G570&lt;&gt;G569,N570=N569),M570,M570+AO569)))</f>
        <v>29</v>
      </c>
    </row>
    <row r="571" customFormat="false" ht="15.75" hidden="false" customHeight="false" outlineLevel="0" collapsed="false">
      <c r="A571" s="45" t="n">
        <v>565</v>
      </c>
      <c r="B571" s="45" t="s">
        <v>379</v>
      </c>
      <c r="C571" s="45" t="n">
        <v>21186</v>
      </c>
      <c r="D571" s="46" t="s">
        <v>406</v>
      </c>
      <c r="E571" s="47" t="s">
        <v>404</v>
      </c>
      <c r="F571" s="48" t="n">
        <v>21091</v>
      </c>
      <c r="G571" s="47" t="n">
        <v>52116</v>
      </c>
      <c r="H571" s="46" t="s">
        <v>405</v>
      </c>
      <c r="I571" s="49" t="n">
        <v>-97.3605555555556</v>
      </c>
      <c r="J571" s="49" t="n">
        <v>19.8188888888889</v>
      </c>
      <c r="K571" s="50" t="n">
        <v>-972138</v>
      </c>
      <c r="L571" s="50" t="n">
        <v>194908</v>
      </c>
      <c r="M571" s="51" t="n">
        <v>25</v>
      </c>
      <c r="N571" s="47" t="s">
        <v>75</v>
      </c>
      <c r="O571" s="52" t="s">
        <v>44</v>
      </c>
      <c r="P571" s="53" t="n">
        <v>58</v>
      </c>
      <c r="Q571" s="54" t="n">
        <v>42536</v>
      </c>
      <c r="R571" s="54" t="n">
        <v>42582</v>
      </c>
      <c r="S571" s="55" t="n">
        <v>173</v>
      </c>
      <c r="T571" s="56" t="n">
        <v>855</v>
      </c>
      <c r="U571" s="57" t="n">
        <v>42583</v>
      </c>
      <c r="V571" s="58" t="n">
        <v>42632</v>
      </c>
      <c r="W571" s="59" t="n">
        <v>73</v>
      </c>
      <c r="X571" s="60" t="n">
        <v>645</v>
      </c>
      <c r="Y571" s="61" t="n">
        <v>42633</v>
      </c>
      <c r="Z571" s="62" t="n">
        <v>42672</v>
      </c>
      <c r="AA571" s="63" t="n">
        <v>0.25</v>
      </c>
      <c r="AB571" s="64" t="n">
        <v>1500</v>
      </c>
      <c r="AC571" s="65" t="n">
        <v>37500</v>
      </c>
      <c r="AD571" s="66" t="n">
        <v>9375</v>
      </c>
      <c r="AE571" s="67" t="n">
        <v>0.18</v>
      </c>
      <c r="AF571" s="68" t="n">
        <v>1687.5</v>
      </c>
      <c r="AG571" s="69" t="n">
        <v>0.82</v>
      </c>
      <c r="AH571" s="70" t="n">
        <v>7687.5</v>
      </c>
      <c r="AI571" s="71" t="s">
        <v>50</v>
      </c>
      <c r="AK571" s="0" t="n">
        <f aca="false">IF(G572&lt;&gt;G571,1,0)</f>
        <v>0</v>
      </c>
      <c r="AL571" s="0" t="str">
        <f aca="false">B571</f>
        <v>Puebla</v>
      </c>
      <c r="AM571" s="0" t="n">
        <f aca="false">G571</f>
        <v>52116</v>
      </c>
      <c r="AN571" s="0" t="str">
        <f aca="false">N571</f>
        <v>Frijol</v>
      </c>
      <c r="AO571" s="0" t="n">
        <f aca="false">IF(N571&lt;&gt;N570,M571,IF(B570&lt;&gt;B571,M571,IF(AND(B571=B570,G571&lt;&gt;G570,N571=N570),M571,M571+AO570)))</f>
        <v>54</v>
      </c>
    </row>
    <row r="572" customFormat="false" ht="15.75" hidden="false" customHeight="false" outlineLevel="0" collapsed="false">
      <c r="A572" s="45" t="n">
        <v>566</v>
      </c>
      <c r="B572" s="45" t="s">
        <v>379</v>
      </c>
      <c r="C572" s="45" t="n">
        <v>21199</v>
      </c>
      <c r="D572" s="46" t="s">
        <v>407</v>
      </c>
      <c r="E572" s="47" t="s">
        <v>404</v>
      </c>
      <c r="F572" s="48" t="n">
        <v>21091</v>
      </c>
      <c r="G572" s="47" t="n">
        <v>52116</v>
      </c>
      <c r="H572" s="46" t="s">
        <v>405</v>
      </c>
      <c r="I572" s="49" t="n">
        <v>-97.3605555555556</v>
      </c>
      <c r="J572" s="49" t="n">
        <v>19.8188888888889</v>
      </c>
      <c r="K572" s="50" t="n">
        <v>-972138</v>
      </c>
      <c r="L572" s="50" t="n">
        <v>194908</v>
      </c>
      <c r="M572" s="51" t="n">
        <v>28</v>
      </c>
      <c r="N572" s="47" t="s">
        <v>75</v>
      </c>
      <c r="O572" s="52" t="s">
        <v>44</v>
      </c>
      <c r="P572" s="53" t="n">
        <v>58</v>
      </c>
      <c r="Q572" s="54" t="n">
        <v>42536</v>
      </c>
      <c r="R572" s="54" t="n">
        <v>42582</v>
      </c>
      <c r="S572" s="55" t="n">
        <v>173</v>
      </c>
      <c r="T572" s="56" t="n">
        <v>855</v>
      </c>
      <c r="U572" s="57" t="n">
        <v>42583</v>
      </c>
      <c r="V572" s="58" t="n">
        <v>42632</v>
      </c>
      <c r="W572" s="59" t="n">
        <v>73</v>
      </c>
      <c r="X572" s="60" t="n">
        <v>645</v>
      </c>
      <c r="Y572" s="61" t="n">
        <v>42633</v>
      </c>
      <c r="Z572" s="62" t="n">
        <v>42672</v>
      </c>
      <c r="AA572" s="63" t="n">
        <v>0.25</v>
      </c>
      <c r="AB572" s="64" t="n">
        <v>1500</v>
      </c>
      <c r="AC572" s="65" t="n">
        <v>42000</v>
      </c>
      <c r="AD572" s="66" t="n">
        <v>10500</v>
      </c>
      <c r="AE572" s="67" t="n">
        <v>0.08</v>
      </c>
      <c r="AF572" s="68" t="n">
        <v>840</v>
      </c>
      <c r="AG572" s="69" t="n">
        <v>0.92</v>
      </c>
      <c r="AH572" s="70" t="n">
        <v>9660</v>
      </c>
      <c r="AI572" s="71" t="s">
        <v>76</v>
      </c>
      <c r="AK572" s="0" t="n">
        <f aca="false">IF(G573&lt;&gt;G572,1,0)</f>
        <v>1</v>
      </c>
      <c r="AL572" s="0" t="str">
        <f aca="false">B572</f>
        <v>Puebla</v>
      </c>
      <c r="AM572" s="0" t="n">
        <f aca="false">G572</f>
        <v>52116</v>
      </c>
      <c r="AN572" s="0" t="str">
        <f aca="false">N572</f>
        <v>Frijol</v>
      </c>
      <c r="AO572" s="0" t="n">
        <f aca="false">IF(N572&lt;&gt;N571,M572,IF(B571&lt;&gt;B572,M572,IF(AND(B572=B571,G572&lt;&gt;G571,N572=N571),M572,M572+AO571)))</f>
        <v>82</v>
      </c>
    </row>
    <row r="573" customFormat="false" ht="15.75" hidden="false" customHeight="false" outlineLevel="0" collapsed="false">
      <c r="A573" s="45" t="n">
        <v>567</v>
      </c>
      <c r="B573" s="45" t="s">
        <v>379</v>
      </c>
      <c r="C573" s="45" t="n">
        <v>21054</v>
      </c>
      <c r="D573" s="46" t="s">
        <v>403</v>
      </c>
      <c r="E573" s="47" t="s">
        <v>408</v>
      </c>
      <c r="F573" s="48" t="n">
        <v>21064</v>
      </c>
      <c r="G573" s="47" t="n">
        <v>52119</v>
      </c>
      <c r="H573" s="46" t="s">
        <v>409</v>
      </c>
      <c r="I573" s="49" t="n">
        <v>-97.4465277777778</v>
      </c>
      <c r="J573" s="49" t="n">
        <v>19.9608166666667</v>
      </c>
      <c r="K573" s="50" t="n">
        <v>-972647.5</v>
      </c>
      <c r="L573" s="50" t="n">
        <v>195738.94</v>
      </c>
      <c r="M573" s="51" t="n">
        <v>21</v>
      </c>
      <c r="N573" s="47" t="s">
        <v>75</v>
      </c>
      <c r="O573" s="52" t="s">
        <v>44</v>
      </c>
      <c r="P573" s="53" t="n">
        <v>58</v>
      </c>
      <c r="Q573" s="54" t="n">
        <v>42536</v>
      </c>
      <c r="R573" s="54" t="n">
        <v>42582</v>
      </c>
      <c r="S573" s="55" t="n">
        <v>173</v>
      </c>
      <c r="T573" s="56" t="n">
        <v>1350</v>
      </c>
      <c r="U573" s="57" t="n">
        <v>42583</v>
      </c>
      <c r="V573" s="58" t="n">
        <v>42632</v>
      </c>
      <c r="W573" s="59" t="n">
        <v>73</v>
      </c>
      <c r="X573" s="60" t="n">
        <v>935</v>
      </c>
      <c r="Y573" s="61" t="n">
        <v>42633</v>
      </c>
      <c r="Z573" s="62" t="n">
        <v>42672</v>
      </c>
      <c r="AA573" s="63" t="n">
        <v>0.25</v>
      </c>
      <c r="AB573" s="64" t="n">
        <v>1500</v>
      </c>
      <c r="AC573" s="65" t="n">
        <v>31500</v>
      </c>
      <c r="AD573" s="66" t="n">
        <v>7875</v>
      </c>
      <c r="AE573" s="67" t="n">
        <v>0.18</v>
      </c>
      <c r="AF573" s="68" t="n">
        <v>1417.5</v>
      </c>
      <c r="AG573" s="69" t="n">
        <v>0.82</v>
      </c>
      <c r="AH573" s="70" t="n">
        <v>6457.5</v>
      </c>
      <c r="AI573" s="71" t="s">
        <v>50</v>
      </c>
      <c r="AK573" s="0" t="n">
        <f aca="false">IF(G574&lt;&gt;G573,1,0)</f>
        <v>0</v>
      </c>
      <c r="AL573" s="0" t="str">
        <f aca="false">B573</f>
        <v>Puebla</v>
      </c>
      <c r="AM573" s="0" t="n">
        <f aca="false">G573</f>
        <v>52119</v>
      </c>
      <c r="AN573" s="0" t="str">
        <f aca="false">N573</f>
        <v>Frijol</v>
      </c>
      <c r="AO573" s="0" t="n">
        <f aca="false">IF(N573&lt;&gt;N572,M573,IF(B572&lt;&gt;B573,M573,IF(AND(B573=B572,G573&lt;&gt;G572,N573=N572),M573,M573+AO572)))</f>
        <v>21</v>
      </c>
    </row>
    <row r="574" customFormat="false" ht="15.75" hidden="false" customHeight="false" outlineLevel="0" collapsed="false">
      <c r="A574" s="45" t="n">
        <v>568</v>
      </c>
      <c r="B574" s="45" t="s">
        <v>379</v>
      </c>
      <c r="C574" s="45" t="n">
        <v>21186</v>
      </c>
      <c r="D574" s="46" t="s">
        <v>406</v>
      </c>
      <c r="E574" s="47" t="s">
        <v>408</v>
      </c>
      <c r="F574" s="48" t="n">
        <v>21064</v>
      </c>
      <c r="G574" s="47" t="n">
        <v>52119</v>
      </c>
      <c r="H574" s="46" t="s">
        <v>409</v>
      </c>
      <c r="I574" s="49" t="n">
        <v>-97.4465277777778</v>
      </c>
      <c r="J574" s="49" t="n">
        <v>19.9608166666667</v>
      </c>
      <c r="K574" s="50" t="n">
        <v>-972647.5</v>
      </c>
      <c r="L574" s="50" t="n">
        <v>195738.94</v>
      </c>
      <c r="M574" s="51" t="n">
        <v>23</v>
      </c>
      <c r="N574" s="47" t="s">
        <v>75</v>
      </c>
      <c r="O574" s="52" t="s">
        <v>44</v>
      </c>
      <c r="P574" s="53" t="n">
        <v>58</v>
      </c>
      <c r="Q574" s="54" t="n">
        <v>42536</v>
      </c>
      <c r="R574" s="54" t="n">
        <v>42582</v>
      </c>
      <c r="S574" s="55" t="n">
        <v>173</v>
      </c>
      <c r="T574" s="56" t="n">
        <v>1350</v>
      </c>
      <c r="U574" s="57" t="n">
        <v>42583</v>
      </c>
      <c r="V574" s="58" t="n">
        <v>42632</v>
      </c>
      <c r="W574" s="59" t="n">
        <v>73</v>
      </c>
      <c r="X574" s="60" t="n">
        <v>935</v>
      </c>
      <c r="Y574" s="61" t="n">
        <v>42633</v>
      </c>
      <c r="Z574" s="62" t="n">
        <v>42672</v>
      </c>
      <c r="AA574" s="63" t="n">
        <v>0.25</v>
      </c>
      <c r="AB574" s="64" t="n">
        <v>1500</v>
      </c>
      <c r="AC574" s="65" t="n">
        <v>34500</v>
      </c>
      <c r="AD574" s="66" t="n">
        <v>8625</v>
      </c>
      <c r="AE574" s="67" t="n">
        <v>0.18</v>
      </c>
      <c r="AF574" s="68" t="n">
        <v>1552.5</v>
      </c>
      <c r="AG574" s="69" t="n">
        <v>0.82</v>
      </c>
      <c r="AH574" s="70" t="n">
        <v>7072.5</v>
      </c>
      <c r="AI574" s="71" t="s">
        <v>50</v>
      </c>
      <c r="AK574" s="0" t="n">
        <f aca="false">IF(G575&lt;&gt;G574,1,0)</f>
        <v>1</v>
      </c>
      <c r="AL574" s="0" t="str">
        <f aca="false">B574</f>
        <v>Puebla</v>
      </c>
      <c r="AM574" s="0" t="n">
        <f aca="false">G574</f>
        <v>52119</v>
      </c>
      <c r="AN574" s="0" t="str">
        <f aca="false">N574</f>
        <v>Frijol</v>
      </c>
      <c r="AO574" s="0" t="n">
        <f aca="false">IF(N574&lt;&gt;N573,M574,IF(B573&lt;&gt;B574,M574,IF(AND(B574=B573,G574&lt;&gt;G573,N574=N573),M574,M574+AO573)))</f>
        <v>44</v>
      </c>
    </row>
    <row r="575" customFormat="false" ht="15.75" hidden="false" customHeight="false" outlineLevel="0" collapsed="false">
      <c r="A575" s="45" t="n">
        <v>569</v>
      </c>
      <c r="B575" s="45" t="s">
        <v>379</v>
      </c>
      <c r="C575" s="45" t="n">
        <v>21069</v>
      </c>
      <c r="D575" s="46" t="s">
        <v>425</v>
      </c>
      <c r="E575" s="47" t="s">
        <v>453</v>
      </c>
      <c r="F575" s="48" t="n">
        <v>21024</v>
      </c>
      <c r="G575" s="47" t="n">
        <v>52121</v>
      </c>
      <c r="H575" s="46" t="s">
        <v>454</v>
      </c>
      <c r="I575" s="49" t="n">
        <v>-98.5791666666667</v>
      </c>
      <c r="J575" s="49" t="n">
        <v>18.5161111111111</v>
      </c>
      <c r="K575" s="50" t="n">
        <v>-983445</v>
      </c>
      <c r="L575" s="50" t="n">
        <v>183058</v>
      </c>
      <c r="M575" s="51" t="n">
        <v>27</v>
      </c>
      <c r="N575" s="47" t="s">
        <v>75</v>
      </c>
      <c r="O575" s="52" t="s">
        <v>44</v>
      </c>
      <c r="P575" s="53" t="n">
        <v>58</v>
      </c>
      <c r="Q575" s="54" t="n">
        <v>42536</v>
      </c>
      <c r="R575" s="54" t="n">
        <v>42582</v>
      </c>
      <c r="S575" s="55" t="n">
        <v>42</v>
      </c>
      <c r="T575" s="56" t="n">
        <v>641</v>
      </c>
      <c r="U575" s="57" t="n">
        <v>42583</v>
      </c>
      <c r="V575" s="58" t="n">
        <v>42622</v>
      </c>
      <c r="W575" s="59" t="n">
        <v>40</v>
      </c>
      <c r="X575" s="60" t="n">
        <v>643</v>
      </c>
      <c r="Y575" s="61" t="n">
        <v>42623</v>
      </c>
      <c r="Z575" s="62" t="n">
        <v>42657</v>
      </c>
      <c r="AA575" s="63" t="n">
        <v>0.25</v>
      </c>
      <c r="AB575" s="64" t="n">
        <v>1500</v>
      </c>
      <c r="AC575" s="65" t="n">
        <v>40500</v>
      </c>
      <c r="AD575" s="66" t="n">
        <v>10125</v>
      </c>
      <c r="AE575" s="67" t="n">
        <v>0.08</v>
      </c>
      <c r="AF575" s="68" t="n">
        <v>810</v>
      </c>
      <c r="AG575" s="69" t="n">
        <v>0.92</v>
      </c>
      <c r="AH575" s="70" t="n">
        <v>9315</v>
      </c>
      <c r="AI575" s="71" t="s">
        <v>76</v>
      </c>
      <c r="AK575" s="0" t="n">
        <f aca="false">IF(G576&lt;&gt;G575,1,0)</f>
        <v>0</v>
      </c>
      <c r="AL575" s="0" t="str">
        <f aca="false">B575</f>
        <v>Puebla</v>
      </c>
      <c r="AM575" s="0" t="n">
        <f aca="false">G575</f>
        <v>52121</v>
      </c>
      <c r="AN575" s="0" t="str">
        <f aca="false">N575</f>
        <v>Frijol</v>
      </c>
      <c r="AO575" s="0" t="n">
        <f aca="false">IF(N575&lt;&gt;N574,M575,IF(B574&lt;&gt;B575,M575,IF(AND(B575=B574,G575&lt;&gt;G574,N575=N574),M575,M575+AO574)))</f>
        <v>27</v>
      </c>
    </row>
    <row r="576" customFormat="false" ht="15.75" hidden="false" customHeight="false" outlineLevel="0" collapsed="false">
      <c r="A576" s="45" t="n">
        <v>570</v>
      </c>
      <c r="B576" s="45" t="s">
        <v>379</v>
      </c>
      <c r="C576" s="45" t="n">
        <v>21168</v>
      </c>
      <c r="D576" s="46" t="s">
        <v>428</v>
      </c>
      <c r="E576" s="47" t="s">
        <v>453</v>
      </c>
      <c r="F576" s="48" t="n">
        <v>21024</v>
      </c>
      <c r="G576" s="47" t="n">
        <v>52121</v>
      </c>
      <c r="H576" s="46" t="s">
        <v>454</v>
      </c>
      <c r="I576" s="49" t="n">
        <v>-98.5791666666667</v>
      </c>
      <c r="J576" s="49" t="n">
        <v>18.5161111111111</v>
      </c>
      <c r="K576" s="50" t="n">
        <v>-983445</v>
      </c>
      <c r="L576" s="50" t="n">
        <v>183058</v>
      </c>
      <c r="M576" s="51" t="n">
        <v>105</v>
      </c>
      <c r="N576" s="47" t="s">
        <v>75</v>
      </c>
      <c r="O576" s="52" t="s">
        <v>44</v>
      </c>
      <c r="P576" s="53" t="n">
        <v>58</v>
      </c>
      <c r="Q576" s="54" t="n">
        <v>42536</v>
      </c>
      <c r="R576" s="54" t="n">
        <v>42582</v>
      </c>
      <c r="S576" s="55" t="n">
        <v>42</v>
      </c>
      <c r="T576" s="56" t="n">
        <v>641</v>
      </c>
      <c r="U576" s="57" t="n">
        <v>42583</v>
      </c>
      <c r="V576" s="58" t="n">
        <v>42622</v>
      </c>
      <c r="W576" s="59" t="n">
        <v>40</v>
      </c>
      <c r="X576" s="60" t="n">
        <v>643</v>
      </c>
      <c r="Y576" s="61" t="n">
        <v>42623</v>
      </c>
      <c r="Z576" s="62" t="n">
        <v>42657</v>
      </c>
      <c r="AA576" s="63" t="n">
        <v>0.25</v>
      </c>
      <c r="AB576" s="64" t="n">
        <v>1500</v>
      </c>
      <c r="AC576" s="65" t="n">
        <v>157500</v>
      </c>
      <c r="AD576" s="66" t="n">
        <v>39375</v>
      </c>
      <c r="AE576" s="67" t="n">
        <v>0.08</v>
      </c>
      <c r="AF576" s="68" t="n">
        <v>3150</v>
      </c>
      <c r="AG576" s="69" t="n">
        <v>0.92</v>
      </c>
      <c r="AH576" s="70" t="n">
        <v>36225</v>
      </c>
      <c r="AI576" s="71" t="s">
        <v>76</v>
      </c>
      <c r="AK576" s="0" t="n">
        <f aca="false">IF(G577&lt;&gt;G576,1,0)</f>
        <v>0</v>
      </c>
      <c r="AL576" s="0" t="str">
        <f aca="false">B576</f>
        <v>Puebla</v>
      </c>
      <c r="AM576" s="0" t="n">
        <f aca="false">G576</f>
        <v>52121</v>
      </c>
      <c r="AN576" s="0" t="str">
        <f aca="false">N576</f>
        <v>Frijol</v>
      </c>
      <c r="AO576" s="0" t="n">
        <f aca="false">IF(N576&lt;&gt;N575,M576,IF(B575&lt;&gt;B576,M576,IF(AND(B576=B575,G576&lt;&gt;G575,N576=N575),M576,M576+AO575)))</f>
        <v>132</v>
      </c>
    </row>
    <row r="577" customFormat="false" ht="15.75" hidden="false" customHeight="false" outlineLevel="0" collapsed="false">
      <c r="A577" s="45" t="n">
        <v>571</v>
      </c>
      <c r="B577" s="45" t="s">
        <v>379</v>
      </c>
      <c r="C577" s="45" t="n">
        <v>21185</v>
      </c>
      <c r="D577" s="46" t="s">
        <v>455</v>
      </c>
      <c r="E577" s="47" t="s">
        <v>453</v>
      </c>
      <c r="F577" s="48" t="n">
        <v>21024</v>
      </c>
      <c r="G577" s="47" t="n">
        <v>52121</v>
      </c>
      <c r="H577" s="46" t="s">
        <v>454</v>
      </c>
      <c r="I577" s="49" t="n">
        <v>-98.5791666666667</v>
      </c>
      <c r="J577" s="49" t="n">
        <v>18.5161111111111</v>
      </c>
      <c r="K577" s="50" t="n">
        <v>-983445</v>
      </c>
      <c r="L577" s="50" t="n">
        <v>183058</v>
      </c>
      <c r="M577" s="51" t="n">
        <v>49</v>
      </c>
      <c r="N577" s="47" t="s">
        <v>75</v>
      </c>
      <c r="O577" s="52" t="s">
        <v>44</v>
      </c>
      <c r="P577" s="53" t="n">
        <v>58</v>
      </c>
      <c r="Q577" s="54" t="n">
        <v>42536</v>
      </c>
      <c r="R577" s="54" t="n">
        <v>42582</v>
      </c>
      <c r="S577" s="55" t="n">
        <v>42</v>
      </c>
      <c r="T577" s="56" t="n">
        <v>641</v>
      </c>
      <c r="U577" s="57" t="n">
        <v>42583</v>
      </c>
      <c r="V577" s="58" t="n">
        <v>42622</v>
      </c>
      <c r="W577" s="59" t="n">
        <v>40</v>
      </c>
      <c r="X577" s="60" t="n">
        <v>643</v>
      </c>
      <c r="Y577" s="61" t="n">
        <v>42623</v>
      </c>
      <c r="Z577" s="62" t="n">
        <v>42657</v>
      </c>
      <c r="AA577" s="63" t="n">
        <v>0.25</v>
      </c>
      <c r="AB577" s="64" t="n">
        <v>1500</v>
      </c>
      <c r="AC577" s="65" t="n">
        <v>73500</v>
      </c>
      <c r="AD577" s="66" t="n">
        <v>18375</v>
      </c>
      <c r="AE577" s="67" t="n">
        <v>0.18</v>
      </c>
      <c r="AF577" s="68" t="n">
        <v>3307.5</v>
      </c>
      <c r="AG577" s="69" t="n">
        <v>0.82</v>
      </c>
      <c r="AH577" s="70" t="n">
        <v>15067.5</v>
      </c>
      <c r="AI577" s="71" t="s">
        <v>50</v>
      </c>
      <c r="AK577" s="0" t="n">
        <f aca="false">IF(G578&lt;&gt;G577,1,0)</f>
        <v>1</v>
      </c>
      <c r="AL577" s="0" t="str">
        <f aca="false">B577</f>
        <v>Puebla</v>
      </c>
      <c r="AM577" s="0" t="n">
        <f aca="false">G577</f>
        <v>52121</v>
      </c>
      <c r="AN577" s="0" t="str">
        <f aca="false">N577</f>
        <v>Frijol</v>
      </c>
      <c r="AO577" s="0" t="n">
        <f aca="false">IF(N577&lt;&gt;N576,M577,IF(B576&lt;&gt;B577,M577,IF(AND(B577=B576,G577&lt;&gt;G576,N577=N576),M577,M577+AO576)))</f>
        <v>181</v>
      </c>
    </row>
    <row r="578" customFormat="false" ht="15.75" hidden="false" customHeight="false" outlineLevel="0" collapsed="false">
      <c r="A578" s="45" t="n">
        <v>572</v>
      </c>
      <c r="B578" s="45" t="s">
        <v>379</v>
      </c>
      <c r="C578" s="45" t="n">
        <v>21001</v>
      </c>
      <c r="D578" s="46" t="s">
        <v>415</v>
      </c>
      <c r="E578" s="47" t="s">
        <v>456</v>
      </c>
      <c r="F578" s="48" t="n">
        <v>21148</v>
      </c>
      <c r="G578" s="47" t="n">
        <v>52125</v>
      </c>
      <c r="H578" s="46" t="s">
        <v>457</v>
      </c>
      <c r="I578" s="49" t="n">
        <v>-98.1030555555556</v>
      </c>
      <c r="J578" s="49" t="n">
        <v>19.1519444444444</v>
      </c>
      <c r="K578" s="50" t="n">
        <v>-980611</v>
      </c>
      <c r="L578" s="50" t="n">
        <v>190907</v>
      </c>
      <c r="M578" s="51" t="n">
        <v>560</v>
      </c>
      <c r="N578" s="47" t="s">
        <v>75</v>
      </c>
      <c r="O578" s="52" t="s">
        <v>44</v>
      </c>
      <c r="P578" s="53" t="n">
        <v>54</v>
      </c>
      <c r="Q578" s="54" t="n">
        <v>42536</v>
      </c>
      <c r="R578" s="54" t="n">
        <v>42582</v>
      </c>
      <c r="S578" s="55" t="n">
        <v>38</v>
      </c>
      <c r="T578" s="56" t="n">
        <v>997</v>
      </c>
      <c r="U578" s="57" t="n">
        <v>42583</v>
      </c>
      <c r="V578" s="58" t="n">
        <v>42637</v>
      </c>
      <c r="W578" s="59" t="n">
        <v>25</v>
      </c>
      <c r="X578" s="60" t="n">
        <v>685</v>
      </c>
      <c r="Y578" s="61" t="n">
        <v>42638</v>
      </c>
      <c r="Z578" s="62" t="n">
        <v>42677</v>
      </c>
      <c r="AA578" s="63" t="n">
        <v>0.25</v>
      </c>
      <c r="AB578" s="64" t="n">
        <v>1500</v>
      </c>
      <c r="AC578" s="65" t="n">
        <v>840000</v>
      </c>
      <c r="AD578" s="66" t="n">
        <v>210000</v>
      </c>
      <c r="AE578" s="67" t="n">
        <v>0.18</v>
      </c>
      <c r="AF578" s="68" t="n">
        <v>37800</v>
      </c>
      <c r="AG578" s="69" t="n">
        <v>0.82</v>
      </c>
      <c r="AH578" s="70" t="n">
        <v>172200</v>
      </c>
      <c r="AI578" s="71" t="s">
        <v>50</v>
      </c>
      <c r="AK578" s="0" t="n">
        <f aca="false">IF(G579&lt;&gt;G578,1,0)</f>
        <v>0</v>
      </c>
      <c r="AL578" s="0" t="str">
        <f aca="false">B578</f>
        <v>Puebla</v>
      </c>
      <c r="AM578" s="0" t="n">
        <f aca="false">G578</f>
        <v>52125</v>
      </c>
      <c r="AN578" s="0" t="str">
        <f aca="false">N578</f>
        <v>Frijol</v>
      </c>
      <c r="AO578" s="0" t="n">
        <f aca="false">IF(N578&lt;&gt;N577,M578,IF(B577&lt;&gt;B578,M578,IF(AND(B578=B577,G578&lt;&gt;G577,N578=N577),M578,M578+AO577)))</f>
        <v>560</v>
      </c>
    </row>
    <row r="579" customFormat="false" ht="15.75" hidden="false" customHeight="false" outlineLevel="0" collapsed="false">
      <c r="A579" s="45" t="n">
        <v>573</v>
      </c>
      <c r="B579" s="45" t="s">
        <v>379</v>
      </c>
      <c r="C579" s="45" t="n">
        <v>21015</v>
      </c>
      <c r="D579" s="46" t="s">
        <v>429</v>
      </c>
      <c r="E579" s="47" t="s">
        <v>456</v>
      </c>
      <c r="F579" s="48" t="n">
        <v>21148</v>
      </c>
      <c r="G579" s="47" t="n">
        <v>52125</v>
      </c>
      <c r="H579" s="46" t="s">
        <v>457</v>
      </c>
      <c r="I579" s="49" t="n">
        <v>-98.1030555555556</v>
      </c>
      <c r="J579" s="49" t="n">
        <v>19.1519444444444</v>
      </c>
      <c r="K579" s="50" t="n">
        <v>-980611</v>
      </c>
      <c r="L579" s="50" t="n">
        <v>190907</v>
      </c>
      <c r="M579" s="51" t="n">
        <v>636</v>
      </c>
      <c r="N579" s="47" t="s">
        <v>75</v>
      </c>
      <c r="O579" s="52" t="s">
        <v>44</v>
      </c>
      <c r="P579" s="53" t="n">
        <v>54</v>
      </c>
      <c r="Q579" s="54" t="n">
        <v>42536</v>
      </c>
      <c r="R579" s="54" t="n">
        <v>42582</v>
      </c>
      <c r="S579" s="55" t="n">
        <v>38</v>
      </c>
      <c r="T579" s="56" t="n">
        <v>997</v>
      </c>
      <c r="U579" s="57" t="n">
        <v>42583</v>
      </c>
      <c r="V579" s="58" t="n">
        <v>42637</v>
      </c>
      <c r="W579" s="59" t="n">
        <v>25</v>
      </c>
      <c r="X579" s="60" t="n">
        <v>685</v>
      </c>
      <c r="Y579" s="61" t="n">
        <v>42638</v>
      </c>
      <c r="Z579" s="62" t="n">
        <v>42677</v>
      </c>
      <c r="AA579" s="63" t="n">
        <v>0.25</v>
      </c>
      <c r="AB579" s="64" t="n">
        <v>1500</v>
      </c>
      <c r="AC579" s="65" t="n">
        <v>954000</v>
      </c>
      <c r="AD579" s="66" t="n">
        <v>238500</v>
      </c>
      <c r="AE579" s="67" t="n">
        <v>0.18</v>
      </c>
      <c r="AF579" s="68" t="n">
        <v>42930</v>
      </c>
      <c r="AG579" s="69" t="n">
        <v>0.82</v>
      </c>
      <c r="AH579" s="70" t="n">
        <v>195570</v>
      </c>
      <c r="AI579" s="71" t="s">
        <v>196</v>
      </c>
      <c r="AK579" s="0" t="n">
        <f aca="false">IF(G580&lt;&gt;G579,1,0)</f>
        <v>0</v>
      </c>
      <c r="AL579" s="0" t="str">
        <f aca="false">B579</f>
        <v>Puebla</v>
      </c>
      <c r="AM579" s="0" t="n">
        <f aca="false">G579</f>
        <v>52125</v>
      </c>
      <c r="AN579" s="0" t="str">
        <f aca="false">N579</f>
        <v>Frijol</v>
      </c>
      <c r="AO579" s="0" t="n">
        <f aca="false">IF(N579&lt;&gt;N578,M579,IF(B578&lt;&gt;B579,M579,IF(AND(B579=B578,G579&lt;&gt;G578,N579=N578),M579,M579+AO578)))</f>
        <v>1196</v>
      </c>
    </row>
    <row r="580" customFormat="false" ht="15.75" hidden="false" customHeight="false" outlineLevel="0" collapsed="false">
      <c r="A580" s="45" t="n">
        <v>574</v>
      </c>
      <c r="B580" s="45" t="s">
        <v>379</v>
      </c>
      <c r="C580" s="45" t="n">
        <v>21034</v>
      </c>
      <c r="D580" s="46" t="s">
        <v>433</v>
      </c>
      <c r="E580" s="47" t="s">
        <v>456</v>
      </c>
      <c r="F580" s="48" t="n">
        <v>21148</v>
      </c>
      <c r="G580" s="47" t="n">
        <v>52125</v>
      </c>
      <c r="H580" s="46" t="s">
        <v>457</v>
      </c>
      <c r="I580" s="49" t="n">
        <v>-98.1030555555556</v>
      </c>
      <c r="J580" s="49" t="n">
        <v>19.1519444444444</v>
      </c>
      <c r="K580" s="50" t="n">
        <v>-980611</v>
      </c>
      <c r="L580" s="50" t="n">
        <v>190907</v>
      </c>
      <c r="M580" s="51" t="n">
        <v>20</v>
      </c>
      <c r="N580" s="47" t="s">
        <v>75</v>
      </c>
      <c r="O580" s="52" t="s">
        <v>44</v>
      </c>
      <c r="P580" s="53" t="n">
        <v>54</v>
      </c>
      <c r="Q580" s="54" t="n">
        <v>42536</v>
      </c>
      <c r="R580" s="54" t="n">
        <v>42582</v>
      </c>
      <c r="S580" s="55" t="n">
        <v>38</v>
      </c>
      <c r="T580" s="56" t="n">
        <v>997</v>
      </c>
      <c r="U580" s="57" t="n">
        <v>42583</v>
      </c>
      <c r="V580" s="58" t="n">
        <v>42637</v>
      </c>
      <c r="W580" s="59" t="n">
        <v>25</v>
      </c>
      <c r="X580" s="60" t="n">
        <v>685</v>
      </c>
      <c r="Y580" s="61" t="n">
        <v>42638</v>
      </c>
      <c r="Z580" s="62" t="n">
        <v>42677</v>
      </c>
      <c r="AA580" s="63" t="n">
        <v>0.25</v>
      </c>
      <c r="AB580" s="64" t="n">
        <v>1500</v>
      </c>
      <c r="AC580" s="65" t="n">
        <v>30000</v>
      </c>
      <c r="AD580" s="66" t="n">
        <v>7500</v>
      </c>
      <c r="AE580" s="67" t="n">
        <v>0.18</v>
      </c>
      <c r="AF580" s="68" t="n">
        <v>1350</v>
      </c>
      <c r="AG580" s="69" t="n">
        <v>0.82</v>
      </c>
      <c r="AH580" s="70" t="n">
        <v>6150</v>
      </c>
      <c r="AI580" s="71" t="s">
        <v>50</v>
      </c>
      <c r="AK580" s="0" t="n">
        <f aca="false">IF(G581&lt;&gt;G580,1,0)</f>
        <v>0</v>
      </c>
      <c r="AL580" s="0" t="str">
        <f aca="false">B580</f>
        <v>Puebla</v>
      </c>
      <c r="AM580" s="0" t="n">
        <f aca="false">G580</f>
        <v>52125</v>
      </c>
      <c r="AN580" s="0" t="str">
        <f aca="false">N580</f>
        <v>Frijol</v>
      </c>
      <c r="AO580" s="0" t="n">
        <f aca="false">IF(N580&lt;&gt;N579,M580,IF(B579&lt;&gt;B580,M580,IF(AND(B580=B579,G580&lt;&gt;G579,N580=N579),M580,M580+AO579)))</f>
        <v>1216</v>
      </c>
    </row>
    <row r="581" customFormat="false" ht="15.75" hidden="false" customHeight="false" outlineLevel="0" collapsed="false">
      <c r="A581" s="45" t="n">
        <v>575</v>
      </c>
      <c r="B581" s="45" t="s">
        <v>379</v>
      </c>
      <c r="C581" s="45" t="n">
        <v>21041</v>
      </c>
      <c r="D581" s="46" t="s">
        <v>435</v>
      </c>
      <c r="E581" s="47" t="s">
        <v>456</v>
      </c>
      <c r="F581" s="48" t="n">
        <v>21148</v>
      </c>
      <c r="G581" s="47" t="n">
        <v>52125</v>
      </c>
      <c r="H581" s="46" t="s">
        <v>457</v>
      </c>
      <c r="I581" s="49" t="n">
        <v>-98.1030555555556</v>
      </c>
      <c r="J581" s="49" t="n">
        <v>19.1519444444444</v>
      </c>
      <c r="K581" s="50" t="n">
        <v>-980611</v>
      </c>
      <c r="L581" s="50" t="n">
        <v>190907</v>
      </c>
      <c r="M581" s="51" t="n">
        <v>10</v>
      </c>
      <c r="N581" s="47" t="s">
        <v>75</v>
      </c>
      <c r="O581" s="52" t="s">
        <v>44</v>
      </c>
      <c r="P581" s="53" t="n">
        <v>54</v>
      </c>
      <c r="Q581" s="54" t="n">
        <v>42536</v>
      </c>
      <c r="R581" s="54" t="n">
        <v>42582</v>
      </c>
      <c r="S581" s="55" t="n">
        <v>38</v>
      </c>
      <c r="T581" s="56" t="n">
        <v>997</v>
      </c>
      <c r="U581" s="57" t="n">
        <v>42583</v>
      </c>
      <c r="V581" s="58" t="n">
        <v>42637</v>
      </c>
      <c r="W581" s="59" t="n">
        <v>25</v>
      </c>
      <c r="X581" s="60" t="n">
        <v>685</v>
      </c>
      <c r="Y581" s="61" t="n">
        <v>42638</v>
      </c>
      <c r="Z581" s="62" t="n">
        <v>42677</v>
      </c>
      <c r="AA581" s="63" t="n">
        <v>0.25</v>
      </c>
      <c r="AB581" s="64" t="n">
        <v>1500</v>
      </c>
      <c r="AC581" s="65" t="n">
        <v>15000</v>
      </c>
      <c r="AD581" s="66" t="n">
        <v>3750</v>
      </c>
      <c r="AE581" s="67" t="n">
        <v>0.18</v>
      </c>
      <c r="AF581" s="68" t="n">
        <v>675</v>
      </c>
      <c r="AG581" s="69" t="n">
        <v>0.82</v>
      </c>
      <c r="AH581" s="70" t="n">
        <v>3075</v>
      </c>
      <c r="AI581" s="71" t="s">
        <v>210</v>
      </c>
      <c r="AK581" s="0" t="n">
        <f aca="false">IF(G582&lt;&gt;G581,1,0)</f>
        <v>0</v>
      </c>
      <c r="AL581" s="0" t="str">
        <f aca="false">B581</f>
        <v>Puebla</v>
      </c>
      <c r="AM581" s="0" t="n">
        <f aca="false">G581</f>
        <v>52125</v>
      </c>
      <c r="AN581" s="0" t="str">
        <f aca="false">N581</f>
        <v>Frijol</v>
      </c>
      <c r="AO581" s="0" t="n">
        <f aca="false">IF(N581&lt;&gt;N580,M581,IF(B580&lt;&gt;B581,M581,IF(AND(B581=B580,G581&lt;&gt;G580,N581=N580),M581,M581+AO580)))</f>
        <v>1226</v>
      </c>
    </row>
    <row r="582" customFormat="false" ht="15.75" hidden="false" customHeight="false" outlineLevel="0" collapsed="false">
      <c r="A582" s="45" t="n">
        <v>576</v>
      </c>
      <c r="B582" s="45" t="s">
        <v>379</v>
      </c>
      <c r="C582" s="45" t="n">
        <v>21114</v>
      </c>
      <c r="D582" s="46" t="s">
        <v>379</v>
      </c>
      <c r="E582" s="47" t="s">
        <v>456</v>
      </c>
      <c r="F582" s="48" t="n">
        <v>21148</v>
      </c>
      <c r="G582" s="47" t="n">
        <v>52125</v>
      </c>
      <c r="H582" s="46" t="s">
        <v>457</v>
      </c>
      <c r="I582" s="49" t="n">
        <v>-98.1030555555556</v>
      </c>
      <c r="J582" s="49" t="n">
        <v>19.1519444444444</v>
      </c>
      <c r="K582" s="50" t="n">
        <v>-980611</v>
      </c>
      <c r="L582" s="50" t="n">
        <v>190907</v>
      </c>
      <c r="M582" s="51" t="n">
        <v>194</v>
      </c>
      <c r="N582" s="47" t="s">
        <v>75</v>
      </c>
      <c r="O582" s="52" t="s">
        <v>44</v>
      </c>
      <c r="P582" s="53" t="n">
        <v>54</v>
      </c>
      <c r="Q582" s="54" t="n">
        <v>42536</v>
      </c>
      <c r="R582" s="54" t="n">
        <v>42582</v>
      </c>
      <c r="S582" s="55" t="n">
        <v>38</v>
      </c>
      <c r="T582" s="56" t="n">
        <v>997</v>
      </c>
      <c r="U582" s="57" t="n">
        <v>42583</v>
      </c>
      <c r="V582" s="58" t="n">
        <v>42637</v>
      </c>
      <c r="W582" s="59" t="n">
        <v>25</v>
      </c>
      <c r="X582" s="60" t="n">
        <v>685</v>
      </c>
      <c r="Y582" s="61" t="n">
        <v>42638</v>
      </c>
      <c r="Z582" s="62" t="n">
        <v>42677</v>
      </c>
      <c r="AA582" s="63" t="n">
        <v>0.25</v>
      </c>
      <c r="AB582" s="64" t="n">
        <v>1500</v>
      </c>
      <c r="AC582" s="65" t="n">
        <v>291000</v>
      </c>
      <c r="AD582" s="66" t="n">
        <v>72750</v>
      </c>
      <c r="AE582" s="67" t="n">
        <v>0.18</v>
      </c>
      <c r="AF582" s="68" t="n">
        <v>13095</v>
      </c>
      <c r="AG582" s="69" t="n">
        <v>0.82</v>
      </c>
      <c r="AH582" s="70" t="n">
        <v>59655</v>
      </c>
      <c r="AI582" s="71" t="s">
        <v>210</v>
      </c>
      <c r="AK582" s="0" t="n">
        <f aca="false">IF(G583&lt;&gt;G582,1,0)</f>
        <v>0</v>
      </c>
      <c r="AL582" s="0" t="str">
        <f aca="false">B582</f>
        <v>Puebla</v>
      </c>
      <c r="AM582" s="0" t="n">
        <f aca="false">G582</f>
        <v>52125</v>
      </c>
      <c r="AN582" s="0" t="str">
        <f aca="false">N582</f>
        <v>Frijol</v>
      </c>
      <c r="AO582" s="0" t="n">
        <f aca="false">IF(N582&lt;&gt;N581,M582,IF(B581&lt;&gt;B582,M582,IF(AND(B582=B581,G582&lt;&gt;G581,N582=N581),M582,M582+AO581)))</f>
        <v>1420</v>
      </c>
    </row>
    <row r="583" customFormat="false" ht="15.75" hidden="false" customHeight="false" outlineLevel="0" collapsed="false">
      <c r="A583" s="45" t="n">
        <v>577</v>
      </c>
      <c r="B583" s="45" t="s">
        <v>379</v>
      </c>
      <c r="C583" s="45" t="n">
        <v>21163</v>
      </c>
      <c r="D583" s="46" t="s">
        <v>458</v>
      </c>
      <c r="E583" s="47" t="s">
        <v>456</v>
      </c>
      <c r="F583" s="48" t="n">
        <v>21148</v>
      </c>
      <c r="G583" s="47" t="n">
        <v>52125</v>
      </c>
      <c r="H583" s="46" t="s">
        <v>457</v>
      </c>
      <c r="I583" s="49" t="n">
        <v>-98.1030555555556</v>
      </c>
      <c r="J583" s="49" t="n">
        <v>19.1519444444444</v>
      </c>
      <c r="K583" s="50" t="n">
        <v>-980611</v>
      </c>
      <c r="L583" s="50" t="n">
        <v>190907</v>
      </c>
      <c r="M583" s="51" t="n">
        <v>55</v>
      </c>
      <c r="N583" s="47" t="s">
        <v>75</v>
      </c>
      <c r="O583" s="52" t="s">
        <v>44</v>
      </c>
      <c r="P583" s="53" t="n">
        <v>54</v>
      </c>
      <c r="Q583" s="54" t="n">
        <v>42536</v>
      </c>
      <c r="R583" s="54" t="n">
        <v>42582</v>
      </c>
      <c r="S583" s="55" t="n">
        <v>38</v>
      </c>
      <c r="T583" s="56" t="n">
        <v>997</v>
      </c>
      <c r="U583" s="57" t="n">
        <v>42583</v>
      </c>
      <c r="V583" s="58" t="n">
        <v>42637</v>
      </c>
      <c r="W583" s="59" t="n">
        <v>25</v>
      </c>
      <c r="X583" s="60" t="n">
        <v>685</v>
      </c>
      <c r="Y583" s="61" t="n">
        <v>42638</v>
      </c>
      <c r="Z583" s="62" t="n">
        <v>42677</v>
      </c>
      <c r="AA583" s="63" t="n">
        <v>0.25</v>
      </c>
      <c r="AB583" s="64" t="n">
        <v>1500</v>
      </c>
      <c r="AC583" s="65" t="n">
        <v>82500</v>
      </c>
      <c r="AD583" s="66" t="n">
        <v>20625</v>
      </c>
      <c r="AE583" s="67" t="n">
        <v>0.18</v>
      </c>
      <c r="AF583" s="68" t="n">
        <v>3712.5</v>
      </c>
      <c r="AG583" s="69" t="n">
        <v>0.82</v>
      </c>
      <c r="AH583" s="70" t="n">
        <v>16912.5</v>
      </c>
      <c r="AI583" s="71" t="s">
        <v>50</v>
      </c>
      <c r="AK583" s="0" t="n">
        <f aca="false">IF(G584&lt;&gt;G583,1,0)</f>
        <v>1</v>
      </c>
      <c r="AL583" s="0" t="str">
        <f aca="false">B583</f>
        <v>Puebla</v>
      </c>
      <c r="AM583" s="0" t="n">
        <f aca="false">G583</f>
        <v>52125</v>
      </c>
      <c r="AN583" s="0" t="str">
        <f aca="false">N583</f>
        <v>Frijol</v>
      </c>
      <c r="AO583" s="0" t="n">
        <f aca="false">IF(N583&lt;&gt;N582,M583,IF(B582&lt;&gt;B583,M583,IF(AND(B583=B582,G583&lt;&gt;G582,N583=N582),M583,M583+AO582)))</f>
        <v>1475</v>
      </c>
    </row>
    <row r="584" customFormat="false" ht="15.75" hidden="false" customHeight="false" outlineLevel="0" collapsed="false">
      <c r="A584" s="45" t="n">
        <v>578</v>
      </c>
      <c r="B584" s="45" t="s">
        <v>379</v>
      </c>
      <c r="C584" s="45" t="n">
        <v>21069</v>
      </c>
      <c r="D584" s="46" t="s">
        <v>425</v>
      </c>
      <c r="E584" s="47" t="s">
        <v>459</v>
      </c>
      <c r="F584" s="48" t="n">
        <v>21132</v>
      </c>
      <c r="G584" s="47" t="n">
        <v>52126</v>
      </c>
      <c r="H584" s="46" t="s">
        <v>460</v>
      </c>
      <c r="I584" s="49" t="n">
        <v>-98.4663888888889</v>
      </c>
      <c r="J584" s="49" t="n">
        <v>18.6108333333333</v>
      </c>
      <c r="K584" s="50" t="n">
        <v>-982759</v>
      </c>
      <c r="L584" s="50" t="n">
        <v>183639</v>
      </c>
      <c r="M584" s="51" t="n">
        <v>135</v>
      </c>
      <c r="N584" s="47" t="s">
        <v>75</v>
      </c>
      <c r="O584" s="52" t="s">
        <v>44</v>
      </c>
      <c r="P584" s="53" t="n">
        <v>58</v>
      </c>
      <c r="Q584" s="54" t="n">
        <v>42536</v>
      </c>
      <c r="R584" s="54" t="n">
        <v>42582</v>
      </c>
      <c r="S584" s="55" t="n">
        <v>42</v>
      </c>
      <c r="T584" s="56" t="n">
        <v>641</v>
      </c>
      <c r="U584" s="57" t="n">
        <v>42583</v>
      </c>
      <c r="V584" s="58" t="n">
        <v>42622</v>
      </c>
      <c r="W584" s="59" t="n">
        <v>40</v>
      </c>
      <c r="X584" s="60" t="n">
        <v>643</v>
      </c>
      <c r="Y584" s="61" t="n">
        <v>42623</v>
      </c>
      <c r="Z584" s="62" t="n">
        <v>42657</v>
      </c>
      <c r="AA584" s="63" t="n">
        <v>0.25</v>
      </c>
      <c r="AB584" s="64" t="n">
        <v>1500</v>
      </c>
      <c r="AC584" s="65" t="n">
        <v>202500</v>
      </c>
      <c r="AD584" s="66" t="n">
        <v>50625</v>
      </c>
      <c r="AE584" s="67" t="n">
        <v>0.08</v>
      </c>
      <c r="AF584" s="68" t="n">
        <v>4050</v>
      </c>
      <c r="AG584" s="69" t="n">
        <v>0.92</v>
      </c>
      <c r="AH584" s="70" t="n">
        <v>46575</v>
      </c>
      <c r="AI584" s="71" t="s">
        <v>76</v>
      </c>
      <c r="AK584" s="0" t="n">
        <f aca="false">IF(G585&lt;&gt;G584,1,0)</f>
        <v>0</v>
      </c>
      <c r="AL584" s="0" t="str">
        <f aca="false">B584</f>
        <v>Puebla</v>
      </c>
      <c r="AM584" s="0" t="n">
        <f aca="false">G584</f>
        <v>52126</v>
      </c>
      <c r="AN584" s="0" t="str">
        <f aca="false">N584</f>
        <v>Frijol</v>
      </c>
      <c r="AO584" s="0" t="n">
        <f aca="false">IF(N584&lt;&gt;N583,M584,IF(B583&lt;&gt;B584,M584,IF(AND(B584=B583,G584&lt;&gt;G583,N584=N583),M584,M584+AO583)))</f>
        <v>135</v>
      </c>
    </row>
    <row r="585" customFormat="false" ht="15.75" hidden="false" customHeight="false" outlineLevel="0" collapsed="false">
      <c r="A585" s="45" t="n">
        <v>579</v>
      </c>
      <c r="B585" s="45" t="s">
        <v>379</v>
      </c>
      <c r="C585" s="45" t="n">
        <v>21166</v>
      </c>
      <c r="D585" s="46" t="s">
        <v>461</v>
      </c>
      <c r="E585" s="47" t="s">
        <v>459</v>
      </c>
      <c r="F585" s="48" t="n">
        <v>21132</v>
      </c>
      <c r="G585" s="47" t="n">
        <v>52126</v>
      </c>
      <c r="H585" s="46" t="s">
        <v>460</v>
      </c>
      <c r="I585" s="49" t="n">
        <v>-98.4663888888889</v>
      </c>
      <c r="J585" s="49" t="n">
        <v>18.6108333333333</v>
      </c>
      <c r="K585" s="50" t="n">
        <v>-982759</v>
      </c>
      <c r="L585" s="50" t="n">
        <v>183639</v>
      </c>
      <c r="M585" s="51" t="n">
        <v>13</v>
      </c>
      <c r="N585" s="47" t="s">
        <v>75</v>
      </c>
      <c r="O585" s="52" t="s">
        <v>44</v>
      </c>
      <c r="P585" s="53" t="n">
        <v>58</v>
      </c>
      <c r="Q585" s="54" t="n">
        <v>42536</v>
      </c>
      <c r="R585" s="54" t="n">
        <v>42582</v>
      </c>
      <c r="S585" s="55" t="n">
        <v>42</v>
      </c>
      <c r="T585" s="56" t="n">
        <v>641</v>
      </c>
      <c r="U585" s="57" t="n">
        <v>42583</v>
      </c>
      <c r="V585" s="58" t="n">
        <v>42622</v>
      </c>
      <c r="W585" s="59" t="n">
        <v>40</v>
      </c>
      <c r="X585" s="60" t="n">
        <v>643</v>
      </c>
      <c r="Y585" s="61" t="n">
        <v>42623</v>
      </c>
      <c r="Z585" s="62" t="n">
        <v>42657</v>
      </c>
      <c r="AA585" s="63" t="n">
        <v>0.25</v>
      </c>
      <c r="AB585" s="64" t="n">
        <v>1500</v>
      </c>
      <c r="AC585" s="65" t="n">
        <v>19500</v>
      </c>
      <c r="AD585" s="66" t="n">
        <v>4875</v>
      </c>
      <c r="AE585" s="67" t="n">
        <v>0.18</v>
      </c>
      <c r="AF585" s="68" t="n">
        <v>877.5</v>
      </c>
      <c r="AG585" s="69" t="n">
        <v>0.82</v>
      </c>
      <c r="AH585" s="70" t="n">
        <v>3997.5</v>
      </c>
      <c r="AI585" s="71" t="s">
        <v>50</v>
      </c>
      <c r="AK585" s="0" t="n">
        <f aca="false">IF(G586&lt;&gt;G585,1,0)</f>
        <v>0</v>
      </c>
      <c r="AL585" s="0" t="str">
        <f aca="false">B585</f>
        <v>Puebla</v>
      </c>
      <c r="AM585" s="0" t="n">
        <f aca="false">G585</f>
        <v>52126</v>
      </c>
      <c r="AN585" s="0" t="str">
        <f aca="false">N585</f>
        <v>Frijol</v>
      </c>
      <c r="AO585" s="0" t="n">
        <f aca="false">IF(N585&lt;&gt;N584,M585,IF(B584&lt;&gt;B585,M585,IF(AND(B585=B584,G585&lt;&gt;G584,N585=N584),M585,M585+AO584)))</f>
        <v>148</v>
      </c>
    </row>
    <row r="586" customFormat="false" ht="15.75" hidden="false" customHeight="false" outlineLevel="0" collapsed="false">
      <c r="A586" s="45" t="n">
        <v>580</v>
      </c>
      <c r="B586" s="45" t="s">
        <v>379</v>
      </c>
      <c r="C586" s="45" t="n">
        <v>21168</v>
      </c>
      <c r="D586" s="46" t="s">
        <v>428</v>
      </c>
      <c r="E586" s="47" t="s">
        <v>459</v>
      </c>
      <c r="F586" s="48" t="n">
        <v>21132</v>
      </c>
      <c r="G586" s="47" t="n">
        <v>52126</v>
      </c>
      <c r="H586" s="46" t="s">
        <v>460</v>
      </c>
      <c r="I586" s="49" t="n">
        <v>-98.4663888888889</v>
      </c>
      <c r="J586" s="49" t="n">
        <v>18.6108333333333</v>
      </c>
      <c r="K586" s="50" t="n">
        <v>-982759</v>
      </c>
      <c r="L586" s="50" t="n">
        <v>183639</v>
      </c>
      <c r="M586" s="51" t="n">
        <v>68</v>
      </c>
      <c r="N586" s="47" t="s">
        <v>75</v>
      </c>
      <c r="O586" s="52" t="s">
        <v>44</v>
      </c>
      <c r="P586" s="53" t="n">
        <v>58</v>
      </c>
      <c r="Q586" s="54" t="n">
        <v>42536</v>
      </c>
      <c r="R586" s="54" t="n">
        <v>42582</v>
      </c>
      <c r="S586" s="55" t="n">
        <v>42</v>
      </c>
      <c r="T586" s="56" t="n">
        <v>641</v>
      </c>
      <c r="U586" s="57" t="n">
        <v>42583</v>
      </c>
      <c r="V586" s="58" t="n">
        <v>42622</v>
      </c>
      <c r="W586" s="59" t="n">
        <v>40</v>
      </c>
      <c r="X586" s="60" t="n">
        <v>643</v>
      </c>
      <c r="Y586" s="61" t="n">
        <v>42623</v>
      </c>
      <c r="Z586" s="62" t="n">
        <v>42657</v>
      </c>
      <c r="AA586" s="63" t="n">
        <v>0.25</v>
      </c>
      <c r="AB586" s="64" t="n">
        <v>1500</v>
      </c>
      <c r="AC586" s="65" t="n">
        <v>102000</v>
      </c>
      <c r="AD586" s="66" t="n">
        <v>25500</v>
      </c>
      <c r="AE586" s="67" t="n">
        <v>0.08</v>
      </c>
      <c r="AF586" s="68" t="n">
        <v>2040</v>
      </c>
      <c r="AG586" s="69" t="n">
        <v>0.92</v>
      </c>
      <c r="AH586" s="70" t="n">
        <v>23460</v>
      </c>
      <c r="AI586" s="71" t="s">
        <v>76</v>
      </c>
      <c r="AK586" s="0" t="n">
        <f aca="false">IF(G587&lt;&gt;G586,1,0)</f>
        <v>0</v>
      </c>
      <c r="AL586" s="0" t="str">
        <f aca="false">B586</f>
        <v>Puebla</v>
      </c>
      <c r="AM586" s="0" t="n">
        <f aca="false">G586</f>
        <v>52126</v>
      </c>
      <c r="AN586" s="0" t="str">
        <f aca="false">N586</f>
        <v>Frijol</v>
      </c>
      <c r="AO586" s="0" t="n">
        <f aca="false">IF(N586&lt;&gt;N585,M586,IF(B585&lt;&gt;B586,M586,IF(AND(B586=B585,G586&lt;&gt;G585,N586=N585),M586,M586+AO585)))</f>
        <v>216</v>
      </c>
    </row>
    <row r="587" customFormat="false" ht="15.75" hidden="false" customHeight="false" outlineLevel="0" collapsed="false">
      <c r="A587" s="45" t="n">
        <v>581</v>
      </c>
      <c r="B587" s="45" t="s">
        <v>379</v>
      </c>
      <c r="C587" s="45" t="n">
        <v>21185</v>
      </c>
      <c r="D587" s="46" t="s">
        <v>455</v>
      </c>
      <c r="E587" s="47" t="s">
        <v>459</v>
      </c>
      <c r="F587" s="48" t="n">
        <v>21132</v>
      </c>
      <c r="G587" s="47" t="n">
        <v>52126</v>
      </c>
      <c r="H587" s="46" t="s">
        <v>460</v>
      </c>
      <c r="I587" s="49" t="n">
        <v>-98.4663888888889</v>
      </c>
      <c r="J587" s="49" t="n">
        <v>18.6108333333333</v>
      </c>
      <c r="K587" s="50" t="n">
        <v>-982759</v>
      </c>
      <c r="L587" s="50" t="n">
        <v>183639</v>
      </c>
      <c r="M587" s="51" t="n">
        <v>121</v>
      </c>
      <c r="N587" s="47" t="s">
        <v>75</v>
      </c>
      <c r="O587" s="52" t="s">
        <v>44</v>
      </c>
      <c r="P587" s="53" t="n">
        <v>58</v>
      </c>
      <c r="Q587" s="54" t="n">
        <v>42536</v>
      </c>
      <c r="R587" s="54" t="n">
        <v>42582</v>
      </c>
      <c r="S587" s="55" t="n">
        <v>42</v>
      </c>
      <c r="T587" s="56" t="n">
        <v>641</v>
      </c>
      <c r="U587" s="57" t="n">
        <v>42583</v>
      </c>
      <c r="V587" s="58" t="n">
        <v>42622</v>
      </c>
      <c r="W587" s="59" t="n">
        <v>40</v>
      </c>
      <c r="X587" s="60" t="n">
        <v>643</v>
      </c>
      <c r="Y587" s="61" t="n">
        <v>42623</v>
      </c>
      <c r="Z587" s="62" t="n">
        <v>42657</v>
      </c>
      <c r="AA587" s="63" t="n">
        <v>0.25</v>
      </c>
      <c r="AB587" s="64" t="n">
        <v>1500</v>
      </c>
      <c r="AC587" s="65" t="n">
        <v>181500</v>
      </c>
      <c r="AD587" s="66" t="n">
        <v>45375</v>
      </c>
      <c r="AE587" s="67" t="n">
        <v>0.18</v>
      </c>
      <c r="AF587" s="68" t="n">
        <v>8167.5</v>
      </c>
      <c r="AG587" s="69" t="n">
        <v>0.82</v>
      </c>
      <c r="AH587" s="70" t="n">
        <v>37207.5</v>
      </c>
      <c r="AI587" s="71" t="s">
        <v>50</v>
      </c>
      <c r="AK587" s="0" t="n">
        <f aca="false">IF(G588&lt;&gt;G587,1,0)</f>
        <v>1</v>
      </c>
      <c r="AL587" s="0" t="str">
        <f aca="false">B587</f>
        <v>Puebla</v>
      </c>
      <c r="AM587" s="0" t="n">
        <f aca="false">G587</f>
        <v>52126</v>
      </c>
      <c r="AN587" s="0" t="str">
        <f aca="false">N587</f>
        <v>Frijol</v>
      </c>
      <c r="AO587" s="0" t="n">
        <f aca="false">IF(N587&lt;&gt;N586,M587,IF(B586&lt;&gt;B587,M587,IF(AND(B587=B586,G587&lt;&gt;G586,N587=N586),M587,M587+AO586)))</f>
        <v>337</v>
      </c>
    </row>
    <row r="588" customFormat="false" ht="15.75" hidden="false" customHeight="false" outlineLevel="0" collapsed="false">
      <c r="A588" s="45" t="n">
        <v>582</v>
      </c>
      <c r="B588" s="45" t="s">
        <v>379</v>
      </c>
      <c r="C588" s="45" t="n">
        <v>21048</v>
      </c>
      <c r="D588" s="46" t="s">
        <v>462</v>
      </c>
      <c r="E588" s="47" t="s">
        <v>463</v>
      </c>
      <c r="F588" s="48" t="n">
        <v>21046</v>
      </c>
      <c r="G588" s="47" t="n">
        <v>52127</v>
      </c>
      <c r="H588" s="46" t="s">
        <v>464</v>
      </c>
      <c r="I588" s="49" t="n">
        <v>-98.4063888888889</v>
      </c>
      <c r="J588" s="49" t="n">
        <v>19.1619444444444</v>
      </c>
      <c r="K588" s="50" t="n">
        <v>-982423</v>
      </c>
      <c r="L588" s="50" t="n">
        <v>190943</v>
      </c>
      <c r="M588" s="51" t="n">
        <v>29</v>
      </c>
      <c r="N588" s="47" t="s">
        <v>75</v>
      </c>
      <c r="O588" s="52" t="s">
        <v>44</v>
      </c>
      <c r="P588" s="53" t="n">
        <v>58</v>
      </c>
      <c r="Q588" s="54" t="n">
        <v>42536</v>
      </c>
      <c r="R588" s="54" t="n">
        <v>42582</v>
      </c>
      <c r="S588" s="55" t="n">
        <v>80</v>
      </c>
      <c r="T588" s="56" t="n">
        <v>997</v>
      </c>
      <c r="U588" s="57" t="n">
        <v>42583</v>
      </c>
      <c r="V588" s="58" t="n">
        <v>42637</v>
      </c>
      <c r="W588" s="59" t="n">
        <v>40</v>
      </c>
      <c r="X588" s="60" t="n">
        <v>685</v>
      </c>
      <c r="Y588" s="61" t="n">
        <v>42638</v>
      </c>
      <c r="Z588" s="62" t="n">
        <v>42677</v>
      </c>
      <c r="AA588" s="63" t="n">
        <v>0.25</v>
      </c>
      <c r="AB588" s="64" t="n">
        <v>1500</v>
      </c>
      <c r="AC588" s="65" t="n">
        <v>43500</v>
      </c>
      <c r="AD588" s="66" t="n">
        <v>10875</v>
      </c>
      <c r="AE588" s="67" t="n">
        <v>0.18</v>
      </c>
      <c r="AF588" s="68" t="n">
        <v>1957.5</v>
      </c>
      <c r="AG588" s="69" t="n">
        <v>0.82</v>
      </c>
      <c r="AH588" s="70" t="n">
        <v>8917.5</v>
      </c>
      <c r="AI588" s="71" t="s">
        <v>50</v>
      </c>
      <c r="AK588" s="0" t="n">
        <f aca="false">IF(G589&lt;&gt;G588,1,0)</f>
        <v>0</v>
      </c>
      <c r="AL588" s="0" t="str">
        <f aca="false">B588</f>
        <v>Puebla</v>
      </c>
      <c r="AM588" s="0" t="n">
        <f aca="false">G588</f>
        <v>52127</v>
      </c>
      <c r="AN588" s="0" t="str">
        <f aca="false">N588</f>
        <v>Frijol</v>
      </c>
      <c r="AO588" s="0" t="n">
        <f aca="false">IF(N588&lt;&gt;N587,M588,IF(B587&lt;&gt;B588,M588,IF(AND(B588=B587,G588&lt;&gt;G587,N588=N587),M588,M588+AO587)))</f>
        <v>29</v>
      </c>
    </row>
    <row r="589" customFormat="false" ht="15.75" hidden="false" customHeight="false" outlineLevel="0" collapsed="false">
      <c r="A589" s="45" t="n">
        <v>583</v>
      </c>
      <c r="B589" s="45" t="s">
        <v>379</v>
      </c>
      <c r="C589" s="45" t="n">
        <v>21034</v>
      </c>
      <c r="D589" s="46" t="s">
        <v>433</v>
      </c>
      <c r="E589" s="47" t="s">
        <v>463</v>
      </c>
      <c r="F589" s="48" t="n">
        <v>21046</v>
      </c>
      <c r="G589" s="47" t="n">
        <v>52127</v>
      </c>
      <c r="H589" s="46" t="s">
        <v>464</v>
      </c>
      <c r="I589" s="49" t="n">
        <v>-98.4063888888889</v>
      </c>
      <c r="J589" s="49" t="n">
        <v>19.1619444444444</v>
      </c>
      <c r="K589" s="50" t="n">
        <v>-982423</v>
      </c>
      <c r="L589" s="50" t="n">
        <v>190943</v>
      </c>
      <c r="M589" s="51" t="n">
        <v>73</v>
      </c>
      <c r="N589" s="47" t="s">
        <v>75</v>
      </c>
      <c r="O589" s="52" t="s">
        <v>44</v>
      </c>
      <c r="P589" s="53" t="n">
        <v>58</v>
      </c>
      <c r="Q589" s="54" t="n">
        <v>42536</v>
      </c>
      <c r="R589" s="54" t="n">
        <v>42582</v>
      </c>
      <c r="S589" s="55" t="n">
        <v>80</v>
      </c>
      <c r="T589" s="56" t="n">
        <v>997</v>
      </c>
      <c r="U589" s="57" t="n">
        <v>42583</v>
      </c>
      <c r="V589" s="58" t="n">
        <v>42637</v>
      </c>
      <c r="W589" s="59" t="n">
        <v>40</v>
      </c>
      <c r="X589" s="60" t="n">
        <v>685</v>
      </c>
      <c r="Y589" s="61" t="n">
        <v>42638</v>
      </c>
      <c r="Z589" s="62" t="n">
        <v>42677</v>
      </c>
      <c r="AA589" s="63" t="n">
        <v>0.25</v>
      </c>
      <c r="AB589" s="64" t="n">
        <v>1500</v>
      </c>
      <c r="AC589" s="65" t="n">
        <v>109500</v>
      </c>
      <c r="AD589" s="66" t="n">
        <v>27375</v>
      </c>
      <c r="AE589" s="67" t="n">
        <v>0.18</v>
      </c>
      <c r="AF589" s="68" t="n">
        <v>4927.5</v>
      </c>
      <c r="AG589" s="69" t="n">
        <v>0.82</v>
      </c>
      <c r="AH589" s="70" t="n">
        <v>22447.5</v>
      </c>
      <c r="AI589" s="71" t="s">
        <v>50</v>
      </c>
      <c r="AK589" s="0" t="n">
        <f aca="false">IF(G590&lt;&gt;G589,1,0)</f>
        <v>0</v>
      </c>
      <c r="AL589" s="0" t="str">
        <f aca="false">B589</f>
        <v>Puebla</v>
      </c>
      <c r="AM589" s="0" t="n">
        <f aca="false">G589</f>
        <v>52127</v>
      </c>
      <c r="AN589" s="0" t="str">
        <f aca="false">N589</f>
        <v>Frijol</v>
      </c>
      <c r="AO589" s="0" t="n">
        <f aca="false">IF(N589&lt;&gt;N588,M589,IF(B588&lt;&gt;B589,M589,IF(AND(B589=B588,G589&lt;&gt;G588,N589=N588),M589,M589+AO588)))</f>
        <v>102</v>
      </c>
    </row>
    <row r="590" customFormat="false" ht="15.75" hidden="false" customHeight="false" outlineLevel="0" collapsed="false">
      <c r="A590" s="45" t="n">
        <v>584</v>
      </c>
      <c r="B590" s="45" t="s">
        <v>379</v>
      </c>
      <c r="C590" s="45" t="n">
        <v>21041</v>
      </c>
      <c r="D590" s="46" t="s">
        <v>435</v>
      </c>
      <c r="E590" s="47" t="s">
        <v>463</v>
      </c>
      <c r="F590" s="48" t="n">
        <v>21046</v>
      </c>
      <c r="G590" s="47" t="n">
        <v>52127</v>
      </c>
      <c r="H590" s="46" t="s">
        <v>464</v>
      </c>
      <c r="I590" s="49" t="n">
        <v>-98.4063888888889</v>
      </c>
      <c r="J590" s="49" t="n">
        <v>19.1619444444444</v>
      </c>
      <c r="K590" s="50" t="n">
        <v>-982423</v>
      </c>
      <c r="L590" s="50" t="n">
        <v>190943</v>
      </c>
      <c r="M590" s="51" t="n">
        <v>11</v>
      </c>
      <c r="N590" s="47" t="s">
        <v>75</v>
      </c>
      <c r="O590" s="52" t="s">
        <v>44</v>
      </c>
      <c r="P590" s="53" t="n">
        <v>58</v>
      </c>
      <c r="Q590" s="54" t="n">
        <v>42536</v>
      </c>
      <c r="R590" s="54" t="n">
        <v>42582</v>
      </c>
      <c r="S590" s="55" t="n">
        <v>80</v>
      </c>
      <c r="T590" s="56" t="n">
        <v>997</v>
      </c>
      <c r="U590" s="57" t="n">
        <v>42583</v>
      </c>
      <c r="V590" s="58" t="n">
        <v>42637</v>
      </c>
      <c r="W590" s="59" t="n">
        <v>40</v>
      </c>
      <c r="X590" s="60" t="n">
        <v>685</v>
      </c>
      <c r="Y590" s="61" t="n">
        <v>42638</v>
      </c>
      <c r="Z590" s="62" t="n">
        <v>42677</v>
      </c>
      <c r="AA590" s="63" t="n">
        <v>0.25</v>
      </c>
      <c r="AB590" s="64" t="n">
        <v>1500</v>
      </c>
      <c r="AC590" s="65" t="n">
        <v>16500</v>
      </c>
      <c r="AD590" s="66" t="n">
        <v>4125</v>
      </c>
      <c r="AE590" s="67" t="n">
        <v>0.18</v>
      </c>
      <c r="AF590" s="68" t="n">
        <v>742.5</v>
      </c>
      <c r="AG590" s="69" t="n">
        <v>0.82</v>
      </c>
      <c r="AH590" s="70" t="n">
        <v>3382.5</v>
      </c>
      <c r="AI590" s="71" t="s">
        <v>210</v>
      </c>
      <c r="AK590" s="0" t="n">
        <f aca="false">IF(G591&lt;&gt;G590,1,0)</f>
        <v>0</v>
      </c>
      <c r="AL590" s="0" t="str">
        <f aca="false">B590</f>
        <v>Puebla</v>
      </c>
      <c r="AM590" s="0" t="n">
        <f aca="false">G590</f>
        <v>52127</v>
      </c>
      <c r="AN590" s="0" t="str">
        <f aca="false">N590</f>
        <v>Frijol</v>
      </c>
      <c r="AO590" s="0" t="n">
        <f aca="false">IF(N590&lt;&gt;N589,M590,IF(B589&lt;&gt;B590,M590,IF(AND(B590=B589,G590&lt;&gt;G589,N590=N589),M590,M590+AO589)))</f>
        <v>113</v>
      </c>
    </row>
    <row r="591" customFormat="false" ht="15.75" hidden="false" customHeight="false" outlineLevel="0" collapsed="false">
      <c r="A591" s="45" t="n">
        <v>585</v>
      </c>
      <c r="B591" s="45" t="s">
        <v>379</v>
      </c>
      <c r="C591" s="45" t="n">
        <v>21060</v>
      </c>
      <c r="D591" s="46" t="s">
        <v>465</v>
      </c>
      <c r="E591" s="47" t="s">
        <v>463</v>
      </c>
      <c r="F591" s="48" t="n">
        <v>21046</v>
      </c>
      <c r="G591" s="47" t="n">
        <v>52127</v>
      </c>
      <c r="H591" s="46" t="s">
        <v>464</v>
      </c>
      <c r="I591" s="49" t="n">
        <v>-98.4063888888889</v>
      </c>
      <c r="J591" s="49" t="n">
        <v>19.1619444444444</v>
      </c>
      <c r="K591" s="50" t="n">
        <v>-982423</v>
      </c>
      <c r="L591" s="50" t="n">
        <v>190943</v>
      </c>
      <c r="M591" s="51" t="n">
        <v>39</v>
      </c>
      <c r="N591" s="47" t="s">
        <v>75</v>
      </c>
      <c r="O591" s="52" t="s">
        <v>44</v>
      </c>
      <c r="P591" s="53" t="n">
        <v>58</v>
      </c>
      <c r="Q591" s="54" t="n">
        <v>42536</v>
      </c>
      <c r="R591" s="54" t="n">
        <v>42582</v>
      </c>
      <c r="S591" s="55" t="n">
        <v>80</v>
      </c>
      <c r="T591" s="56" t="n">
        <v>997</v>
      </c>
      <c r="U591" s="57" t="n">
        <v>42583</v>
      </c>
      <c r="V591" s="58" t="n">
        <v>42637</v>
      </c>
      <c r="W591" s="59" t="n">
        <v>40</v>
      </c>
      <c r="X591" s="60" t="n">
        <v>685</v>
      </c>
      <c r="Y591" s="61" t="n">
        <v>42638</v>
      </c>
      <c r="Z591" s="62" t="n">
        <v>42677</v>
      </c>
      <c r="AA591" s="63" t="n">
        <v>0.25</v>
      </c>
      <c r="AB591" s="64" t="n">
        <v>1500</v>
      </c>
      <c r="AC591" s="65" t="n">
        <v>58500</v>
      </c>
      <c r="AD591" s="66" t="n">
        <v>14625</v>
      </c>
      <c r="AE591" s="67" t="n">
        <v>0.18</v>
      </c>
      <c r="AF591" s="68" t="n">
        <v>2632.5</v>
      </c>
      <c r="AG591" s="69" t="n">
        <v>0.82</v>
      </c>
      <c r="AH591" s="70" t="n">
        <v>11992.5</v>
      </c>
      <c r="AI591" s="71" t="s">
        <v>50</v>
      </c>
      <c r="AK591" s="0" t="n">
        <f aca="false">IF(G592&lt;&gt;G591,1,0)</f>
        <v>0</v>
      </c>
      <c r="AL591" s="0" t="str">
        <f aca="false">B591</f>
        <v>Puebla</v>
      </c>
      <c r="AM591" s="0" t="n">
        <f aca="false">G591</f>
        <v>52127</v>
      </c>
      <c r="AN591" s="0" t="str">
        <f aca="false">N591</f>
        <v>Frijol</v>
      </c>
      <c r="AO591" s="0" t="n">
        <f aca="false">IF(N591&lt;&gt;N590,M591,IF(B590&lt;&gt;B591,M591,IF(AND(B591=B590,G591&lt;&gt;G590,N591=N590),M591,M591+AO590)))</f>
        <v>152</v>
      </c>
    </row>
    <row r="592" customFormat="false" ht="15.75" hidden="false" customHeight="false" outlineLevel="0" collapsed="false">
      <c r="A592" s="45" t="n">
        <v>586</v>
      </c>
      <c r="B592" s="45" t="s">
        <v>379</v>
      </c>
      <c r="C592" s="45" t="n">
        <v>21074</v>
      </c>
      <c r="D592" s="46" t="s">
        <v>464</v>
      </c>
      <c r="E592" s="47" t="s">
        <v>463</v>
      </c>
      <c r="F592" s="48" t="n">
        <v>21046</v>
      </c>
      <c r="G592" s="47" t="n">
        <v>52127</v>
      </c>
      <c r="H592" s="46" t="s">
        <v>464</v>
      </c>
      <c r="I592" s="49" t="n">
        <v>-98.4063888888889</v>
      </c>
      <c r="J592" s="49" t="n">
        <v>19.1619444444444</v>
      </c>
      <c r="K592" s="50" t="n">
        <v>-982423</v>
      </c>
      <c r="L592" s="50" t="n">
        <v>190943</v>
      </c>
      <c r="M592" s="51" t="n">
        <v>182</v>
      </c>
      <c r="N592" s="47" t="s">
        <v>75</v>
      </c>
      <c r="O592" s="52" t="s">
        <v>44</v>
      </c>
      <c r="P592" s="53" t="n">
        <v>58</v>
      </c>
      <c r="Q592" s="54" t="n">
        <v>42536</v>
      </c>
      <c r="R592" s="54" t="n">
        <v>42582</v>
      </c>
      <c r="S592" s="55" t="n">
        <v>80</v>
      </c>
      <c r="T592" s="56" t="n">
        <v>997</v>
      </c>
      <c r="U592" s="57" t="n">
        <v>42583</v>
      </c>
      <c r="V592" s="58" t="n">
        <v>42637</v>
      </c>
      <c r="W592" s="59" t="n">
        <v>40</v>
      </c>
      <c r="X592" s="60" t="n">
        <v>685</v>
      </c>
      <c r="Y592" s="61" t="n">
        <v>42638</v>
      </c>
      <c r="Z592" s="62" t="n">
        <v>42677</v>
      </c>
      <c r="AA592" s="63" t="n">
        <v>0.25</v>
      </c>
      <c r="AB592" s="64" t="n">
        <v>1500</v>
      </c>
      <c r="AC592" s="65" t="n">
        <v>273000</v>
      </c>
      <c r="AD592" s="66" t="n">
        <v>68250</v>
      </c>
      <c r="AE592" s="67" t="n">
        <v>0.18</v>
      </c>
      <c r="AF592" s="68" t="n">
        <v>12285</v>
      </c>
      <c r="AG592" s="69" t="n">
        <v>0.82</v>
      </c>
      <c r="AH592" s="70" t="n">
        <v>55965</v>
      </c>
      <c r="AI592" s="71" t="s">
        <v>196</v>
      </c>
      <c r="AK592" s="0" t="n">
        <f aca="false">IF(G593&lt;&gt;G592,1,0)</f>
        <v>0</v>
      </c>
      <c r="AL592" s="0" t="str">
        <f aca="false">B592</f>
        <v>Puebla</v>
      </c>
      <c r="AM592" s="0" t="n">
        <f aca="false">G592</f>
        <v>52127</v>
      </c>
      <c r="AN592" s="0" t="str">
        <f aca="false">N592</f>
        <v>Frijol</v>
      </c>
      <c r="AO592" s="0" t="n">
        <f aca="false">IF(N592&lt;&gt;N591,M592,IF(B591&lt;&gt;B592,M592,IF(AND(B592=B591,G592&lt;&gt;G591,N592=N591),M592,M592+AO591)))</f>
        <v>334</v>
      </c>
    </row>
    <row r="593" customFormat="false" ht="15.75" hidden="false" customHeight="false" outlineLevel="0" collapsed="false">
      <c r="A593" s="45" t="n">
        <v>587</v>
      </c>
      <c r="B593" s="45" t="s">
        <v>379</v>
      </c>
      <c r="C593" s="45" t="n">
        <v>21090</v>
      </c>
      <c r="D593" s="46" t="s">
        <v>436</v>
      </c>
      <c r="E593" s="47" t="s">
        <v>463</v>
      </c>
      <c r="F593" s="48" t="n">
        <v>21046</v>
      </c>
      <c r="G593" s="47" t="n">
        <v>52127</v>
      </c>
      <c r="H593" s="46" t="s">
        <v>464</v>
      </c>
      <c r="I593" s="49" t="n">
        <v>-98.4063888888889</v>
      </c>
      <c r="J593" s="49" t="n">
        <v>19.1619444444444</v>
      </c>
      <c r="K593" s="50" t="n">
        <v>-982423</v>
      </c>
      <c r="L593" s="50" t="n">
        <v>190943</v>
      </c>
      <c r="M593" s="51" t="n">
        <v>52</v>
      </c>
      <c r="N593" s="47" t="s">
        <v>75</v>
      </c>
      <c r="O593" s="52" t="s">
        <v>44</v>
      </c>
      <c r="P593" s="53" t="n">
        <v>58</v>
      </c>
      <c r="Q593" s="54" t="n">
        <v>42536</v>
      </c>
      <c r="R593" s="54" t="n">
        <v>42582</v>
      </c>
      <c r="S593" s="55" t="n">
        <v>80</v>
      </c>
      <c r="T593" s="56" t="n">
        <v>997</v>
      </c>
      <c r="U593" s="57" t="n">
        <v>42583</v>
      </c>
      <c r="V593" s="58" t="n">
        <v>42637</v>
      </c>
      <c r="W593" s="59" t="n">
        <v>40</v>
      </c>
      <c r="X593" s="60" t="n">
        <v>685</v>
      </c>
      <c r="Y593" s="61" t="n">
        <v>42638</v>
      </c>
      <c r="Z593" s="62" t="n">
        <v>42677</v>
      </c>
      <c r="AA593" s="63" t="n">
        <v>0.25</v>
      </c>
      <c r="AB593" s="64" t="n">
        <v>1500</v>
      </c>
      <c r="AC593" s="65" t="n">
        <v>78000</v>
      </c>
      <c r="AD593" s="66" t="n">
        <v>19500</v>
      </c>
      <c r="AE593" s="67" t="n">
        <v>0.18</v>
      </c>
      <c r="AF593" s="68" t="n">
        <v>3510</v>
      </c>
      <c r="AG593" s="69" t="n">
        <v>0.82</v>
      </c>
      <c r="AH593" s="70" t="n">
        <v>15990</v>
      </c>
      <c r="AI593" s="71" t="s">
        <v>50</v>
      </c>
      <c r="AK593" s="0" t="n">
        <f aca="false">IF(G594&lt;&gt;G593,1,0)</f>
        <v>0</v>
      </c>
      <c r="AL593" s="0" t="str">
        <f aca="false">B593</f>
        <v>Puebla</v>
      </c>
      <c r="AM593" s="0" t="n">
        <f aca="false">G593</f>
        <v>52127</v>
      </c>
      <c r="AN593" s="0" t="str">
        <f aca="false">N593</f>
        <v>Frijol</v>
      </c>
      <c r="AO593" s="0" t="n">
        <f aca="false">IF(N593&lt;&gt;N592,M593,IF(B592&lt;&gt;B593,M593,IF(AND(B593=B592,G593&lt;&gt;G592,N593=N592),M593,M593+AO592)))</f>
        <v>386</v>
      </c>
    </row>
    <row r="594" customFormat="false" ht="15.75" hidden="false" customHeight="false" outlineLevel="0" collapsed="false">
      <c r="A594" s="45" t="n">
        <v>588</v>
      </c>
      <c r="B594" s="45" t="s">
        <v>379</v>
      </c>
      <c r="C594" s="45" t="n">
        <v>21102</v>
      </c>
      <c r="D594" s="46" t="s">
        <v>437</v>
      </c>
      <c r="E594" s="47" t="s">
        <v>463</v>
      </c>
      <c r="F594" s="48" t="n">
        <v>21046</v>
      </c>
      <c r="G594" s="47" t="n">
        <v>52127</v>
      </c>
      <c r="H594" s="46" t="s">
        <v>464</v>
      </c>
      <c r="I594" s="49" t="n">
        <v>-98.4063888888889</v>
      </c>
      <c r="J594" s="49" t="n">
        <v>19.1619444444444</v>
      </c>
      <c r="K594" s="50" t="n">
        <v>-982423</v>
      </c>
      <c r="L594" s="50" t="n">
        <v>190943</v>
      </c>
      <c r="M594" s="51" t="n">
        <v>99</v>
      </c>
      <c r="N594" s="47" t="s">
        <v>75</v>
      </c>
      <c r="O594" s="52" t="s">
        <v>44</v>
      </c>
      <c r="P594" s="53" t="n">
        <v>58</v>
      </c>
      <c r="Q594" s="54" t="n">
        <v>42536</v>
      </c>
      <c r="R594" s="54" t="n">
        <v>42582</v>
      </c>
      <c r="S594" s="55" t="n">
        <v>80</v>
      </c>
      <c r="T594" s="56" t="n">
        <v>997</v>
      </c>
      <c r="U594" s="57" t="n">
        <v>42583</v>
      </c>
      <c r="V594" s="58" t="n">
        <v>42637</v>
      </c>
      <c r="W594" s="59" t="n">
        <v>40</v>
      </c>
      <c r="X594" s="60" t="n">
        <v>685</v>
      </c>
      <c r="Y594" s="61" t="n">
        <v>42638</v>
      </c>
      <c r="Z594" s="62" t="n">
        <v>42677</v>
      </c>
      <c r="AA594" s="63" t="n">
        <v>0.25</v>
      </c>
      <c r="AB594" s="64" t="n">
        <v>1500</v>
      </c>
      <c r="AC594" s="65" t="n">
        <v>148500</v>
      </c>
      <c r="AD594" s="66" t="n">
        <v>37125</v>
      </c>
      <c r="AE594" s="67" t="n">
        <v>0.18</v>
      </c>
      <c r="AF594" s="68" t="n">
        <v>6682.5</v>
      </c>
      <c r="AG594" s="69" t="n">
        <v>0.82</v>
      </c>
      <c r="AH594" s="70" t="n">
        <v>30442.5</v>
      </c>
      <c r="AI594" s="71" t="s">
        <v>50</v>
      </c>
      <c r="AK594" s="0" t="n">
        <f aca="false">IF(G595&lt;&gt;G594,1,0)</f>
        <v>0</v>
      </c>
      <c r="AL594" s="0" t="str">
        <f aca="false">B594</f>
        <v>Puebla</v>
      </c>
      <c r="AM594" s="0" t="n">
        <f aca="false">G594</f>
        <v>52127</v>
      </c>
      <c r="AN594" s="0" t="str">
        <f aca="false">N594</f>
        <v>Frijol</v>
      </c>
      <c r="AO594" s="0" t="n">
        <f aca="false">IF(N594&lt;&gt;N593,M594,IF(B593&lt;&gt;B594,M594,IF(AND(B594=B593,G594&lt;&gt;G593,N594=N593),M594,M594+AO593)))</f>
        <v>485</v>
      </c>
    </row>
    <row r="595" customFormat="false" ht="15.75" hidden="false" customHeight="false" outlineLevel="0" collapsed="false">
      <c r="A595" s="45" t="n">
        <v>589</v>
      </c>
      <c r="B595" s="45" t="s">
        <v>379</v>
      </c>
      <c r="C595" s="45" t="n">
        <v>21119</v>
      </c>
      <c r="D595" s="46" t="s">
        <v>439</v>
      </c>
      <c r="E595" s="47" t="s">
        <v>463</v>
      </c>
      <c r="F595" s="48" t="n">
        <v>21046</v>
      </c>
      <c r="G595" s="47" t="n">
        <v>52127</v>
      </c>
      <c r="H595" s="46" t="s">
        <v>464</v>
      </c>
      <c r="I595" s="49" t="n">
        <v>-98.4063888888889</v>
      </c>
      <c r="J595" s="49" t="n">
        <v>19.1619444444444</v>
      </c>
      <c r="K595" s="50" t="n">
        <v>-982423</v>
      </c>
      <c r="L595" s="50" t="n">
        <v>190943</v>
      </c>
      <c r="M595" s="51" t="n">
        <v>35</v>
      </c>
      <c r="N595" s="47" t="s">
        <v>75</v>
      </c>
      <c r="O595" s="52" t="s">
        <v>44</v>
      </c>
      <c r="P595" s="53" t="n">
        <v>58</v>
      </c>
      <c r="Q595" s="54" t="n">
        <v>42536</v>
      </c>
      <c r="R595" s="54" t="n">
        <v>42582</v>
      </c>
      <c r="S595" s="55" t="n">
        <v>80</v>
      </c>
      <c r="T595" s="56" t="n">
        <v>997</v>
      </c>
      <c r="U595" s="57" t="n">
        <v>42583</v>
      </c>
      <c r="V595" s="58" t="n">
        <v>42637</v>
      </c>
      <c r="W595" s="59" t="n">
        <v>40</v>
      </c>
      <c r="X595" s="60" t="n">
        <v>685</v>
      </c>
      <c r="Y595" s="61" t="n">
        <v>42638</v>
      </c>
      <c r="Z595" s="62" t="n">
        <v>42677</v>
      </c>
      <c r="AA595" s="63" t="n">
        <v>0.25</v>
      </c>
      <c r="AB595" s="64" t="n">
        <v>1500</v>
      </c>
      <c r="AC595" s="65" t="n">
        <v>52500</v>
      </c>
      <c r="AD595" s="66" t="n">
        <v>13125</v>
      </c>
      <c r="AE595" s="67" t="n">
        <v>0.18</v>
      </c>
      <c r="AF595" s="68" t="n">
        <v>2362.5</v>
      </c>
      <c r="AG595" s="69" t="n">
        <v>0.82</v>
      </c>
      <c r="AH595" s="70" t="n">
        <v>10762.5</v>
      </c>
      <c r="AI595" s="71" t="s">
        <v>196</v>
      </c>
      <c r="AK595" s="0" t="n">
        <f aca="false">IF(G596&lt;&gt;G595,1,0)</f>
        <v>0</v>
      </c>
      <c r="AL595" s="0" t="str">
        <f aca="false">B595</f>
        <v>Puebla</v>
      </c>
      <c r="AM595" s="0" t="n">
        <f aca="false">G595</f>
        <v>52127</v>
      </c>
      <c r="AN595" s="0" t="str">
        <f aca="false">N595</f>
        <v>Frijol</v>
      </c>
      <c r="AO595" s="0" t="n">
        <f aca="false">IF(N595&lt;&gt;N594,M595,IF(B594&lt;&gt;B595,M595,IF(AND(B595=B594,G595&lt;&gt;G594,N595=N594),M595,M595+AO594)))</f>
        <v>520</v>
      </c>
    </row>
    <row r="596" customFormat="false" ht="15.75" hidden="false" customHeight="false" outlineLevel="0" collapsed="false">
      <c r="A596" s="45" t="n">
        <v>590</v>
      </c>
      <c r="B596" s="45" t="s">
        <v>379</v>
      </c>
      <c r="C596" s="45" t="n">
        <v>21125</v>
      </c>
      <c r="D596" s="46" t="s">
        <v>440</v>
      </c>
      <c r="E596" s="47" t="s">
        <v>463</v>
      </c>
      <c r="F596" s="48" t="n">
        <v>21046</v>
      </c>
      <c r="G596" s="47" t="n">
        <v>52127</v>
      </c>
      <c r="H596" s="46" t="s">
        <v>464</v>
      </c>
      <c r="I596" s="49" t="n">
        <v>-98.4063888888889</v>
      </c>
      <c r="J596" s="49" t="n">
        <v>19.1619444444444</v>
      </c>
      <c r="K596" s="50" t="n">
        <v>-982423</v>
      </c>
      <c r="L596" s="50" t="n">
        <v>190943</v>
      </c>
      <c r="M596" s="51" t="n">
        <v>11</v>
      </c>
      <c r="N596" s="47" t="s">
        <v>75</v>
      </c>
      <c r="O596" s="52" t="s">
        <v>44</v>
      </c>
      <c r="P596" s="53" t="n">
        <v>58</v>
      </c>
      <c r="Q596" s="54" t="n">
        <v>42536</v>
      </c>
      <c r="R596" s="54" t="n">
        <v>42582</v>
      </c>
      <c r="S596" s="55" t="n">
        <v>80</v>
      </c>
      <c r="T596" s="56" t="n">
        <v>997</v>
      </c>
      <c r="U596" s="57" t="n">
        <v>42583</v>
      </c>
      <c r="V596" s="58" t="n">
        <v>42637</v>
      </c>
      <c r="W596" s="59" t="n">
        <v>40</v>
      </c>
      <c r="X596" s="60" t="n">
        <v>685</v>
      </c>
      <c r="Y596" s="61" t="n">
        <v>42638</v>
      </c>
      <c r="Z596" s="62" t="n">
        <v>42677</v>
      </c>
      <c r="AA596" s="63" t="n">
        <v>0.25</v>
      </c>
      <c r="AB596" s="64" t="n">
        <v>1500</v>
      </c>
      <c r="AC596" s="65" t="n">
        <v>16500</v>
      </c>
      <c r="AD596" s="66" t="n">
        <v>4125</v>
      </c>
      <c r="AE596" s="67" t="n">
        <v>0.18</v>
      </c>
      <c r="AF596" s="68" t="n">
        <v>742.5</v>
      </c>
      <c r="AG596" s="69" t="n">
        <v>0.82</v>
      </c>
      <c r="AH596" s="70" t="n">
        <v>3382.5</v>
      </c>
      <c r="AI596" s="71" t="s">
        <v>196</v>
      </c>
      <c r="AK596" s="0" t="n">
        <f aca="false">IF(G597&lt;&gt;G596,1,0)</f>
        <v>0</v>
      </c>
      <c r="AL596" s="0" t="str">
        <f aca="false">B596</f>
        <v>Puebla</v>
      </c>
      <c r="AM596" s="0" t="n">
        <f aca="false">G596</f>
        <v>52127</v>
      </c>
      <c r="AN596" s="0" t="str">
        <f aca="false">N596</f>
        <v>Frijol</v>
      </c>
      <c r="AO596" s="0" t="n">
        <f aca="false">IF(N596&lt;&gt;N595,M596,IF(B595&lt;&gt;B596,M596,IF(AND(B596=B595,G596&lt;&gt;G595,N596=N595),M596,M596+AO595)))</f>
        <v>531</v>
      </c>
    </row>
    <row r="597" customFormat="false" ht="15.75" hidden="false" customHeight="false" outlineLevel="0" collapsed="false">
      <c r="A597" s="45" t="n">
        <v>591</v>
      </c>
      <c r="B597" s="45" t="s">
        <v>379</v>
      </c>
      <c r="C597" s="45" t="n">
        <v>21126</v>
      </c>
      <c r="D597" s="46" t="s">
        <v>441</v>
      </c>
      <c r="E597" s="47" t="s">
        <v>463</v>
      </c>
      <c r="F597" s="48" t="n">
        <v>21046</v>
      </c>
      <c r="G597" s="47" t="n">
        <v>52127</v>
      </c>
      <c r="H597" s="46" t="s">
        <v>464</v>
      </c>
      <c r="I597" s="49" t="n">
        <v>-98.4063888888889</v>
      </c>
      <c r="J597" s="49" t="n">
        <v>19.1619444444444</v>
      </c>
      <c r="K597" s="50" t="n">
        <v>-982423</v>
      </c>
      <c r="L597" s="50" t="n">
        <v>190943</v>
      </c>
      <c r="M597" s="51" t="n">
        <v>212</v>
      </c>
      <c r="N597" s="47" t="s">
        <v>75</v>
      </c>
      <c r="O597" s="52" t="s">
        <v>44</v>
      </c>
      <c r="P597" s="53" t="n">
        <v>58</v>
      </c>
      <c r="Q597" s="54" t="n">
        <v>42536</v>
      </c>
      <c r="R597" s="54" t="n">
        <v>42582</v>
      </c>
      <c r="S597" s="55" t="n">
        <v>80</v>
      </c>
      <c r="T597" s="56" t="n">
        <v>997</v>
      </c>
      <c r="U597" s="57" t="n">
        <v>42583</v>
      </c>
      <c r="V597" s="58" t="n">
        <v>42637</v>
      </c>
      <c r="W597" s="59" t="n">
        <v>40</v>
      </c>
      <c r="X597" s="60" t="n">
        <v>685</v>
      </c>
      <c r="Y597" s="61" t="n">
        <v>42638</v>
      </c>
      <c r="Z597" s="62" t="n">
        <v>42677</v>
      </c>
      <c r="AA597" s="63" t="n">
        <v>0.25</v>
      </c>
      <c r="AB597" s="64" t="n">
        <v>1500</v>
      </c>
      <c r="AC597" s="65" t="n">
        <v>318000</v>
      </c>
      <c r="AD597" s="66" t="n">
        <v>79500</v>
      </c>
      <c r="AE597" s="67" t="n">
        <v>0.18</v>
      </c>
      <c r="AF597" s="68" t="n">
        <v>14310</v>
      </c>
      <c r="AG597" s="69" t="n">
        <v>0.82</v>
      </c>
      <c r="AH597" s="70" t="n">
        <v>65190</v>
      </c>
      <c r="AI597" s="71" t="s">
        <v>50</v>
      </c>
      <c r="AK597" s="0" t="n">
        <f aca="false">IF(G598&lt;&gt;G597,1,0)</f>
        <v>0</v>
      </c>
      <c r="AL597" s="0" t="str">
        <f aca="false">B597</f>
        <v>Puebla</v>
      </c>
      <c r="AM597" s="0" t="n">
        <f aca="false">G597</f>
        <v>52127</v>
      </c>
      <c r="AN597" s="0" t="str">
        <f aca="false">N597</f>
        <v>Frijol</v>
      </c>
      <c r="AO597" s="0" t="n">
        <f aca="false">IF(N597&lt;&gt;N596,M597,IF(B596&lt;&gt;B597,M597,IF(AND(B597=B596,G597&lt;&gt;G596,N597=N596),M597,M597+AO596)))</f>
        <v>743</v>
      </c>
    </row>
    <row r="598" customFormat="false" ht="15.75" hidden="false" customHeight="false" outlineLevel="0" collapsed="false">
      <c r="A598" s="45" t="n">
        <v>592</v>
      </c>
      <c r="B598" s="45" t="s">
        <v>379</v>
      </c>
      <c r="C598" s="45" t="n">
        <v>21132</v>
      </c>
      <c r="D598" s="46" t="s">
        <v>466</v>
      </c>
      <c r="E598" s="47" t="s">
        <v>463</v>
      </c>
      <c r="F598" s="48" t="n">
        <v>21046</v>
      </c>
      <c r="G598" s="47" t="n">
        <v>52127</v>
      </c>
      <c r="H598" s="46" t="s">
        <v>464</v>
      </c>
      <c r="I598" s="49" t="n">
        <v>-98.4063888888889</v>
      </c>
      <c r="J598" s="49" t="n">
        <v>19.1619444444444</v>
      </c>
      <c r="K598" s="50" t="n">
        <v>-982423</v>
      </c>
      <c r="L598" s="50" t="n">
        <v>190943</v>
      </c>
      <c r="M598" s="51" t="n">
        <v>71</v>
      </c>
      <c r="N598" s="47" t="s">
        <v>75</v>
      </c>
      <c r="O598" s="52" t="s">
        <v>44</v>
      </c>
      <c r="P598" s="53" t="n">
        <v>58</v>
      </c>
      <c r="Q598" s="54" t="n">
        <v>42536</v>
      </c>
      <c r="R598" s="54" t="n">
        <v>42582</v>
      </c>
      <c r="S598" s="55" t="n">
        <v>80</v>
      </c>
      <c r="T598" s="56" t="n">
        <v>997</v>
      </c>
      <c r="U598" s="57" t="n">
        <v>42583</v>
      </c>
      <c r="V598" s="58" t="n">
        <v>42637</v>
      </c>
      <c r="W598" s="59" t="n">
        <v>40</v>
      </c>
      <c r="X598" s="60" t="n">
        <v>685</v>
      </c>
      <c r="Y598" s="61" t="n">
        <v>42638</v>
      </c>
      <c r="Z598" s="62" t="n">
        <v>42677</v>
      </c>
      <c r="AA598" s="63" t="n">
        <v>0.25</v>
      </c>
      <c r="AB598" s="64" t="n">
        <v>1500</v>
      </c>
      <c r="AC598" s="65" t="n">
        <v>106500</v>
      </c>
      <c r="AD598" s="66" t="n">
        <v>26625</v>
      </c>
      <c r="AE598" s="67" t="n">
        <v>0.18</v>
      </c>
      <c r="AF598" s="68" t="n">
        <v>4792.5</v>
      </c>
      <c r="AG598" s="69" t="n">
        <v>0.82</v>
      </c>
      <c r="AH598" s="70" t="n">
        <v>21832.5</v>
      </c>
      <c r="AI598" s="71" t="s">
        <v>196</v>
      </c>
      <c r="AK598" s="0" t="n">
        <f aca="false">IF(G599&lt;&gt;G598,1,0)</f>
        <v>0</v>
      </c>
      <c r="AL598" s="0" t="str">
        <f aca="false">B598</f>
        <v>Puebla</v>
      </c>
      <c r="AM598" s="0" t="n">
        <f aca="false">G598</f>
        <v>52127</v>
      </c>
      <c r="AN598" s="0" t="str">
        <f aca="false">N598</f>
        <v>Frijol</v>
      </c>
      <c r="AO598" s="0" t="n">
        <f aca="false">IF(N598&lt;&gt;N597,M598,IF(B597&lt;&gt;B598,M598,IF(AND(B598=B597,G598&lt;&gt;G597,N598=N597),M598,M598+AO597)))</f>
        <v>814</v>
      </c>
    </row>
    <row r="599" customFormat="false" ht="15.75" hidden="false" customHeight="false" outlineLevel="0" collapsed="false">
      <c r="A599" s="45" t="n">
        <v>593</v>
      </c>
      <c r="B599" s="45" t="s">
        <v>379</v>
      </c>
      <c r="C599" s="45" t="n">
        <v>21138</v>
      </c>
      <c r="D599" s="46" t="s">
        <v>467</v>
      </c>
      <c r="E599" s="47" t="s">
        <v>463</v>
      </c>
      <c r="F599" s="48" t="n">
        <v>21046</v>
      </c>
      <c r="G599" s="47" t="n">
        <v>52127</v>
      </c>
      <c r="H599" s="46" t="s">
        <v>464</v>
      </c>
      <c r="I599" s="49" t="n">
        <v>-98.4063888888889</v>
      </c>
      <c r="J599" s="49" t="n">
        <v>19.1619444444444</v>
      </c>
      <c r="K599" s="50" t="n">
        <v>-982423</v>
      </c>
      <c r="L599" s="50" t="n">
        <v>190943</v>
      </c>
      <c r="M599" s="51" t="n">
        <v>384</v>
      </c>
      <c r="N599" s="47" t="s">
        <v>75</v>
      </c>
      <c r="O599" s="52" t="s">
        <v>44</v>
      </c>
      <c r="P599" s="53" t="n">
        <v>58</v>
      </c>
      <c r="Q599" s="54" t="n">
        <v>42536</v>
      </c>
      <c r="R599" s="54" t="n">
        <v>42582</v>
      </c>
      <c r="S599" s="55" t="n">
        <v>80</v>
      </c>
      <c r="T599" s="56" t="n">
        <v>997</v>
      </c>
      <c r="U599" s="57" t="n">
        <v>42583</v>
      </c>
      <c r="V599" s="58" t="n">
        <v>42637</v>
      </c>
      <c r="W599" s="59" t="n">
        <v>40</v>
      </c>
      <c r="X599" s="60" t="n">
        <v>685</v>
      </c>
      <c r="Y599" s="61" t="n">
        <v>42638</v>
      </c>
      <c r="Z599" s="62" t="n">
        <v>42677</v>
      </c>
      <c r="AA599" s="63" t="n">
        <v>0.25</v>
      </c>
      <c r="AB599" s="64" t="n">
        <v>1500</v>
      </c>
      <c r="AC599" s="65" t="n">
        <v>576000</v>
      </c>
      <c r="AD599" s="66" t="n">
        <v>144000</v>
      </c>
      <c r="AE599" s="67" t="n">
        <v>0.18</v>
      </c>
      <c r="AF599" s="68" t="n">
        <v>25920</v>
      </c>
      <c r="AG599" s="69" t="n">
        <v>0.82</v>
      </c>
      <c r="AH599" s="70" t="n">
        <v>118080</v>
      </c>
      <c r="AI599" s="71" t="s">
        <v>50</v>
      </c>
      <c r="AK599" s="0" t="n">
        <f aca="false">IF(G600&lt;&gt;G599,1,0)</f>
        <v>0</v>
      </c>
      <c r="AL599" s="0" t="str">
        <f aca="false">B599</f>
        <v>Puebla</v>
      </c>
      <c r="AM599" s="0" t="n">
        <f aca="false">G599</f>
        <v>52127</v>
      </c>
      <c r="AN599" s="0" t="str">
        <f aca="false">N599</f>
        <v>Frijol</v>
      </c>
      <c r="AO599" s="0" t="n">
        <f aca="false">IF(N599&lt;&gt;N598,M599,IF(B598&lt;&gt;B599,M599,IF(AND(B599=B598,G599&lt;&gt;G598,N599=N598),M599,M599+AO598)))</f>
        <v>1198</v>
      </c>
    </row>
    <row r="600" customFormat="false" ht="15.75" hidden="false" customHeight="false" outlineLevel="0" collapsed="false">
      <c r="A600" s="45" t="n">
        <v>594</v>
      </c>
      <c r="B600" s="45" t="s">
        <v>379</v>
      </c>
      <c r="C600" s="45" t="n">
        <v>21143</v>
      </c>
      <c r="D600" s="46" t="s">
        <v>468</v>
      </c>
      <c r="E600" s="47" t="s">
        <v>463</v>
      </c>
      <c r="F600" s="48" t="n">
        <v>21046</v>
      </c>
      <c r="G600" s="47" t="n">
        <v>52127</v>
      </c>
      <c r="H600" s="46" t="s">
        <v>464</v>
      </c>
      <c r="I600" s="49" t="n">
        <v>-98.4063888888889</v>
      </c>
      <c r="J600" s="49" t="n">
        <v>19.1619444444444</v>
      </c>
      <c r="K600" s="50" t="n">
        <v>-982423</v>
      </c>
      <c r="L600" s="50" t="n">
        <v>190943</v>
      </c>
      <c r="M600" s="51" t="n">
        <v>116</v>
      </c>
      <c r="N600" s="47" t="s">
        <v>75</v>
      </c>
      <c r="O600" s="52" t="s">
        <v>44</v>
      </c>
      <c r="P600" s="53" t="n">
        <v>58</v>
      </c>
      <c r="Q600" s="54" t="n">
        <v>42536</v>
      </c>
      <c r="R600" s="54" t="n">
        <v>42582</v>
      </c>
      <c r="S600" s="55" t="n">
        <v>80</v>
      </c>
      <c r="T600" s="56" t="n">
        <v>997</v>
      </c>
      <c r="U600" s="57" t="n">
        <v>42583</v>
      </c>
      <c r="V600" s="58" t="n">
        <v>42637</v>
      </c>
      <c r="W600" s="59" t="n">
        <v>40</v>
      </c>
      <c r="X600" s="60" t="n">
        <v>685</v>
      </c>
      <c r="Y600" s="61" t="n">
        <v>42638</v>
      </c>
      <c r="Z600" s="62" t="n">
        <v>42677</v>
      </c>
      <c r="AA600" s="63" t="n">
        <v>0.25</v>
      </c>
      <c r="AB600" s="64" t="n">
        <v>1500</v>
      </c>
      <c r="AC600" s="65" t="n">
        <v>174000</v>
      </c>
      <c r="AD600" s="66" t="n">
        <v>43500</v>
      </c>
      <c r="AE600" s="67" t="n">
        <v>0.18</v>
      </c>
      <c r="AF600" s="68" t="n">
        <v>7830</v>
      </c>
      <c r="AG600" s="69" t="n">
        <v>0.82</v>
      </c>
      <c r="AH600" s="70" t="n">
        <v>35670</v>
      </c>
      <c r="AI600" s="71" t="s">
        <v>50</v>
      </c>
      <c r="AK600" s="0" t="n">
        <f aca="false">IF(G601&lt;&gt;G600,1,0)</f>
        <v>0</v>
      </c>
      <c r="AL600" s="0" t="str">
        <f aca="false">B600</f>
        <v>Puebla</v>
      </c>
      <c r="AM600" s="0" t="n">
        <f aca="false">G600</f>
        <v>52127</v>
      </c>
      <c r="AN600" s="0" t="str">
        <f aca="false">N600</f>
        <v>Frijol</v>
      </c>
      <c r="AO600" s="0" t="n">
        <f aca="false">IF(N600&lt;&gt;N599,M600,IF(B599&lt;&gt;B600,M600,IF(AND(B600=B599,G600&lt;&gt;G599,N600=N599),M600,M600+AO599)))</f>
        <v>1314</v>
      </c>
    </row>
    <row r="601" customFormat="false" ht="15.75" hidden="false" customHeight="false" outlineLevel="0" collapsed="false">
      <c r="A601" s="45" t="n">
        <v>595</v>
      </c>
      <c r="B601" s="45" t="s">
        <v>379</v>
      </c>
      <c r="C601" s="45" t="n">
        <v>21148</v>
      </c>
      <c r="D601" s="46" t="s">
        <v>442</v>
      </c>
      <c r="E601" s="47" t="s">
        <v>463</v>
      </c>
      <c r="F601" s="48" t="n">
        <v>21046</v>
      </c>
      <c r="G601" s="47" t="n">
        <v>52127</v>
      </c>
      <c r="H601" s="46" t="s">
        <v>464</v>
      </c>
      <c r="I601" s="49" t="n">
        <v>-98.4063888888889</v>
      </c>
      <c r="J601" s="49" t="n">
        <v>19.1619444444444</v>
      </c>
      <c r="K601" s="50" t="n">
        <v>-982423</v>
      </c>
      <c r="L601" s="50" t="n">
        <v>190943</v>
      </c>
      <c r="M601" s="51" t="n">
        <v>75</v>
      </c>
      <c r="N601" s="47" t="s">
        <v>75</v>
      </c>
      <c r="O601" s="52" t="s">
        <v>44</v>
      </c>
      <c r="P601" s="53" t="n">
        <v>58</v>
      </c>
      <c r="Q601" s="54" t="n">
        <v>42536</v>
      </c>
      <c r="R601" s="54" t="n">
        <v>42582</v>
      </c>
      <c r="S601" s="55" t="n">
        <v>80</v>
      </c>
      <c r="T601" s="56" t="n">
        <v>997</v>
      </c>
      <c r="U601" s="57" t="n">
        <v>42583</v>
      </c>
      <c r="V601" s="58" t="n">
        <v>42637</v>
      </c>
      <c r="W601" s="59" t="n">
        <v>40</v>
      </c>
      <c r="X601" s="60" t="n">
        <v>685</v>
      </c>
      <c r="Y601" s="61" t="n">
        <v>42638</v>
      </c>
      <c r="Z601" s="62" t="n">
        <v>42677</v>
      </c>
      <c r="AA601" s="63" t="n">
        <v>0.25</v>
      </c>
      <c r="AB601" s="64" t="n">
        <v>1500</v>
      </c>
      <c r="AC601" s="65" t="n">
        <v>112500</v>
      </c>
      <c r="AD601" s="66" t="n">
        <v>28125</v>
      </c>
      <c r="AE601" s="67" t="n">
        <v>0.07</v>
      </c>
      <c r="AF601" s="68" t="n">
        <v>1968.75</v>
      </c>
      <c r="AG601" s="69" t="n">
        <v>0.93</v>
      </c>
      <c r="AH601" s="70" t="n">
        <v>26156.25</v>
      </c>
      <c r="AI601" s="71" t="s">
        <v>76</v>
      </c>
      <c r="AK601" s="0" t="n">
        <f aca="false">IF(G602&lt;&gt;G601,1,0)</f>
        <v>0</v>
      </c>
      <c r="AL601" s="0" t="str">
        <f aca="false">B601</f>
        <v>Puebla</v>
      </c>
      <c r="AM601" s="0" t="n">
        <f aca="false">G601</f>
        <v>52127</v>
      </c>
      <c r="AN601" s="0" t="str">
        <f aca="false">N601</f>
        <v>Frijol</v>
      </c>
      <c r="AO601" s="0" t="n">
        <f aca="false">IF(N601&lt;&gt;N600,M601,IF(B600&lt;&gt;B601,M601,IF(AND(B601=B600,G601&lt;&gt;G600,N601=N600),M601,M601+AO600)))</f>
        <v>1389</v>
      </c>
    </row>
    <row r="602" customFormat="false" ht="15.75" hidden="false" customHeight="false" outlineLevel="0" collapsed="false">
      <c r="A602" s="45" t="n">
        <v>596</v>
      </c>
      <c r="B602" s="45" t="s">
        <v>379</v>
      </c>
      <c r="C602" s="45" t="n">
        <v>21175</v>
      </c>
      <c r="D602" s="46" t="s">
        <v>443</v>
      </c>
      <c r="E602" s="47" t="s">
        <v>463</v>
      </c>
      <c r="F602" s="48" t="n">
        <v>21046</v>
      </c>
      <c r="G602" s="47" t="n">
        <v>52127</v>
      </c>
      <c r="H602" s="46" t="s">
        <v>464</v>
      </c>
      <c r="I602" s="49" t="n">
        <v>-98.4063888888889</v>
      </c>
      <c r="J602" s="49" t="n">
        <v>19.1619444444444</v>
      </c>
      <c r="K602" s="50" t="n">
        <v>-982423</v>
      </c>
      <c r="L602" s="50" t="n">
        <v>190943</v>
      </c>
      <c r="M602" s="51" t="n">
        <v>70</v>
      </c>
      <c r="N602" s="47" t="s">
        <v>75</v>
      </c>
      <c r="O602" s="52" t="s">
        <v>44</v>
      </c>
      <c r="P602" s="53" t="n">
        <v>58</v>
      </c>
      <c r="Q602" s="54" t="n">
        <v>42536</v>
      </c>
      <c r="R602" s="54" t="n">
        <v>42582</v>
      </c>
      <c r="S602" s="55" t="n">
        <v>80</v>
      </c>
      <c r="T602" s="56" t="n">
        <v>997</v>
      </c>
      <c r="U602" s="57" t="n">
        <v>42583</v>
      </c>
      <c r="V602" s="58" t="n">
        <v>42637</v>
      </c>
      <c r="W602" s="59" t="n">
        <v>40</v>
      </c>
      <c r="X602" s="60" t="n">
        <v>685</v>
      </c>
      <c r="Y602" s="61" t="n">
        <v>42638</v>
      </c>
      <c r="Z602" s="62" t="n">
        <v>42677</v>
      </c>
      <c r="AA602" s="63" t="n">
        <v>0.25</v>
      </c>
      <c r="AB602" s="64" t="n">
        <v>1500</v>
      </c>
      <c r="AC602" s="65" t="n">
        <v>105000</v>
      </c>
      <c r="AD602" s="66" t="n">
        <v>26250</v>
      </c>
      <c r="AE602" s="67" t="n">
        <v>0.18</v>
      </c>
      <c r="AF602" s="68" t="n">
        <v>4725</v>
      </c>
      <c r="AG602" s="69" t="n">
        <v>0.82</v>
      </c>
      <c r="AH602" s="70" t="n">
        <v>21525</v>
      </c>
      <c r="AI602" s="71" t="s">
        <v>50</v>
      </c>
      <c r="AK602" s="0" t="n">
        <f aca="false">IF(G603&lt;&gt;G602,1,0)</f>
        <v>0</v>
      </c>
      <c r="AL602" s="0" t="str">
        <f aca="false">B602</f>
        <v>Puebla</v>
      </c>
      <c r="AM602" s="0" t="n">
        <f aca="false">G602</f>
        <v>52127</v>
      </c>
      <c r="AN602" s="0" t="str">
        <f aca="false">N602</f>
        <v>Frijol</v>
      </c>
      <c r="AO602" s="0" t="n">
        <f aca="false">IF(N602&lt;&gt;N601,M602,IF(B601&lt;&gt;B602,M602,IF(AND(B602=B601,G602&lt;&gt;G601,N602=N601),M602,M602+AO601)))</f>
        <v>1459</v>
      </c>
    </row>
    <row r="603" customFormat="false" ht="15.75" hidden="false" customHeight="false" outlineLevel="0" collapsed="false">
      <c r="A603" s="45" t="n">
        <v>597</v>
      </c>
      <c r="B603" s="45" t="s">
        <v>379</v>
      </c>
      <c r="C603" s="45" t="n">
        <v>21181</v>
      </c>
      <c r="D603" s="46" t="s">
        <v>444</v>
      </c>
      <c r="E603" s="47" t="s">
        <v>463</v>
      </c>
      <c r="F603" s="48" t="n">
        <v>21046</v>
      </c>
      <c r="G603" s="47" t="n">
        <v>52127</v>
      </c>
      <c r="H603" s="46" t="s">
        <v>464</v>
      </c>
      <c r="I603" s="49" t="n">
        <v>-98.4063888888889</v>
      </c>
      <c r="J603" s="49" t="n">
        <v>19.1619444444444</v>
      </c>
      <c r="K603" s="50" t="n">
        <v>-982423</v>
      </c>
      <c r="L603" s="50" t="n">
        <v>190943</v>
      </c>
      <c r="M603" s="51" t="n">
        <v>93</v>
      </c>
      <c r="N603" s="47" t="s">
        <v>75</v>
      </c>
      <c r="O603" s="52" t="s">
        <v>44</v>
      </c>
      <c r="P603" s="53" t="n">
        <v>58</v>
      </c>
      <c r="Q603" s="54" t="n">
        <v>42536</v>
      </c>
      <c r="R603" s="54" t="n">
        <v>42582</v>
      </c>
      <c r="S603" s="55" t="n">
        <v>80</v>
      </c>
      <c r="T603" s="56" t="n">
        <v>997</v>
      </c>
      <c r="U603" s="57" t="n">
        <v>42583</v>
      </c>
      <c r="V603" s="58" t="n">
        <v>42637</v>
      </c>
      <c r="W603" s="59" t="n">
        <v>40</v>
      </c>
      <c r="X603" s="60" t="n">
        <v>685</v>
      </c>
      <c r="Y603" s="61" t="n">
        <v>42638</v>
      </c>
      <c r="Z603" s="62" t="n">
        <v>42677</v>
      </c>
      <c r="AA603" s="63" t="n">
        <v>0.25</v>
      </c>
      <c r="AB603" s="64" t="n">
        <v>1500</v>
      </c>
      <c r="AC603" s="65" t="n">
        <v>139500</v>
      </c>
      <c r="AD603" s="66" t="n">
        <v>34875</v>
      </c>
      <c r="AE603" s="67" t="n">
        <v>0.18</v>
      </c>
      <c r="AF603" s="68" t="n">
        <v>6277.5</v>
      </c>
      <c r="AG603" s="69" t="n">
        <v>0.82</v>
      </c>
      <c r="AH603" s="70" t="n">
        <v>28597.5</v>
      </c>
      <c r="AI603" s="71" t="s">
        <v>50</v>
      </c>
      <c r="AK603" s="0" t="n">
        <f aca="false">IF(G604&lt;&gt;G603,1,0)</f>
        <v>1</v>
      </c>
      <c r="AL603" s="0" t="str">
        <f aca="false">B603</f>
        <v>Puebla</v>
      </c>
      <c r="AM603" s="0" t="n">
        <f aca="false">G603</f>
        <v>52127</v>
      </c>
      <c r="AN603" s="0" t="str">
        <f aca="false">N603</f>
        <v>Frijol</v>
      </c>
      <c r="AO603" s="0" t="n">
        <f aca="false">IF(N603&lt;&gt;N602,M603,IF(B602&lt;&gt;B603,M603,IF(AND(B603=B602,G603&lt;&gt;G602,N603=N602),M603,M603+AO602)))</f>
        <v>1552</v>
      </c>
    </row>
    <row r="604" customFormat="false" ht="15.75" hidden="false" customHeight="false" outlineLevel="0" collapsed="false">
      <c r="A604" s="45" t="n">
        <v>598</v>
      </c>
      <c r="B604" s="45" t="s">
        <v>379</v>
      </c>
      <c r="C604" s="45" t="n">
        <v>21186</v>
      </c>
      <c r="D604" s="46" t="s">
        <v>406</v>
      </c>
      <c r="E604" s="47" t="s">
        <v>410</v>
      </c>
      <c r="F604" s="48" t="n">
        <v>21032</v>
      </c>
      <c r="G604" s="47" t="n">
        <v>52128</v>
      </c>
      <c r="H604" s="46" t="s">
        <v>411</v>
      </c>
      <c r="I604" s="49" t="n">
        <v>-97.5268222222222</v>
      </c>
      <c r="J604" s="49" t="n">
        <v>20.0248555555556</v>
      </c>
      <c r="K604" s="50" t="n">
        <v>-973136.56</v>
      </c>
      <c r="L604" s="50" t="n">
        <v>200129.48</v>
      </c>
      <c r="M604" s="51" t="n">
        <v>14</v>
      </c>
      <c r="N604" s="47" t="s">
        <v>75</v>
      </c>
      <c r="O604" s="52" t="s">
        <v>44</v>
      </c>
      <c r="P604" s="53" t="n">
        <v>58</v>
      </c>
      <c r="Q604" s="54" t="n">
        <v>42536</v>
      </c>
      <c r="R604" s="54" t="n">
        <v>42582</v>
      </c>
      <c r="S604" s="55" t="n">
        <v>173</v>
      </c>
      <c r="T604" s="56" t="n">
        <v>1350</v>
      </c>
      <c r="U604" s="57" t="n">
        <v>42583</v>
      </c>
      <c r="V604" s="58" t="n">
        <v>42632</v>
      </c>
      <c r="W604" s="59" t="n">
        <v>73</v>
      </c>
      <c r="X604" s="60" t="n">
        <v>1225</v>
      </c>
      <c r="Y604" s="61" t="n">
        <v>42633</v>
      </c>
      <c r="Z604" s="62" t="n">
        <v>42672</v>
      </c>
      <c r="AA604" s="63" t="n">
        <v>0.25</v>
      </c>
      <c r="AB604" s="64" t="n">
        <v>1500</v>
      </c>
      <c r="AC604" s="65" t="n">
        <v>21000</v>
      </c>
      <c r="AD604" s="66" t="n">
        <v>5250</v>
      </c>
      <c r="AE604" s="67" t="n">
        <v>0.18</v>
      </c>
      <c r="AF604" s="68" t="n">
        <v>945</v>
      </c>
      <c r="AG604" s="69" t="n">
        <v>0.82</v>
      </c>
      <c r="AH604" s="70" t="n">
        <v>4305</v>
      </c>
      <c r="AI604" s="71" t="s">
        <v>50</v>
      </c>
      <c r="AK604" s="0" t="n">
        <f aca="false">IF(G605&lt;&gt;G604,1,0)</f>
        <v>1</v>
      </c>
      <c r="AL604" s="0" t="str">
        <f aca="false">B604</f>
        <v>Puebla</v>
      </c>
      <c r="AM604" s="0" t="n">
        <f aca="false">G604</f>
        <v>52128</v>
      </c>
      <c r="AN604" s="0" t="str">
        <f aca="false">N604</f>
        <v>Frijol</v>
      </c>
      <c r="AO604" s="0" t="n">
        <f aca="false">IF(N604&lt;&gt;N603,M604,IF(B603&lt;&gt;B604,M604,IF(AND(B604=B603,G604&lt;&gt;G603,N604=N603),M604,M604+AO603)))</f>
        <v>14</v>
      </c>
    </row>
    <row r="605" customFormat="false" ht="15.75" hidden="false" customHeight="false" outlineLevel="0" collapsed="false">
      <c r="A605" s="45" t="n">
        <v>599</v>
      </c>
      <c r="B605" s="45" t="s">
        <v>379</v>
      </c>
      <c r="C605" s="45" t="n">
        <v>21016</v>
      </c>
      <c r="D605" s="46" t="s">
        <v>417</v>
      </c>
      <c r="E605" s="47" t="s">
        <v>418</v>
      </c>
      <c r="F605" s="48" t="n">
        <v>21140</v>
      </c>
      <c r="G605" s="47" t="n">
        <v>52144</v>
      </c>
      <c r="H605" s="46" t="s">
        <v>419</v>
      </c>
      <c r="I605" s="49" t="n">
        <v>-98.0505333333333</v>
      </c>
      <c r="J605" s="49" t="n">
        <v>19.7436388888889</v>
      </c>
      <c r="K605" s="50" t="n">
        <v>-980301.92</v>
      </c>
      <c r="L605" s="50" t="n">
        <v>194437.1</v>
      </c>
      <c r="M605" s="51" t="n">
        <v>59</v>
      </c>
      <c r="N605" s="47" t="s">
        <v>75</v>
      </c>
      <c r="O605" s="52" t="s">
        <v>44</v>
      </c>
      <c r="P605" s="53" t="n">
        <v>58</v>
      </c>
      <c r="Q605" s="54" t="n">
        <v>42536</v>
      </c>
      <c r="R605" s="54" t="n">
        <v>42582</v>
      </c>
      <c r="S605" s="55" t="n">
        <v>80</v>
      </c>
      <c r="T605" s="56" t="n">
        <v>997</v>
      </c>
      <c r="U605" s="57" t="n">
        <v>42583</v>
      </c>
      <c r="V605" s="58" t="n">
        <v>42637</v>
      </c>
      <c r="W605" s="59" t="n">
        <v>40</v>
      </c>
      <c r="X605" s="60" t="n">
        <v>685</v>
      </c>
      <c r="Y605" s="61" t="n">
        <v>42638</v>
      </c>
      <c r="Z605" s="62" t="n">
        <v>42677</v>
      </c>
      <c r="AA605" s="63" t="n">
        <v>0.25</v>
      </c>
      <c r="AB605" s="64" t="n">
        <v>1500</v>
      </c>
      <c r="AC605" s="65" t="n">
        <v>88500</v>
      </c>
      <c r="AD605" s="66" t="n">
        <v>22125</v>
      </c>
      <c r="AE605" s="67" t="n">
        <v>0.08</v>
      </c>
      <c r="AF605" s="68" t="n">
        <v>1770</v>
      </c>
      <c r="AG605" s="69" t="n">
        <v>0.92</v>
      </c>
      <c r="AH605" s="70" t="n">
        <v>20355</v>
      </c>
      <c r="AI605" s="71" t="s">
        <v>76</v>
      </c>
      <c r="AK605" s="0" t="n">
        <f aca="false">IF(G606&lt;&gt;G605,1,0)</f>
        <v>0</v>
      </c>
      <c r="AL605" s="0" t="str">
        <f aca="false">B605</f>
        <v>Puebla</v>
      </c>
      <c r="AM605" s="0" t="n">
        <f aca="false">G605</f>
        <v>52144</v>
      </c>
      <c r="AN605" s="0" t="str">
        <f aca="false">N605</f>
        <v>Frijol</v>
      </c>
      <c r="AO605" s="0" t="n">
        <f aca="false">IF(N605&lt;&gt;N604,M605,IF(B604&lt;&gt;B605,M605,IF(AND(B605=B604,G605&lt;&gt;G604,N605=N604),M605,M605+AO604)))</f>
        <v>59</v>
      </c>
    </row>
    <row r="606" customFormat="false" ht="15.75" hidden="false" customHeight="false" outlineLevel="0" collapsed="false">
      <c r="A606" s="45" t="n">
        <v>600</v>
      </c>
      <c r="B606" s="45" t="s">
        <v>379</v>
      </c>
      <c r="C606" s="45" t="n">
        <v>21053</v>
      </c>
      <c r="D606" s="46" t="s">
        <v>419</v>
      </c>
      <c r="E606" s="47" t="s">
        <v>418</v>
      </c>
      <c r="F606" s="48" t="n">
        <v>21140</v>
      </c>
      <c r="G606" s="47" t="n">
        <v>52144</v>
      </c>
      <c r="H606" s="46" t="s">
        <v>419</v>
      </c>
      <c r="I606" s="49" t="n">
        <v>-98.0505333333333</v>
      </c>
      <c r="J606" s="49" t="n">
        <v>19.7436388888889</v>
      </c>
      <c r="K606" s="50" t="n">
        <v>-980301.92</v>
      </c>
      <c r="L606" s="50" t="n">
        <v>194437.1</v>
      </c>
      <c r="M606" s="51" t="n">
        <v>88</v>
      </c>
      <c r="N606" s="47" t="s">
        <v>75</v>
      </c>
      <c r="O606" s="52" t="s">
        <v>44</v>
      </c>
      <c r="P606" s="53" t="n">
        <v>58</v>
      </c>
      <c r="Q606" s="54" t="n">
        <v>42536</v>
      </c>
      <c r="R606" s="54" t="n">
        <v>42582</v>
      </c>
      <c r="S606" s="55" t="n">
        <v>80</v>
      </c>
      <c r="T606" s="56" t="n">
        <v>997</v>
      </c>
      <c r="U606" s="57" t="n">
        <v>42583</v>
      </c>
      <c r="V606" s="58" t="n">
        <v>42637</v>
      </c>
      <c r="W606" s="59" t="n">
        <v>40</v>
      </c>
      <c r="X606" s="60" t="n">
        <v>685</v>
      </c>
      <c r="Y606" s="61" t="n">
        <v>42638</v>
      </c>
      <c r="Z606" s="62" t="n">
        <v>42677</v>
      </c>
      <c r="AA606" s="63" t="n">
        <v>0.25</v>
      </c>
      <c r="AB606" s="64" t="n">
        <v>1500</v>
      </c>
      <c r="AC606" s="65" t="n">
        <v>132000</v>
      </c>
      <c r="AD606" s="66" t="n">
        <v>33000</v>
      </c>
      <c r="AE606" s="67" t="n">
        <v>0.18</v>
      </c>
      <c r="AF606" s="68" t="n">
        <v>5940</v>
      </c>
      <c r="AG606" s="69" t="n">
        <v>0.82</v>
      </c>
      <c r="AH606" s="70" t="n">
        <v>27060</v>
      </c>
      <c r="AI606" s="71" t="s">
        <v>50</v>
      </c>
      <c r="AK606" s="0" t="n">
        <f aca="false">IF(G607&lt;&gt;G606,1,0)</f>
        <v>0</v>
      </c>
      <c r="AL606" s="0" t="str">
        <f aca="false">B606</f>
        <v>Puebla</v>
      </c>
      <c r="AM606" s="0" t="n">
        <f aca="false">G606</f>
        <v>52144</v>
      </c>
      <c r="AN606" s="0" t="str">
        <f aca="false">N606</f>
        <v>Frijol</v>
      </c>
      <c r="AO606" s="0" t="n">
        <f aca="false">IF(N606&lt;&gt;N605,M606,IF(B605&lt;&gt;B606,M606,IF(AND(B606=B605,G606&lt;&gt;G605,N606=N605),M606,M606+AO605)))</f>
        <v>147</v>
      </c>
    </row>
    <row r="607" customFormat="false" ht="15.75" hidden="false" customHeight="false" outlineLevel="0" collapsed="false">
      <c r="A607" s="45" t="n">
        <v>601</v>
      </c>
      <c r="B607" s="45" t="s">
        <v>379</v>
      </c>
      <c r="C607" s="45" t="n">
        <v>21172</v>
      </c>
      <c r="D607" s="46" t="s">
        <v>469</v>
      </c>
      <c r="E607" s="47" t="s">
        <v>418</v>
      </c>
      <c r="F607" s="48" t="n">
        <v>21140</v>
      </c>
      <c r="G607" s="47" t="n">
        <v>52144</v>
      </c>
      <c r="H607" s="46" t="s">
        <v>419</v>
      </c>
      <c r="I607" s="49" t="n">
        <v>-98.0505333333333</v>
      </c>
      <c r="J607" s="49" t="n">
        <v>19.7436388888889</v>
      </c>
      <c r="K607" s="50" t="n">
        <v>-980301.92</v>
      </c>
      <c r="L607" s="50" t="n">
        <v>194437.1</v>
      </c>
      <c r="M607" s="51" t="n">
        <v>14</v>
      </c>
      <c r="N607" s="47" t="s">
        <v>75</v>
      </c>
      <c r="O607" s="52" t="s">
        <v>44</v>
      </c>
      <c r="P607" s="53" t="n">
        <v>58</v>
      </c>
      <c r="Q607" s="54" t="n">
        <v>42536</v>
      </c>
      <c r="R607" s="54" t="n">
        <v>42582</v>
      </c>
      <c r="S607" s="55" t="n">
        <v>80</v>
      </c>
      <c r="T607" s="56" t="n">
        <v>997</v>
      </c>
      <c r="U607" s="57" t="n">
        <v>42583</v>
      </c>
      <c r="V607" s="58" t="n">
        <v>42637</v>
      </c>
      <c r="W607" s="59" t="n">
        <v>40</v>
      </c>
      <c r="X607" s="60" t="n">
        <v>685</v>
      </c>
      <c r="Y607" s="61" t="n">
        <v>42638</v>
      </c>
      <c r="Z607" s="62" t="n">
        <v>42677</v>
      </c>
      <c r="AA607" s="63" t="n">
        <v>0.25</v>
      </c>
      <c r="AB607" s="64" t="n">
        <v>1500</v>
      </c>
      <c r="AC607" s="65" t="n">
        <v>21000</v>
      </c>
      <c r="AD607" s="66" t="n">
        <v>5250</v>
      </c>
      <c r="AE607" s="67" t="n">
        <v>0.08</v>
      </c>
      <c r="AF607" s="68" t="n">
        <v>420</v>
      </c>
      <c r="AG607" s="69" t="n">
        <v>0.92</v>
      </c>
      <c r="AH607" s="70" t="n">
        <v>4830</v>
      </c>
      <c r="AI607" s="71" t="s">
        <v>76</v>
      </c>
      <c r="AK607" s="0" t="n">
        <f aca="false">IF(G608&lt;&gt;G607,1,0)</f>
        <v>0</v>
      </c>
      <c r="AL607" s="0" t="str">
        <f aca="false">B607</f>
        <v>Puebla</v>
      </c>
      <c r="AM607" s="0" t="n">
        <f aca="false">G607</f>
        <v>52144</v>
      </c>
      <c r="AN607" s="0" t="str">
        <f aca="false">N607</f>
        <v>Frijol</v>
      </c>
      <c r="AO607" s="0" t="n">
        <f aca="false">IF(N607&lt;&gt;N606,M607,IF(B606&lt;&gt;B607,M607,IF(AND(B607=B606,G607&lt;&gt;G606,N607=N606),M607,M607+AO606)))</f>
        <v>161</v>
      </c>
    </row>
    <row r="608" customFormat="false" ht="15.75" hidden="false" customHeight="false" outlineLevel="0" collapsed="false">
      <c r="A608" s="45" t="n">
        <v>602</v>
      </c>
      <c r="B608" s="45" t="s">
        <v>379</v>
      </c>
      <c r="C608" s="45" t="n">
        <v>21208</v>
      </c>
      <c r="D608" s="46" t="s">
        <v>402</v>
      </c>
      <c r="E608" s="47" t="s">
        <v>418</v>
      </c>
      <c r="F608" s="48" t="n">
        <v>21140</v>
      </c>
      <c r="G608" s="47" t="n">
        <v>52144</v>
      </c>
      <c r="H608" s="46" t="s">
        <v>419</v>
      </c>
      <c r="I608" s="49" t="n">
        <v>-98.0505333333333</v>
      </c>
      <c r="J608" s="49" t="n">
        <v>19.7436388888889</v>
      </c>
      <c r="K608" s="50" t="n">
        <v>-980301.92</v>
      </c>
      <c r="L608" s="50" t="n">
        <v>194437.1</v>
      </c>
      <c r="M608" s="51" t="n">
        <v>69</v>
      </c>
      <c r="N608" s="47" t="s">
        <v>75</v>
      </c>
      <c r="O608" s="52" t="s">
        <v>44</v>
      </c>
      <c r="P608" s="53" t="n">
        <v>58</v>
      </c>
      <c r="Q608" s="54" t="n">
        <v>42536</v>
      </c>
      <c r="R608" s="54" t="n">
        <v>42582</v>
      </c>
      <c r="S608" s="55" t="n">
        <v>80</v>
      </c>
      <c r="T608" s="56" t="n">
        <v>997</v>
      </c>
      <c r="U608" s="57" t="n">
        <v>42583</v>
      </c>
      <c r="V608" s="58" t="n">
        <v>42637</v>
      </c>
      <c r="W608" s="59" t="n">
        <v>40</v>
      </c>
      <c r="X608" s="60" t="n">
        <v>685</v>
      </c>
      <c r="Y608" s="61" t="n">
        <v>42638</v>
      </c>
      <c r="Z608" s="62" t="n">
        <v>42677</v>
      </c>
      <c r="AA608" s="63" t="n">
        <v>0.25</v>
      </c>
      <c r="AB608" s="64" t="n">
        <v>1500</v>
      </c>
      <c r="AC608" s="65" t="n">
        <v>103500</v>
      </c>
      <c r="AD608" s="66" t="n">
        <v>25875</v>
      </c>
      <c r="AE608" s="67" t="n">
        <v>0.18</v>
      </c>
      <c r="AF608" s="68" t="n">
        <v>4657.5</v>
      </c>
      <c r="AG608" s="69" t="n">
        <v>0.82</v>
      </c>
      <c r="AH608" s="70" t="n">
        <v>21217.5</v>
      </c>
      <c r="AI608" s="71" t="s">
        <v>50</v>
      </c>
      <c r="AK608" s="0" t="n">
        <f aca="false">IF(G609&lt;&gt;G608,1,0)</f>
        <v>1</v>
      </c>
      <c r="AL608" s="0" t="str">
        <f aca="false">B608</f>
        <v>Puebla</v>
      </c>
      <c r="AM608" s="0" t="n">
        <f aca="false">G608</f>
        <v>52144</v>
      </c>
      <c r="AN608" s="0" t="str">
        <f aca="false">N608</f>
        <v>Frijol</v>
      </c>
      <c r="AO608" s="0" t="n">
        <f aca="false">IF(N608&lt;&gt;N607,M608,IF(B607&lt;&gt;B608,M608,IF(AND(B608=B607,G608&lt;&gt;G607,N608=N607),M608,M608+AO607)))</f>
        <v>230</v>
      </c>
    </row>
    <row r="609" customFormat="false" ht="15.75" hidden="false" customHeight="false" outlineLevel="0" collapsed="false">
      <c r="A609" s="45" t="n">
        <v>603</v>
      </c>
      <c r="B609" s="45" t="s">
        <v>379</v>
      </c>
      <c r="C609" s="45" t="n">
        <v>21147</v>
      </c>
      <c r="D609" s="46" t="s">
        <v>470</v>
      </c>
      <c r="E609" s="47" t="s">
        <v>471</v>
      </c>
      <c r="F609" s="48" t="n">
        <v>21003</v>
      </c>
      <c r="G609" s="47" t="n">
        <v>52152</v>
      </c>
      <c r="H609" s="46" t="s">
        <v>472</v>
      </c>
      <c r="I609" s="49" t="n">
        <v>-98.055</v>
      </c>
      <c r="J609" s="49" t="n">
        <v>18.2772222222222</v>
      </c>
      <c r="K609" s="50" t="n">
        <v>-980318</v>
      </c>
      <c r="L609" s="50" t="n">
        <v>181638</v>
      </c>
      <c r="M609" s="51" t="n">
        <v>204</v>
      </c>
      <c r="N609" s="47" t="s">
        <v>75</v>
      </c>
      <c r="O609" s="52" t="s">
        <v>44</v>
      </c>
      <c r="P609" s="53" t="n">
        <v>58</v>
      </c>
      <c r="Q609" s="54" t="n">
        <v>42536</v>
      </c>
      <c r="R609" s="54" t="n">
        <v>42582</v>
      </c>
      <c r="S609" s="55" t="n">
        <v>42</v>
      </c>
      <c r="T609" s="56" t="n">
        <v>641</v>
      </c>
      <c r="U609" s="57" t="n">
        <v>42583</v>
      </c>
      <c r="V609" s="58" t="n">
        <v>42622</v>
      </c>
      <c r="W609" s="59" t="n">
        <v>40</v>
      </c>
      <c r="X609" s="60" t="n">
        <v>643</v>
      </c>
      <c r="Y609" s="61" t="n">
        <v>42623</v>
      </c>
      <c r="Z609" s="62" t="n">
        <v>42657</v>
      </c>
      <c r="AA609" s="63" t="n">
        <v>0.25</v>
      </c>
      <c r="AB609" s="64" t="n">
        <v>1500</v>
      </c>
      <c r="AC609" s="65" t="n">
        <v>306000</v>
      </c>
      <c r="AD609" s="66" t="n">
        <v>76500</v>
      </c>
      <c r="AE609" s="67" t="n">
        <v>0.08</v>
      </c>
      <c r="AF609" s="68" t="n">
        <v>6120</v>
      </c>
      <c r="AG609" s="69" t="n">
        <v>0.92</v>
      </c>
      <c r="AH609" s="70" t="n">
        <v>70380</v>
      </c>
      <c r="AI609" s="71" t="s">
        <v>76</v>
      </c>
      <c r="AK609" s="0" t="n">
        <f aca="false">IF(G610&lt;&gt;G609,1,0)</f>
        <v>0</v>
      </c>
      <c r="AL609" s="0" t="str">
        <f aca="false">B609</f>
        <v>Puebla</v>
      </c>
      <c r="AM609" s="0" t="n">
        <f aca="false">G609</f>
        <v>52152</v>
      </c>
      <c r="AN609" s="0" t="str">
        <f aca="false">N609</f>
        <v>Frijol</v>
      </c>
      <c r="AO609" s="0" t="n">
        <f aca="false">IF(N609&lt;&gt;N608,M609,IF(B608&lt;&gt;B609,M609,IF(AND(B609=B608,G609&lt;&gt;G608,N609=N608),M609,M609+AO608)))</f>
        <v>204</v>
      </c>
    </row>
    <row r="610" customFormat="false" ht="15.75" hidden="false" customHeight="false" outlineLevel="0" collapsed="false">
      <c r="A610" s="45" t="n">
        <v>604</v>
      </c>
      <c r="B610" s="45" t="s">
        <v>379</v>
      </c>
      <c r="C610" s="45" t="n">
        <v>21169</v>
      </c>
      <c r="D610" s="46" t="s">
        <v>473</v>
      </c>
      <c r="E610" s="47" t="s">
        <v>471</v>
      </c>
      <c r="F610" s="48" t="n">
        <v>21003</v>
      </c>
      <c r="G610" s="47" t="n">
        <v>52152</v>
      </c>
      <c r="H610" s="46" t="s">
        <v>472</v>
      </c>
      <c r="I610" s="49" t="n">
        <v>-98.055</v>
      </c>
      <c r="J610" s="49" t="n">
        <v>18.2772222222222</v>
      </c>
      <c r="K610" s="50" t="n">
        <v>-980318</v>
      </c>
      <c r="L610" s="50" t="n">
        <v>181638</v>
      </c>
      <c r="M610" s="51" t="n">
        <v>32</v>
      </c>
      <c r="N610" s="47" t="s">
        <v>75</v>
      </c>
      <c r="O610" s="52" t="s">
        <v>44</v>
      </c>
      <c r="P610" s="53" t="n">
        <v>58</v>
      </c>
      <c r="Q610" s="54" t="n">
        <v>42536</v>
      </c>
      <c r="R610" s="54" t="n">
        <v>42582</v>
      </c>
      <c r="S610" s="55" t="n">
        <v>42</v>
      </c>
      <c r="T610" s="56" t="n">
        <v>641</v>
      </c>
      <c r="U610" s="57" t="n">
        <v>42583</v>
      </c>
      <c r="V610" s="58" t="n">
        <v>42622</v>
      </c>
      <c r="W610" s="59" t="n">
        <v>40</v>
      </c>
      <c r="X610" s="60" t="n">
        <v>643</v>
      </c>
      <c r="Y610" s="61" t="n">
        <v>42623</v>
      </c>
      <c r="Z610" s="62" t="n">
        <v>42657</v>
      </c>
      <c r="AA610" s="63" t="n">
        <v>0.25</v>
      </c>
      <c r="AB610" s="64" t="n">
        <v>1500</v>
      </c>
      <c r="AC610" s="65" t="n">
        <v>48000</v>
      </c>
      <c r="AD610" s="66" t="n">
        <v>12000</v>
      </c>
      <c r="AE610" s="67" t="n">
        <v>0.07</v>
      </c>
      <c r="AF610" s="68" t="n">
        <v>840</v>
      </c>
      <c r="AG610" s="69" t="n">
        <v>0.93</v>
      </c>
      <c r="AH610" s="70" t="n">
        <v>11160</v>
      </c>
      <c r="AI610" s="71" t="s">
        <v>76</v>
      </c>
      <c r="AK610" s="0" t="n">
        <f aca="false">IF(G611&lt;&gt;G610,1,0)</f>
        <v>1</v>
      </c>
      <c r="AL610" s="0" t="str">
        <f aca="false">B610</f>
        <v>Puebla</v>
      </c>
      <c r="AM610" s="0" t="n">
        <f aca="false">G610</f>
        <v>52152</v>
      </c>
      <c r="AN610" s="0" t="str">
        <f aca="false">N610</f>
        <v>Frijol</v>
      </c>
      <c r="AO610" s="0" t="n">
        <f aca="false">IF(N610&lt;&gt;N609,M610,IF(B609&lt;&gt;B610,M610,IF(AND(B610=B609,G610&lt;&gt;G609,N610=N609),M610,M610+AO609)))</f>
        <v>236</v>
      </c>
    </row>
    <row r="611" customFormat="false" ht="15.75" hidden="false" customHeight="false" outlineLevel="0" collapsed="false">
      <c r="A611" s="45" t="n">
        <v>605</v>
      </c>
      <c r="B611" s="45" t="s">
        <v>379</v>
      </c>
      <c r="C611" s="45" t="n">
        <v>21132</v>
      </c>
      <c r="D611" s="46" t="s">
        <v>466</v>
      </c>
      <c r="E611" s="47" t="s">
        <v>474</v>
      </c>
      <c r="F611" s="48" t="n">
        <v>29030</v>
      </c>
      <c r="G611" s="47" t="n">
        <v>52902</v>
      </c>
      <c r="H611" s="46" t="s">
        <v>475</v>
      </c>
      <c r="I611" s="49" t="n">
        <v>-98.2386111111111</v>
      </c>
      <c r="J611" s="49" t="n">
        <v>19.3166666666667</v>
      </c>
      <c r="K611" s="50" t="n">
        <v>-981419</v>
      </c>
      <c r="L611" s="50" t="n">
        <v>191900</v>
      </c>
      <c r="M611" s="51" t="n">
        <v>36</v>
      </c>
      <c r="N611" s="47" t="s">
        <v>75</v>
      </c>
      <c r="O611" s="52" t="s">
        <v>44</v>
      </c>
      <c r="P611" s="53" t="n">
        <v>58</v>
      </c>
      <c r="Q611" s="54" t="n">
        <v>42536</v>
      </c>
      <c r="R611" s="54" t="n">
        <v>42582</v>
      </c>
      <c r="S611" s="55" t="n">
        <v>80</v>
      </c>
      <c r="T611" s="56" t="n">
        <v>997</v>
      </c>
      <c r="U611" s="57" t="n">
        <v>42583</v>
      </c>
      <c r="V611" s="58" t="n">
        <v>42637</v>
      </c>
      <c r="W611" s="59" t="n">
        <v>40</v>
      </c>
      <c r="X611" s="60" t="n">
        <v>685</v>
      </c>
      <c r="Y611" s="61" t="n">
        <v>42638</v>
      </c>
      <c r="Z611" s="62" t="n">
        <v>42677</v>
      </c>
      <c r="AA611" s="63" t="n">
        <v>0.25</v>
      </c>
      <c r="AB611" s="64" t="n">
        <v>1500</v>
      </c>
      <c r="AC611" s="65" t="n">
        <v>54000</v>
      </c>
      <c r="AD611" s="66" t="n">
        <v>13500</v>
      </c>
      <c r="AE611" s="67" t="n">
        <v>0.18</v>
      </c>
      <c r="AF611" s="68" t="n">
        <v>2430</v>
      </c>
      <c r="AG611" s="69" t="n">
        <v>0.82</v>
      </c>
      <c r="AH611" s="70" t="n">
        <v>11070</v>
      </c>
      <c r="AI611" s="71" t="s">
        <v>196</v>
      </c>
      <c r="AK611" s="0" t="n">
        <f aca="false">IF(G612&lt;&gt;G611,1,0)</f>
        <v>0</v>
      </c>
      <c r="AL611" s="0" t="str">
        <f aca="false">B611</f>
        <v>Puebla</v>
      </c>
      <c r="AM611" s="0" t="n">
        <f aca="false">G611</f>
        <v>52902</v>
      </c>
      <c r="AN611" s="0" t="str">
        <f aca="false">N611</f>
        <v>Frijol</v>
      </c>
      <c r="AO611" s="0" t="n">
        <f aca="false">IF(N611&lt;&gt;N610,M611,IF(B610&lt;&gt;B611,M611,IF(AND(B611=B610,G611&lt;&gt;G610,N611=N610),M611,M611+AO610)))</f>
        <v>36</v>
      </c>
    </row>
    <row r="612" customFormat="false" ht="15.75" hidden="false" customHeight="false" outlineLevel="0" collapsed="false">
      <c r="A612" s="45" t="n">
        <v>606</v>
      </c>
      <c r="B612" s="45" t="s">
        <v>379</v>
      </c>
      <c r="C612" s="45" t="n">
        <v>21181</v>
      </c>
      <c r="D612" s="46" t="s">
        <v>444</v>
      </c>
      <c r="E612" s="47" t="s">
        <v>474</v>
      </c>
      <c r="F612" s="48" t="n">
        <v>29030</v>
      </c>
      <c r="G612" s="47" t="n">
        <v>52902</v>
      </c>
      <c r="H612" s="46" t="s">
        <v>475</v>
      </c>
      <c r="I612" s="49" t="n">
        <v>-98.2386111111111</v>
      </c>
      <c r="J612" s="49" t="n">
        <v>19.3166666666667</v>
      </c>
      <c r="K612" s="50" t="n">
        <v>-981419</v>
      </c>
      <c r="L612" s="50" t="n">
        <v>191900</v>
      </c>
      <c r="M612" s="51" t="n">
        <v>13</v>
      </c>
      <c r="N612" s="47" t="s">
        <v>75</v>
      </c>
      <c r="O612" s="52" t="s">
        <v>44</v>
      </c>
      <c r="P612" s="53" t="n">
        <v>58</v>
      </c>
      <c r="Q612" s="54" t="n">
        <v>42536</v>
      </c>
      <c r="R612" s="54" t="n">
        <v>42582</v>
      </c>
      <c r="S612" s="55" t="n">
        <v>80</v>
      </c>
      <c r="T612" s="56" t="n">
        <v>997</v>
      </c>
      <c r="U612" s="57" t="n">
        <v>42583</v>
      </c>
      <c r="V612" s="58" t="n">
        <v>42637</v>
      </c>
      <c r="W612" s="59" t="n">
        <v>40</v>
      </c>
      <c r="X612" s="60" t="n">
        <v>685</v>
      </c>
      <c r="Y612" s="61" t="n">
        <v>42638</v>
      </c>
      <c r="Z612" s="62" t="n">
        <v>42677</v>
      </c>
      <c r="AA612" s="63" t="n">
        <v>0.25</v>
      </c>
      <c r="AB612" s="64" t="n">
        <v>1500</v>
      </c>
      <c r="AC612" s="65" t="n">
        <v>19500</v>
      </c>
      <c r="AD612" s="66" t="n">
        <v>4875</v>
      </c>
      <c r="AE612" s="67" t="n">
        <v>0.18</v>
      </c>
      <c r="AF612" s="68" t="n">
        <v>877.5</v>
      </c>
      <c r="AG612" s="69" t="n">
        <v>0.82</v>
      </c>
      <c r="AH612" s="70" t="n">
        <v>3997.5</v>
      </c>
      <c r="AI612" s="71" t="s">
        <v>50</v>
      </c>
      <c r="AK612" s="0" t="n">
        <f aca="false">IF(G613&lt;&gt;G612,1,0)</f>
        <v>1</v>
      </c>
      <c r="AL612" s="0" t="str">
        <f aca="false">B612</f>
        <v>Puebla</v>
      </c>
      <c r="AM612" s="0" t="n">
        <f aca="false">G612</f>
        <v>52902</v>
      </c>
      <c r="AN612" s="0" t="str">
        <f aca="false">N612</f>
        <v>Frijol</v>
      </c>
      <c r="AO612" s="0" t="n">
        <f aca="false">IF(N612&lt;&gt;N611,M612,IF(B611&lt;&gt;B612,M612,IF(AND(B612=B611,G612&lt;&gt;G611,N612=N611),M612,M612+AO611)))</f>
        <v>49</v>
      </c>
    </row>
    <row r="613" customFormat="false" ht="15.75" hidden="false" customHeight="false" outlineLevel="0" collapsed="false">
      <c r="A613" s="45" t="n">
        <v>607</v>
      </c>
      <c r="B613" s="45" t="s">
        <v>379</v>
      </c>
      <c r="C613" s="45" t="n">
        <v>21001</v>
      </c>
      <c r="D613" s="46" t="s">
        <v>415</v>
      </c>
      <c r="E613" s="47" t="s">
        <v>420</v>
      </c>
      <c r="F613" s="48" t="n">
        <v>29011</v>
      </c>
      <c r="G613" s="47" t="n">
        <v>52907</v>
      </c>
      <c r="H613" s="46" t="s">
        <v>421</v>
      </c>
      <c r="I613" s="49" t="n">
        <v>-97.9111111111111</v>
      </c>
      <c r="J613" s="49" t="n">
        <v>19.3158333333333</v>
      </c>
      <c r="K613" s="50" t="n">
        <v>-975440</v>
      </c>
      <c r="L613" s="50" t="n">
        <v>191857</v>
      </c>
      <c r="M613" s="51" t="n">
        <v>114</v>
      </c>
      <c r="N613" s="47" t="s">
        <v>75</v>
      </c>
      <c r="O613" s="52" t="s">
        <v>44</v>
      </c>
      <c r="P613" s="53" t="n">
        <v>54</v>
      </c>
      <c r="Q613" s="54" t="n">
        <v>42536</v>
      </c>
      <c r="R613" s="54" t="n">
        <v>42582</v>
      </c>
      <c r="S613" s="55" t="n">
        <v>38</v>
      </c>
      <c r="T613" s="56" t="n">
        <v>997</v>
      </c>
      <c r="U613" s="57" t="n">
        <v>42583</v>
      </c>
      <c r="V613" s="58" t="n">
        <v>42637</v>
      </c>
      <c r="W613" s="59" t="n">
        <v>25</v>
      </c>
      <c r="X613" s="60" t="n">
        <v>685</v>
      </c>
      <c r="Y613" s="61" t="n">
        <v>42638</v>
      </c>
      <c r="Z613" s="62" t="n">
        <v>42677</v>
      </c>
      <c r="AA613" s="63" t="n">
        <v>0.25</v>
      </c>
      <c r="AB613" s="64" t="n">
        <v>1500</v>
      </c>
      <c r="AC613" s="65" t="n">
        <v>171000</v>
      </c>
      <c r="AD613" s="66" t="n">
        <v>42750</v>
      </c>
      <c r="AE613" s="67" t="n">
        <v>0.18</v>
      </c>
      <c r="AF613" s="68" t="n">
        <v>7695</v>
      </c>
      <c r="AG613" s="69" t="n">
        <v>0.82</v>
      </c>
      <c r="AH613" s="70" t="n">
        <v>35055</v>
      </c>
      <c r="AI613" s="71" t="s">
        <v>50</v>
      </c>
      <c r="AK613" s="0" t="n">
        <f aca="false">IF(G614&lt;&gt;G613,1,0)</f>
        <v>0</v>
      </c>
      <c r="AL613" s="0" t="str">
        <f aca="false">B613</f>
        <v>Puebla</v>
      </c>
      <c r="AM613" s="0" t="n">
        <f aca="false">G613</f>
        <v>52907</v>
      </c>
      <c r="AN613" s="0" t="str">
        <f aca="false">N613</f>
        <v>Frijol</v>
      </c>
      <c r="AO613" s="0" t="n">
        <f aca="false">IF(N613&lt;&gt;N612,M613,IF(B612&lt;&gt;B613,M613,IF(AND(B613=B612,G613&lt;&gt;G612,N613=N612),M613,M613+AO612)))</f>
        <v>114</v>
      </c>
    </row>
    <row r="614" customFormat="false" ht="15.75" hidden="false" customHeight="false" outlineLevel="0" collapsed="false">
      <c r="A614" s="45" t="n">
        <v>608</v>
      </c>
      <c r="B614" s="45" t="s">
        <v>379</v>
      </c>
      <c r="C614" s="45" t="n">
        <v>21104</v>
      </c>
      <c r="D614" s="46" t="s">
        <v>413</v>
      </c>
      <c r="E614" s="47" t="s">
        <v>420</v>
      </c>
      <c r="F614" s="48" t="n">
        <v>29011</v>
      </c>
      <c r="G614" s="47" t="n">
        <v>52907</v>
      </c>
      <c r="H614" s="46" t="s">
        <v>421</v>
      </c>
      <c r="I614" s="49" t="n">
        <v>-97.9111111111111</v>
      </c>
      <c r="J614" s="49" t="n">
        <v>19.3158333333333</v>
      </c>
      <c r="K614" s="50" t="n">
        <v>-975440</v>
      </c>
      <c r="L614" s="50" t="n">
        <v>191857</v>
      </c>
      <c r="M614" s="51" t="n">
        <v>159</v>
      </c>
      <c r="N614" s="47" t="s">
        <v>75</v>
      </c>
      <c r="O614" s="52" t="s">
        <v>44</v>
      </c>
      <c r="P614" s="53" t="n">
        <v>54</v>
      </c>
      <c r="Q614" s="54" t="n">
        <v>42536</v>
      </c>
      <c r="R614" s="54" t="n">
        <v>42582</v>
      </c>
      <c r="S614" s="55" t="n">
        <v>38</v>
      </c>
      <c r="T614" s="56" t="n">
        <v>997</v>
      </c>
      <c r="U614" s="57" t="n">
        <v>42583</v>
      </c>
      <c r="V614" s="58" t="n">
        <v>42637</v>
      </c>
      <c r="W614" s="59" t="n">
        <v>25</v>
      </c>
      <c r="X614" s="60" t="n">
        <v>685</v>
      </c>
      <c r="Y614" s="61" t="n">
        <v>42638</v>
      </c>
      <c r="Z614" s="62" t="n">
        <v>42677</v>
      </c>
      <c r="AA614" s="63" t="n">
        <v>0.25</v>
      </c>
      <c r="AB614" s="64" t="n">
        <v>1500</v>
      </c>
      <c r="AC614" s="65" t="n">
        <v>238500</v>
      </c>
      <c r="AD614" s="66" t="n">
        <v>59625</v>
      </c>
      <c r="AE614" s="67" t="n">
        <v>0.18</v>
      </c>
      <c r="AF614" s="68" t="n">
        <v>10732.5</v>
      </c>
      <c r="AG614" s="69" t="n">
        <v>0.82</v>
      </c>
      <c r="AH614" s="70" t="n">
        <v>48892.5</v>
      </c>
      <c r="AI614" s="71" t="s">
        <v>50</v>
      </c>
      <c r="AK614" s="0" t="n">
        <f aca="false">IF(G615&lt;&gt;G614,1,0)</f>
        <v>0</v>
      </c>
      <c r="AL614" s="0" t="str">
        <f aca="false">B614</f>
        <v>Puebla</v>
      </c>
      <c r="AM614" s="0" t="n">
        <f aca="false">G614</f>
        <v>52907</v>
      </c>
      <c r="AN614" s="0" t="str">
        <f aca="false">N614</f>
        <v>Frijol</v>
      </c>
      <c r="AO614" s="0" t="n">
        <f aca="false">IF(N614&lt;&gt;N613,M614,IF(B613&lt;&gt;B614,M614,IF(AND(B614=B613,G614&lt;&gt;G613,N614=N613),M614,M614+AO613)))</f>
        <v>273</v>
      </c>
    </row>
    <row r="615" customFormat="false" ht="15.75" hidden="false" customHeight="false" outlineLevel="0" collapsed="false">
      <c r="A615" s="45" t="n">
        <v>609</v>
      </c>
      <c r="B615" s="45" t="s">
        <v>379</v>
      </c>
      <c r="C615" s="45" t="n">
        <v>21117</v>
      </c>
      <c r="D615" s="46" t="s">
        <v>422</v>
      </c>
      <c r="E615" s="47" t="s">
        <v>420</v>
      </c>
      <c r="F615" s="48" t="n">
        <v>29011</v>
      </c>
      <c r="G615" s="47" t="n">
        <v>52907</v>
      </c>
      <c r="H615" s="46" t="s">
        <v>421</v>
      </c>
      <c r="I615" s="49" t="n">
        <v>-97.9111111111111</v>
      </c>
      <c r="J615" s="49" t="n">
        <v>19.3158333333333</v>
      </c>
      <c r="K615" s="50" t="n">
        <v>-975440</v>
      </c>
      <c r="L615" s="50" t="n">
        <v>191857</v>
      </c>
      <c r="M615" s="51" t="n">
        <v>35</v>
      </c>
      <c r="N615" s="47" t="s">
        <v>75</v>
      </c>
      <c r="O615" s="52" t="s">
        <v>44</v>
      </c>
      <c r="P615" s="53" t="n">
        <v>54</v>
      </c>
      <c r="Q615" s="54" t="n">
        <v>42536</v>
      </c>
      <c r="R615" s="54" t="n">
        <v>42582</v>
      </c>
      <c r="S615" s="55" t="n">
        <v>38</v>
      </c>
      <c r="T615" s="56" t="n">
        <v>997</v>
      </c>
      <c r="U615" s="57" t="n">
        <v>42583</v>
      </c>
      <c r="V615" s="58" t="n">
        <v>42637</v>
      </c>
      <c r="W615" s="59" t="n">
        <v>25</v>
      </c>
      <c r="X615" s="60" t="n">
        <v>685</v>
      </c>
      <c r="Y615" s="61" t="n">
        <v>42638</v>
      </c>
      <c r="Z615" s="62" t="n">
        <v>42677</v>
      </c>
      <c r="AA615" s="63" t="n">
        <v>0.25</v>
      </c>
      <c r="AB615" s="64" t="n">
        <v>1500</v>
      </c>
      <c r="AC615" s="65" t="n">
        <v>52500</v>
      </c>
      <c r="AD615" s="66" t="n">
        <v>13125</v>
      </c>
      <c r="AE615" s="67" t="n">
        <v>0.18</v>
      </c>
      <c r="AF615" s="68" t="n">
        <v>2362.5</v>
      </c>
      <c r="AG615" s="69" t="n">
        <v>0.82</v>
      </c>
      <c r="AH615" s="70" t="n">
        <v>10762.5</v>
      </c>
      <c r="AI615" s="71" t="s">
        <v>196</v>
      </c>
      <c r="AK615" s="0" t="n">
        <f aca="false">IF(G616&lt;&gt;G615,1,0)</f>
        <v>0</v>
      </c>
      <c r="AL615" s="0" t="str">
        <f aca="false">B615</f>
        <v>Puebla</v>
      </c>
      <c r="AM615" s="0" t="n">
        <f aca="false">G615</f>
        <v>52907</v>
      </c>
      <c r="AN615" s="0" t="str">
        <f aca="false">N615</f>
        <v>Frijol</v>
      </c>
      <c r="AO615" s="0" t="n">
        <f aca="false">IF(N615&lt;&gt;N614,M615,IF(B614&lt;&gt;B615,M615,IF(AND(B615=B614,G615&lt;&gt;G614,N615=N614),M615,M615+AO614)))</f>
        <v>308</v>
      </c>
    </row>
    <row r="616" customFormat="false" ht="15.75" hidden="false" customHeight="false" outlineLevel="0" collapsed="false">
      <c r="A616" s="45" t="n">
        <v>610</v>
      </c>
      <c r="B616" s="45" t="s">
        <v>379</v>
      </c>
      <c r="C616" s="45" t="n">
        <v>21128</v>
      </c>
      <c r="D616" s="46" t="s">
        <v>387</v>
      </c>
      <c r="E616" s="47" t="s">
        <v>420</v>
      </c>
      <c r="F616" s="48" t="n">
        <v>29011</v>
      </c>
      <c r="G616" s="47" t="n">
        <v>52907</v>
      </c>
      <c r="H616" s="46" t="s">
        <v>421</v>
      </c>
      <c r="I616" s="49" t="n">
        <v>-97.9111111111111</v>
      </c>
      <c r="J616" s="49" t="n">
        <v>19.3158333333333</v>
      </c>
      <c r="K616" s="50" t="n">
        <v>-975440</v>
      </c>
      <c r="L616" s="50" t="n">
        <v>191857</v>
      </c>
      <c r="M616" s="51" t="n">
        <v>55</v>
      </c>
      <c r="N616" s="47" t="s">
        <v>75</v>
      </c>
      <c r="O616" s="52" t="s">
        <v>44</v>
      </c>
      <c r="P616" s="53" t="n">
        <v>54</v>
      </c>
      <c r="Q616" s="54" t="n">
        <v>42536</v>
      </c>
      <c r="R616" s="54" t="n">
        <v>42582</v>
      </c>
      <c r="S616" s="55" t="n">
        <v>38</v>
      </c>
      <c r="T616" s="56" t="n">
        <v>997</v>
      </c>
      <c r="U616" s="57" t="n">
        <v>42583</v>
      </c>
      <c r="V616" s="58" t="n">
        <v>42637</v>
      </c>
      <c r="W616" s="59" t="n">
        <v>25</v>
      </c>
      <c r="X616" s="60" t="n">
        <v>685</v>
      </c>
      <c r="Y616" s="61" t="n">
        <v>42638</v>
      </c>
      <c r="Z616" s="62" t="n">
        <v>42677</v>
      </c>
      <c r="AA616" s="63" t="n">
        <v>0.25</v>
      </c>
      <c r="AB616" s="64" t="n">
        <v>1500</v>
      </c>
      <c r="AC616" s="65" t="n">
        <v>82500</v>
      </c>
      <c r="AD616" s="66" t="n">
        <v>20625</v>
      </c>
      <c r="AE616" s="67" t="n">
        <v>0.18</v>
      </c>
      <c r="AF616" s="68" t="n">
        <v>3712.5</v>
      </c>
      <c r="AG616" s="69" t="n">
        <v>0.82</v>
      </c>
      <c r="AH616" s="70" t="n">
        <v>16912.5</v>
      </c>
      <c r="AI616" s="71" t="s">
        <v>50</v>
      </c>
      <c r="AK616" s="0" t="n">
        <f aca="false">IF(G617&lt;&gt;G616,1,0)</f>
        <v>0</v>
      </c>
      <c r="AL616" s="0" t="str">
        <f aca="false">B616</f>
        <v>Puebla</v>
      </c>
      <c r="AM616" s="0" t="n">
        <f aca="false">G616</f>
        <v>52907</v>
      </c>
      <c r="AN616" s="0" t="str">
        <f aca="false">N616</f>
        <v>Frijol</v>
      </c>
      <c r="AO616" s="0" t="n">
        <f aca="false">IF(N616&lt;&gt;N615,M616,IF(B615&lt;&gt;B616,M616,IF(AND(B616=B615,G616&lt;&gt;G615,N616=N615),M616,M616+AO615)))</f>
        <v>363</v>
      </c>
    </row>
    <row r="617" customFormat="false" ht="15.75" hidden="false" customHeight="false" outlineLevel="0" collapsed="false">
      <c r="A617" s="45" t="n">
        <v>611</v>
      </c>
      <c r="B617" s="45" t="s">
        <v>379</v>
      </c>
      <c r="C617" s="45" t="n">
        <v>21163</v>
      </c>
      <c r="D617" s="46" t="s">
        <v>458</v>
      </c>
      <c r="E617" s="47" t="s">
        <v>420</v>
      </c>
      <c r="F617" s="48" t="n">
        <v>29011</v>
      </c>
      <c r="G617" s="47" t="n">
        <v>52907</v>
      </c>
      <c r="H617" s="46" t="s">
        <v>421</v>
      </c>
      <c r="I617" s="49" t="n">
        <v>-97.9111111111111</v>
      </c>
      <c r="J617" s="49" t="n">
        <v>19.3158333333333</v>
      </c>
      <c r="K617" s="50" t="n">
        <v>-975440</v>
      </c>
      <c r="L617" s="50" t="n">
        <v>191857</v>
      </c>
      <c r="M617" s="51" t="n">
        <v>12</v>
      </c>
      <c r="N617" s="47" t="s">
        <v>75</v>
      </c>
      <c r="O617" s="52" t="s">
        <v>44</v>
      </c>
      <c r="P617" s="53" t="n">
        <v>54</v>
      </c>
      <c r="Q617" s="54" t="n">
        <v>42536</v>
      </c>
      <c r="R617" s="54" t="n">
        <v>42582</v>
      </c>
      <c r="S617" s="55" t="n">
        <v>38</v>
      </c>
      <c r="T617" s="56" t="n">
        <v>997</v>
      </c>
      <c r="U617" s="57" t="n">
        <v>42583</v>
      </c>
      <c r="V617" s="58" t="n">
        <v>42637</v>
      </c>
      <c r="W617" s="59" t="n">
        <v>25</v>
      </c>
      <c r="X617" s="60" t="n">
        <v>685</v>
      </c>
      <c r="Y617" s="61" t="n">
        <v>42638</v>
      </c>
      <c r="Z617" s="62" t="n">
        <v>42677</v>
      </c>
      <c r="AA617" s="63" t="n">
        <v>0.25</v>
      </c>
      <c r="AB617" s="64" t="n">
        <v>1500</v>
      </c>
      <c r="AC617" s="65" t="n">
        <v>18000</v>
      </c>
      <c r="AD617" s="66" t="n">
        <v>4500</v>
      </c>
      <c r="AE617" s="67" t="n">
        <v>0.18</v>
      </c>
      <c r="AF617" s="68" t="n">
        <v>810</v>
      </c>
      <c r="AG617" s="69" t="n">
        <v>0.82</v>
      </c>
      <c r="AH617" s="70" t="n">
        <v>3690</v>
      </c>
      <c r="AI617" s="71" t="s">
        <v>50</v>
      </c>
      <c r="AK617" s="0" t="n">
        <f aca="false">IF(G618&lt;&gt;G617,1,0)</f>
        <v>1</v>
      </c>
      <c r="AL617" s="0" t="str">
        <f aca="false">B617</f>
        <v>Puebla</v>
      </c>
      <c r="AM617" s="0" t="n">
        <f aca="false">G617</f>
        <v>52907</v>
      </c>
      <c r="AN617" s="0" t="str">
        <f aca="false">N617</f>
        <v>Frijol</v>
      </c>
      <c r="AO617" s="0" t="n">
        <f aca="false">IF(N617&lt;&gt;N616,M617,IF(B616&lt;&gt;B617,M617,IF(AND(B617=B616,G617&lt;&gt;G616,N617=N616),M617,M617+AO616)))</f>
        <v>375</v>
      </c>
    </row>
    <row r="618" customFormat="false" ht="15.75" hidden="false" customHeight="false" outlineLevel="0" collapsed="false">
      <c r="A618" s="45" t="n">
        <v>612</v>
      </c>
      <c r="B618" s="45" t="s">
        <v>379</v>
      </c>
      <c r="C618" s="45" t="n">
        <v>21180</v>
      </c>
      <c r="D618" s="46" t="s">
        <v>476</v>
      </c>
      <c r="E618" s="47" t="s">
        <v>477</v>
      </c>
      <c r="F618" s="48" t="n">
        <v>29035</v>
      </c>
      <c r="G618" s="47" t="n">
        <v>52908</v>
      </c>
      <c r="H618" s="46" t="s">
        <v>478</v>
      </c>
      <c r="I618" s="49" t="n">
        <v>-98.5638888888889</v>
      </c>
      <c r="J618" s="49" t="n">
        <v>19.5861111111111</v>
      </c>
      <c r="K618" s="50" t="n">
        <v>-983350</v>
      </c>
      <c r="L618" s="50" t="n">
        <v>193510</v>
      </c>
      <c r="M618" s="51" t="n">
        <v>79</v>
      </c>
      <c r="N618" s="47" t="s">
        <v>75</v>
      </c>
      <c r="O618" s="52" t="s">
        <v>44</v>
      </c>
      <c r="P618" s="53" t="n">
        <v>54</v>
      </c>
      <c r="Q618" s="54" t="n">
        <v>42536</v>
      </c>
      <c r="R618" s="54" t="n">
        <v>42582</v>
      </c>
      <c r="S618" s="55" t="n">
        <v>38</v>
      </c>
      <c r="T618" s="56" t="n">
        <v>997</v>
      </c>
      <c r="U618" s="57" t="n">
        <v>42583</v>
      </c>
      <c r="V618" s="58" t="n">
        <v>42637</v>
      </c>
      <c r="W618" s="59" t="n">
        <v>25</v>
      </c>
      <c r="X618" s="60" t="n">
        <v>685</v>
      </c>
      <c r="Y618" s="61" t="n">
        <v>42638</v>
      </c>
      <c r="Z618" s="62" t="n">
        <v>42677</v>
      </c>
      <c r="AA618" s="63" t="n">
        <v>0.25</v>
      </c>
      <c r="AB618" s="64" t="n">
        <v>1500</v>
      </c>
      <c r="AC618" s="65" t="n">
        <v>118500</v>
      </c>
      <c r="AD618" s="66" t="n">
        <v>29625</v>
      </c>
      <c r="AE618" s="67" t="n">
        <v>0.18</v>
      </c>
      <c r="AF618" s="68" t="n">
        <v>5332.5</v>
      </c>
      <c r="AG618" s="69" t="n">
        <v>0.82</v>
      </c>
      <c r="AH618" s="70" t="n">
        <v>24292.5</v>
      </c>
      <c r="AI618" s="71" t="s">
        <v>50</v>
      </c>
      <c r="AK618" s="0" t="n">
        <f aca="false">IF(G619&lt;&gt;G618,1,0)</f>
        <v>1</v>
      </c>
      <c r="AL618" s="0" t="str">
        <f aca="false">B618</f>
        <v>Puebla</v>
      </c>
      <c r="AM618" s="0" t="n">
        <f aca="false">G618</f>
        <v>52908</v>
      </c>
      <c r="AN618" s="0" t="str">
        <f aca="false">N618</f>
        <v>Frijol</v>
      </c>
      <c r="AO618" s="0" t="n">
        <f aca="false">IF(N618&lt;&gt;N617,M618,IF(B617&lt;&gt;B618,M618,IF(AND(B618=B617,G618&lt;&gt;G617,N618=N617),M618,M618+AO617)))</f>
        <v>79</v>
      </c>
    </row>
    <row r="619" customFormat="false" ht="15.75" hidden="false" customHeight="false" outlineLevel="0" collapsed="false">
      <c r="A619" s="45" t="n">
        <v>613</v>
      </c>
      <c r="B619" s="45" t="s">
        <v>379</v>
      </c>
      <c r="C619" s="45" t="n">
        <v>21064</v>
      </c>
      <c r="D619" s="46" t="s">
        <v>479</v>
      </c>
      <c r="E619" s="47" t="s">
        <v>480</v>
      </c>
      <c r="F619" s="48" t="n">
        <v>30361</v>
      </c>
      <c r="G619" s="47" t="n">
        <v>33011</v>
      </c>
      <c r="H619" s="46" t="s">
        <v>481</v>
      </c>
      <c r="I619" s="49" t="n">
        <v>-97.7875638888889</v>
      </c>
      <c r="J619" s="49" t="n">
        <v>20.8924972222222</v>
      </c>
      <c r="K619" s="50" t="n">
        <v>-974715.23</v>
      </c>
      <c r="L619" s="50" t="n">
        <v>205332.99</v>
      </c>
      <c r="M619" s="51" t="n">
        <v>87.86</v>
      </c>
      <c r="N619" s="47" t="s">
        <v>70</v>
      </c>
      <c r="O619" s="52" t="s">
        <v>44</v>
      </c>
      <c r="P619" s="53" t="n">
        <v>67</v>
      </c>
      <c r="Q619" s="54" t="n">
        <v>42522</v>
      </c>
      <c r="R619" s="54" t="n">
        <v>42582</v>
      </c>
      <c r="S619" s="55" t="n">
        <v>134</v>
      </c>
      <c r="T619" s="56" t="n">
        <v>635</v>
      </c>
      <c r="U619" s="57" t="n">
        <v>42583</v>
      </c>
      <c r="V619" s="58" t="n">
        <v>42643</v>
      </c>
      <c r="W619" s="59" t="n">
        <v>34</v>
      </c>
      <c r="X619" s="60" t="n">
        <v>925</v>
      </c>
      <c r="Y619" s="61" t="n">
        <v>42644</v>
      </c>
      <c r="Z619" s="62" t="n">
        <v>42689</v>
      </c>
      <c r="AA619" s="63" t="n">
        <v>0.25</v>
      </c>
      <c r="AB619" s="64" t="n">
        <v>1500</v>
      </c>
      <c r="AC619" s="65" t="n">
        <v>131790</v>
      </c>
      <c r="AD619" s="66" t="n">
        <v>32947.5</v>
      </c>
      <c r="AE619" s="67" t="n">
        <v>0.08</v>
      </c>
      <c r="AF619" s="68" t="n">
        <v>2635.8</v>
      </c>
      <c r="AG619" s="69" t="n">
        <v>0.92</v>
      </c>
      <c r="AH619" s="70" t="n">
        <v>30311.7</v>
      </c>
      <c r="AI619" s="71" t="s">
        <v>76</v>
      </c>
      <c r="AK619" s="0" t="n">
        <f aca="false">IF(G620&lt;&gt;G619,1,0)</f>
        <v>1</v>
      </c>
      <c r="AL619" s="0" t="str">
        <f aca="false">B619</f>
        <v>Puebla</v>
      </c>
      <c r="AM619" s="0" t="n">
        <f aca="false">G619</f>
        <v>33011</v>
      </c>
      <c r="AN619" s="0" t="str">
        <f aca="false">N619</f>
        <v>Maíz</v>
      </c>
      <c r="AO619" s="0" t="n">
        <f aca="false">IF(N619&lt;&gt;N618,M619,IF(B618&lt;&gt;B619,M619,IF(AND(B619=B618,G619&lt;&gt;G618,N619=N618),M619,M619+AO618)))</f>
        <v>87.86</v>
      </c>
    </row>
    <row r="620" customFormat="false" ht="15.75" hidden="false" customHeight="false" outlineLevel="0" collapsed="false">
      <c r="A620" s="45" t="n">
        <v>614</v>
      </c>
      <c r="B620" s="45" t="s">
        <v>379</v>
      </c>
      <c r="C620" s="45" t="n">
        <v>21194</v>
      </c>
      <c r="D620" s="46" t="s">
        <v>249</v>
      </c>
      <c r="E620" s="47" t="s">
        <v>482</v>
      </c>
      <c r="F620" s="48" t="n">
        <v>30132</v>
      </c>
      <c r="G620" s="47" t="n">
        <v>33012</v>
      </c>
      <c r="H620" s="46" t="s">
        <v>483</v>
      </c>
      <c r="I620" s="49" t="n">
        <v>-97.4783333333333</v>
      </c>
      <c r="J620" s="49" t="n">
        <v>20.5408333333333</v>
      </c>
      <c r="K620" s="50" t="n">
        <v>-972842</v>
      </c>
      <c r="L620" s="50" t="n">
        <v>203227</v>
      </c>
      <c r="M620" s="51" t="n">
        <v>161.15</v>
      </c>
      <c r="N620" s="47" t="s">
        <v>70</v>
      </c>
      <c r="O620" s="52" t="s">
        <v>44</v>
      </c>
      <c r="P620" s="53" t="n">
        <v>67</v>
      </c>
      <c r="Q620" s="54" t="n">
        <v>42522</v>
      </c>
      <c r="R620" s="54" t="n">
        <v>42582</v>
      </c>
      <c r="S620" s="55" t="n">
        <v>134</v>
      </c>
      <c r="T620" s="56" t="n">
        <v>591</v>
      </c>
      <c r="U620" s="57" t="n">
        <v>42583</v>
      </c>
      <c r="V620" s="58" t="n">
        <v>42643</v>
      </c>
      <c r="W620" s="59" t="n">
        <v>34</v>
      </c>
      <c r="X620" s="60" t="n">
        <v>925</v>
      </c>
      <c r="Y620" s="61" t="n">
        <v>42644</v>
      </c>
      <c r="Z620" s="62" t="n">
        <v>42689</v>
      </c>
      <c r="AA620" s="63" t="n">
        <v>0.25</v>
      </c>
      <c r="AB620" s="64" t="n">
        <v>1500</v>
      </c>
      <c r="AC620" s="65" t="n">
        <v>241725</v>
      </c>
      <c r="AD620" s="66" t="n">
        <v>60431.25</v>
      </c>
      <c r="AE620" s="67" t="n">
        <v>0.18</v>
      </c>
      <c r="AF620" s="68" t="n">
        <v>10877.625</v>
      </c>
      <c r="AG620" s="69" t="n">
        <v>0.82</v>
      </c>
      <c r="AH620" s="70" t="n">
        <v>49553.625</v>
      </c>
      <c r="AI620" s="71" t="s">
        <v>50</v>
      </c>
      <c r="AK620" s="0" t="n">
        <f aca="false">IF(G621&lt;&gt;G620,1,0)</f>
        <v>1</v>
      </c>
      <c r="AL620" s="0" t="str">
        <f aca="false">B620</f>
        <v>Puebla</v>
      </c>
      <c r="AM620" s="0" t="n">
        <f aca="false">G620</f>
        <v>33012</v>
      </c>
      <c r="AN620" s="0" t="str">
        <f aca="false">N620</f>
        <v>Maíz</v>
      </c>
      <c r="AO620" s="0" t="n">
        <f aca="false">IF(N620&lt;&gt;N619,M620,IF(B619&lt;&gt;B620,M620,IF(AND(B620=B619,G620&lt;&gt;G619,N620=N619),M620,M620+AO619)))</f>
        <v>161.15</v>
      </c>
    </row>
    <row r="621" customFormat="false" ht="15.75" hidden="false" customHeight="false" outlineLevel="0" collapsed="false">
      <c r="A621" s="45" t="n">
        <v>615</v>
      </c>
      <c r="B621" s="45" t="s">
        <v>379</v>
      </c>
      <c r="C621" s="45" t="n">
        <v>21054</v>
      </c>
      <c r="D621" s="46" t="s">
        <v>403</v>
      </c>
      <c r="E621" s="47" t="s">
        <v>484</v>
      </c>
      <c r="F621" s="48" t="n">
        <v>30008</v>
      </c>
      <c r="G621" s="47" t="n">
        <v>33021</v>
      </c>
      <c r="H621" s="46" t="s">
        <v>485</v>
      </c>
      <c r="I621" s="49" t="n">
        <v>-97.2508972222222</v>
      </c>
      <c r="J621" s="49" t="n">
        <v>19.7664194444444</v>
      </c>
      <c r="K621" s="50" t="n">
        <v>-971503.23</v>
      </c>
      <c r="L621" s="50" t="n">
        <v>194559.11</v>
      </c>
      <c r="M621" s="51" t="n">
        <v>600.9</v>
      </c>
      <c r="N621" s="47" t="s">
        <v>70</v>
      </c>
      <c r="O621" s="52" t="s">
        <v>44</v>
      </c>
      <c r="P621" s="53"/>
      <c r="Q621" s="54"/>
      <c r="R621" s="54"/>
      <c r="S621" s="55" t="n">
        <v>194</v>
      </c>
      <c r="T621" s="56" t="n">
        <v>947</v>
      </c>
      <c r="U621" s="57" t="n">
        <v>42505</v>
      </c>
      <c r="V621" s="58" t="n">
        <v>42582</v>
      </c>
      <c r="W621" s="59" t="n">
        <v>203</v>
      </c>
      <c r="X621" s="60" t="n">
        <v>1275</v>
      </c>
      <c r="Y621" s="61" t="n">
        <v>42583</v>
      </c>
      <c r="Z621" s="62" t="n">
        <v>42648</v>
      </c>
      <c r="AA621" s="63" t="n">
        <v>0.25</v>
      </c>
      <c r="AB621" s="64" t="n">
        <v>1500</v>
      </c>
      <c r="AC621" s="65" t="n">
        <v>901350</v>
      </c>
      <c r="AD621" s="66" t="n">
        <v>225337.5</v>
      </c>
      <c r="AE621" s="67" t="n">
        <v>0.18</v>
      </c>
      <c r="AF621" s="68" t="n">
        <v>40560.75</v>
      </c>
      <c r="AG621" s="69" t="n">
        <v>0.82</v>
      </c>
      <c r="AH621" s="70" t="n">
        <v>184776.75</v>
      </c>
      <c r="AI621" s="71" t="s">
        <v>50</v>
      </c>
      <c r="AK621" s="0" t="n">
        <f aca="false">IF(G622&lt;&gt;G621,1,0)</f>
        <v>0</v>
      </c>
      <c r="AL621" s="0" t="str">
        <f aca="false">B621</f>
        <v>Puebla</v>
      </c>
      <c r="AM621" s="0" t="n">
        <f aca="false">G621</f>
        <v>33021</v>
      </c>
      <c r="AN621" s="0" t="str">
        <f aca="false">N621</f>
        <v>Maíz</v>
      </c>
      <c r="AO621" s="0" t="n">
        <f aca="false">IF(N621&lt;&gt;N620,M621,IF(B620&lt;&gt;B621,M621,IF(AND(B621=B620,G621&lt;&gt;G620,N621=N620),M621,M621+AO620)))</f>
        <v>600.9</v>
      </c>
    </row>
    <row r="622" customFormat="false" ht="15.75" hidden="false" customHeight="false" outlineLevel="0" collapsed="false">
      <c r="A622" s="45" t="n">
        <v>616</v>
      </c>
      <c r="B622" s="45" t="s">
        <v>379</v>
      </c>
      <c r="C622" s="45" t="n">
        <v>21199</v>
      </c>
      <c r="D622" s="46" t="s">
        <v>407</v>
      </c>
      <c r="E622" s="47" t="s">
        <v>484</v>
      </c>
      <c r="F622" s="48" t="n">
        <v>30008</v>
      </c>
      <c r="G622" s="47" t="n">
        <v>33021</v>
      </c>
      <c r="H622" s="46" t="s">
        <v>485</v>
      </c>
      <c r="I622" s="49" t="n">
        <v>-97.2508972222222</v>
      </c>
      <c r="J622" s="49" t="n">
        <v>19.7664194444444</v>
      </c>
      <c r="K622" s="50" t="n">
        <v>-971503.23</v>
      </c>
      <c r="L622" s="50" t="n">
        <v>194559.11</v>
      </c>
      <c r="M622" s="51" t="n">
        <v>803.52</v>
      </c>
      <c r="N622" s="47" t="s">
        <v>70</v>
      </c>
      <c r="O622" s="52" t="s">
        <v>44</v>
      </c>
      <c r="P622" s="53"/>
      <c r="Q622" s="54"/>
      <c r="R622" s="54"/>
      <c r="S622" s="55" t="n">
        <v>194</v>
      </c>
      <c r="T622" s="56" t="n">
        <v>947</v>
      </c>
      <c r="U622" s="57" t="n">
        <v>42505</v>
      </c>
      <c r="V622" s="58" t="n">
        <v>42582</v>
      </c>
      <c r="W622" s="59" t="n">
        <v>203</v>
      </c>
      <c r="X622" s="60" t="n">
        <v>1275</v>
      </c>
      <c r="Y622" s="61" t="n">
        <v>42583</v>
      </c>
      <c r="Z622" s="62" t="n">
        <v>42648</v>
      </c>
      <c r="AA622" s="63" t="n">
        <v>0.25</v>
      </c>
      <c r="AB622" s="64" t="n">
        <v>1500</v>
      </c>
      <c r="AC622" s="65" t="n">
        <v>1205280</v>
      </c>
      <c r="AD622" s="66" t="n">
        <v>301320</v>
      </c>
      <c r="AE622" s="67" t="n">
        <v>0.08</v>
      </c>
      <c r="AF622" s="68" t="n">
        <v>24105.6</v>
      </c>
      <c r="AG622" s="69" t="n">
        <v>0.92</v>
      </c>
      <c r="AH622" s="70" t="n">
        <v>277214.4</v>
      </c>
      <c r="AI622" s="71" t="s">
        <v>76</v>
      </c>
      <c r="AK622" s="0" t="n">
        <f aca="false">IF(G623&lt;&gt;G622,1,0)</f>
        <v>1</v>
      </c>
      <c r="AL622" s="0" t="str">
        <f aca="false">B622</f>
        <v>Puebla</v>
      </c>
      <c r="AM622" s="0" t="n">
        <f aca="false">G622</f>
        <v>33021</v>
      </c>
      <c r="AN622" s="0" t="str">
        <f aca="false">N622</f>
        <v>Maíz</v>
      </c>
      <c r="AO622" s="0" t="n">
        <f aca="false">IF(N622&lt;&gt;N621,M622,IF(B621&lt;&gt;B622,M622,IF(AND(B622=B621,G622&lt;&gt;G621,N622=N621),M622,M622+AO621)))</f>
        <v>1404.42</v>
      </c>
    </row>
    <row r="623" customFormat="false" ht="15.75" hidden="false" customHeight="false" outlineLevel="0" collapsed="false">
      <c r="A623" s="45" t="n">
        <v>617</v>
      </c>
      <c r="B623" s="45" t="s">
        <v>379</v>
      </c>
      <c r="C623" s="45" t="n">
        <v>21024</v>
      </c>
      <c r="D623" s="46" t="s">
        <v>486</v>
      </c>
      <c r="E623" s="47" t="s">
        <v>487</v>
      </c>
      <c r="F623" s="48" t="n">
        <v>12199</v>
      </c>
      <c r="G623" s="47" t="n">
        <v>41260</v>
      </c>
      <c r="H623" s="46" t="s">
        <v>488</v>
      </c>
      <c r="I623" s="49" t="n">
        <v>-98.4883333333333</v>
      </c>
      <c r="J623" s="49" t="n">
        <v>17.9038888888889</v>
      </c>
      <c r="K623" s="50" t="n">
        <v>-982918</v>
      </c>
      <c r="L623" s="50" t="n">
        <v>175414</v>
      </c>
      <c r="M623" s="51" t="n">
        <v>84</v>
      </c>
      <c r="N623" s="47" t="s">
        <v>70</v>
      </c>
      <c r="O623" s="52" t="s">
        <v>44</v>
      </c>
      <c r="P623" s="53" t="n">
        <v>62</v>
      </c>
      <c r="Q623" s="54" t="n">
        <v>42531</v>
      </c>
      <c r="R623" s="54" t="n">
        <v>42576</v>
      </c>
      <c r="S623" s="55" t="n">
        <v>88</v>
      </c>
      <c r="T623" s="56" t="n">
        <v>508</v>
      </c>
      <c r="U623" s="57" t="n">
        <v>42577</v>
      </c>
      <c r="V623" s="58" t="n">
        <v>42628</v>
      </c>
      <c r="W623" s="59" t="n">
        <v>53</v>
      </c>
      <c r="X623" s="60" t="n">
        <v>553</v>
      </c>
      <c r="Y623" s="61" t="n">
        <v>42629</v>
      </c>
      <c r="Z623" s="62" t="n">
        <v>42674</v>
      </c>
      <c r="AA623" s="63" t="n">
        <v>0.25</v>
      </c>
      <c r="AB623" s="64" t="n">
        <v>1500</v>
      </c>
      <c r="AC623" s="65" t="n">
        <v>126000</v>
      </c>
      <c r="AD623" s="66" t="n">
        <v>31500</v>
      </c>
      <c r="AE623" s="67" t="n">
        <v>0.18</v>
      </c>
      <c r="AF623" s="68" t="n">
        <v>5670</v>
      </c>
      <c r="AG623" s="69" t="n">
        <v>0.82</v>
      </c>
      <c r="AH623" s="70" t="n">
        <v>25830</v>
      </c>
      <c r="AI623" s="71" t="s">
        <v>50</v>
      </c>
      <c r="AK623" s="0" t="n">
        <f aca="false">IF(G624&lt;&gt;G623,1,0)</f>
        <v>0</v>
      </c>
      <c r="AL623" s="0" t="str">
        <f aca="false">B623</f>
        <v>Puebla</v>
      </c>
      <c r="AM623" s="0" t="n">
        <f aca="false">G623</f>
        <v>41260</v>
      </c>
      <c r="AN623" s="0" t="str">
        <f aca="false">N623</f>
        <v>Maíz</v>
      </c>
      <c r="AO623" s="0" t="n">
        <f aca="false">IF(N623&lt;&gt;N622,M623,IF(B622&lt;&gt;B623,M623,IF(AND(B623=B622,G623&lt;&gt;G622,N623=N622),M623,M623+AO622)))</f>
        <v>84</v>
      </c>
    </row>
    <row r="624" customFormat="false" ht="15.75" hidden="false" customHeight="false" outlineLevel="0" collapsed="false">
      <c r="A624" s="45" t="n">
        <v>618</v>
      </c>
      <c r="B624" s="45" t="s">
        <v>379</v>
      </c>
      <c r="C624" s="45" t="n">
        <v>21056</v>
      </c>
      <c r="D624" s="46" t="s">
        <v>489</v>
      </c>
      <c r="E624" s="47" t="s">
        <v>487</v>
      </c>
      <c r="F624" s="48" t="n">
        <v>12199</v>
      </c>
      <c r="G624" s="47" t="n">
        <v>41260</v>
      </c>
      <c r="H624" s="46" t="s">
        <v>488</v>
      </c>
      <c r="I624" s="49" t="n">
        <v>-98.4883333333333</v>
      </c>
      <c r="J624" s="49" t="n">
        <v>17.9038888888889</v>
      </c>
      <c r="K624" s="50" t="n">
        <v>-982918</v>
      </c>
      <c r="L624" s="50" t="n">
        <v>175414</v>
      </c>
      <c r="M624" s="51" t="n">
        <v>245</v>
      </c>
      <c r="N624" s="47" t="s">
        <v>70</v>
      </c>
      <c r="O624" s="52" t="s">
        <v>44</v>
      </c>
      <c r="P624" s="53" t="n">
        <v>62</v>
      </c>
      <c r="Q624" s="54" t="n">
        <v>42531</v>
      </c>
      <c r="R624" s="54" t="n">
        <v>42576</v>
      </c>
      <c r="S624" s="55" t="n">
        <v>88</v>
      </c>
      <c r="T624" s="56" t="n">
        <v>508</v>
      </c>
      <c r="U624" s="57" t="n">
        <v>42577</v>
      </c>
      <c r="V624" s="58" t="n">
        <v>42628</v>
      </c>
      <c r="W624" s="59" t="n">
        <v>53</v>
      </c>
      <c r="X624" s="60" t="n">
        <v>553</v>
      </c>
      <c r="Y624" s="61" t="n">
        <v>42629</v>
      </c>
      <c r="Z624" s="62" t="n">
        <v>42674</v>
      </c>
      <c r="AA624" s="63" t="n">
        <v>0.25</v>
      </c>
      <c r="AB624" s="64" t="n">
        <v>1500</v>
      </c>
      <c r="AC624" s="65" t="n">
        <v>367500</v>
      </c>
      <c r="AD624" s="66" t="n">
        <v>91875</v>
      </c>
      <c r="AE624" s="67" t="n">
        <v>0.18</v>
      </c>
      <c r="AF624" s="68" t="n">
        <v>16537.5</v>
      </c>
      <c r="AG624" s="69" t="n">
        <v>0.82</v>
      </c>
      <c r="AH624" s="70" t="n">
        <v>75337.5</v>
      </c>
      <c r="AI624" s="71" t="s">
        <v>50</v>
      </c>
      <c r="AK624" s="0" t="n">
        <f aca="false">IF(G625&lt;&gt;G624,1,0)</f>
        <v>0</v>
      </c>
      <c r="AL624" s="0" t="str">
        <f aca="false">B624</f>
        <v>Puebla</v>
      </c>
      <c r="AM624" s="0" t="n">
        <f aca="false">G624</f>
        <v>41260</v>
      </c>
      <c r="AN624" s="0" t="str">
        <f aca="false">N624</f>
        <v>Maíz</v>
      </c>
      <c r="AO624" s="0" t="n">
        <f aca="false">IF(N624&lt;&gt;N623,M624,IF(B623&lt;&gt;B624,M624,IF(AND(B624=B623,G624&lt;&gt;G623,N624=N623),M624,M624+AO623)))</f>
        <v>329</v>
      </c>
    </row>
    <row r="625" customFormat="false" ht="15.75" hidden="false" customHeight="false" outlineLevel="0" collapsed="false">
      <c r="A625" s="45" t="n">
        <v>619</v>
      </c>
      <c r="B625" s="45" t="s">
        <v>379</v>
      </c>
      <c r="C625" s="45" t="n">
        <v>21081</v>
      </c>
      <c r="D625" s="46" t="s">
        <v>490</v>
      </c>
      <c r="E625" s="47" t="s">
        <v>487</v>
      </c>
      <c r="F625" s="48" t="n">
        <v>12199</v>
      </c>
      <c r="G625" s="47" t="n">
        <v>41260</v>
      </c>
      <c r="H625" s="46" t="s">
        <v>488</v>
      </c>
      <c r="I625" s="49" t="n">
        <v>-98.4883333333333</v>
      </c>
      <c r="J625" s="49" t="n">
        <v>17.9038888888889</v>
      </c>
      <c r="K625" s="50" t="n">
        <v>-982918</v>
      </c>
      <c r="L625" s="50" t="n">
        <v>175414</v>
      </c>
      <c r="M625" s="51" t="n">
        <v>718</v>
      </c>
      <c r="N625" s="47" t="s">
        <v>70</v>
      </c>
      <c r="O625" s="52" t="s">
        <v>44</v>
      </c>
      <c r="P625" s="53" t="n">
        <v>62</v>
      </c>
      <c r="Q625" s="54" t="n">
        <v>42531</v>
      </c>
      <c r="R625" s="54" t="n">
        <v>42576</v>
      </c>
      <c r="S625" s="55" t="n">
        <v>88</v>
      </c>
      <c r="T625" s="56" t="n">
        <v>508</v>
      </c>
      <c r="U625" s="57" t="n">
        <v>42577</v>
      </c>
      <c r="V625" s="58" t="n">
        <v>42628</v>
      </c>
      <c r="W625" s="59" t="n">
        <v>53</v>
      </c>
      <c r="X625" s="60" t="n">
        <v>553</v>
      </c>
      <c r="Y625" s="61" t="n">
        <v>42629</v>
      </c>
      <c r="Z625" s="62" t="n">
        <v>42674</v>
      </c>
      <c r="AA625" s="63" t="n">
        <v>0.25</v>
      </c>
      <c r="AB625" s="64" t="n">
        <v>1500</v>
      </c>
      <c r="AC625" s="65" t="n">
        <v>1077000</v>
      </c>
      <c r="AD625" s="66" t="n">
        <v>269250</v>
      </c>
      <c r="AE625" s="67" t="n">
        <v>0.07</v>
      </c>
      <c r="AF625" s="68" t="n">
        <v>18847.5</v>
      </c>
      <c r="AG625" s="69" t="n">
        <v>0.93</v>
      </c>
      <c r="AH625" s="70" t="n">
        <v>250402.5</v>
      </c>
      <c r="AI625" s="71" t="s">
        <v>76</v>
      </c>
      <c r="AK625" s="0" t="n">
        <f aca="false">IF(G626&lt;&gt;G625,1,0)</f>
        <v>0</v>
      </c>
      <c r="AL625" s="0" t="str">
        <f aca="false">B625</f>
        <v>Puebla</v>
      </c>
      <c r="AM625" s="0" t="n">
        <f aca="false">G625</f>
        <v>41260</v>
      </c>
      <c r="AN625" s="0" t="str">
        <f aca="false">N625</f>
        <v>Maíz</v>
      </c>
      <c r="AO625" s="0" t="n">
        <f aca="false">IF(N625&lt;&gt;N624,M625,IF(B624&lt;&gt;B625,M625,IF(AND(B625=B624,G625&lt;&gt;G624,N625=N624),M625,M625+AO624)))</f>
        <v>1047</v>
      </c>
    </row>
    <row r="626" customFormat="false" ht="15.75" hidden="false" customHeight="false" outlineLevel="0" collapsed="false">
      <c r="A626" s="45" t="n">
        <v>620</v>
      </c>
      <c r="B626" s="45" t="s">
        <v>379</v>
      </c>
      <c r="C626" s="45" t="n">
        <v>21113</v>
      </c>
      <c r="D626" s="46" t="s">
        <v>491</v>
      </c>
      <c r="E626" s="47" t="s">
        <v>487</v>
      </c>
      <c r="F626" s="48" t="n">
        <v>12199</v>
      </c>
      <c r="G626" s="47" t="n">
        <v>41260</v>
      </c>
      <c r="H626" s="46" t="s">
        <v>488</v>
      </c>
      <c r="I626" s="49" t="n">
        <v>-98.4883333333333</v>
      </c>
      <c r="J626" s="49" t="n">
        <v>17.9038888888889</v>
      </c>
      <c r="K626" s="50" t="n">
        <v>-982918</v>
      </c>
      <c r="L626" s="50" t="n">
        <v>175414</v>
      </c>
      <c r="M626" s="51" t="n">
        <v>484</v>
      </c>
      <c r="N626" s="47" t="s">
        <v>70</v>
      </c>
      <c r="O626" s="52" t="s">
        <v>44</v>
      </c>
      <c r="P626" s="53" t="n">
        <v>62</v>
      </c>
      <c r="Q626" s="54" t="n">
        <v>42531</v>
      </c>
      <c r="R626" s="54" t="n">
        <v>42576</v>
      </c>
      <c r="S626" s="55" t="n">
        <v>88</v>
      </c>
      <c r="T626" s="56" t="n">
        <v>508</v>
      </c>
      <c r="U626" s="57" t="n">
        <v>42577</v>
      </c>
      <c r="V626" s="58" t="n">
        <v>42628</v>
      </c>
      <c r="W626" s="59" t="n">
        <v>53</v>
      </c>
      <c r="X626" s="60" t="n">
        <v>553</v>
      </c>
      <c r="Y626" s="61" t="n">
        <v>42629</v>
      </c>
      <c r="Z626" s="62" t="n">
        <v>42674</v>
      </c>
      <c r="AA626" s="63" t="n">
        <v>0.25</v>
      </c>
      <c r="AB626" s="64" t="n">
        <v>1500</v>
      </c>
      <c r="AC626" s="65" t="n">
        <v>726000</v>
      </c>
      <c r="AD626" s="66" t="n">
        <v>181500</v>
      </c>
      <c r="AE626" s="67" t="n">
        <v>0.18</v>
      </c>
      <c r="AF626" s="68" t="n">
        <v>32670</v>
      </c>
      <c r="AG626" s="69" t="n">
        <v>0.82</v>
      </c>
      <c r="AH626" s="70" t="n">
        <v>148830</v>
      </c>
      <c r="AI626" s="71" t="s">
        <v>50</v>
      </c>
      <c r="AK626" s="0" t="n">
        <f aca="false">IF(G627&lt;&gt;G626,1,0)</f>
        <v>0</v>
      </c>
      <c r="AL626" s="0" t="str">
        <f aca="false">B626</f>
        <v>Puebla</v>
      </c>
      <c r="AM626" s="0" t="n">
        <f aca="false">G626</f>
        <v>41260</v>
      </c>
      <c r="AN626" s="0" t="str">
        <f aca="false">N626</f>
        <v>Maíz</v>
      </c>
      <c r="AO626" s="0" t="n">
        <f aca="false">IF(N626&lt;&gt;N625,M626,IF(B625&lt;&gt;B626,M626,IF(AND(B626=B625,G626&lt;&gt;G625,N626=N625),M626,M626+AO625)))</f>
        <v>1531</v>
      </c>
    </row>
    <row r="627" customFormat="false" ht="15.75" hidden="false" customHeight="false" outlineLevel="0" collapsed="false">
      <c r="A627" s="45" t="n">
        <v>621</v>
      </c>
      <c r="B627" s="45" t="s">
        <v>379</v>
      </c>
      <c r="C627" s="45" t="n">
        <v>21155</v>
      </c>
      <c r="D627" s="46" t="s">
        <v>492</v>
      </c>
      <c r="E627" s="47" t="s">
        <v>487</v>
      </c>
      <c r="F627" s="48" t="n">
        <v>12199</v>
      </c>
      <c r="G627" s="47" t="n">
        <v>41260</v>
      </c>
      <c r="H627" s="46" t="s">
        <v>488</v>
      </c>
      <c r="I627" s="49" t="n">
        <v>-98.4883333333333</v>
      </c>
      <c r="J627" s="49" t="n">
        <v>17.9038888888889</v>
      </c>
      <c r="K627" s="50" t="n">
        <v>-982918</v>
      </c>
      <c r="L627" s="50" t="n">
        <v>175414</v>
      </c>
      <c r="M627" s="51" t="n">
        <v>1060</v>
      </c>
      <c r="N627" s="47" t="s">
        <v>70</v>
      </c>
      <c r="O627" s="52" t="s">
        <v>44</v>
      </c>
      <c r="P627" s="53" t="n">
        <v>62</v>
      </c>
      <c r="Q627" s="54" t="n">
        <v>42531</v>
      </c>
      <c r="R627" s="54" t="n">
        <v>42576</v>
      </c>
      <c r="S627" s="55" t="n">
        <v>88</v>
      </c>
      <c r="T627" s="56" t="n">
        <v>508</v>
      </c>
      <c r="U627" s="57" t="n">
        <v>42577</v>
      </c>
      <c r="V627" s="58" t="n">
        <v>42628</v>
      </c>
      <c r="W627" s="59" t="n">
        <v>53</v>
      </c>
      <c r="X627" s="60" t="n">
        <v>553</v>
      </c>
      <c r="Y627" s="61" t="n">
        <v>42629</v>
      </c>
      <c r="Z627" s="62" t="n">
        <v>42674</v>
      </c>
      <c r="AA627" s="63" t="n">
        <v>0.25</v>
      </c>
      <c r="AB627" s="64" t="n">
        <v>1500</v>
      </c>
      <c r="AC627" s="65" t="n">
        <v>1590000</v>
      </c>
      <c r="AD627" s="66" t="n">
        <v>397500</v>
      </c>
      <c r="AE627" s="67" t="n">
        <v>0.18</v>
      </c>
      <c r="AF627" s="68" t="n">
        <v>71550</v>
      </c>
      <c r="AG627" s="69" t="n">
        <v>0.82</v>
      </c>
      <c r="AH627" s="70" t="n">
        <v>325950</v>
      </c>
      <c r="AI627" s="71" t="s">
        <v>50</v>
      </c>
      <c r="AK627" s="0" t="n">
        <f aca="false">IF(G628&lt;&gt;G627,1,0)</f>
        <v>0</v>
      </c>
      <c r="AL627" s="0" t="str">
        <f aca="false">B627</f>
        <v>Puebla</v>
      </c>
      <c r="AM627" s="0" t="n">
        <f aca="false">G627</f>
        <v>41260</v>
      </c>
      <c r="AN627" s="0" t="str">
        <f aca="false">N627</f>
        <v>Maíz</v>
      </c>
      <c r="AO627" s="0" t="n">
        <f aca="false">IF(N627&lt;&gt;N626,M627,IF(B626&lt;&gt;B627,M627,IF(AND(B627=B626,G627&lt;&gt;G626,N627=N626),M627,M627+AO626)))</f>
        <v>2591</v>
      </c>
    </row>
    <row r="628" customFormat="false" ht="15.75" hidden="false" customHeight="false" outlineLevel="0" collapsed="false">
      <c r="A628" s="45" t="n">
        <v>622</v>
      </c>
      <c r="B628" s="45" t="s">
        <v>379</v>
      </c>
      <c r="C628" s="45" t="n">
        <v>21191</v>
      </c>
      <c r="D628" s="46" t="s">
        <v>493</v>
      </c>
      <c r="E628" s="47" t="s">
        <v>487</v>
      </c>
      <c r="F628" s="48" t="n">
        <v>12199</v>
      </c>
      <c r="G628" s="47" t="n">
        <v>41260</v>
      </c>
      <c r="H628" s="46" t="s">
        <v>488</v>
      </c>
      <c r="I628" s="49" t="n">
        <v>-98.4883333333333</v>
      </c>
      <c r="J628" s="49" t="n">
        <v>17.9038888888889</v>
      </c>
      <c r="K628" s="50" t="n">
        <v>-982918</v>
      </c>
      <c r="L628" s="50" t="n">
        <v>175414</v>
      </c>
      <c r="M628" s="51" t="n">
        <v>2916</v>
      </c>
      <c r="N628" s="47" t="s">
        <v>70</v>
      </c>
      <c r="O628" s="52" t="s">
        <v>44</v>
      </c>
      <c r="P628" s="53" t="n">
        <v>62</v>
      </c>
      <c r="Q628" s="54" t="n">
        <v>42531</v>
      </c>
      <c r="R628" s="54" t="n">
        <v>42576</v>
      </c>
      <c r="S628" s="55" t="n">
        <v>88</v>
      </c>
      <c r="T628" s="56" t="n">
        <v>508</v>
      </c>
      <c r="U628" s="57" t="n">
        <v>42577</v>
      </c>
      <c r="V628" s="58" t="n">
        <v>42628</v>
      </c>
      <c r="W628" s="59" t="n">
        <v>53</v>
      </c>
      <c r="X628" s="60" t="n">
        <v>553</v>
      </c>
      <c r="Y628" s="61" t="n">
        <v>42629</v>
      </c>
      <c r="Z628" s="62" t="n">
        <v>42674</v>
      </c>
      <c r="AA628" s="63" t="n">
        <v>0.25</v>
      </c>
      <c r="AB628" s="64" t="n">
        <v>1500</v>
      </c>
      <c r="AC628" s="65" t="n">
        <v>4374000</v>
      </c>
      <c r="AD628" s="66" t="n">
        <v>1093500</v>
      </c>
      <c r="AE628" s="67" t="n">
        <v>0.18</v>
      </c>
      <c r="AF628" s="68" t="n">
        <v>196830</v>
      </c>
      <c r="AG628" s="69" t="n">
        <v>0.82</v>
      </c>
      <c r="AH628" s="70" t="n">
        <v>896670</v>
      </c>
      <c r="AI628" s="71" t="s">
        <v>50</v>
      </c>
      <c r="AK628" s="0" t="n">
        <f aca="false">IF(G629&lt;&gt;G628,1,0)</f>
        <v>0</v>
      </c>
      <c r="AL628" s="0" t="str">
        <f aca="false">B628</f>
        <v>Puebla</v>
      </c>
      <c r="AM628" s="0" t="n">
        <f aca="false">G628</f>
        <v>41260</v>
      </c>
      <c r="AN628" s="0" t="str">
        <f aca="false">N628</f>
        <v>Maíz</v>
      </c>
      <c r="AO628" s="0" t="n">
        <f aca="false">IF(N628&lt;&gt;N627,M628,IF(B627&lt;&gt;B628,M628,IF(AND(B628=B627,G628&lt;&gt;G627,N628=N627),M628,M628+AO627)))</f>
        <v>5507</v>
      </c>
    </row>
    <row r="629" customFormat="false" ht="15.75" hidden="false" customHeight="false" outlineLevel="0" collapsed="false">
      <c r="A629" s="45" t="n">
        <v>623</v>
      </c>
      <c r="B629" s="45" t="s">
        <v>379</v>
      </c>
      <c r="C629" s="45" t="n">
        <v>21198</v>
      </c>
      <c r="D629" s="46" t="s">
        <v>494</v>
      </c>
      <c r="E629" s="47" t="s">
        <v>487</v>
      </c>
      <c r="F629" s="48" t="n">
        <v>12199</v>
      </c>
      <c r="G629" s="47" t="n">
        <v>41260</v>
      </c>
      <c r="H629" s="46" t="s">
        <v>488</v>
      </c>
      <c r="I629" s="49" t="n">
        <v>-98.4883333333333</v>
      </c>
      <c r="J629" s="49" t="n">
        <v>17.9038888888889</v>
      </c>
      <c r="K629" s="50" t="n">
        <v>-982918</v>
      </c>
      <c r="L629" s="50" t="n">
        <v>175414</v>
      </c>
      <c r="M629" s="51" t="n">
        <v>519</v>
      </c>
      <c r="N629" s="47" t="s">
        <v>70</v>
      </c>
      <c r="O629" s="52" t="s">
        <v>44</v>
      </c>
      <c r="P629" s="53" t="n">
        <v>62</v>
      </c>
      <c r="Q629" s="54" t="n">
        <v>42531</v>
      </c>
      <c r="R629" s="54" t="n">
        <v>42576</v>
      </c>
      <c r="S629" s="55" t="n">
        <v>88</v>
      </c>
      <c r="T629" s="56" t="n">
        <v>508</v>
      </c>
      <c r="U629" s="57" t="n">
        <v>42577</v>
      </c>
      <c r="V629" s="58" t="n">
        <v>42628</v>
      </c>
      <c r="W629" s="59" t="n">
        <v>53</v>
      </c>
      <c r="X629" s="60" t="n">
        <v>553</v>
      </c>
      <c r="Y629" s="61" t="n">
        <v>42629</v>
      </c>
      <c r="Z629" s="62" t="n">
        <v>42674</v>
      </c>
      <c r="AA629" s="63" t="n">
        <v>0.25</v>
      </c>
      <c r="AB629" s="64" t="n">
        <v>1500</v>
      </c>
      <c r="AC629" s="65" t="n">
        <v>778500</v>
      </c>
      <c r="AD629" s="66" t="n">
        <v>194625</v>
      </c>
      <c r="AE629" s="67" t="n">
        <v>0.08</v>
      </c>
      <c r="AF629" s="68" t="n">
        <v>15570</v>
      </c>
      <c r="AG629" s="69" t="n">
        <v>0.92</v>
      </c>
      <c r="AH629" s="70" t="n">
        <v>179055</v>
      </c>
      <c r="AI629" s="71" t="s">
        <v>76</v>
      </c>
      <c r="AK629" s="0" t="n">
        <f aca="false">IF(G630&lt;&gt;G629,1,0)</f>
        <v>1</v>
      </c>
      <c r="AL629" s="0" t="str">
        <f aca="false">B629</f>
        <v>Puebla</v>
      </c>
      <c r="AM629" s="0" t="n">
        <f aca="false">G629</f>
        <v>41260</v>
      </c>
      <c r="AN629" s="0" t="str">
        <f aca="false">N629</f>
        <v>Maíz</v>
      </c>
      <c r="AO629" s="0" t="n">
        <f aca="false">IF(N629&lt;&gt;N628,M629,IF(B628&lt;&gt;B629,M629,IF(AND(B629=B628,G629&lt;&gt;G628,N629=N628),M629,M629+AO628)))</f>
        <v>6026</v>
      </c>
    </row>
    <row r="630" customFormat="false" ht="15.75" hidden="false" customHeight="false" outlineLevel="0" collapsed="false">
      <c r="A630" s="45" t="n">
        <v>624</v>
      </c>
      <c r="B630" s="45" t="s">
        <v>379</v>
      </c>
      <c r="C630" s="45" t="n">
        <v>21005</v>
      </c>
      <c r="D630" s="46" t="s">
        <v>495</v>
      </c>
      <c r="E630" s="47" t="s">
        <v>426</v>
      </c>
      <c r="F630" s="48" t="n">
        <v>17028</v>
      </c>
      <c r="G630" s="47" t="n">
        <v>51723</v>
      </c>
      <c r="H630" s="46" t="s">
        <v>427</v>
      </c>
      <c r="I630" s="49" t="n">
        <v>-98.8</v>
      </c>
      <c r="J630" s="49" t="n">
        <v>18.7</v>
      </c>
      <c r="K630" s="50" t="n">
        <v>-984800</v>
      </c>
      <c r="L630" s="50" t="n">
        <v>184200</v>
      </c>
      <c r="M630" s="51" t="n">
        <v>381.5</v>
      </c>
      <c r="N630" s="47" t="s">
        <v>70</v>
      </c>
      <c r="O630" s="52" t="s">
        <v>44</v>
      </c>
      <c r="P630" s="53" t="n">
        <v>62</v>
      </c>
      <c r="Q630" s="54" t="n">
        <v>42531</v>
      </c>
      <c r="R630" s="54" t="n">
        <v>42576</v>
      </c>
      <c r="S630" s="55" t="n">
        <v>88</v>
      </c>
      <c r="T630" s="56" t="n">
        <v>508</v>
      </c>
      <c r="U630" s="57" t="n">
        <v>42577</v>
      </c>
      <c r="V630" s="58" t="n">
        <v>42628</v>
      </c>
      <c r="W630" s="59" t="n">
        <v>53</v>
      </c>
      <c r="X630" s="60" t="n">
        <v>553</v>
      </c>
      <c r="Y630" s="61" t="n">
        <v>42629</v>
      </c>
      <c r="Z630" s="62" t="n">
        <v>42674</v>
      </c>
      <c r="AA630" s="63" t="n">
        <v>0.25</v>
      </c>
      <c r="AB630" s="64" t="n">
        <v>1500</v>
      </c>
      <c r="AC630" s="65" t="n">
        <v>572250</v>
      </c>
      <c r="AD630" s="66" t="n">
        <v>143062.5</v>
      </c>
      <c r="AE630" s="67" t="n">
        <v>0.07</v>
      </c>
      <c r="AF630" s="68" t="n">
        <v>10014.375</v>
      </c>
      <c r="AG630" s="69" t="n">
        <v>0.93</v>
      </c>
      <c r="AH630" s="70" t="n">
        <v>133048.125</v>
      </c>
      <c r="AI630" s="71" t="s">
        <v>45</v>
      </c>
      <c r="AK630" s="0" t="n">
        <f aca="false">IF(G631&lt;&gt;G630,1,0)</f>
        <v>0</v>
      </c>
      <c r="AL630" s="0" t="str">
        <f aca="false">B630</f>
        <v>Puebla</v>
      </c>
      <c r="AM630" s="0" t="n">
        <f aca="false">G630</f>
        <v>51723</v>
      </c>
      <c r="AN630" s="0" t="str">
        <f aca="false">N630</f>
        <v>Maíz</v>
      </c>
      <c r="AO630" s="0" t="n">
        <f aca="false">IF(N630&lt;&gt;N629,M630,IF(B629&lt;&gt;B630,M630,IF(AND(B630=B629,G630&lt;&gt;G629,N630=N629),M630,M630+AO629)))</f>
        <v>381.5</v>
      </c>
    </row>
    <row r="631" customFormat="false" ht="15.75" hidden="false" customHeight="false" outlineLevel="0" collapsed="false">
      <c r="A631" s="45" t="n">
        <v>625</v>
      </c>
      <c r="B631" s="45" t="s">
        <v>379</v>
      </c>
      <c r="C631" s="45" t="n">
        <v>21051</v>
      </c>
      <c r="D631" s="46" t="s">
        <v>454</v>
      </c>
      <c r="E631" s="47" t="s">
        <v>426</v>
      </c>
      <c r="F631" s="48" t="n">
        <v>17028</v>
      </c>
      <c r="G631" s="47" t="n">
        <v>51723</v>
      </c>
      <c r="H631" s="46" t="s">
        <v>427</v>
      </c>
      <c r="I631" s="49" t="n">
        <v>-98.8</v>
      </c>
      <c r="J631" s="49" t="n">
        <v>18.7</v>
      </c>
      <c r="K631" s="50" t="n">
        <v>-984800</v>
      </c>
      <c r="L631" s="50" t="n">
        <v>184200</v>
      </c>
      <c r="M631" s="51" t="n">
        <v>398</v>
      </c>
      <c r="N631" s="47" t="s">
        <v>70</v>
      </c>
      <c r="O631" s="52" t="s">
        <v>44</v>
      </c>
      <c r="P631" s="53" t="n">
        <v>62</v>
      </c>
      <c r="Q631" s="54" t="n">
        <v>42531</v>
      </c>
      <c r="R631" s="54" t="n">
        <v>42576</v>
      </c>
      <c r="S631" s="55" t="n">
        <v>88</v>
      </c>
      <c r="T631" s="56" t="n">
        <v>508</v>
      </c>
      <c r="U631" s="57" t="n">
        <v>42577</v>
      </c>
      <c r="V631" s="58" t="n">
        <v>42628</v>
      </c>
      <c r="W631" s="59" t="n">
        <v>53</v>
      </c>
      <c r="X631" s="60" t="n">
        <v>553</v>
      </c>
      <c r="Y631" s="61" t="n">
        <v>42629</v>
      </c>
      <c r="Z631" s="62" t="n">
        <v>42674</v>
      </c>
      <c r="AA631" s="63" t="n">
        <v>0.25</v>
      </c>
      <c r="AB631" s="64" t="n">
        <v>1500</v>
      </c>
      <c r="AC631" s="65" t="n">
        <v>597000</v>
      </c>
      <c r="AD631" s="66" t="n">
        <v>149250</v>
      </c>
      <c r="AE631" s="67" t="n">
        <v>0.18</v>
      </c>
      <c r="AF631" s="68" t="n">
        <v>26865</v>
      </c>
      <c r="AG631" s="69" t="n">
        <v>0.82</v>
      </c>
      <c r="AH631" s="70" t="n">
        <v>122385</v>
      </c>
      <c r="AI631" s="71" t="s">
        <v>50</v>
      </c>
      <c r="AK631" s="0" t="n">
        <f aca="false">IF(G632&lt;&gt;G631,1,0)</f>
        <v>0</v>
      </c>
      <c r="AL631" s="0" t="str">
        <f aca="false">B631</f>
        <v>Puebla</v>
      </c>
      <c r="AM631" s="0" t="n">
        <f aca="false">G631</f>
        <v>51723</v>
      </c>
      <c r="AN631" s="0" t="str">
        <f aca="false">N631</f>
        <v>Maíz</v>
      </c>
      <c r="AO631" s="0" t="n">
        <f aca="false">IF(N631&lt;&gt;N630,M631,IF(B630&lt;&gt;B631,M631,IF(AND(B631=B630,G631&lt;&gt;G630,N631=N630),M631,M631+AO630)))</f>
        <v>779.5</v>
      </c>
    </row>
    <row r="632" customFormat="false" ht="15.75" hidden="false" customHeight="false" outlineLevel="0" collapsed="false">
      <c r="A632" s="45" t="n">
        <v>626</v>
      </c>
      <c r="B632" s="45" t="s">
        <v>379</v>
      </c>
      <c r="C632" s="45" t="n">
        <v>21033</v>
      </c>
      <c r="D632" s="46" t="s">
        <v>496</v>
      </c>
      <c r="E632" s="47" t="s">
        <v>426</v>
      </c>
      <c r="F632" s="48" t="n">
        <v>17028</v>
      </c>
      <c r="G632" s="47" t="n">
        <v>51723</v>
      </c>
      <c r="H632" s="46" t="s">
        <v>427</v>
      </c>
      <c r="I632" s="49" t="n">
        <v>-98.8</v>
      </c>
      <c r="J632" s="49" t="n">
        <v>18.7</v>
      </c>
      <c r="K632" s="50" t="n">
        <v>-984800</v>
      </c>
      <c r="L632" s="50" t="n">
        <v>184200</v>
      </c>
      <c r="M632" s="51" t="n">
        <v>545</v>
      </c>
      <c r="N632" s="47" t="s">
        <v>70</v>
      </c>
      <c r="O632" s="52" t="s">
        <v>44</v>
      </c>
      <c r="P632" s="53" t="n">
        <v>62</v>
      </c>
      <c r="Q632" s="54" t="n">
        <v>42531</v>
      </c>
      <c r="R632" s="54" t="n">
        <v>42576</v>
      </c>
      <c r="S632" s="55" t="n">
        <v>88</v>
      </c>
      <c r="T632" s="56" t="n">
        <v>508</v>
      </c>
      <c r="U632" s="57" t="n">
        <v>42577</v>
      </c>
      <c r="V632" s="58" t="n">
        <v>42628</v>
      </c>
      <c r="W632" s="59" t="n">
        <v>53</v>
      </c>
      <c r="X632" s="60" t="n">
        <v>553</v>
      </c>
      <c r="Y632" s="61" t="n">
        <v>42629</v>
      </c>
      <c r="Z632" s="62" t="n">
        <v>42674</v>
      </c>
      <c r="AA632" s="63" t="n">
        <v>0.25</v>
      </c>
      <c r="AB632" s="64" t="n">
        <v>1500</v>
      </c>
      <c r="AC632" s="65" t="n">
        <v>817500</v>
      </c>
      <c r="AD632" s="66" t="n">
        <v>204375</v>
      </c>
      <c r="AE632" s="67" t="n">
        <v>0.18</v>
      </c>
      <c r="AF632" s="68" t="n">
        <v>36787.5</v>
      </c>
      <c r="AG632" s="69" t="n">
        <v>0.82</v>
      </c>
      <c r="AH632" s="70" t="n">
        <v>167587.5</v>
      </c>
      <c r="AI632" s="71" t="s">
        <v>50</v>
      </c>
      <c r="AK632" s="0" t="n">
        <f aca="false">IF(G633&lt;&gt;G632,1,0)</f>
        <v>0</v>
      </c>
      <c r="AL632" s="0" t="str">
        <f aca="false">B632</f>
        <v>Puebla</v>
      </c>
      <c r="AM632" s="0" t="n">
        <f aca="false">G632</f>
        <v>51723</v>
      </c>
      <c r="AN632" s="0" t="str">
        <f aca="false">N632</f>
        <v>Maíz</v>
      </c>
      <c r="AO632" s="0" t="n">
        <f aca="false">IF(N632&lt;&gt;N631,M632,IF(B631&lt;&gt;B632,M632,IF(AND(B632=B631,G632&lt;&gt;G631,N632=N631),M632,M632+AO631)))</f>
        <v>1324.5</v>
      </c>
    </row>
    <row r="633" customFormat="false" ht="15.75" hidden="false" customHeight="false" outlineLevel="0" collapsed="false">
      <c r="A633" s="45" t="n">
        <v>627</v>
      </c>
      <c r="B633" s="45" t="s">
        <v>379</v>
      </c>
      <c r="C633" s="45" t="n">
        <v>21069</v>
      </c>
      <c r="D633" s="46" t="s">
        <v>425</v>
      </c>
      <c r="E633" s="47" t="s">
        <v>426</v>
      </c>
      <c r="F633" s="48" t="n">
        <v>17028</v>
      </c>
      <c r="G633" s="47" t="n">
        <v>51723</v>
      </c>
      <c r="H633" s="46" t="s">
        <v>427</v>
      </c>
      <c r="I633" s="49" t="n">
        <v>-98.8</v>
      </c>
      <c r="J633" s="49" t="n">
        <v>18.7</v>
      </c>
      <c r="K633" s="50" t="n">
        <v>-984800</v>
      </c>
      <c r="L633" s="50" t="n">
        <v>184200</v>
      </c>
      <c r="M633" s="51" t="n">
        <v>141</v>
      </c>
      <c r="N633" s="47" t="s">
        <v>70</v>
      </c>
      <c r="O633" s="52" t="s">
        <v>44</v>
      </c>
      <c r="P633" s="53" t="n">
        <v>62</v>
      </c>
      <c r="Q633" s="54" t="n">
        <v>42531</v>
      </c>
      <c r="R633" s="54" t="n">
        <v>42576</v>
      </c>
      <c r="S633" s="55" t="n">
        <v>88</v>
      </c>
      <c r="T633" s="56" t="n">
        <v>508</v>
      </c>
      <c r="U633" s="57" t="n">
        <v>42577</v>
      </c>
      <c r="V633" s="58" t="n">
        <v>42628</v>
      </c>
      <c r="W633" s="59" t="n">
        <v>53</v>
      </c>
      <c r="X633" s="60" t="n">
        <v>553</v>
      </c>
      <c r="Y633" s="61" t="n">
        <v>42629</v>
      </c>
      <c r="Z633" s="62" t="n">
        <v>42674</v>
      </c>
      <c r="AA633" s="63" t="n">
        <v>0.25</v>
      </c>
      <c r="AB633" s="64" t="n">
        <v>1500</v>
      </c>
      <c r="AC633" s="65" t="n">
        <v>211500</v>
      </c>
      <c r="AD633" s="66" t="n">
        <v>52875</v>
      </c>
      <c r="AE633" s="67" t="n">
        <v>0.08</v>
      </c>
      <c r="AF633" s="68" t="n">
        <v>4230</v>
      </c>
      <c r="AG633" s="69" t="n">
        <v>0.92</v>
      </c>
      <c r="AH633" s="70" t="n">
        <v>48645</v>
      </c>
      <c r="AI633" s="71" t="s">
        <v>76</v>
      </c>
      <c r="AK633" s="0" t="n">
        <f aca="false">IF(G634&lt;&gt;G633,1,0)</f>
        <v>0</v>
      </c>
      <c r="AL633" s="0" t="str">
        <f aca="false">B633</f>
        <v>Puebla</v>
      </c>
      <c r="AM633" s="0" t="n">
        <f aca="false">G633</f>
        <v>51723</v>
      </c>
      <c r="AN633" s="0" t="str">
        <f aca="false">N633</f>
        <v>Maíz</v>
      </c>
      <c r="AO633" s="0" t="n">
        <f aca="false">IF(N633&lt;&gt;N632,M633,IF(B632&lt;&gt;B633,M633,IF(AND(B633=B632,G633&lt;&gt;G632,N633=N632),M633,M633+AO632)))</f>
        <v>1465.5</v>
      </c>
    </row>
    <row r="634" customFormat="false" ht="15.75" hidden="false" customHeight="false" outlineLevel="0" collapsed="false">
      <c r="A634" s="45" t="n">
        <v>628</v>
      </c>
      <c r="B634" s="45" t="s">
        <v>379</v>
      </c>
      <c r="C634" s="45" t="n">
        <v>21160</v>
      </c>
      <c r="D634" s="46" t="s">
        <v>497</v>
      </c>
      <c r="E634" s="47" t="s">
        <v>426</v>
      </c>
      <c r="F634" s="48" t="n">
        <v>17028</v>
      </c>
      <c r="G634" s="47" t="n">
        <v>51723</v>
      </c>
      <c r="H634" s="46" t="s">
        <v>427</v>
      </c>
      <c r="I634" s="49" t="n">
        <v>-98.8</v>
      </c>
      <c r="J634" s="49" t="n">
        <v>18.7</v>
      </c>
      <c r="K634" s="50" t="n">
        <v>-984800</v>
      </c>
      <c r="L634" s="50" t="n">
        <v>184200</v>
      </c>
      <c r="M634" s="51" t="n">
        <v>164</v>
      </c>
      <c r="N634" s="47" t="s">
        <v>70</v>
      </c>
      <c r="O634" s="52" t="s">
        <v>44</v>
      </c>
      <c r="P634" s="53" t="n">
        <v>62</v>
      </c>
      <c r="Q634" s="54" t="n">
        <v>42531</v>
      </c>
      <c r="R634" s="54" t="n">
        <v>42576</v>
      </c>
      <c r="S634" s="55" t="n">
        <v>88</v>
      </c>
      <c r="T634" s="56" t="n">
        <v>508</v>
      </c>
      <c r="U634" s="57" t="n">
        <v>42577</v>
      </c>
      <c r="V634" s="58" t="n">
        <v>42628</v>
      </c>
      <c r="W634" s="59" t="n">
        <v>53</v>
      </c>
      <c r="X634" s="60" t="n">
        <v>553</v>
      </c>
      <c r="Y634" s="61" t="n">
        <v>42629</v>
      </c>
      <c r="Z634" s="62" t="n">
        <v>42674</v>
      </c>
      <c r="AA634" s="63" t="n">
        <v>0.25</v>
      </c>
      <c r="AB634" s="64" t="n">
        <v>1500</v>
      </c>
      <c r="AC634" s="65" t="n">
        <v>246000</v>
      </c>
      <c r="AD634" s="66" t="n">
        <v>61500</v>
      </c>
      <c r="AE634" s="67" t="n">
        <v>0.18</v>
      </c>
      <c r="AF634" s="68" t="n">
        <v>11070</v>
      </c>
      <c r="AG634" s="69" t="n">
        <v>0.82</v>
      </c>
      <c r="AH634" s="70" t="n">
        <v>50430</v>
      </c>
      <c r="AI634" s="71" t="s">
        <v>50</v>
      </c>
      <c r="AK634" s="0" t="n">
        <f aca="false">IF(G635&lt;&gt;G634,1,0)</f>
        <v>0</v>
      </c>
      <c r="AL634" s="0" t="str">
        <f aca="false">B634</f>
        <v>Puebla</v>
      </c>
      <c r="AM634" s="0" t="n">
        <f aca="false">G634</f>
        <v>51723</v>
      </c>
      <c r="AN634" s="0" t="str">
        <f aca="false">N634</f>
        <v>Maíz</v>
      </c>
      <c r="AO634" s="0" t="n">
        <f aca="false">IF(N634&lt;&gt;N633,M634,IF(B633&lt;&gt;B634,M634,IF(AND(B634=B633,G634&lt;&gt;G633,N634=N633),M634,M634+AO633)))</f>
        <v>1629.5</v>
      </c>
    </row>
    <row r="635" customFormat="false" ht="15.75" hidden="false" customHeight="false" outlineLevel="0" collapsed="false">
      <c r="A635" s="45" t="n">
        <v>629</v>
      </c>
      <c r="B635" s="45" t="s">
        <v>379</v>
      </c>
      <c r="C635" s="45" t="n">
        <v>21165</v>
      </c>
      <c r="D635" s="46" t="s">
        <v>498</v>
      </c>
      <c r="E635" s="47" t="s">
        <v>426</v>
      </c>
      <c r="F635" s="48" t="n">
        <v>17028</v>
      </c>
      <c r="G635" s="47" t="n">
        <v>51723</v>
      </c>
      <c r="H635" s="46" t="s">
        <v>427</v>
      </c>
      <c r="I635" s="49" t="n">
        <v>-98.8</v>
      </c>
      <c r="J635" s="49" t="n">
        <v>18.7</v>
      </c>
      <c r="K635" s="50" t="n">
        <v>-984800</v>
      </c>
      <c r="L635" s="50" t="n">
        <v>184200</v>
      </c>
      <c r="M635" s="51" t="n">
        <v>72</v>
      </c>
      <c r="N635" s="47" t="s">
        <v>70</v>
      </c>
      <c r="O635" s="52" t="s">
        <v>44</v>
      </c>
      <c r="P635" s="53" t="n">
        <v>62</v>
      </c>
      <c r="Q635" s="54" t="n">
        <v>42531</v>
      </c>
      <c r="R635" s="54" t="n">
        <v>42576</v>
      </c>
      <c r="S635" s="55" t="n">
        <v>88</v>
      </c>
      <c r="T635" s="56" t="n">
        <v>508</v>
      </c>
      <c r="U635" s="57" t="n">
        <v>42577</v>
      </c>
      <c r="V635" s="58" t="n">
        <v>42628</v>
      </c>
      <c r="W635" s="59" t="n">
        <v>53</v>
      </c>
      <c r="X635" s="60" t="n">
        <v>553</v>
      </c>
      <c r="Y635" s="61" t="n">
        <v>42629</v>
      </c>
      <c r="Z635" s="62" t="n">
        <v>42674</v>
      </c>
      <c r="AA635" s="63" t="n">
        <v>0.25</v>
      </c>
      <c r="AB635" s="64" t="n">
        <v>1500</v>
      </c>
      <c r="AC635" s="65" t="n">
        <v>108000</v>
      </c>
      <c r="AD635" s="66" t="n">
        <v>27000</v>
      </c>
      <c r="AE635" s="67" t="n">
        <v>0.07</v>
      </c>
      <c r="AF635" s="68" t="n">
        <v>1890</v>
      </c>
      <c r="AG635" s="69" t="n">
        <v>0.93</v>
      </c>
      <c r="AH635" s="70" t="n">
        <v>25110</v>
      </c>
      <c r="AI635" s="71" t="s">
        <v>45</v>
      </c>
      <c r="AK635" s="0" t="n">
        <f aca="false">IF(G636&lt;&gt;G635,1,0)</f>
        <v>0</v>
      </c>
      <c r="AL635" s="0" t="str">
        <f aca="false">B635</f>
        <v>Puebla</v>
      </c>
      <c r="AM635" s="0" t="n">
        <f aca="false">G635</f>
        <v>51723</v>
      </c>
      <c r="AN635" s="0" t="str">
        <f aca="false">N635</f>
        <v>Maíz</v>
      </c>
      <c r="AO635" s="0" t="n">
        <f aca="false">IF(N635&lt;&gt;N634,M635,IF(B634&lt;&gt;B635,M635,IF(AND(B635=B634,G635&lt;&gt;G634,N635=N634),M635,M635+AO634)))</f>
        <v>1701.5</v>
      </c>
    </row>
    <row r="636" customFormat="false" ht="15.75" hidden="false" customHeight="false" outlineLevel="0" collapsed="false">
      <c r="A636" s="45" t="n">
        <v>630</v>
      </c>
      <c r="B636" s="45" t="s">
        <v>379</v>
      </c>
      <c r="C636" s="45" t="n">
        <v>21168</v>
      </c>
      <c r="D636" s="46" t="s">
        <v>428</v>
      </c>
      <c r="E636" s="47" t="s">
        <v>426</v>
      </c>
      <c r="F636" s="48" t="n">
        <v>17028</v>
      </c>
      <c r="G636" s="47" t="n">
        <v>51723</v>
      </c>
      <c r="H636" s="46" t="s">
        <v>427</v>
      </c>
      <c r="I636" s="49" t="n">
        <v>-98.8</v>
      </c>
      <c r="J636" s="49" t="n">
        <v>18.7</v>
      </c>
      <c r="K636" s="50" t="n">
        <v>-984800</v>
      </c>
      <c r="L636" s="50" t="n">
        <v>184200</v>
      </c>
      <c r="M636" s="51" t="n">
        <v>413</v>
      </c>
      <c r="N636" s="47" t="s">
        <v>70</v>
      </c>
      <c r="O636" s="52" t="s">
        <v>44</v>
      </c>
      <c r="P636" s="53" t="n">
        <v>62</v>
      </c>
      <c r="Q636" s="54" t="n">
        <v>42531</v>
      </c>
      <c r="R636" s="54" t="n">
        <v>42576</v>
      </c>
      <c r="S636" s="55" t="n">
        <v>88</v>
      </c>
      <c r="T636" s="56" t="n">
        <v>508</v>
      </c>
      <c r="U636" s="57" t="n">
        <v>42577</v>
      </c>
      <c r="V636" s="58" t="n">
        <v>42628</v>
      </c>
      <c r="W636" s="59" t="n">
        <v>53</v>
      </c>
      <c r="X636" s="60" t="n">
        <v>553</v>
      </c>
      <c r="Y636" s="61" t="n">
        <v>42629</v>
      </c>
      <c r="Z636" s="62" t="n">
        <v>42674</v>
      </c>
      <c r="AA636" s="63" t="n">
        <v>0.25</v>
      </c>
      <c r="AB636" s="64" t="n">
        <v>1500</v>
      </c>
      <c r="AC636" s="65" t="n">
        <v>619500</v>
      </c>
      <c r="AD636" s="66" t="n">
        <v>154875</v>
      </c>
      <c r="AE636" s="67" t="n">
        <v>0.08</v>
      </c>
      <c r="AF636" s="68" t="n">
        <v>12390</v>
      </c>
      <c r="AG636" s="69" t="n">
        <v>0.92</v>
      </c>
      <c r="AH636" s="70" t="n">
        <v>142485</v>
      </c>
      <c r="AI636" s="71" t="s">
        <v>76</v>
      </c>
      <c r="AK636" s="0" t="n">
        <f aca="false">IF(G637&lt;&gt;G636,1,0)</f>
        <v>1</v>
      </c>
      <c r="AL636" s="0" t="str">
        <f aca="false">B636</f>
        <v>Puebla</v>
      </c>
      <c r="AM636" s="0" t="n">
        <f aca="false">G636</f>
        <v>51723</v>
      </c>
      <c r="AN636" s="0" t="str">
        <f aca="false">N636</f>
        <v>Maíz</v>
      </c>
      <c r="AO636" s="0" t="n">
        <f aca="false">IF(N636&lt;&gt;N635,M636,IF(B635&lt;&gt;B636,M636,IF(AND(B636=B635,G636&lt;&gt;G635,N636=N635),M636,M636+AO635)))</f>
        <v>2114.5</v>
      </c>
    </row>
    <row r="637" customFormat="false" ht="15.75" hidden="false" customHeight="false" outlineLevel="0" collapsed="false">
      <c r="A637" s="45" t="n">
        <v>631</v>
      </c>
      <c r="B637" s="45" t="s">
        <v>379</v>
      </c>
      <c r="C637" s="45" t="n">
        <v>21015</v>
      </c>
      <c r="D637" s="46" t="s">
        <v>429</v>
      </c>
      <c r="E637" s="47" t="s">
        <v>430</v>
      </c>
      <c r="F637" s="48" t="n">
        <v>21034</v>
      </c>
      <c r="G637" s="47" t="n">
        <v>52102</v>
      </c>
      <c r="H637" s="46" t="s">
        <v>431</v>
      </c>
      <c r="I637" s="49" t="n">
        <v>-98.2755555555556</v>
      </c>
      <c r="J637" s="49" t="n">
        <v>18.9661111111111</v>
      </c>
      <c r="K637" s="50" t="n">
        <v>-981632</v>
      </c>
      <c r="L637" s="50" t="n">
        <v>185758</v>
      </c>
      <c r="M637" s="51" t="n">
        <v>153</v>
      </c>
      <c r="N637" s="47" t="s">
        <v>70</v>
      </c>
      <c r="O637" s="52" t="s">
        <v>44</v>
      </c>
      <c r="P637" s="53" t="n">
        <v>39</v>
      </c>
      <c r="Q637" s="54" t="n">
        <v>42505</v>
      </c>
      <c r="R637" s="54" t="n">
        <v>42536</v>
      </c>
      <c r="S637" s="55" t="n">
        <v>106</v>
      </c>
      <c r="T637" s="56" t="n">
        <v>599</v>
      </c>
      <c r="U637" s="57" t="n">
        <v>42537</v>
      </c>
      <c r="V637" s="58" t="n">
        <v>42613</v>
      </c>
      <c r="W637" s="59" t="n">
        <v>74</v>
      </c>
      <c r="X637" s="60" t="n">
        <v>465</v>
      </c>
      <c r="Y637" s="61" t="n">
        <v>42614</v>
      </c>
      <c r="Z637" s="62" t="n">
        <v>42683</v>
      </c>
      <c r="AA637" s="63" t="n">
        <v>0.25</v>
      </c>
      <c r="AB637" s="64" t="n">
        <v>1500</v>
      </c>
      <c r="AC637" s="65" t="n">
        <v>229500</v>
      </c>
      <c r="AD637" s="66" t="n">
        <v>57375</v>
      </c>
      <c r="AE637" s="67" t="n">
        <v>0.18</v>
      </c>
      <c r="AF637" s="68" t="n">
        <v>10327.5</v>
      </c>
      <c r="AG637" s="69" t="n">
        <v>0.82</v>
      </c>
      <c r="AH637" s="70" t="n">
        <v>47047.5</v>
      </c>
      <c r="AI637" s="71" t="s">
        <v>196</v>
      </c>
      <c r="AK637" s="0" t="n">
        <f aca="false">IF(G638&lt;&gt;G637,1,0)</f>
        <v>0</v>
      </c>
      <c r="AL637" s="0" t="str">
        <f aca="false">B637</f>
        <v>Puebla</v>
      </c>
      <c r="AM637" s="0" t="n">
        <f aca="false">G637</f>
        <v>52102</v>
      </c>
      <c r="AN637" s="0" t="str">
        <f aca="false">N637</f>
        <v>Maíz</v>
      </c>
      <c r="AO637" s="0" t="n">
        <f aca="false">IF(N637&lt;&gt;N636,M637,IF(B636&lt;&gt;B637,M637,IF(AND(B637=B636,G637&lt;&gt;G636,N637=N636),M637,M637+AO636)))</f>
        <v>153</v>
      </c>
    </row>
    <row r="638" customFormat="false" ht="15.75" hidden="false" customHeight="false" outlineLevel="0" collapsed="false">
      <c r="A638" s="45" t="n">
        <v>632</v>
      </c>
      <c r="B638" s="45" t="s">
        <v>379</v>
      </c>
      <c r="C638" s="45" t="n">
        <v>21019</v>
      </c>
      <c r="D638" s="46" t="s">
        <v>432</v>
      </c>
      <c r="E638" s="47" t="s">
        <v>430</v>
      </c>
      <c r="F638" s="48" t="n">
        <v>21034</v>
      </c>
      <c r="G638" s="47" t="n">
        <v>52102</v>
      </c>
      <c r="H638" s="46" t="s">
        <v>431</v>
      </c>
      <c r="I638" s="49" t="n">
        <v>-98.2755555555556</v>
      </c>
      <c r="J638" s="49" t="n">
        <v>18.9661111111111</v>
      </c>
      <c r="K638" s="50" t="n">
        <v>-981632</v>
      </c>
      <c r="L638" s="50" t="n">
        <v>185758</v>
      </c>
      <c r="M638" s="51" t="n">
        <v>389</v>
      </c>
      <c r="N638" s="47" t="s">
        <v>70</v>
      </c>
      <c r="O638" s="52" t="s">
        <v>44</v>
      </c>
      <c r="P638" s="53" t="n">
        <v>39</v>
      </c>
      <c r="Q638" s="54" t="n">
        <v>42505</v>
      </c>
      <c r="R638" s="54" t="n">
        <v>42536</v>
      </c>
      <c r="S638" s="55" t="n">
        <v>106</v>
      </c>
      <c r="T638" s="56" t="n">
        <v>599</v>
      </c>
      <c r="U638" s="57" t="n">
        <v>42537</v>
      </c>
      <c r="V638" s="58" t="n">
        <v>42613</v>
      </c>
      <c r="W638" s="59" t="n">
        <v>74</v>
      </c>
      <c r="X638" s="60" t="n">
        <v>465</v>
      </c>
      <c r="Y638" s="61" t="n">
        <v>42614</v>
      </c>
      <c r="Z638" s="62" t="n">
        <v>42683</v>
      </c>
      <c r="AA638" s="63" t="n">
        <v>0.25</v>
      </c>
      <c r="AB638" s="64" t="n">
        <v>1500</v>
      </c>
      <c r="AC638" s="65" t="n">
        <v>583500</v>
      </c>
      <c r="AD638" s="66" t="n">
        <v>145875</v>
      </c>
      <c r="AE638" s="67" t="n">
        <v>0.18</v>
      </c>
      <c r="AF638" s="68" t="n">
        <v>26257.5</v>
      </c>
      <c r="AG638" s="69" t="n">
        <v>0.82</v>
      </c>
      <c r="AH638" s="70" t="n">
        <v>119617.5</v>
      </c>
      <c r="AI638" s="71" t="s">
        <v>196</v>
      </c>
      <c r="AK638" s="0" t="n">
        <f aca="false">IF(G639&lt;&gt;G638,1,0)</f>
        <v>0</v>
      </c>
      <c r="AL638" s="0" t="str">
        <f aca="false">B638</f>
        <v>Puebla</v>
      </c>
      <c r="AM638" s="0" t="n">
        <f aca="false">G638</f>
        <v>52102</v>
      </c>
      <c r="AN638" s="0" t="str">
        <f aca="false">N638</f>
        <v>Maíz</v>
      </c>
      <c r="AO638" s="0" t="n">
        <f aca="false">IF(N638&lt;&gt;N637,M638,IF(B637&lt;&gt;B638,M638,IF(AND(B638=B637,G638&lt;&gt;G637,N638=N637),M638,M638+AO637)))</f>
        <v>542</v>
      </c>
    </row>
    <row r="639" customFormat="false" ht="15.75" hidden="false" customHeight="false" outlineLevel="0" collapsed="false">
      <c r="A639" s="45" t="n">
        <v>633</v>
      </c>
      <c r="B639" s="45" t="s">
        <v>379</v>
      </c>
      <c r="C639" s="45" t="n">
        <v>21026</v>
      </c>
      <c r="D639" s="46" t="s">
        <v>499</v>
      </c>
      <c r="E639" s="47" t="s">
        <v>430</v>
      </c>
      <c r="F639" s="48" t="n">
        <v>21034</v>
      </c>
      <c r="G639" s="47" t="n">
        <v>52102</v>
      </c>
      <c r="H639" s="46" t="s">
        <v>431</v>
      </c>
      <c r="I639" s="49" t="n">
        <v>-98.2755555555556</v>
      </c>
      <c r="J639" s="49" t="n">
        <v>18.9661111111111</v>
      </c>
      <c r="K639" s="50" t="n">
        <v>-981632</v>
      </c>
      <c r="L639" s="50" t="n">
        <v>185758</v>
      </c>
      <c r="M639" s="51" t="n">
        <v>85</v>
      </c>
      <c r="N639" s="47" t="s">
        <v>70</v>
      </c>
      <c r="O639" s="52" t="s">
        <v>44</v>
      </c>
      <c r="P639" s="53" t="n">
        <v>39</v>
      </c>
      <c r="Q639" s="54" t="n">
        <v>42505</v>
      </c>
      <c r="R639" s="54" t="n">
        <v>42536</v>
      </c>
      <c r="S639" s="55" t="n">
        <v>106</v>
      </c>
      <c r="T639" s="56" t="n">
        <v>599</v>
      </c>
      <c r="U639" s="57" t="n">
        <v>42537</v>
      </c>
      <c r="V639" s="58" t="n">
        <v>42613</v>
      </c>
      <c r="W639" s="59" t="n">
        <v>74</v>
      </c>
      <c r="X639" s="60" t="n">
        <v>465</v>
      </c>
      <c r="Y639" s="61" t="n">
        <v>42614</v>
      </c>
      <c r="Z639" s="62" t="n">
        <v>42683</v>
      </c>
      <c r="AA639" s="63" t="n">
        <v>0.25</v>
      </c>
      <c r="AB639" s="64" t="n">
        <v>1500</v>
      </c>
      <c r="AC639" s="65" t="n">
        <v>127500</v>
      </c>
      <c r="AD639" s="66" t="n">
        <v>31875</v>
      </c>
      <c r="AE639" s="67" t="n">
        <v>0.18</v>
      </c>
      <c r="AF639" s="68" t="n">
        <v>5737.5</v>
      </c>
      <c r="AG639" s="69" t="n">
        <v>0.82</v>
      </c>
      <c r="AH639" s="70" t="n">
        <v>26137.5</v>
      </c>
      <c r="AI639" s="71" t="s">
        <v>50</v>
      </c>
      <c r="AK639" s="0" t="n">
        <f aca="false">IF(G640&lt;&gt;G639,1,0)</f>
        <v>0</v>
      </c>
      <c r="AL639" s="0" t="str">
        <f aca="false">B639</f>
        <v>Puebla</v>
      </c>
      <c r="AM639" s="0" t="n">
        <f aca="false">G639</f>
        <v>52102</v>
      </c>
      <c r="AN639" s="0" t="str">
        <f aca="false">N639</f>
        <v>Maíz</v>
      </c>
      <c r="AO639" s="0" t="n">
        <f aca="false">IF(N639&lt;&gt;N638,M639,IF(B638&lt;&gt;B639,M639,IF(AND(B639=B638,G639&lt;&gt;G638,N639=N638),M639,M639+AO638)))</f>
        <v>627</v>
      </c>
    </row>
    <row r="640" customFormat="false" ht="15.75" hidden="false" customHeight="false" outlineLevel="0" collapsed="false">
      <c r="A640" s="45" t="n">
        <v>634</v>
      </c>
      <c r="B640" s="45" t="s">
        <v>379</v>
      </c>
      <c r="C640" s="45" t="n">
        <v>21034</v>
      </c>
      <c r="D640" s="46" t="s">
        <v>433</v>
      </c>
      <c r="E640" s="47" t="s">
        <v>430</v>
      </c>
      <c r="F640" s="48" t="n">
        <v>21034</v>
      </c>
      <c r="G640" s="47" t="n">
        <v>52102</v>
      </c>
      <c r="H640" s="46" t="s">
        <v>431</v>
      </c>
      <c r="I640" s="49" t="n">
        <v>-98.2755555555556</v>
      </c>
      <c r="J640" s="49" t="n">
        <v>18.9661111111111</v>
      </c>
      <c r="K640" s="50" t="n">
        <v>-981632</v>
      </c>
      <c r="L640" s="50" t="n">
        <v>185758</v>
      </c>
      <c r="M640" s="51" t="n">
        <v>234</v>
      </c>
      <c r="N640" s="47" t="s">
        <v>70</v>
      </c>
      <c r="O640" s="52" t="s">
        <v>44</v>
      </c>
      <c r="P640" s="53" t="n">
        <v>39</v>
      </c>
      <c r="Q640" s="54" t="n">
        <v>42505</v>
      </c>
      <c r="R640" s="54" t="n">
        <v>42536</v>
      </c>
      <c r="S640" s="55" t="n">
        <v>106</v>
      </c>
      <c r="T640" s="56" t="n">
        <v>599</v>
      </c>
      <c r="U640" s="57" t="n">
        <v>42537</v>
      </c>
      <c r="V640" s="58" t="n">
        <v>42613</v>
      </c>
      <c r="W640" s="59" t="n">
        <v>74</v>
      </c>
      <c r="X640" s="60" t="n">
        <v>465</v>
      </c>
      <c r="Y640" s="61" t="n">
        <v>42614</v>
      </c>
      <c r="Z640" s="62" t="n">
        <v>42683</v>
      </c>
      <c r="AA640" s="63" t="n">
        <v>0.25</v>
      </c>
      <c r="AB640" s="64" t="n">
        <v>1500</v>
      </c>
      <c r="AC640" s="65" t="n">
        <v>351000</v>
      </c>
      <c r="AD640" s="66" t="n">
        <v>87750</v>
      </c>
      <c r="AE640" s="67" t="n">
        <v>0.18</v>
      </c>
      <c r="AF640" s="68" t="n">
        <v>15795</v>
      </c>
      <c r="AG640" s="69" t="n">
        <v>0.82</v>
      </c>
      <c r="AH640" s="70" t="n">
        <v>71955</v>
      </c>
      <c r="AI640" s="71" t="s">
        <v>50</v>
      </c>
      <c r="AK640" s="0" t="n">
        <f aca="false">IF(G641&lt;&gt;G640,1,0)</f>
        <v>0</v>
      </c>
      <c r="AL640" s="0" t="str">
        <f aca="false">B640</f>
        <v>Puebla</v>
      </c>
      <c r="AM640" s="0" t="n">
        <f aca="false">G640</f>
        <v>52102</v>
      </c>
      <c r="AN640" s="0" t="str">
        <f aca="false">N640</f>
        <v>Maíz</v>
      </c>
      <c r="AO640" s="0" t="n">
        <f aca="false">IF(N640&lt;&gt;N639,M640,IF(B639&lt;&gt;B640,M640,IF(AND(B640=B639,G640&lt;&gt;G639,N640=N639),M640,M640+AO639)))</f>
        <v>861</v>
      </c>
    </row>
    <row r="641" customFormat="false" ht="15.75" hidden="false" customHeight="false" outlineLevel="0" collapsed="false">
      <c r="A641" s="45" t="n">
        <v>635</v>
      </c>
      <c r="B641" s="45" t="s">
        <v>379</v>
      </c>
      <c r="C641" s="45" t="n">
        <v>21040</v>
      </c>
      <c r="D641" s="46" t="s">
        <v>434</v>
      </c>
      <c r="E641" s="47" t="s">
        <v>430</v>
      </c>
      <c r="F641" s="48" t="n">
        <v>21034</v>
      </c>
      <c r="G641" s="47" t="n">
        <v>52102</v>
      </c>
      <c r="H641" s="46" t="s">
        <v>431</v>
      </c>
      <c r="I641" s="49" t="n">
        <v>-98.2755555555556</v>
      </c>
      <c r="J641" s="49" t="n">
        <v>18.9661111111111</v>
      </c>
      <c r="K641" s="50" t="n">
        <v>-981632</v>
      </c>
      <c r="L641" s="50" t="n">
        <v>185758</v>
      </c>
      <c r="M641" s="51" t="n">
        <v>656</v>
      </c>
      <c r="N641" s="47" t="s">
        <v>70</v>
      </c>
      <c r="O641" s="52" t="s">
        <v>44</v>
      </c>
      <c r="P641" s="53" t="n">
        <v>39</v>
      </c>
      <c r="Q641" s="54" t="n">
        <v>42505</v>
      </c>
      <c r="R641" s="54" t="n">
        <v>42536</v>
      </c>
      <c r="S641" s="55" t="n">
        <v>106</v>
      </c>
      <c r="T641" s="56" t="n">
        <v>599</v>
      </c>
      <c r="U641" s="57" t="n">
        <v>42537</v>
      </c>
      <c r="V641" s="58" t="n">
        <v>42613</v>
      </c>
      <c r="W641" s="59" t="n">
        <v>74</v>
      </c>
      <c r="X641" s="60" t="n">
        <v>465</v>
      </c>
      <c r="Y641" s="61" t="n">
        <v>42614</v>
      </c>
      <c r="Z641" s="62" t="n">
        <v>42683</v>
      </c>
      <c r="AA641" s="63" t="n">
        <v>0.25</v>
      </c>
      <c r="AB641" s="64" t="n">
        <v>1500</v>
      </c>
      <c r="AC641" s="65" t="n">
        <v>984000</v>
      </c>
      <c r="AD641" s="66" t="n">
        <v>246000</v>
      </c>
      <c r="AE641" s="67" t="n">
        <v>0.18</v>
      </c>
      <c r="AF641" s="68" t="n">
        <v>44280</v>
      </c>
      <c r="AG641" s="69" t="n">
        <v>0.82</v>
      </c>
      <c r="AH641" s="70" t="n">
        <v>201720</v>
      </c>
      <c r="AI641" s="71" t="s">
        <v>50</v>
      </c>
      <c r="AK641" s="0" t="n">
        <f aca="false">IF(G642&lt;&gt;G641,1,0)</f>
        <v>0</v>
      </c>
      <c r="AL641" s="0" t="str">
        <f aca="false">B641</f>
        <v>Puebla</v>
      </c>
      <c r="AM641" s="0" t="n">
        <f aca="false">G641</f>
        <v>52102</v>
      </c>
      <c r="AN641" s="0" t="str">
        <f aca="false">N641</f>
        <v>Maíz</v>
      </c>
      <c r="AO641" s="0" t="n">
        <f aca="false">IF(N641&lt;&gt;N640,M641,IF(B640&lt;&gt;B641,M641,IF(AND(B641=B640,G641&lt;&gt;G640,N641=N640),M641,M641+AO640)))</f>
        <v>1517</v>
      </c>
    </row>
    <row r="642" customFormat="false" ht="15.75" hidden="false" customHeight="false" outlineLevel="0" collapsed="false">
      <c r="A642" s="45" t="n">
        <v>636</v>
      </c>
      <c r="B642" s="45" t="s">
        <v>379</v>
      </c>
      <c r="C642" s="45" t="n">
        <v>21041</v>
      </c>
      <c r="D642" s="46" t="s">
        <v>435</v>
      </c>
      <c r="E642" s="47" t="s">
        <v>430</v>
      </c>
      <c r="F642" s="48" t="n">
        <v>21034</v>
      </c>
      <c r="G642" s="47" t="n">
        <v>52102</v>
      </c>
      <c r="H642" s="46" t="s">
        <v>431</v>
      </c>
      <c r="I642" s="49" t="n">
        <v>-98.2755555555556</v>
      </c>
      <c r="J642" s="49" t="n">
        <v>18.9661111111111</v>
      </c>
      <c r="K642" s="50" t="n">
        <v>-981632</v>
      </c>
      <c r="L642" s="50" t="n">
        <v>185758</v>
      </c>
      <c r="M642" s="51" t="n">
        <v>400</v>
      </c>
      <c r="N642" s="47" t="s">
        <v>70</v>
      </c>
      <c r="O642" s="52" t="s">
        <v>44</v>
      </c>
      <c r="P642" s="53" t="n">
        <v>39</v>
      </c>
      <c r="Q642" s="54" t="n">
        <v>42505</v>
      </c>
      <c r="R642" s="54" t="n">
        <v>42536</v>
      </c>
      <c r="S642" s="55" t="n">
        <v>106</v>
      </c>
      <c r="T642" s="56" t="n">
        <v>599</v>
      </c>
      <c r="U642" s="57" t="n">
        <v>42537</v>
      </c>
      <c r="V642" s="58" t="n">
        <v>42613</v>
      </c>
      <c r="W642" s="59" t="n">
        <v>74</v>
      </c>
      <c r="X642" s="60" t="n">
        <v>465</v>
      </c>
      <c r="Y642" s="61" t="n">
        <v>42614</v>
      </c>
      <c r="Z642" s="62" t="n">
        <v>42683</v>
      </c>
      <c r="AA642" s="63" t="n">
        <v>0.25</v>
      </c>
      <c r="AB642" s="64" t="n">
        <v>1500</v>
      </c>
      <c r="AC642" s="65" t="n">
        <v>600000</v>
      </c>
      <c r="AD642" s="66" t="n">
        <v>150000</v>
      </c>
      <c r="AE642" s="67" t="n">
        <v>0.18</v>
      </c>
      <c r="AF642" s="68" t="n">
        <v>27000</v>
      </c>
      <c r="AG642" s="69" t="n">
        <v>0.82</v>
      </c>
      <c r="AH642" s="70" t="n">
        <v>123000</v>
      </c>
      <c r="AI642" s="71" t="s">
        <v>210</v>
      </c>
      <c r="AK642" s="0" t="n">
        <f aca="false">IF(G643&lt;&gt;G642,1,0)</f>
        <v>0</v>
      </c>
      <c r="AL642" s="0" t="str">
        <f aca="false">B642</f>
        <v>Puebla</v>
      </c>
      <c r="AM642" s="0" t="n">
        <f aca="false">G642</f>
        <v>52102</v>
      </c>
      <c r="AN642" s="0" t="str">
        <f aca="false">N642</f>
        <v>Maíz</v>
      </c>
      <c r="AO642" s="0" t="n">
        <f aca="false">IF(N642&lt;&gt;N641,M642,IF(B641&lt;&gt;B642,M642,IF(AND(B642=B641,G642&lt;&gt;G641,N642=N641),M642,M642+AO641)))</f>
        <v>1917</v>
      </c>
    </row>
    <row r="643" customFormat="false" ht="15.75" hidden="false" customHeight="false" outlineLevel="0" collapsed="false">
      <c r="A643" s="45" t="n">
        <v>637</v>
      </c>
      <c r="B643" s="45" t="s">
        <v>379</v>
      </c>
      <c r="C643" s="45" t="n">
        <v>21150</v>
      </c>
      <c r="D643" s="46" t="s">
        <v>500</v>
      </c>
      <c r="E643" s="47" t="s">
        <v>430</v>
      </c>
      <c r="F643" s="48" t="n">
        <v>21034</v>
      </c>
      <c r="G643" s="47" t="n">
        <v>52102</v>
      </c>
      <c r="H643" s="46" t="s">
        <v>431</v>
      </c>
      <c r="I643" s="49" t="n">
        <v>-98.2755555555556</v>
      </c>
      <c r="J643" s="49" t="n">
        <v>18.9661111111111</v>
      </c>
      <c r="K643" s="50" t="n">
        <v>-981632</v>
      </c>
      <c r="L643" s="50" t="n">
        <v>185758</v>
      </c>
      <c r="M643" s="51" t="n">
        <v>22.03</v>
      </c>
      <c r="N643" s="47" t="s">
        <v>70</v>
      </c>
      <c r="O643" s="52" t="s">
        <v>44</v>
      </c>
      <c r="P643" s="53" t="n">
        <v>39</v>
      </c>
      <c r="Q643" s="54" t="n">
        <v>42505</v>
      </c>
      <c r="R643" s="54" t="n">
        <v>42536</v>
      </c>
      <c r="S643" s="55" t="n">
        <v>106</v>
      </c>
      <c r="T643" s="56" t="n">
        <v>599</v>
      </c>
      <c r="U643" s="57" t="n">
        <v>42537</v>
      </c>
      <c r="V643" s="58" t="n">
        <v>42613</v>
      </c>
      <c r="W643" s="59" t="n">
        <v>74</v>
      </c>
      <c r="X643" s="60" t="n">
        <v>465</v>
      </c>
      <c r="Y643" s="61" t="n">
        <v>42614</v>
      </c>
      <c r="Z643" s="62" t="n">
        <v>42683</v>
      </c>
      <c r="AA643" s="63" t="n">
        <v>0.25</v>
      </c>
      <c r="AB643" s="64" t="n">
        <v>1500</v>
      </c>
      <c r="AC643" s="65" t="n">
        <v>33045</v>
      </c>
      <c r="AD643" s="66" t="n">
        <v>8261.25</v>
      </c>
      <c r="AE643" s="67" t="n">
        <v>0.08</v>
      </c>
      <c r="AF643" s="68" t="n">
        <v>660.9</v>
      </c>
      <c r="AG643" s="69" t="n">
        <v>0.92</v>
      </c>
      <c r="AH643" s="70" t="n">
        <v>7600.35</v>
      </c>
      <c r="AI643" s="71" t="s">
        <v>45</v>
      </c>
      <c r="AK643" s="0" t="n">
        <f aca="false">IF(G644&lt;&gt;G643,1,0)</f>
        <v>0</v>
      </c>
      <c r="AL643" s="0" t="str">
        <f aca="false">B643</f>
        <v>Puebla</v>
      </c>
      <c r="AM643" s="0" t="n">
        <f aca="false">G643</f>
        <v>52102</v>
      </c>
      <c r="AN643" s="0" t="str">
        <f aca="false">N643</f>
        <v>Maíz</v>
      </c>
      <c r="AO643" s="0" t="n">
        <f aca="false">IF(N643&lt;&gt;N642,M643,IF(B642&lt;&gt;B643,M643,IF(AND(B643=B642,G643&lt;&gt;G642,N643=N642),M643,M643+AO642)))</f>
        <v>1939.03</v>
      </c>
    </row>
    <row r="644" customFormat="false" ht="15.75" hidden="false" customHeight="false" outlineLevel="0" collapsed="false">
      <c r="A644" s="45" t="n">
        <v>638</v>
      </c>
      <c r="B644" s="45" t="s">
        <v>379</v>
      </c>
      <c r="C644" s="45" t="n">
        <v>21074</v>
      </c>
      <c r="D644" s="46" t="s">
        <v>464</v>
      </c>
      <c r="E644" s="47" t="s">
        <v>430</v>
      </c>
      <c r="F644" s="48" t="n">
        <v>21034</v>
      </c>
      <c r="G644" s="47" t="n">
        <v>52102</v>
      </c>
      <c r="H644" s="46" t="s">
        <v>431</v>
      </c>
      <c r="I644" s="49" t="n">
        <v>-98.2755555555556</v>
      </c>
      <c r="J644" s="49" t="n">
        <v>18.9661111111111</v>
      </c>
      <c r="K644" s="50" t="n">
        <v>-981632</v>
      </c>
      <c r="L644" s="50" t="n">
        <v>185758</v>
      </c>
      <c r="M644" s="51" t="n">
        <v>77</v>
      </c>
      <c r="N644" s="47" t="s">
        <v>70</v>
      </c>
      <c r="O644" s="52" t="s">
        <v>44</v>
      </c>
      <c r="P644" s="53" t="n">
        <v>39</v>
      </c>
      <c r="Q644" s="54" t="n">
        <v>42505</v>
      </c>
      <c r="R644" s="54" t="n">
        <v>42536</v>
      </c>
      <c r="S644" s="55" t="n">
        <v>106</v>
      </c>
      <c r="T644" s="56" t="n">
        <v>599</v>
      </c>
      <c r="U644" s="57" t="n">
        <v>42537</v>
      </c>
      <c r="V644" s="58" t="n">
        <v>42613</v>
      </c>
      <c r="W644" s="59" t="n">
        <v>74</v>
      </c>
      <c r="X644" s="60" t="n">
        <v>465</v>
      </c>
      <c r="Y644" s="61" t="n">
        <v>42614</v>
      </c>
      <c r="Z644" s="62" t="n">
        <v>42683</v>
      </c>
      <c r="AA644" s="63" t="n">
        <v>0.25</v>
      </c>
      <c r="AB644" s="64" t="n">
        <v>1500</v>
      </c>
      <c r="AC644" s="65" t="n">
        <v>115500</v>
      </c>
      <c r="AD644" s="66" t="n">
        <v>28875</v>
      </c>
      <c r="AE644" s="67" t="n">
        <v>0.18</v>
      </c>
      <c r="AF644" s="68" t="n">
        <v>5197.5</v>
      </c>
      <c r="AG644" s="69" t="n">
        <v>0.82</v>
      </c>
      <c r="AH644" s="70" t="n">
        <v>23677.5</v>
      </c>
      <c r="AI644" s="71" t="s">
        <v>196</v>
      </c>
      <c r="AK644" s="0" t="n">
        <f aca="false">IF(G645&lt;&gt;G644,1,0)</f>
        <v>0</v>
      </c>
      <c r="AL644" s="0" t="str">
        <f aca="false">B644</f>
        <v>Puebla</v>
      </c>
      <c r="AM644" s="0" t="n">
        <f aca="false">G644</f>
        <v>52102</v>
      </c>
      <c r="AN644" s="0" t="str">
        <f aca="false">N644</f>
        <v>Maíz</v>
      </c>
      <c r="AO644" s="0" t="n">
        <f aca="false">IF(N644&lt;&gt;N643,M644,IF(B643&lt;&gt;B644,M644,IF(AND(B644=B643,G644&lt;&gt;G643,N644=N643),M644,M644+AO643)))</f>
        <v>2016.03</v>
      </c>
    </row>
    <row r="645" customFormat="false" ht="15.75" hidden="false" customHeight="false" outlineLevel="0" collapsed="false">
      <c r="A645" s="45" t="n">
        <v>639</v>
      </c>
      <c r="B645" s="45" t="s">
        <v>379</v>
      </c>
      <c r="C645" s="45" t="n">
        <v>21090</v>
      </c>
      <c r="D645" s="46" t="s">
        <v>436</v>
      </c>
      <c r="E645" s="47" t="s">
        <v>430</v>
      </c>
      <c r="F645" s="48" t="n">
        <v>21034</v>
      </c>
      <c r="G645" s="47" t="n">
        <v>52102</v>
      </c>
      <c r="H645" s="46" t="s">
        <v>431</v>
      </c>
      <c r="I645" s="49" t="n">
        <v>-98.2755555555556</v>
      </c>
      <c r="J645" s="49" t="n">
        <v>18.9661111111111</v>
      </c>
      <c r="K645" s="50" t="n">
        <v>-981632</v>
      </c>
      <c r="L645" s="50" t="n">
        <v>185758</v>
      </c>
      <c r="M645" s="51" t="n">
        <v>329</v>
      </c>
      <c r="N645" s="47" t="s">
        <v>70</v>
      </c>
      <c r="O645" s="52" t="s">
        <v>44</v>
      </c>
      <c r="P645" s="53" t="n">
        <v>39</v>
      </c>
      <c r="Q645" s="54" t="n">
        <v>42505</v>
      </c>
      <c r="R645" s="54" t="n">
        <v>42536</v>
      </c>
      <c r="S645" s="55" t="n">
        <v>106</v>
      </c>
      <c r="T645" s="56" t="n">
        <v>599</v>
      </c>
      <c r="U645" s="57" t="n">
        <v>42537</v>
      </c>
      <c r="V645" s="58" t="n">
        <v>42613</v>
      </c>
      <c r="W645" s="59" t="n">
        <v>74</v>
      </c>
      <c r="X645" s="60" t="n">
        <v>465</v>
      </c>
      <c r="Y645" s="61" t="n">
        <v>42614</v>
      </c>
      <c r="Z645" s="62" t="n">
        <v>42683</v>
      </c>
      <c r="AA645" s="63" t="n">
        <v>0.25</v>
      </c>
      <c r="AB645" s="64" t="n">
        <v>1500</v>
      </c>
      <c r="AC645" s="65" t="n">
        <v>493500</v>
      </c>
      <c r="AD645" s="66" t="n">
        <v>123375</v>
      </c>
      <c r="AE645" s="67" t="n">
        <v>0.18</v>
      </c>
      <c r="AF645" s="68" t="n">
        <v>22207.5</v>
      </c>
      <c r="AG645" s="69" t="n">
        <v>0.82</v>
      </c>
      <c r="AH645" s="70" t="n">
        <v>101167.5</v>
      </c>
      <c r="AI645" s="71" t="s">
        <v>50</v>
      </c>
      <c r="AK645" s="0" t="n">
        <f aca="false">IF(G646&lt;&gt;G645,1,0)</f>
        <v>0</v>
      </c>
      <c r="AL645" s="0" t="str">
        <f aca="false">B645</f>
        <v>Puebla</v>
      </c>
      <c r="AM645" s="0" t="n">
        <f aca="false">G645</f>
        <v>52102</v>
      </c>
      <c r="AN645" s="0" t="str">
        <f aca="false">N645</f>
        <v>Maíz</v>
      </c>
      <c r="AO645" s="0" t="n">
        <f aca="false">IF(N645&lt;&gt;N644,M645,IF(B644&lt;&gt;B645,M645,IF(AND(B645=B644,G645&lt;&gt;G644,N645=N644),M645,M645+AO644)))</f>
        <v>2345.03</v>
      </c>
    </row>
    <row r="646" customFormat="false" ht="15.75" hidden="false" customHeight="false" outlineLevel="0" collapsed="false">
      <c r="A646" s="45" t="n">
        <v>640</v>
      </c>
      <c r="B646" s="45" t="s">
        <v>379</v>
      </c>
      <c r="C646" s="45" t="n">
        <v>21102</v>
      </c>
      <c r="D646" s="46" t="s">
        <v>437</v>
      </c>
      <c r="E646" s="47" t="s">
        <v>430</v>
      </c>
      <c r="F646" s="48" t="n">
        <v>21034</v>
      </c>
      <c r="G646" s="47" t="n">
        <v>52102</v>
      </c>
      <c r="H646" s="46" t="s">
        <v>431</v>
      </c>
      <c r="I646" s="49" t="n">
        <v>-98.2755555555556</v>
      </c>
      <c r="J646" s="49" t="n">
        <v>18.9661111111111</v>
      </c>
      <c r="K646" s="50" t="n">
        <v>-981632</v>
      </c>
      <c r="L646" s="50" t="n">
        <v>185758</v>
      </c>
      <c r="M646" s="51" t="n">
        <v>575</v>
      </c>
      <c r="N646" s="47" t="s">
        <v>70</v>
      </c>
      <c r="O646" s="52" t="s">
        <v>44</v>
      </c>
      <c r="P646" s="53" t="n">
        <v>39</v>
      </c>
      <c r="Q646" s="54" t="n">
        <v>42505</v>
      </c>
      <c r="R646" s="54" t="n">
        <v>42536</v>
      </c>
      <c r="S646" s="55" t="n">
        <v>106</v>
      </c>
      <c r="T646" s="56" t="n">
        <v>599</v>
      </c>
      <c r="U646" s="57" t="n">
        <v>42537</v>
      </c>
      <c r="V646" s="58" t="n">
        <v>42613</v>
      </c>
      <c r="W646" s="59" t="n">
        <v>74</v>
      </c>
      <c r="X646" s="60" t="n">
        <v>465</v>
      </c>
      <c r="Y646" s="61" t="n">
        <v>42614</v>
      </c>
      <c r="Z646" s="62" t="n">
        <v>42683</v>
      </c>
      <c r="AA646" s="63" t="n">
        <v>0.25</v>
      </c>
      <c r="AB646" s="64" t="n">
        <v>1500</v>
      </c>
      <c r="AC646" s="65" t="n">
        <v>862500</v>
      </c>
      <c r="AD646" s="66" t="n">
        <v>215625</v>
      </c>
      <c r="AE646" s="67" t="n">
        <v>0.18</v>
      </c>
      <c r="AF646" s="68" t="n">
        <v>38812.5</v>
      </c>
      <c r="AG646" s="69" t="n">
        <v>0.82</v>
      </c>
      <c r="AH646" s="70" t="n">
        <v>176812.5</v>
      </c>
      <c r="AI646" s="71" t="s">
        <v>50</v>
      </c>
      <c r="AK646" s="0" t="n">
        <f aca="false">IF(G647&lt;&gt;G646,1,0)</f>
        <v>0</v>
      </c>
      <c r="AL646" s="0" t="str">
        <f aca="false">B646</f>
        <v>Puebla</v>
      </c>
      <c r="AM646" s="0" t="n">
        <f aca="false">G646</f>
        <v>52102</v>
      </c>
      <c r="AN646" s="0" t="str">
        <f aca="false">N646</f>
        <v>Maíz</v>
      </c>
      <c r="AO646" s="0" t="n">
        <f aca="false">IF(N646&lt;&gt;N645,M646,IF(B645&lt;&gt;B646,M646,IF(AND(B646=B645,G646&lt;&gt;G645,N646=N645),M646,M646+AO645)))</f>
        <v>2920.03</v>
      </c>
    </row>
    <row r="647" customFormat="false" ht="15.75" hidden="false" customHeight="false" outlineLevel="0" collapsed="false">
      <c r="A647" s="45" t="n">
        <v>641</v>
      </c>
      <c r="B647" s="45" t="s">
        <v>379</v>
      </c>
      <c r="C647" s="45" t="n">
        <v>21106</v>
      </c>
      <c r="D647" s="46" t="s">
        <v>438</v>
      </c>
      <c r="E647" s="47" t="s">
        <v>430</v>
      </c>
      <c r="F647" s="48" t="n">
        <v>21034</v>
      </c>
      <c r="G647" s="47" t="n">
        <v>52102</v>
      </c>
      <c r="H647" s="46" t="s">
        <v>431</v>
      </c>
      <c r="I647" s="49" t="n">
        <v>-98.2755555555556</v>
      </c>
      <c r="J647" s="49" t="n">
        <v>18.9661111111111</v>
      </c>
      <c r="K647" s="50" t="n">
        <v>-981632</v>
      </c>
      <c r="L647" s="50" t="n">
        <v>185758</v>
      </c>
      <c r="M647" s="51" t="n">
        <v>408</v>
      </c>
      <c r="N647" s="47" t="s">
        <v>70</v>
      </c>
      <c r="O647" s="52" t="s">
        <v>44</v>
      </c>
      <c r="P647" s="53" t="n">
        <v>39</v>
      </c>
      <c r="Q647" s="54" t="n">
        <v>42505</v>
      </c>
      <c r="R647" s="54" t="n">
        <v>42536</v>
      </c>
      <c r="S647" s="55" t="n">
        <v>106</v>
      </c>
      <c r="T647" s="56" t="n">
        <v>599</v>
      </c>
      <c r="U647" s="57" t="n">
        <v>42537</v>
      </c>
      <c r="V647" s="58" t="n">
        <v>42613</v>
      </c>
      <c r="W647" s="59" t="n">
        <v>74</v>
      </c>
      <c r="X647" s="60" t="n">
        <v>465</v>
      </c>
      <c r="Y647" s="61" t="n">
        <v>42614</v>
      </c>
      <c r="Z647" s="62" t="n">
        <v>42683</v>
      </c>
      <c r="AA647" s="63" t="n">
        <v>0.25</v>
      </c>
      <c r="AB647" s="64" t="n">
        <v>1500</v>
      </c>
      <c r="AC647" s="65" t="n">
        <v>612000</v>
      </c>
      <c r="AD647" s="66" t="n">
        <v>153000</v>
      </c>
      <c r="AE647" s="67" t="n">
        <v>0.08</v>
      </c>
      <c r="AF647" s="68" t="n">
        <v>12240</v>
      </c>
      <c r="AG647" s="69" t="n">
        <v>0.92</v>
      </c>
      <c r="AH647" s="70" t="n">
        <v>140760</v>
      </c>
      <c r="AI647" s="71" t="s">
        <v>76</v>
      </c>
      <c r="AK647" s="0" t="n">
        <f aca="false">IF(G648&lt;&gt;G647,1,0)</f>
        <v>0</v>
      </c>
      <c r="AL647" s="0" t="str">
        <f aca="false">B647</f>
        <v>Puebla</v>
      </c>
      <c r="AM647" s="0" t="n">
        <f aca="false">G647</f>
        <v>52102</v>
      </c>
      <c r="AN647" s="0" t="str">
        <f aca="false">N647</f>
        <v>Maíz</v>
      </c>
      <c r="AO647" s="0" t="n">
        <f aca="false">IF(N647&lt;&gt;N646,M647,IF(B646&lt;&gt;B647,M647,IF(AND(B647=B646,G647&lt;&gt;G646,N647=N646),M647,M647+AO646)))</f>
        <v>3328.03</v>
      </c>
    </row>
    <row r="648" customFormat="false" ht="15.75" hidden="false" customHeight="false" outlineLevel="0" collapsed="false">
      <c r="A648" s="45" t="n">
        <v>642</v>
      </c>
      <c r="B648" s="45" t="s">
        <v>379</v>
      </c>
      <c r="C648" s="45" t="n">
        <v>21114</v>
      </c>
      <c r="D648" s="46" t="s">
        <v>379</v>
      </c>
      <c r="E648" s="47" t="s">
        <v>430</v>
      </c>
      <c r="F648" s="48" t="n">
        <v>21034</v>
      </c>
      <c r="G648" s="47" t="n">
        <v>52102</v>
      </c>
      <c r="H648" s="46" t="s">
        <v>431</v>
      </c>
      <c r="I648" s="49" t="n">
        <v>-98.2755555555556</v>
      </c>
      <c r="J648" s="49" t="n">
        <v>18.9661111111111</v>
      </c>
      <c r="K648" s="50" t="n">
        <v>-981632</v>
      </c>
      <c r="L648" s="50" t="n">
        <v>185758</v>
      </c>
      <c r="M648" s="51" t="n">
        <v>3489</v>
      </c>
      <c r="N648" s="47" t="s">
        <v>70</v>
      </c>
      <c r="O648" s="52" t="s">
        <v>44</v>
      </c>
      <c r="P648" s="53" t="n">
        <v>39</v>
      </c>
      <c r="Q648" s="54" t="n">
        <v>42505</v>
      </c>
      <c r="R648" s="54" t="n">
        <v>42536</v>
      </c>
      <c r="S648" s="55" t="n">
        <v>106</v>
      </c>
      <c r="T648" s="56" t="n">
        <v>599</v>
      </c>
      <c r="U648" s="57" t="n">
        <v>42537</v>
      </c>
      <c r="V648" s="58" t="n">
        <v>42613</v>
      </c>
      <c r="W648" s="59" t="n">
        <v>74</v>
      </c>
      <c r="X648" s="60" t="n">
        <v>465</v>
      </c>
      <c r="Y648" s="61" t="n">
        <v>42614</v>
      </c>
      <c r="Z648" s="62" t="n">
        <v>42683</v>
      </c>
      <c r="AA648" s="63" t="n">
        <v>0.25</v>
      </c>
      <c r="AB648" s="64" t="n">
        <v>1500</v>
      </c>
      <c r="AC648" s="65" t="n">
        <v>5233500</v>
      </c>
      <c r="AD648" s="66" t="n">
        <v>1308375</v>
      </c>
      <c r="AE648" s="67" t="n">
        <v>0.18</v>
      </c>
      <c r="AF648" s="68" t="n">
        <v>235507.5</v>
      </c>
      <c r="AG648" s="69" t="n">
        <v>0.82</v>
      </c>
      <c r="AH648" s="70" t="n">
        <v>1072867.5</v>
      </c>
      <c r="AI648" s="71" t="s">
        <v>210</v>
      </c>
      <c r="AK648" s="0" t="n">
        <f aca="false">IF(G649&lt;&gt;G648,1,0)</f>
        <v>0</v>
      </c>
      <c r="AL648" s="0" t="str">
        <f aca="false">B648</f>
        <v>Puebla</v>
      </c>
      <c r="AM648" s="0" t="n">
        <f aca="false">G648</f>
        <v>52102</v>
      </c>
      <c r="AN648" s="0" t="str">
        <f aca="false">N648</f>
        <v>Maíz</v>
      </c>
      <c r="AO648" s="0" t="n">
        <f aca="false">IF(N648&lt;&gt;N647,M648,IF(B647&lt;&gt;B648,M648,IF(AND(B648=B647,G648&lt;&gt;G647,N648=N647),M648,M648+AO647)))</f>
        <v>6817.03</v>
      </c>
    </row>
    <row r="649" customFormat="false" ht="15.75" hidden="false" customHeight="false" outlineLevel="0" collapsed="false">
      <c r="A649" s="45" t="n">
        <v>643</v>
      </c>
      <c r="B649" s="45" t="s">
        <v>379</v>
      </c>
      <c r="C649" s="45" t="n">
        <v>21119</v>
      </c>
      <c r="D649" s="46" t="s">
        <v>439</v>
      </c>
      <c r="E649" s="47" t="s">
        <v>430</v>
      </c>
      <c r="F649" s="48" t="n">
        <v>21034</v>
      </c>
      <c r="G649" s="47" t="n">
        <v>52102</v>
      </c>
      <c r="H649" s="46" t="s">
        <v>431</v>
      </c>
      <c r="I649" s="49" t="n">
        <v>-98.2755555555556</v>
      </c>
      <c r="J649" s="49" t="n">
        <v>18.9661111111111</v>
      </c>
      <c r="K649" s="50" t="n">
        <v>-981632</v>
      </c>
      <c r="L649" s="50" t="n">
        <v>185758</v>
      </c>
      <c r="M649" s="51" t="n">
        <v>200</v>
      </c>
      <c r="N649" s="47" t="s">
        <v>70</v>
      </c>
      <c r="O649" s="52" t="s">
        <v>44</v>
      </c>
      <c r="P649" s="53" t="n">
        <v>39</v>
      </c>
      <c r="Q649" s="54" t="n">
        <v>42505</v>
      </c>
      <c r="R649" s="54" t="n">
        <v>42536</v>
      </c>
      <c r="S649" s="55" t="n">
        <v>106</v>
      </c>
      <c r="T649" s="56" t="n">
        <v>599</v>
      </c>
      <c r="U649" s="57" t="n">
        <v>42537</v>
      </c>
      <c r="V649" s="58" t="n">
        <v>42613</v>
      </c>
      <c r="W649" s="59" t="n">
        <v>74</v>
      </c>
      <c r="X649" s="60" t="n">
        <v>465</v>
      </c>
      <c r="Y649" s="61" t="n">
        <v>42614</v>
      </c>
      <c r="Z649" s="62" t="n">
        <v>42683</v>
      </c>
      <c r="AA649" s="63" t="n">
        <v>0.25</v>
      </c>
      <c r="AB649" s="64" t="n">
        <v>1500</v>
      </c>
      <c r="AC649" s="65" t="n">
        <v>300000</v>
      </c>
      <c r="AD649" s="66" t="n">
        <v>75000</v>
      </c>
      <c r="AE649" s="67" t="n">
        <v>0.18</v>
      </c>
      <c r="AF649" s="68" t="n">
        <v>13500</v>
      </c>
      <c r="AG649" s="69" t="n">
        <v>0.82</v>
      </c>
      <c r="AH649" s="70" t="n">
        <v>61500</v>
      </c>
      <c r="AI649" s="71" t="s">
        <v>196</v>
      </c>
      <c r="AK649" s="0" t="n">
        <f aca="false">IF(G650&lt;&gt;G649,1,0)</f>
        <v>0</v>
      </c>
      <c r="AL649" s="0" t="str">
        <f aca="false">B649</f>
        <v>Puebla</v>
      </c>
      <c r="AM649" s="0" t="n">
        <f aca="false">G649</f>
        <v>52102</v>
      </c>
      <c r="AN649" s="0" t="str">
        <f aca="false">N649</f>
        <v>Maíz</v>
      </c>
      <c r="AO649" s="0" t="n">
        <f aca="false">IF(N649&lt;&gt;N648,M649,IF(B648&lt;&gt;B649,M649,IF(AND(B649=B648,G649&lt;&gt;G648,N649=N648),M649,M649+AO648)))</f>
        <v>7017.03</v>
      </c>
    </row>
    <row r="650" customFormat="false" ht="15.75" hidden="false" customHeight="false" outlineLevel="0" collapsed="false">
      <c r="A650" s="45" t="n">
        <v>644</v>
      </c>
      <c r="B650" s="45" t="s">
        <v>379</v>
      </c>
      <c r="C650" s="45" t="n">
        <v>21121</v>
      </c>
      <c r="D650" s="46" t="s">
        <v>501</v>
      </c>
      <c r="E650" s="47" t="s">
        <v>430</v>
      </c>
      <c r="F650" s="48" t="n">
        <v>21034</v>
      </c>
      <c r="G650" s="47" t="n">
        <v>52102</v>
      </c>
      <c r="H650" s="46" t="s">
        <v>431</v>
      </c>
      <c r="I650" s="49" t="n">
        <v>-98.2755555555556</v>
      </c>
      <c r="J650" s="49" t="n">
        <v>18.9661111111111</v>
      </c>
      <c r="K650" s="50" t="n">
        <v>-981632</v>
      </c>
      <c r="L650" s="50" t="n">
        <v>185758</v>
      </c>
      <c r="M650" s="51" t="n">
        <v>100</v>
      </c>
      <c r="N650" s="47" t="s">
        <v>70</v>
      </c>
      <c r="O650" s="52" t="s">
        <v>44</v>
      </c>
      <c r="P650" s="53" t="n">
        <v>39</v>
      </c>
      <c r="Q650" s="54" t="n">
        <v>42505</v>
      </c>
      <c r="R650" s="54" t="n">
        <v>42536</v>
      </c>
      <c r="S650" s="55" t="n">
        <v>106</v>
      </c>
      <c r="T650" s="56" t="n">
        <v>599</v>
      </c>
      <c r="U650" s="57" t="n">
        <v>42537</v>
      </c>
      <c r="V650" s="58" t="n">
        <v>42613</v>
      </c>
      <c r="W650" s="59" t="n">
        <v>74</v>
      </c>
      <c r="X650" s="60" t="n">
        <v>465</v>
      </c>
      <c r="Y650" s="61" t="n">
        <v>42614</v>
      </c>
      <c r="Z650" s="62" t="n">
        <v>42683</v>
      </c>
      <c r="AA650" s="63" t="n">
        <v>0.25</v>
      </c>
      <c r="AB650" s="64" t="n">
        <v>1500</v>
      </c>
      <c r="AC650" s="65" t="n">
        <v>150000</v>
      </c>
      <c r="AD650" s="66" t="n">
        <v>37500</v>
      </c>
      <c r="AE650" s="67" t="n">
        <v>0.08</v>
      </c>
      <c r="AF650" s="68" t="n">
        <v>3000</v>
      </c>
      <c r="AG650" s="69" t="n">
        <v>0.92</v>
      </c>
      <c r="AH650" s="70" t="n">
        <v>34500</v>
      </c>
      <c r="AI650" s="71" t="s">
        <v>76</v>
      </c>
      <c r="AK650" s="0" t="n">
        <f aca="false">IF(G651&lt;&gt;G650,1,0)</f>
        <v>0</v>
      </c>
      <c r="AL650" s="0" t="str">
        <f aca="false">B650</f>
        <v>Puebla</v>
      </c>
      <c r="AM650" s="0" t="n">
        <f aca="false">G650</f>
        <v>52102</v>
      </c>
      <c r="AN650" s="0" t="str">
        <f aca="false">N650</f>
        <v>Maíz</v>
      </c>
      <c r="AO650" s="0" t="n">
        <f aca="false">IF(N650&lt;&gt;N649,M650,IF(B649&lt;&gt;B650,M650,IF(AND(B650=B649,G650&lt;&gt;G649,N650=N649),M650,M650+AO649)))</f>
        <v>7117.03</v>
      </c>
    </row>
    <row r="651" customFormat="false" ht="15.75" hidden="false" customHeight="false" outlineLevel="0" collapsed="false">
      <c r="A651" s="45" t="n">
        <v>645</v>
      </c>
      <c r="B651" s="45" t="s">
        <v>379</v>
      </c>
      <c r="C651" s="45" t="n">
        <v>21125</v>
      </c>
      <c r="D651" s="46" t="s">
        <v>440</v>
      </c>
      <c r="E651" s="47" t="s">
        <v>430</v>
      </c>
      <c r="F651" s="48" t="n">
        <v>21034</v>
      </c>
      <c r="G651" s="47" t="n">
        <v>52102</v>
      </c>
      <c r="H651" s="46" t="s">
        <v>431</v>
      </c>
      <c r="I651" s="49" t="n">
        <v>-98.2755555555556</v>
      </c>
      <c r="J651" s="49" t="n">
        <v>18.9661111111111</v>
      </c>
      <c r="K651" s="50" t="n">
        <v>-981632</v>
      </c>
      <c r="L651" s="50" t="n">
        <v>185758</v>
      </c>
      <c r="M651" s="51" t="n">
        <v>217</v>
      </c>
      <c r="N651" s="47" t="s">
        <v>70</v>
      </c>
      <c r="O651" s="52" t="s">
        <v>44</v>
      </c>
      <c r="P651" s="53" t="n">
        <v>39</v>
      </c>
      <c r="Q651" s="54" t="n">
        <v>42505</v>
      </c>
      <c r="R651" s="54" t="n">
        <v>42536</v>
      </c>
      <c r="S651" s="55" t="n">
        <v>106</v>
      </c>
      <c r="T651" s="56" t="n">
        <v>599</v>
      </c>
      <c r="U651" s="57" t="n">
        <v>42537</v>
      </c>
      <c r="V651" s="58" t="n">
        <v>42613</v>
      </c>
      <c r="W651" s="59" t="n">
        <v>74</v>
      </c>
      <c r="X651" s="60" t="n">
        <v>465</v>
      </c>
      <c r="Y651" s="61" t="n">
        <v>42614</v>
      </c>
      <c r="Z651" s="62" t="n">
        <v>42683</v>
      </c>
      <c r="AA651" s="63" t="n">
        <v>0.25</v>
      </c>
      <c r="AB651" s="64" t="n">
        <v>1500</v>
      </c>
      <c r="AC651" s="65" t="n">
        <v>325500</v>
      </c>
      <c r="AD651" s="66" t="n">
        <v>81375</v>
      </c>
      <c r="AE651" s="67" t="n">
        <v>0.18</v>
      </c>
      <c r="AF651" s="68" t="n">
        <v>14647.5</v>
      </c>
      <c r="AG651" s="69" t="n">
        <v>0.82</v>
      </c>
      <c r="AH651" s="70" t="n">
        <v>66727.5</v>
      </c>
      <c r="AI651" s="71" t="s">
        <v>196</v>
      </c>
      <c r="AK651" s="0" t="n">
        <f aca="false">IF(G652&lt;&gt;G651,1,0)</f>
        <v>0</v>
      </c>
      <c r="AL651" s="0" t="str">
        <f aca="false">B651</f>
        <v>Puebla</v>
      </c>
      <c r="AM651" s="0" t="n">
        <f aca="false">G651</f>
        <v>52102</v>
      </c>
      <c r="AN651" s="0" t="str">
        <f aca="false">N651</f>
        <v>Maíz</v>
      </c>
      <c r="AO651" s="0" t="n">
        <f aca="false">IF(N651&lt;&gt;N650,M651,IF(B650&lt;&gt;B651,M651,IF(AND(B651=B650,G651&lt;&gt;G650,N651=N650),M651,M651+AO650)))</f>
        <v>7334.03</v>
      </c>
    </row>
    <row r="652" customFormat="false" ht="15.75" hidden="false" customHeight="false" outlineLevel="0" collapsed="false">
      <c r="A652" s="45" t="n">
        <v>646</v>
      </c>
      <c r="B652" s="45" t="s">
        <v>379</v>
      </c>
      <c r="C652" s="45" t="n">
        <v>21126</v>
      </c>
      <c r="D652" s="46" t="s">
        <v>441</v>
      </c>
      <c r="E652" s="47" t="s">
        <v>430</v>
      </c>
      <c r="F652" s="48" t="n">
        <v>21034</v>
      </c>
      <c r="G652" s="47" t="n">
        <v>52102</v>
      </c>
      <c r="H652" s="46" t="s">
        <v>431</v>
      </c>
      <c r="I652" s="49" t="n">
        <v>-98.2755555555556</v>
      </c>
      <c r="J652" s="49" t="n">
        <v>18.9661111111111</v>
      </c>
      <c r="K652" s="50" t="n">
        <v>-981632</v>
      </c>
      <c r="L652" s="50" t="n">
        <v>185758</v>
      </c>
      <c r="M652" s="51" t="n">
        <v>678</v>
      </c>
      <c r="N652" s="47" t="s">
        <v>70</v>
      </c>
      <c r="O652" s="52" t="s">
        <v>44</v>
      </c>
      <c r="P652" s="53" t="n">
        <v>39</v>
      </c>
      <c r="Q652" s="54" t="n">
        <v>42505</v>
      </c>
      <c r="R652" s="54" t="n">
        <v>42536</v>
      </c>
      <c r="S652" s="55" t="n">
        <v>106</v>
      </c>
      <c r="T652" s="56" t="n">
        <v>599</v>
      </c>
      <c r="U652" s="57" t="n">
        <v>42537</v>
      </c>
      <c r="V652" s="58" t="n">
        <v>42613</v>
      </c>
      <c r="W652" s="59" t="n">
        <v>74</v>
      </c>
      <c r="X652" s="60" t="n">
        <v>465</v>
      </c>
      <c r="Y652" s="61" t="n">
        <v>42614</v>
      </c>
      <c r="Z652" s="62" t="n">
        <v>42683</v>
      </c>
      <c r="AA652" s="63" t="n">
        <v>0.25</v>
      </c>
      <c r="AB652" s="64" t="n">
        <v>1500</v>
      </c>
      <c r="AC652" s="65" t="n">
        <v>1017000</v>
      </c>
      <c r="AD652" s="66" t="n">
        <v>254250</v>
      </c>
      <c r="AE652" s="67" t="n">
        <v>0.18</v>
      </c>
      <c r="AF652" s="68" t="n">
        <v>45765</v>
      </c>
      <c r="AG652" s="69" t="n">
        <v>0.82</v>
      </c>
      <c r="AH652" s="70" t="n">
        <v>208485</v>
      </c>
      <c r="AI652" s="71" t="s">
        <v>50</v>
      </c>
      <c r="AK652" s="0" t="n">
        <f aca="false">IF(G653&lt;&gt;G652,1,0)</f>
        <v>0</v>
      </c>
      <c r="AL652" s="0" t="str">
        <f aca="false">B652</f>
        <v>Puebla</v>
      </c>
      <c r="AM652" s="0" t="n">
        <f aca="false">G652</f>
        <v>52102</v>
      </c>
      <c r="AN652" s="0" t="str">
        <f aca="false">N652</f>
        <v>Maíz</v>
      </c>
      <c r="AO652" s="0" t="n">
        <f aca="false">IF(N652&lt;&gt;N651,M652,IF(B651&lt;&gt;B652,M652,IF(AND(B652=B651,G652&lt;&gt;G651,N652=N651),M652,M652+AO651)))</f>
        <v>8012.03</v>
      </c>
    </row>
    <row r="653" customFormat="false" ht="15.75" hidden="false" customHeight="false" outlineLevel="0" collapsed="false">
      <c r="A653" s="45" t="n">
        <v>647</v>
      </c>
      <c r="B653" s="45" t="s">
        <v>379</v>
      </c>
      <c r="C653" s="45" t="n">
        <v>21140</v>
      </c>
      <c r="D653" s="46" t="s">
        <v>502</v>
      </c>
      <c r="E653" s="47" t="s">
        <v>430</v>
      </c>
      <c r="F653" s="48" t="n">
        <v>21034</v>
      </c>
      <c r="G653" s="47" t="n">
        <v>52102</v>
      </c>
      <c r="H653" s="46" t="s">
        <v>431</v>
      </c>
      <c r="I653" s="49" t="n">
        <v>-98.2755555555556</v>
      </c>
      <c r="J653" s="49" t="n">
        <v>18.9661111111111</v>
      </c>
      <c r="K653" s="50" t="n">
        <v>-981632</v>
      </c>
      <c r="L653" s="50" t="n">
        <v>185758</v>
      </c>
      <c r="M653" s="51" t="n">
        <v>530</v>
      </c>
      <c r="N653" s="47" t="s">
        <v>70</v>
      </c>
      <c r="O653" s="52" t="s">
        <v>44</v>
      </c>
      <c r="P653" s="53" t="n">
        <v>39</v>
      </c>
      <c r="Q653" s="54" t="n">
        <v>42505</v>
      </c>
      <c r="R653" s="54" t="n">
        <v>42536</v>
      </c>
      <c r="S653" s="55" t="n">
        <v>106</v>
      </c>
      <c r="T653" s="56" t="n">
        <v>599</v>
      </c>
      <c r="U653" s="57" t="n">
        <v>42537</v>
      </c>
      <c r="V653" s="58" t="n">
        <v>42613</v>
      </c>
      <c r="W653" s="59" t="n">
        <v>74</v>
      </c>
      <c r="X653" s="60" t="n">
        <v>465</v>
      </c>
      <c r="Y653" s="61" t="n">
        <v>42614</v>
      </c>
      <c r="Z653" s="62" t="n">
        <v>42683</v>
      </c>
      <c r="AA653" s="63" t="n">
        <v>0.25</v>
      </c>
      <c r="AB653" s="64" t="n">
        <v>1500</v>
      </c>
      <c r="AC653" s="65" t="n">
        <v>795000</v>
      </c>
      <c r="AD653" s="66" t="n">
        <v>198750</v>
      </c>
      <c r="AE653" s="67" t="n">
        <v>0.17</v>
      </c>
      <c r="AF653" s="68" t="n">
        <v>33787.5</v>
      </c>
      <c r="AG653" s="69" t="n">
        <v>0.83</v>
      </c>
      <c r="AH653" s="70" t="n">
        <v>164962.5</v>
      </c>
      <c r="AI653" s="71" t="s">
        <v>196</v>
      </c>
      <c r="AK653" s="0" t="n">
        <f aca="false">IF(G654&lt;&gt;G653,1,0)</f>
        <v>0</v>
      </c>
      <c r="AL653" s="0" t="str">
        <f aca="false">B653</f>
        <v>Puebla</v>
      </c>
      <c r="AM653" s="0" t="n">
        <f aca="false">G653</f>
        <v>52102</v>
      </c>
      <c r="AN653" s="0" t="str">
        <f aca="false">N653</f>
        <v>Maíz</v>
      </c>
      <c r="AO653" s="0" t="n">
        <f aca="false">IF(N653&lt;&gt;N652,M653,IF(B652&lt;&gt;B653,M653,IF(AND(B653=B652,G653&lt;&gt;G652,N653=N652),M653,M653+AO652)))</f>
        <v>8542.03</v>
      </c>
    </row>
    <row r="654" customFormat="false" ht="15.75" hidden="false" customHeight="false" outlineLevel="0" collapsed="false">
      <c r="A654" s="45" t="n">
        <v>648</v>
      </c>
      <c r="B654" s="45" t="s">
        <v>379</v>
      </c>
      <c r="C654" s="45" t="n">
        <v>21148</v>
      </c>
      <c r="D654" s="46" t="s">
        <v>442</v>
      </c>
      <c r="E654" s="47" t="s">
        <v>430</v>
      </c>
      <c r="F654" s="48" t="n">
        <v>21034</v>
      </c>
      <c r="G654" s="47" t="n">
        <v>52102</v>
      </c>
      <c r="H654" s="46" t="s">
        <v>431</v>
      </c>
      <c r="I654" s="49" t="n">
        <v>-98.2755555555556</v>
      </c>
      <c r="J654" s="49" t="n">
        <v>18.9661111111111</v>
      </c>
      <c r="K654" s="50" t="n">
        <v>-981632</v>
      </c>
      <c r="L654" s="50" t="n">
        <v>185758</v>
      </c>
      <c r="M654" s="51" t="n">
        <v>594</v>
      </c>
      <c r="N654" s="47" t="s">
        <v>70</v>
      </c>
      <c r="O654" s="52" t="s">
        <v>44</v>
      </c>
      <c r="P654" s="53" t="n">
        <v>39</v>
      </c>
      <c r="Q654" s="54" t="n">
        <v>42505</v>
      </c>
      <c r="R654" s="54" t="n">
        <v>42536</v>
      </c>
      <c r="S654" s="55" t="n">
        <v>106</v>
      </c>
      <c r="T654" s="56" t="n">
        <v>599</v>
      </c>
      <c r="U654" s="57" t="n">
        <v>42537</v>
      </c>
      <c r="V654" s="58" t="n">
        <v>42613</v>
      </c>
      <c r="W654" s="59" t="n">
        <v>74</v>
      </c>
      <c r="X654" s="60" t="n">
        <v>465</v>
      </c>
      <c r="Y654" s="61" t="n">
        <v>42614</v>
      </c>
      <c r="Z654" s="62" t="n">
        <v>42683</v>
      </c>
      <c r="AA654" s="63" t="n">
        <v>0.25</v>
      </c>
      <c r="AB654" s="64" t="n">
        <v>1500</v>
      </c>
      <c r="AC654" s="65" t="n">
        <v>891000</v>
      </c>
      <c r="AD654" s="66" t="n">
        <v>222750</v>
      </c>
      <c r="AE654" s="67" t="n">
        <v>0.07</v>
      </c>
      <c r="AF654" s="68" t="n">
        <v>15592.5</v>
      </c>
      <c r="AG654" s="69" t="n">
        <v>0.93</v>
      </c>
      <c r="AH654" s="70" t="n">
        <v>207157.5</v>
      </c>
      <c r="AI654" s="71" t="s">
        <v>76</v>
      </c>
      <c r="AK654" s="0" t="n">
        <f aca="false">IF(G655&lt;&gt;G654,1,0)</f>
        <v>0</v>
      </c>
      <c r="AL654" s="0" t="str">
        <f aca="false">B654</f>
        <v>Puebla</v>
      </c>
      <c r="AM654" s="0" t="n">
        <f aca="false">G654</f>
        <v>52102</v>
      </c>
      <c r="AN654" s="0" t="str">
        <f aca="false">N654</f>
        <v>Maíz</v>
      </c>
      <c r="AO654" s="0" t="n">
        <f aca="false">IF(N654&lt;&gt;N653,M654,IF(B653&lt;&gt;B654,M654,IF(AND(B654=B653,G654&lt;&gt;G653,N654=N653),M654,M654+AO653)))</f>
        <v>9136.03</v>
      </c>
    </row>
    <row r="655" customFormat="false" ht="15.75" hidden="false" customHeight="false" outlineLevel="0" collapsed="false">
      <c r="A655" s="45" t="n">
        <v>649</v>
      </c>
      <c r="B655" s="45" t="s">
        <v>379</v>
      </c>
      <c r="C655" s="45" t="n">
        <v>21159</v>
      </c>
      <c r="D655" s="46" t="s">
        <v>503</v>
      </c>
      <c r="E655" s="47" t="s">
        <v>430</v>
      </c>
      <c r="F655" s="48" t="n">
        <v>21034</v>
      </c>
      <c r="G655" s="47" t="n">
        <v>52102</v>
      </c>
      <c r="H655" s="46" t="s">
        <v>431</v>
      </c>
      <c r="I655" s="49" t="n">
        <v>-98.2755555555556</v>
      </c>
      <c r="J655" s="49" t="n">
        <v>18.9661111111111</v>
      </c>
      <c r="K655" s="50" t="n">
        <v>-981632</v>
      </c>
      <c r="L655" s="50" t="n">
        <v>185758</v>
      </c>
      <c r="M655" s="51" t="n">
        <v>481</v>
      </c>
      <c r="N655" s="47" t="s">
        <v>70</v>
      </c>
      <c r="O655" s="52" t="s">
        <v>44</v>
      </c>
      <c r="P655" s="53" t="n">
        <v>39</v>
      </c>
      <c r="Q655" s="54" t="n">
        <v>42505</v>
      </c>
      <c r="R655" s="54" t="n">
        <v>42536</v>
      </c>
      <c r="S655" s="55" t="n">
        <v>106</v>
      </c>
      <c r="T655" s="56" t="n">
        <v>599</v>
      </c>
      <c r="U655" s="57" t="n">
        <v>42537</v>
      </c>
      <c r="V655" s="58" t="n">
        <v>42613</v>
      </c>
      <c r="W655" s="59" t="n">
        <v>74</v>
      </c>
      <c r="X655" s="60" t="n">
        <v>465</v>
      </c>
      <c r="Y655" s="61" t="n">
        <v>42614</v>
      </c>
      <c r="Z655" s="62" t="n">
        <v>42683</v>
      </c>
      <c r="AA655" s="63" t="n">
        <v>0.25</v>
      </c>
      <c r="AB655" s="64" t="n">
        <v>1500</v>
      </c>
      <c r="AC655" s="65" t="n">
        <v>721500</v>
      </c>
      <c r="AD655" s="66" t="n">
        <v>180375</v>
      </c>
      <c r="AE655" s="67" t="n">
        <v>0.08</v>
      </c>
      <c r="AF655" s="68" t="n">
        <v>14430</v>
      </c>
      <c r="AG655" s="69" t="n">
        <v>0.92</v>
      </c>
      <c r="AH655" s="70" t="n">
        <v>165945</v>
      </c>
      <c r="AI655" s="71" t="s">
        <v>45</v>
      </c>
      <c r="AK655" s="0" t="n">
        <f aca="false">IF(G656&lt;&gt;G655,1,0)</f>
        <v>0</v>
      </c>
      <c r="AL655" s="0" t="str">
        <f aca="false">B655</f>
        <v>Puebla</v>
      </c>
      <c r="AM655" s="0" t="n">
        <f aca="false">G655</f>
        <v>52102</v>
      </c>
      <c r="AN655" s="0" t="str">
        <f aca="false">N655</f>
        <v>Maíz</v>
      </c>
      <c r="AO655" s="0" t="n">
        <f aca="false">IF(N655&lt;&gt;N654,M655,IF(B654&lt;&gt;B655,M655,IF(AND(B655=B654,G655&lt;&gt;G654,N655=N654),M655,M655+AO654)))</f>
        <v>9617.03</v>
      </c>
    </row>
    <row r="656" customFormat="false" ht="15.75" hidden="false" customHeight="false" outlineLevel="0" collapsed="false">
      <c r="A656" s="45" t="n">
        <v>650</v>
      </c>
      <c r="B656" s="45" t="s">
        <v>379</v>
      </c>
      <c r="C656" s="45" t="n">
        <v>21175</v>
      </c>
      <c r="D656" s="46" t="s">
        <v>443</v>
      </c>
      <c r="E656" s="47" t="s">
        <v>430</v>
      </c>
      <c r="F656" s="48" t="n">
        <v>21034</v>
      </c>
      <c r="G656" s="47" t="n">
        <v>52102</v>
      </c>
      <c r="H656" s="46" t="s">
        <v>431</v>
      </c>
      <c r="I656" s="49" t="n">
        <v>-98.2755555555556</v>
      </c>
      <c r="J656" s="49" t="n">
        <v>18.9661111111111</v>
      </c>
      <c r="K656" s="50" t="n">
        <v>-981632</v>
      </c>
      <c r="L656" s="50" t="n">
        <v>185758</v>
      </c>
      <c r="M656" s="51" t="n">
        <v>334</v>
      </c>
      <c r="N656" s="47" t="s">
        <v>70</v>
      </c>
      <c r="O656" s="52" t="s">
        <v>44</v>
      </c>
      <c r="P656" s="53" t="n">
        <v>39</v>
      </c>
      <c r="Q656" s="54" t="n">
        <v>42505</v>
      </c>
      <c r="R656" s="54" t="n">
        <v>42536</v>
      </c>
      <c r="S656" s="55" t="n">
        <v>106</v>
      </c>
      <c r="T656" s="56" t="n">
        <v>599</v>
      </c>
      <c r="U656" s="57" t="n">
        <v>42537</v>
      </c>
      <c r="V656" s="58" t="n">
        <v>42613</v>
      </c>
      <c r="W656" s="59" t="n">
        <v>74</v>
      </c>
      <c r="X656" s="60" t="n">
        <v>465</v>
      </c>
      <c r="Y656" s="61" t="n">
        <v>42614</v>
      </c>
      <c r="Z656" s="62" t="n">
        <v>42683</v>
      </c>
      <c r="AA656" s="63" t="n">
        <v>0.25</v>
      </c>
      <c r="AB656" s="64" t="n">
        <v>1500</v>
      </c>
      <c r="AC656" s="65" t="n">
        <v>501000</v>
      </c>
      <c r="AD656" s="66" t="n">
        <v>125250</v>
      </c>
      <c r="AE656" s="67" t="n">
        <v>0.18</v>
      </c>
      <c r="AF656" s="68" t="n">
        <v>22545</v>
      </c>
      <c r="AG656" s="69" t="n">
        <v>0.82</v>
      </c>
      <c r="AH656" s="70" t="n">
        <v>102705</v>
      </c>
      <c r="AI656" s="71" t="s">
        <v>50</v>
      </c>
      <c r="AK656" s="0" t="n">
        <f aca="false">IF(G657&lt;&gt;G656,1,0)</f>
        <v>0</v>
      </c>
      <c r="AL656" s="0" t="str">
        <f aca="false">B656</f>
        <v>Puebla</v>
      </c>
      <c r="AM656" s="0" t="n">
        <f aca="false">G656</f>
        <v>52102</v>
      </c>
      <c r="AN656" s="0" t="str">
        <f aca="false">N656</f>
        <v>Maíz</v>
      </c>
      <c r="AO656" s="0" t="n">
        <f aca="false">IF(N656&lt;&gt;N655,M656,IF(B655&lt;&gt;B656,M656,IF(AND(B656=B655,G656&lt;&gt;G655,N656=N655),M656,M656+AO655)))</f>
        <v>9951.03</v>
      </c>
    </row>
    <row r="657" customFormat="false" ht="15.75" hidden="false" customHeight="false" outlineLevel="0" collapsed="false">
      <c r="A657" s="45" t="n">
        <v>651</v>
      </c>
      <c r="B657" s="45" t="s">
        <v>379</v>
      </c>
      <c r="C657" s="45" t="n">
        <v>21181</v>
      </c>
      <c r="D657" s="46" t="s">
        <v>444</v>
      </c>
      <c r="E657" s="47" t="s">
        <v>430</v>
      </c>
      <c r="F657" s="48" t="n">
        <v>21034</v>
      </c>
      <c r="G657" s="47" t="n">
        <v>52102</v>
      </c>
      <c r="H657" s="46" t="s">
        <v>431</v>
      </c>
      <c r="I657" s="49" t="n">
        <v>-98.2755555555556</v>
      </c>
      <c r="J657" s="49" t="n">
        <v>18.9661111111111</v>
      </c>
      <c r="K657" s="50" t="n">
        <v>-981632</v>
      </c>
      <c r="L657" s="50" t="n">
        <v>185758</v>
      </c>
      <c r="M657" s="51" t="n">
        <v>170</v>
      </c>
      <c r="N657" s="47" t="s">
        <v>70</v>
      </c>
      <c r="O657" s="52" t="s">
        <v>44</v>
      </c>
      <c r="P657" s="53" t="n">
        <v>39</v>
      </c>
      <c r="Q657" s="54" t="n">
        <v>42505</v>
      </c>
      <c r="R657" s="54" t="n">
        <v>42536</v>
      </c>
      <c r="S657" s="55" t="n">
        <v>106</v>
      </c>
      <c r="T657" s="56" t="n">
        <v>599</v>
      </c>
      <c r="U657" s="57" t="n">
        <v>42537</v>
      </c>
      <c r="V657" s="58" t="n">
        <v>42613</v>
      </c>
      <c r="W657" s="59" t="n">
        <v>74</v>
      </c>
      <c r="X657" s="60" t="n">
        <v>465</v>
      </c>
      <c r="Y657" s="61" t="n">
        <v>42614</v>
      </c>
      <c r="Z657" s="62" t="n">
        <v>42683</v>
      </c>
      <c r="AA657" s="63" t="n">
        <v>0.25</v>
      </c>
      <c r="AB657" s="64" t="n">
        <v>1500</v>
      </c>
      <c r="AC657" s="65" t="n">
        <v>255000</v>
      </c>
      <c r="AD657" s="66" t="n">
        <v>63750</v>
      </c>
      <c r="AE657" s="67" t="n">
        <v>0.18</v>
      </c>
      <c r="AF657" s="68" t="n">
        <v>11475</v>
      </c>
      <c r="AG657" s="69" t="n">
        <v>0.82</v>
      </c>
      <c r="AH657" s="70" t="n">
        <v>52275</v>
      </c>
      <c r="AI657" s="71" t="s">
        <v>50</v>
      </c>
      <c r="AK657" s="0" t="n">
        <f aca="false">IF(G658&lt;&gt;G657,1,0)</f>
        <v>0</v>
      </c>
      <c r="AL657" s="0" t="str">
        <f aca="false">B657</f>
        <v>Puebla</v>
      </c>
      <c r="AM657" s="0" t="n">
        <f aca="false">G657</f>
        <v>52102</v>
      </c>
      <c r="AN657" s="0" t="str">
        <f aca="false">N657</f>
        <v>Maíz</v>
      </c>
      <c r="AO657" s="0" t="n">
        <f aca="false">IF(N657&lt;&gt;N656,M657,IF(B656&lt;&gt;B657,M657,IF(AND(B657=B656,G657&lt;&gt;G656,N657=N656),M657,M657+AO656)))</f>
        <v>10121.03</v>
      </c>
    </row>
    <row r="658" customFormat="false" ht="15.75" hidden="false" customHeight="false" outlineLevel="0" collapsed="false">
      <c r="A658" s="45" t="n">
        <v>652</v>
      </c>
      <c r="B658" s="45" t="s">
        <v>379</v>
      </c>
      <c r="C658" s="45" t="n">
        <v>21193</v>
      </c>
      <c r="D658" s="46" t="s">
        <v>504</v>
      </c>
      <c r="E658" s="47" t="s">
        <v>430</v>
      </c>
      <c r="F658" s="48" t="n">
        <v>21034</v>
      </c>
      <c r="G658" s="47" t="n">
        <v>52102</v>
      </c>
      <c r="H658" s="46" t="s">
        <v>431</v>
      </c>
      <c r="I658" s="49" t="n">
        <v>-98.2755555555556</v>
      </c>
      <c r="J658" s="49" t="n">
        <v>18.9661111111111</v>
      </c>
      <c r="K658" s="50" t="n">
        <v>-981632</v>
      </c>
      <c r="L658" s="50" t="n">
        <v>185758</v>
      </c>
      <c r="M658" s="51" t="n">
        <v>557</v>
      </c>
      <c r="N658" s="47" t="s">
        <v>70</v>
      </c>
      <c r="O658" s="52" t="s">
        <v>44</v>
      </c>
      <c r="P658" s="53" t="n">
        <v>39</v>
      </c>
      <c r="Q658" s="54" t="n">
        <v>42505</v>
      </c>
      <c r="R658" s="54" t="n">
        <v>42536</v>
      </c>
      <c r="S658" s="55" t="n">
        <v>106</v>
      </c>
      <c r="T658" s="56" t="n">
        <v>599</v>
      </c>
      <c r="U658" s="57" t="n">
        <v>42537</v>
      </c>
      <c r="V658" s="58" t="n">
        <v>42613</v>
      </c>
      <c r="W658" s="59" t="n">
        <v>74</v>
      </c>
      <c r="X658" s="60" t="n">
        <v>465</v>
      </c>
      <c r="Y658" s="61" t="n">
        <v>42614</v>
      </c>
      <c r="Z658" s="62" t="n">
        <v>42683</v>
      </c>
      <c r="AA658" s="63" t="n">
        <v>0.25</v>
      </c>
      <c r="AB658" s="64" t="n">
        <v>1500</v>
      </c>
      <c r="AC658" s="65" t="n">
        <v>835500</v>
      </c>
      <c r="AD658" s="66" t="n">
        <v>208875</v>
      </c>
      <c r="AE658" s="67" t="n">
        <v>0.08</v>
      </c>
      <c r="AF658" s="68" t="n">
        <v>16710</v>
      </c>
      <c r="AG658" s="69" t="n">
        <v>0.92</v>
      </c>
      <c r="AH658" s="70" t="n">
        <v>192165</v>
      </c>
      <c r="AI658" s="71" t="s">
        <v>76</v>
      </c>
      <c r="AK658" s="0" t="n">
        <f aca="false">IF(G659&lt;&gt;G658,1,0)</f>
        <v>1</v>
      </c>
      <c r="AL658" s="0" t="str">
        <f aca="false">B658</f>
        <v>Puebla</v>
      </c>
      <c r="AM658" s="0" t="n">
        <f aca="false">G658</f>
        <v>52102</v>
      </c>
      <c r="AN658" s="0" t="str">
        <f aca="false">N658</f>
        <v>Maíz</v>
      </c>
      <c r="AO658" s="0" t="n">
        <f aca="false">IF(N658&lt;&gt;N657,M658,IF(B657&lt;&gt;B658,M658,IF(AND(B658=B657,G658&lt;&gt;G657,N658=N657),M658,M658+AO657)))</f>
        <v>10678.03</v>
      </c>
    </row>
    <row r="659" customFormat="false" ht="15.75" hidden="false" customHeight="false" outlineLevel="0" collapsed="false">
      <c r="A659" s="45" t="n">
        <v>653</v>
      </c>
      <c r="B659" s="45" t="s">
        <v>379</v>
      </c>
      <c r="C659" s="45" t="n">
        <v>21044</v>
      </c>
      <c r="D659" s="46" t="s">
        <v>380</v>
      </c>
      <c r="E659" s="47" t="s">
        <v>381</v>
      </c>
      <c r="F659" s="48" t="n">
        <v>21119</v>
      </c>
      <c r="G659" s="47" t="n">
        <v>52111</v>
      </c>
      <c r="H659" s="46" t="s">
        <v>382</v>
      </c>
      <c r="I659" s="49" t="n">
        <v>-97.6911111111111</v>
      </c>
      <c r="J659" s="49" t="n">
        <v>19.4572222222222</v>
      </c>
      <c r="K659" s="50" t="n">
        <v>-974128</v>
      </c>
      <c r="L659" s="50" t="n">
        <v>192726</v>
      </c>
      <c r="M659" s="51" t="n">
        <v>852.36</v>
      </c>
      <c r="N659" s="47" t="s">
        <v>70</v>
      </c>
      <c r="O659" s="52" t="s">
        <v>44</v>
      </c>
      <c r="P659" s="53"/>
      <c r="Q659" s="54"/>
      <c r="R659" s="54"/>
      <c r="S659" s="55" t="n">
        <v>91</v>
      </c>
      <c r="T659" s="56" t="n">
        <v>417</v>
      </c>
      <c r="U659" s="57" t="n">
        <v>42505</v>
      </c>
      <c r="V659" s="58" t="n">
        <v>42582</v>
      </c>
      <c r="W659" s="59" t="n">
        <v>82</v>
      </c>
      <c r="X659" s="60" t="n">
        <v>581</v>
      </c>
      <c r="Y659" s="61" t="n">
        <v>42583</v>
      </c>
      <c r="Z659" s="62" t="n">
        <v>42648</v>
      </c>
      <c r="AA659" s="63" t="n">
        <v>0.25</v>
      </c>
      <c r="AB659" s="64" t="n">
        <v>1500</v>
      </c>
      <c r="AC659" s="65" t="n">
        <v>1278540</v>
      </c>
      <c r="AD659" s="66" t="n">
        <v>319635</v>
      </c>
      <c r="AE659" s="67" t="n">
        <v>0.18</v>
      </c>
      <c r="AF659" s="68" t="n">
        <v>57534.3</v>
      </c>
      <c r="AG659" s="69" t="n">
        <v>0.82</v>
      </c>
      <c r="AH659" s="70" t="n">
        <v>262100.7</v>
      </c>
      <c r="AI659" s="71" t="s">
        <v>50</v>
      </c>
      <c r="AK659" s="0" t="n">
        <f aca="false">IF(G660&lt;&gt;G659,1,0)</f>
        <v>0</v>
      </c>
      <c r="AL659" s="0" t="str">
        <f aca="false">B659</f>
        <v>Puebla</v>
      </c>
      <c r="AM659" s="0" t="n">
        <f aca="false">G659</f>
        <v>52111</v>
      </c>
      <c r="AN659" s="0" t="str">
        <f aca="false">N659</f>
        <v>Maíz</v>
      </c>
      <c r="AO659" s="0" t="n">
        <f aca="false">IF(N659&lt;&gt;N658,M659,IF(B658&lt;&gt;B659,M659,IF(AND(B659=B658,G659&lt;&gt;G658,N659=N658),M659,M659+AO658)))</f>
        <v>852.36</v>
      </c>
    </row>
    <row r="660" customFormat="false" ht="15.75" hidden="false" customHeight="false" outlineLevel="0" collapsed="false">
      <c r="A660" s="45" t="n">
        <v>654</v>
      </c>
      <c r="B660" s="45" t="s">
        <v>379</v>
      </c>
      <c r="C660" s="45" t="n">
        <v>21083</v>
      </c>
      <c r="D660" s="46" t="s">
        <v>384</v>
      </c>
      <c r="E660" s="47" t="s">
        <v>381</v>
      </c>
      <c r="F660" s="48" t="n">
        <v>21119</v>
      </c>
      <c r="G660" s="47" t="n">
        <v>52111</v>
      </c>
      <c r="H660" s="46" t="s">
        <v>382</v>
      </c>
      <c r="I660" s="49" t="n">
        <v>-97.6911111111111</v>
      </c>
      <c r="J660" s="49" t="n">
        <v>19.4572222222222</v>
      </c>
      <c r="K660" s="50" t="n">
        <v>-974128</v>
      </c>
      <c r="L660" s="50" t="n">
        <v>192726</v>
      </c>
      <c r="M660" s="51" t="n">
        <v>2109</v>
      </c>
      <c r="N660" s="47" t="s">
        <v>70</v>
      </c>
      <c r="O660" s="52" t="s">
        <v>44</v>
      </c>
      <c r="P660" s="53"/>
      <c r="Q660" s="54"/>
      <c r="R660" s="54"/>
      <c r="S660" s="55" t="n">
        <v>91</v>
      </c>
      <c r="T660" s="56" t="n">
        <v>417</v>
      </c>
      <c r="U660" s="57" t="n">
        <v>42505</v>
      </c>
      <c r="V660" s="58" t="n">
        <v>42582</v>
      </c>
      <c r="W660" s="59" t="n">
        <v>82</v>
      </c>
      <c r="X660" s="60" t="n">
        <v>581</v>
      </c>
      <c r="Y660" s="61" t="n">
        <v>42583</v>
      </c>
      <c r="Z660" s="62" t="n">
        <v>42648</v>
      </c>
      <c r="AA660" s="63" t="n">
        <v>0.25</v>
      </c>
      <c r="AB660" s="64" t="n">
        <v>1500</v>
      </c>
      <c r="AC660" s="65" t="n">
        <v>3163500</v>
      </c>
      <c r="AD660" s="66" t="n">
        <v>790875</v>
      </c>
      <c r="AE660" s="67" t="n">
        <v>0.07</v>
      </c>
      <c r="AF660" s="68" t="n">
        <v>55361.25</v>
      </c>
      <c r="AG660" s="69" t="n">
        <v>0.93</v>
      </c>
      <c r="AH660" s="70" t="n">
        <v>735513.75</v>
      </c>
      <c r="AI660" s="71" t="s">
        <v>76</v>
      </c>
      <c r="AK660" s="0" t="n">
        <f aca="false">IF(G661&lt;&gt;G660,1,0)</f>
        <v>0</v>
      </c>
      <c r="AL660" s="0" t="str">
        <f aca="false">B660</f>
        <v>Puebla</v>
      </c>
      <c r="AM660" s="0" t="n">
        <f aca="false">G660</f>
        <v>52111</v>
      </c>
      <c r="AN660" s="0" t="str">
        <f aca="false">N660</f>
        <v>Maíz</v>
      </c>
      <c r="AO660" s="0" t="n">
        <f aca="false">IF(N660&lt;&gt;N659,M660,IF(B659&lt;&gt;B660,M660,IF(AND(B660=B659,G660&lt;&gt;G659,N660=N659),M660,M660+AO659)))</f>
        <v>2961.36</v>
      </c>
    </row>
    <row r="661" customFormat="false" ht="15.75" hidden="false" customHeight="false" outlineLevel="0" collapsed="false">
      <c r="A661" s="45" t="n">
        <v>655</v>
      </c>
      <c r="B661" s="45" t="s">
        <v>379</v>
      </c>
      <c r="C661" s="45" t="n">
        <v>21094</v>
      </c>
      <c r="D661" s="46" t="s">
        <v>382</v>
      </c>
      <c r="E661" s="47" t="s">
        <v>381</v>
      </c>
      <c r="F661" s="48" t="n">
        <v>21119</v>
      </c>
      <c r="G661" s="47" t="n">
        <v>52111</v>
      </c>
      <c r="H661" s="46" t="s">
        <v>382</v>
      </c>
      <c r="I661" s="49" t="n">
        <v>-97.6911111111111</v>
      </c>
      <c r="J661" s="49" t="n">
        <v>19.4572222222222</v>
      </c>
      <c r="K661" s="50" t="n">
        <v>-974128</v>
      </c>
      <c r="L661" s="50" t="n">
        <v>192726</v>
      </c>
      <c r="M661" s="51" t="n">
        <v>2268.23</v>
      </c>
      <c r="N661" s="47" t="s">
        <v>70</v>
      </c>
      <c r="O661" s="52" t="s">
        <v>44</v>
      </c>
      <c r="P661" s="53"/>
      <c r="Q661" s="54"/>
      <c r="R661" s="54"/>
      <c r="S661" s="55" t="n">
        <v>91</v>
      </c>
      <c r="T661" s="56" t="n">
        <v>417</v>
      </c>
      <c r="U661" s="57" t="n">
        <v>42505</v>
      </c>
      <c r="V661" s="58" t="n">
        <v>42582</v>
      </c>
      <c r="W661" s="59" t="n">
        <v>82</v>
      </c>
      <c r="X661" s="60" t="n">
        <v>581</v>
      </c>
      <c r="Y661" s="61" t="n">
        <v>42583</v>
      </c>
      <c r="Z661" s="62" t="n">
        <v>42648</v>
      </c>
      <c r="AA661" s="63" t="n">
        <v>0.25</v>
      </c>
      <c r="AB661" s="64" t="n">
        <v>1500</v>
      </c>
      <c r="AC661" s="65" t="n">
        <v>3402345</v>
      </c>
      <c r="AD661" s="66" t="n">
        <v>850586.25</v>
      </c>
      <c r="AE661" s="67" t="n">
        <v>0.18</v>
      </c>
      <c r="AF661" s="68" t="n">
        <v>153105.525</v>
      </c>
      <c r="AG661" s="69" t="n">
        <v>0.82</v>
      </c>
      <c r="AH661" s="70" t="n">
        <v>697480.725</v>
      </c>
      <c r="AI661" s="71" t="s">
        <v>50</v>
      </c>
      <c r="AK661" s="0" t="n">
        <f aca="false">IF(G662&lt;&gt;G661,1,0)</f>
        <v>0</v>
      </c>
      <c r="AL661" s="0" t="str">
        <f aca="false">B661</f>
        <v>Puebla</v>
      </c>
      <c r="AM661" s="0" t="n">
        <f aca="false">G661</f>
        <v>52111</v>
      </c>
      <c r="AN661" s="0" t="str">
        <f aca="false">N661</f>
        <v>Maíz</v>
      </c>
      <c r="AO661" s="0" t="n">
        <f aca="false">IF(N661&lt;&gt;N660,M661,IF(B660&lt;&gt;B661,M661,IF(AND(B661=B660,G661&lt;&gt;G660,N661=N660),M661,M661+AO660)))</f>
        <v>5229.59</v>
      </c>
    </row>
    <row r="662" customFormat="false" ht="15.75" hidden="false" customHeight="false" outlineLevel="0" collapsed="false">
      <c r="A662" s="45" t="n">
        <v>656</v>
      </c>
      <c r="B662" s="45" t="s">
        <v>379</v>
      </c>
      <c r="C662" s="45" t="n">
        <v>21105</v>
      </c>
      <c r="D662" s="46" t="s">
        <v>385</v>
      </c>
      <c r="E662" s="47" t="s">
        <v>381</v>
      </c>
      <c r="F662" s="48" t="n">
        <v>21119</v>
      </c>
      <c r="G662" s="47" t="n">
        <v>52111</v>
      </c>
      <c r="H662" s="46" t="s">
        <v>382</v>
      </c>
      <c r="I662" s="49" t="n">
        <v>-97.6911111111111</v>
      </c>
      <c r="J662" s="49" t="n">
        <v>19.4572222222222</v>
      </c>
      <c r="K662" s="50" t="n">
        <v>-974128</v>
      </c>
      <c r="L662" s="50" t="n">
        <v>192726</v>
      </c>
      <c r="M662" s="51" t="n">
        <v>690</v>
      </c>
      <c r="N662" s="47" t="s">
        <v>70</v>
      </c>
      <c r="O662" s="52" t="s">
        <v>44</v>
      </c>
      <c r="P662" s="53"/>
      <c r="Q662" s="54"/>
      <c r="R662" s="54"/>
      <c r="S662" s="55" t="n">
        <v>91</v>
      </c>
      <c r="T662" s="56" t="n">
        <v>417</v>
      </c>
      <c r="U662" s="57" t="n">
        <v>42505</v>
      </c>
      <c r="V662" s="58" t="n">
        <v>42582</v>
      </c>
      <c r="W662" s="59" t="n">
        <v>82</v>
      </c>
      <c r="X662" s="60" t="n">
        <v>581</v>
      </c>
      <c r="Y662" s="61" t="n">
        <v>42583</v>
      </c>
      <c r="Z662" s="62" t="n">
        <v>42648</v>
      </c>
      <c r="AA662" s="63" t="n">
        <v>0.25</v>
      </c>
      <c r="AB662" s="64" t="n">
        <v>1500</v>
      </c>
      <c r="AC662" s="65" t="n">
        <v>1035000</v>
      </c>
      <c r="AD662" s="66" t="n">
        <v>258750</v>
      </c>
      <c r="AE662" s="67" t="n">
        <v>0.18</v>
      </c>
      <c r="AF662" s="68" t="n">
        <v>46575</v>
      </c>
      <c r="AG662" s="69" t="n">
        <v>0.82</v>
      </c>
      <c r="AH662" s="70" t="n">
        <v>212175</v>
      </c>
      <c r="AI662" s="71" t="s">
        <v>50</v>
      </c>
      <c r="AK662" s="0" t="n">
        <f aca="false">IF(G663&lt;&gt;G662,1,0)</f>
        <v>0</v>
      </c>
      <c r="AL662" s="0" t="str">
        <f aca="false">B662</f>
        <v>Puebla</v>
      </c>
      <c r="AM662" s="0" t="n">
        <f aca="false">G662</f>
        <v>52111</v>
      </c>
      <c r="AN662" s="0" t="str">
        <f aca="false">N662</f>
        <v>Maíz</v>
      </c>
      <c r="AO662" s="0" t="n">
        <f aca="false">IF(N662&lt;&gt;N661,M662,IF(B661&lt;&gt;B662,M662,IF(AND(B662=B661,G662&lt;&gt;G661,N662=N661),M662,M662+AO661)))</f>
        <v>5919.59</v>
      </c>
    </row>
    <row r="663" customFormat="false" ht="15.75" hidden="false" customHeight="false" outlineLevel="0" collapsed="false">
      <c r="A663" s="45" t="n">
        <v>657</v>
      </c>
      <c r="B663" s="45" t="s">
        <v>379</v>
      </c>
      <c r="C663" s="45" t="n">
        <v>21108</v>
      </c>
      <c r="D663" s="46" t="s">
        <v>386</v>
      </c>
      <c r="E663" s="47" t="s">
        <v>381</v>
      </c>
      <c r="F663" s="48" t="n">
        <v>21119</v>
      </c>
      <c r="G663" s="47" t="n">
        <v>52111</v>
      </c>
      <c r="H663" s="46" t="s">
        <v>382</v>
      </c>
      <c r="I663" s="49" t="n">
        <v>-97.6911111111111</v>
      </c>
      <c r="J663" s="49" t="n">
        <v>19.4572222222222</v>
      </c>
      <c r="K663" s="50" t="n">
        <v>-974128</v>
      </c>
      <c r="L663" s="50" t="n">
        <v>192726</v>
      </c>
      <c r="M663" s="51" t="n">
        <v>1111</v>
      </c>
      <c r="N663" s="47" t="s">
        <v>70</v>
      </c>
      <c r="O663" s="52" t="s">
        <v>44</v>
      </c>
      <c r="P663" s="53"/>
      <c r="Q663" s="54"/>
      <c r="R663" s="54"/>
      <c r="S663" s="55" t="n">
        <v>91</v>
      </c>
      <c r="T663" s="56" t="n">
        <v>417</v>
      </c>
      <c r="U663" s="57" t="n">
        <v>42505</v>
      </c>
      <c r="V663" s="58" t="n">
        <v>42582</v>
      </c>
      <c r="W663" s="59" t="n">
        <v>82</v>
      </c>
      <c r="X663" s="60" t="n">
        <v>581</v>
      </c>
      <c r="Y663" s="61" t="n">
        <v>42583</v>
      </c>
      <c r="Z663" s="62" t="n">
        <v>42648</v>
      </c>
      <c r="AA663" s="63" t="n">
        <v>0.25</v>
      </c>
      <c r="AB663" s="64" t="n">
        <v>1500</v>
      </c>
      <c r="AC663" s="65" t="n">
        <v>1666500</v>
      </c>
      <c r="AD663" s="66" t="n">
        <v>416625</v>
      </c>
      <c r="AE663" s="67" t="n">
        <v>0.18</v>
      </c>
      <c r="AF663" s="68" t="n">
        <v>74992.5</v>
      </c>
      <c r="AG663" s="69" t="n">
        <v>0.82</v>
      </c>
      <c r="AH663" s="70" t="n">
        <v>341632.5</v>
      </c>
      <c r="AI663" s="71" t="s">
        <v>50</v>
      </c>
      <c r="AK663" s="0" t="n">
        <f aca="false">IF(G664&lt;&gt;G663,1,0)</f>
        <v>0</v>
      </c>
      <c r="AL663" s="0" t="str">
        <f aca="false">B663</f>
        <v>Puebla</v>
      </c>
      <c r="AM663" s="0" t="n">
        <f aca="false">G663</f>
        <v>52111</v>
      </c>
      <c r="AN663" s="0" t="str">
        <f aca="false">N663</f>
        <v>Maíz</v>
      </c>
      <c r="AO663" s="0" t="n">
        <f aca="false">IF(N663&lt;&gt;N662,M663,IF(B662&lt;&gt;B663,M663,IF(AND(B663=B662,G663&lt;&gt;G662,N663=N662),M663,M663+AO662)))</f>
        <v>7030.59</v>
      </c>
    </row>
    <row r="664" customFormat="false" ht="15.75" hidden="false" customHeight="false" outlineLevel="0" collapsed="false">
      <c r="A664" s="45" t="n">
        <v>658</v>
      </c>
      <c r="B664" s="45" t="s">
        <v>379</v>
      </c>
      <c r="C664" s="45" t="n">
        <v>21128</v>
      </c>
      <c r="D664" s="46" t="s">
        <v>387</v>
      </c>
      <c r="E664" s="47" t="s">
        <v>381</v>
      </c>
      <c r="F664" s="48" t="n">
        <v>21119</v>
      </c>
      <c r="G664" s="47" t="n">
        <v>52111</v>
      </c>
      <c r="H664" s="46" t="s">
        <v>382</v>
      </c>
      <c r="I664" s="49" t="n">
        <v>-97.6911111111111</v>
      </c>
      <c r="J664" s="49" t="n">
        <v>19.4572222222222</v>
      </c>
      <c r="K664" s="50" t="n">
        <v>-974128</v>
      </c>
      <c r="L664" s="50" t="n">
        <v>192726</v>
      </c>
      <c r="M664" s="51" t="n">
        <v>184</v>
      </c>
      <c r="N664" s="47" t="s">
        <v>70</v>
      </c>
      <c r="O664" s="52" t="s">
        <v>44</v>
      </c>
      <c r="P664" s="53"/>
      <c r="Q664" s="54"/>
      <c r="R664" s="54"/>
      <c r="S664" s="55" t="n">
        <v>91</v>
      </c>
      <c r="T664" s="56" t="n">
        <v>417</v>
      </c>
      <c r="U664" s="57" t="n">
        <v>42505</v>
      </c>
      <c r="V664" s="58" t="n">
        <v>42582</v>
      </c>
      <c r="W664" s="59" t="n">
        <v>82</v>
      </c>
      <c r="X664" s="60" t="n">
        <v>581</v>
      </c>
      <c r="Y664" s="61" t="n">
        <v>42583</v>
      </c>
      <c r="Z664" s="62" t="n">
        <v>42648</v>
      </c>
      <c r="AA664" s="63" t="n">
        <v>0.25</v>
      </c>
      <c r="AB664" s="64" t="n">
        <v>1500</v>
      </c>
      <c r="AC664" s="65" t="n">
        <v>276000</v>
      </c>
      <c r="AD664" s="66" t="n">
        <v>69000</v>
      </c>
      <c r="AE664" s="67" t="n">
        <v>0.18</v>
      </c>
      <c r="AF664" s="68" t="n">
        <v>12420</v>
      </c>
      <c r="AG664" s="69" t="n">
        <v>0.82</v>
      </c>
      <c r="AH664" s="70" t="n">
        <v>56580</v>
      </c>
      <c r="AI664" s="71" t="s">
        <v>50</v>
      </c>
      <c r="AK664" s="0" t="n">
        <f aca="false">IF(G665&lt;&gt;G664,1,0)</f>
        <v>0</v>
      </c>
      <c r="AL664" s="0" t="str">
        <f aca="false">B664</f>
        <v>Puebla</v>
      </c>
      <c r="AM664" s="0" t="n">
        <f aca="false">G664</f>
        <v>52111</v>
      </c>
      <c r="AN664" s="0" t="str">
        <f aca="false">N664</f>
        <v>Maíz</v>
      </c>
      <c r="AO664" s="0" t="n">
        <f aca="false">IF(N664&lt;&gt;N663,M664,IF(B663&lt;&gt;B664,M664,IF(AND(B664=B663,G664&lt;&gt;G663,N664=N663),M664,M664+AO663)))</f>
        <v>7214.59</v>
      </c>
    </row>
    <row r="665" customFormat="false" ht="15.75" hidden="false" customHeight="false" outlineLevel="0" collapsed="false">
      <c r="A665" s="45" t="n">
        <v>659</v>
      </c>
      <c r="B665" s="45" t="s">
        <v>379</v>
      </c>
      <c r="C665" s="45" t="n">
        <v>21170</v>
      </c>
      <c r="D665" s="46" t="s">
        <v>388</v>
      </c>
      <c r="E665" s="47" t="s">
        <v>381</v>
      </c>
      <c r="F665" s="48" t="n">
        <v>21119</v>
      </c>
      <c r="G665" s="47" t="n">
        <v>52111</v>
      </c>
      <c r="H665" s="46" t="s">
        <v>382</v>
      </c>
      <c r="I665" s="49" t="n">
        <v>-97.6911111111111</v>
      </c>
      <c r="J665" s="49" t="n">
        <v>19.4572222222222</v>
      </c>
      <c r="K665" s="50" t="n">
        <v>-974128</v>
      </c>
      <c r="L665" s="50" t="n">
        <v>192726</v>
      </c>
      <c r="M665" s="51" t="n">
        <v>1215</v>
      </c>
      <c r="N665" s="47" t="s">
        <v>70</v>
      </c>
      <c r="O665" s="52" t="s">
        <v>44</v>
      </c>
      <c r="P665" s="53"/>
      <c r="Q665" s="54"/>
      <c r="R665" s="54"/>
      <c r="S665" s="55" t="n">
        <v>91</v>
      </c>
      <c r="T665" s="56" t="n">
        <v>417</v>
      </c>
      <c r="U665" s="57" t="n">
        <v>42505</v>
      </c>
      <c r="V665" s="58" t="n">
        <v>42582</v>
      </c>
      <c r="W665" s="59" t="n">
        <v>82</v>
      </c>
      <c r="X665" s="60" t="n">
        <v>581</v>
      </c>
      <c r="Y665" s="61" t="n">
        <v>42583</v>
      </c>
      <c r="Z665" s="62" t="n">
        <v>42648</v>
      </c>
      <c r="AA665" s="63" t="n">
        <v>0.25</v>
      </c>
      <c r="AB665" s="64" t="n">
        <v>1500</v>
      </c>
      <c r="AC665" s="65" t="n">
        <v>1822500</v>
      </c>
      <c r="AD665" s="66" t="n">
        <v>455625</v>
      </c>
      <c r="AE665" s="67" t="n">
        <v>0.18</v>
      </c>
      <c r="AF665" s="68" t="n">
        <v>82012.5</v>
      </c>
      <c r="AG665" s="69" t="n">
        <v>0.82</v>
      </c>
      <c r="AH665" s="70" t="n">
        <v>373612.5</v>
      </c>
      <c r="AI665" s="71" t="s">
        <v>50</v>
      </c>
      <c r="AK665" s="0" t="n">
        <f aca="false">IF(G666&lt;&gt;G665,1,0)</f>
        <v>1</v>
      </c>
      <c r="AL665" s="0" t="str">
        <f aca="false">B665</f>
        <v>Puebla</v>
      </c>
      <c r="AM665" s="0" t="n">
        <f aca="false">G665</f>
        <v>52111</v>
      </c>
      <c r="AN665" s="0" t="str">
        <f aca="false">N665</f>
        <v>Maíz</v>
      </c>
      <c r="AO665" s="0" t="n">
        <f aca="false">IF(N665&lt;&gt;N664,M665,IF(B664&lt;&gt;B665,M665,IF(AND(B665=B664,G665&lt;&gt;G664,N665=N664),M665,M665+AO664)))</f>
        <v>8429.59</v>
      </c>
    </row>
    <row r="666" customFormat="false" ht="15.75" hidden="false" customHeight="false" outlineLevel="0" collapsed="false">
      <c r="A666" s="45" t="n">
        <v>660</v>
      </c>
      <c r="B666" s="45" t="s">
        <v>379</v>
      </c>
      <c r="C666" s="45" t="n">
        <v>21012</v>
      </c>
      <c r="D666" s="46" t="s">
        <v>389</v>
      </c>
      <c r="E666" s="47" t="s">
        <v>390</v>
      </c>
      <c r="F666" s="48" t="n">
        <v>21026</v>
      </c>
      <c r="G666" s="47" t="n">
        <v>52112</v>
      </c>
      <c r="H666" s="46" t="s">
        <v>391</v>
      </c>
      <c r="I666" s="49" t="n">
        <v>-97.4416666666667</v>
      </c>
      <c r="J666" s="49" t="n">
        <v>18.9872222222222</v>
      </c>
      <c r="K666" s="50" t="n">
        <v>-972630</v>
      </c>
      <c r="L666" s="50" t="n">
        <v>185914</v>
      </c>
      <c r="M666" s="51" t="n">
        <v>2432</v>
      </c>
      <c r="N666" s="47" t="s">
        <v>70</v>
      </c>
      <c r="O666" s="52" t="s">
        <v>44</v>
      </c>
      <c r="P666" s="53"/>
      <c r="Q666" s="54"/>
      <c r="R666" s="54"/>
      <c r="S666" s="55" t="n">
        <v>140</v>
      </c>
      <c r="T666" s="56" t="n">
        <v>755</v>
      </c>
      <c r="U666" s="57" t="n">
        <v>42505</v>
      </c>
      <c r="V666" s="58" t="n">
        <v>42582</v>
      </c>
      <c r="W666" s="59" t="n">
        <v>120</v>
      </c>
      <c r="X666" s="60" t="n">
        <v>600</v>
      </c>
      <c r="Y666" s="61" t="n">
        <v>42583</v>
      </c>
      <c r="Z666" s="62" t="n">
        <v>42648</v>
      </c>
      <c r="AA666" s="63" t="n">
        <v>0.25</v>
      </c>
      <c r="AB666" s="64" t="n">
        <v>1500</v>
      </c>
      <c r="AC666" s="65" t="n">
        <v>3648000</v>
      </c>
      <c r="AD666" s="66" t="n">
        <v>912000</v>
      </c>
      <c r="AE666" s="67" t="n">
        <v>0.18</v>
      </c>
      <c r="AF666" s="68" t="n">
        <v>164160</v>
      </c>
      <c r="AG666" s="69" t="n">
        <v>0.82</v>
      </c>
      <c r="AH666" s="70" t="n">
        <v>747840</v>
      </c>
      <c r="AI666" s="71" t="s">
        <v>50</v>
      </c>
      <c r="AK666" s="0" t="n">
        <f aca="false">IF(G667&lt;&gt;G666,1,0)</f>
        <v>0</v>
      </c>
      <c r="AL666" s="0" t="str">
        <f aca="false">B666</f>
        <v>Puebla</v>
      </c>
      <c r="AM666" s="0" t="n">
        <f aca="false">G666</f>
        <v>52112</v>
      </c>
      <c r="AN666" s="0" t="str">
        <f aca="false">N666</f>
        <v>Maíz</v>
      </c>
      <c r="AO666" s="0" t="n">
        <f aca="false">IF(N666&lt;&gt;N665,M666,IF(B665&lt;&gt;B666,M666,IF(AND(B666=B665,G666&lt;&gt;G665,N666=N665),M666,M666+AO665)))</f>
        <v>2432</v>
      </c>
    </row>
    <row r="667" customFormat="false" ht="15.75" hidden="false" customHeight="false" outlineLevel="0" collapsed="false">
      <c r="A667" s="45" t="n">
        <v>661</v>
      </c>
      <c r="B667" s="45" t="s">
        <v>379</v>
      </c>
      <c r="C667" s="45" t="n">
        <v>21023</v>
      </c>
      <c r="D667" s="46" t="s">
        <v>392</v>
      </c>
      <c r="E667" s="47" t="s">
        <v>390</v>
      </c>
      <c r="F667" s="48" t="n">
        <v>21026</v>
      </c>
      <c r="G667" s="47" t="n">
        <v>52112</v>
      </c>
      <c r="H667" s="46" t="s">
        <v>391</v>
      </c>
      <c r="I667" s="49" t="n">
        <v>-97.4416666666667</v>
      </c>
      <c r="J667" s="49" t="n">
        <v>18.9872222222222</v>
      </c>
      <c r="K667" s="50" t="n">
        <v>-972630</v>
      </c>
      <c r="L667" s="50" t="n">
        <v>185914</v>
      </c>
      <c r="M667" s="51" t="n">
        <v>1217</v>
      </c>
      <c r="N667" s="47" t="s">
        <v>70</v>
      </c>
      <c r="O667" s="52" t="s">
        <v>44</v>
      </c>
      <c r="P667" s="53"/>
      <c r="Q667" s="54"/>
      <c r="R667" s="54"/>
      <c r="S667" s="55" t="n">
        <v>140</v>
      </c>
      <c r="T667" s="56" t="n">
        <v>755</v>
      </c>
      <c r="U667" s="57" t="n">
        <v>42505</v>
      </c>
      <c r="V667" s="58" t="n">
        <v>42582</v>
      </c>
      <c r="W667" s="59" t="n">
        <v>120</v>
      </c>
      <c r="X667" s="60" t="n">
        <v>600</v>
      </c>
      <c r="Y667" s="61" t="n">
        <v>42583</v>
      </c>
      <c r="Z667" s="62" t="n">
        <v>42648</v>
      </c>
      <c r="AA667" s="63" t="n">
        <v>0.25</v>
      </c>
      <c r="AB667" s="64" t="n">
        <v>1500</v>
      </c>
      <c r="AC667" s="65" t="n">
        <v>1825500</v>
      </c>
      <c r="AD667" s="66" t="n">
        <v>456375</v>
      </c>
      <c r="AE667" s="67" t="n">
        <v>0.08</v>
      </c>
      <c r="AF667" s="68" t="n">
        <v>36510</v>
      </c>
      <c r="AG667" s="69" t="n">
        <v>0.92</v>
      </c>
      <c r="AH667" s="70" t="n">
        <v>419865</v>
      </c>
      <c r="AI667" s="71" t="s">
        <v>45</v>
      </c>
      <c r="AK667" s="0" t="n">
        <f aca="false">IF(G668&lt;&gt;G667,1,0)</f>
        <v>0</v>
      </c>
      <c r="AL667" s="0" t="str">
        <f aca="false">B667</f>
        <v>Puebla</v>
      </c>
      <c r="AM667" s="0" t="n">
        <f aca="false">G667</f>
        <v>52112</v>
      </c>
      <c r="AN667" s="0" t="str">
        <f aca="false">N667</f>
        <v>Maíz</v>
      </c>
      <c r="AO667" s="0" t="n">
        <f aca="false">IF(N667&lt;&gt;N666,M667,IF(B666&lt;&gt;B667,M667,IF(AND(B667=B666,G667&lt;&gt;G666,N667=N666),M667,M667+AO666)))</f>
        <v>3649</v>
      </c>
    </row>
    <row r="668" customFormat="false" ht="15.75" hidden="false" customHeight="false" outlineLevel="0" collapsed="false">
      <c r="A668" s="45" t="n">
        <v>662</v>
      </c>
      <c r="B668" s="45" t="s">
        <v>379</v>
      </c>
      <c r="C668" s="45" t="n">
        <v>21045</v>
      </c>
      <c r="D668" s="46" t="s">
        <v>393</v>
      </c>
      <c r="E668" s="47" t="s">
        <v>390</v>
      </c>
      <c r="F668" s="48" t="n">
        <v>21026</v>
      </c>
      <c r="G668" s="47" t="n">
        <v>52112</v>
      </c>
      <c r="H668" s="46" t="s">
        <v>391</v>
      </c>
      <c r="I668" s="49" t="n">
        <v>-97.4416666666667</v>
      </c>
      <c r="J668" s="49" t="n">
        <v>18.9872222222222</v>
      </c>
      <c r="K668" s="50" t="n">
        <v>-972630</v>
      </c>
      <c r="L668" s="50" t="n">
        <v>185914</v>
      </c>
      <c r="M668" s="51" t="n">
        <v>5816</v>
      </c>
      <c r="N668" s="47" t="s">
        <v>70</v>
      </c>
      <c r="O668" s="52" t="s">
        <v>44</v>
      </c>
      <c r="P668" s="53"/>
      <c r="Q668" s="54"/>
      <c r="R668" s="54"/>
      <c r="S668" s="55" t="n">
        <v>140</v>
      </c>
      <c r="T668" s="56" t="n">
        <v>755</v>
      </c>
      <c r="U668" s="57" t="n">
        <v>42505</v>
      </c>
      <c r="V668" s="58" t="n">
        <v>42582</v>
      </c>
      <c r="W668" s="59" t="n">
        <v>120</v>
      </c>
      <c r="X668" s="60" t="n">
        <v>600</v>
      </c>
      <c r="Y668" s="61" t="n">
        <v>42583</v>
      </c>
      <c r="Z668" s="62" t="n">
        <v>42648</v>
      </c>
      <c r="AA668" s="63" t="n">
        <v>0.25</v>
      </c>
      <c r="AB668" s="64" t="n">
        <v>1500</v>
      </c>
      <c r="AC668" s="65" t="n">
        <v>8724000</v>
      </c>
      <c r="AD668" s="66" t="n">
        <v>2181000</v>
      </c>
      <c r="AE668" s="67" t="n">
        <v>0.18</v>
      </c>
      <c r="AF668" s="68" t="n">
        <v>392580</v>
      </c>
      <c r="AG668" s="69" t="n">
        <v>0.82</v>
      </c>
      <c r="AH668" s="70" t="n">
        <v>1788420</v>
      </c>
      <c r="AI668" s="71" t="s">
        <v>50</v>
      </c>
      <c r="AK668" s="0" t="n">
        <f aca="false">IF(G669&lt;&gt;G668,1,0)</f>
        <v>0</v>
      </c>
      <c r="AL668" s="0" t="str">
        <f aca="false">B668</f>
        <v>Puebla</v>
      </c>
      <c r="AM668" s="0" t="n">
        <f aca="false">G668</f>
        <v>52112</v>
      </c>
      <c r="AN668" s="0" t="str">
        <f aca="false">N668</f>
        <v>Maíz</v>
      </c>
      <c r="AO668" s="0" t="n">
        <f aca="false">IF(N668&lt;&gt;N667,M668,IF(B667&lt;&gt;B668,M668,IF(AND(B668=B667,G668&lt;&gt;G667,N668=N667),M668,M668+AO667)))</f>
        <v>9465</v>
      </c>
    </row>
    <row r="669" customFormat="false" ht="15.75" hidden="false" customHeight="false" outlineLevel="0" collapsed="false">
      <c r="A669" s="45" t="n">
        <v>663</v>
      </c>
      <c r="B669" s="45" t="s">
        <v>379</v>
      </c>
      <c r="C669" s="45" t="n">
        <v>21063</v>
      </c>
      <c r="D669" s="46" t="s">
        <v>505</v>
      </c>
      <c r="E669" s="47" t="s">
        <v>390</v>
      </c>
      <c r="F669" s="48" t="n">
        <v>21026</v>
      </c>
      <c r="G669" s="47" t="n">
        <v>52112</v>
      </c>
      <c r="H669" s="46" t="s">
        <v>391</v>
      </c>
      <c r="I669" s="49" t="n">
        <v>-97.4416666666667</v>
      </c>
      <c r="J669" s="49" t="n">
        <v>18.9872222222222</v>
      </c>
      <c r="K669" s="50" t="n">
        <v>-972630</v>
      </c>
      <c r="L669" s="50" t="n">
        <v>185914</v>
      </c>
      <c r="M669" s="51" t="n">
        <v>1264</v>
      </c>
      <c r="N669" s="47" t="s">
        <v>70</v>
      </c>
      <c r="O669" s="52" t="s">
        <v>44</v>
      </c>
      <c r="P669" s="53"/>
      <c r="Q669" s="54"/>
      <c r="R669" s="54"/>
      <c r="S669" s="55" t="n">
        <v>140</v>
      </c>
      <c r="T669" s="56" t="n">
        <v>755</v>
      </c>
      <c r="U669" s="57" t="n">
        <v>42505</v>
      </c>
      <c r="V669" s="58" t="n">
        <v>42582</v>
      </c>
      <c r="W669" s="59" t="n">
        <v>120</v>
      </c>
      <c r="X669" s="60" t="n">
        <v>600</v>
      </c>
      <c r="Y669" s="61" t="n">
        <v>42583</v>
      </c>
      <c r="Z669" s="62" t="n">
        <v>42648</v>
      </c>
      <c r="AA669" s="63" t="n">
        <v>0.25</v>
      </c>
      <c r="AB669" s="64" t="n">
        <v>1500</v>
      </c>
      <c r="AC669" s="65" t="n">
        <v>1896000</v>
      </c>
      <c r="AD669" s="66" t="n">
        <v>474000</v>
      </c>
      <c r="AE669" s="67" t="n">
        <v>0.18</v>
      </c>
      <c r="AF669" s="68" t="n">
        <v>85320</v>
      </c>
      <c r="AG669" s="69" t="n">
        <v>0.82</v>
      </c>
      <c r="AH669" s="70" t="n">
        <v>388680</v>
      </c>
      <c r="AI669" s="71" t="s">
        <v>50</v>
      </c>
      <c r="AK669" s="0" t="n">
        <f aca="false">IF(G670&lt;&gt;G669,1,0)</f>
        <v>0</v>
      </c>
      <c r="AL669" s="0" t="str">
        <f aca="false">B669</f>
        <v>Puebla</v>
      </c>
      <c r="AM669" s="0" t="n">
        <f aca="false">G669</f>
        <v>52112</v>
      </c>
      <c r="AN669" s="0" t="str">
        <f aca="false">N669</f>
        <v>Maíz</v>
      </c>
      <c r="AO669" s="0" t="n">
        <f aca="false">IF(N669&lt;&gt;N668,M669,IF(B668&lt;&gt;B669,M669,IF(AND(B669=B668,G669&lt;&gt;G668,N669=N668),M669,M669+AO668)))</f>
        <v>10729</v>
      </c>
    </row>
    <row r="670" customFormat="false" ht="15.75" hidden="false" customHeight="false" outlineLevel="0" collapsed="false">
      <c r="A670" s="45" t="n">
        <v>664</v>
      </c>
      <c r="B670" s="45" t="s">
        <v>379</v>
      </c>
      <c r="C670" s="45" t="n">
        <v>21065</v>
      </c>
      <c r="D670" s="46" t="s">
        <v>506</v>
      </c>
      <c r="E670" s="47" t="s">
        <v>390</v>
      </c>
      <c r="F670" s="48" t="n">
        <v>21026</v>
      </c>
      <c r="G670" s="47" t="n">
        <v>52112</v>
      </c>
      <c r="H670" s="46" t="s">
        <v>391</v>
      </c>
      <c r="I670" s="49" t="n">
        <v>-97.4416666666667</v>
      </c>
      <c r="J670" s="49" t="n">
        <v>18.9872222222222</v>
      </c>
      <c r="K670" s="50" t="n">
        <v>-972630</v>
      </c>
      <c r="L670" s="50" t="n">
        <v>185914</v>
      </c>
      <c r="M670" s="51" t="n">
        <v>173</v>
      </c>
      <c r="N670" s="47" t="s">
        <v>70</v>
      </c>
      <c r="O670" s="52" t="s">
        <v>44</v>
      </c>
      <c r="P670" s="53"/>
      <c r="Q670" s="54"/>
      <c r="R670" s="54"/>
      <c r="S670" s="55" t="n">
        <v>140</v>
      </c>
      <c r="T670" s="56" t="n">
        <v>755</v>
      </c>
      <c r="U670" s="57" t="n">
        <v>42505</v>
      </c>
      <c r="V670" s="58" t="n">
        <v>42582</v>
      </c>
      <c r="W670" s="59" t="n">
        <v>120</v>
      </c>
      <c r="X670" s="60" t="n">
        <v>600</v>
      </c>
      <c r="Y670" s="61" t="n">
        <v>42583</v>
      </c>
      <c r="Z670" s="62" t="n">
        <v>42648</v>
      </c>
      <c r="AA670" s="63" t="n">
        <v>0.25</v>
      </c>
      <c r="AB670" s="64" t="n">
        <v>1500</v>
      </c>
      <c r="AC670" s="65" t="n">
        <v>259500</v>
      </c>
      <c r="AD670" s="66" t="n">
        <v>64875</v>
      </c>
      <c r="AE670" s="67" t="n">
        <v>0.18</v>
      </c>
      <c r="AF670" s="68" t="n">
        <v>11677.5</v>
      </c>
      <c r="AG670" s="69" t="n">
        <v>0.82</v>
      </c>
      <c r="AH670" s="70" t="n">
        <v>53197.5</v>
      </c>
      <c r="AI670" s="71" t="s">
        <v>50</v>
      </c>
      <c r="AK670" s="0" t="n">
        <f aca="false">IF(G671&lt;&gt;G670,1,0)</f>
        <v>0</v>
      </c>
      <c r="AL670" s="0" t="str">
        <f aca="false">B670</f>
        <v>Puebla</v>
      </c>
      <c r="AM670" s="0" t="n">
        <f aca="false">G670</f>
        <v>52112</v>
      </c>
      <c r="AN670" s="0" t="str">
        <f aca="false">N670</f>
        <v>Maíz</v>
      </c>
      <c r="AO670" s="0" t="n">
        <f aca="false">IF(N670&lt;&gt;N669,M670,IF(B669&lt;&gt;B670,M670,IF(AND(B670=B669,G670&lt;&gt;G669,N670=N669),M670,M670+AO669)))</f>
        <v>10902</v>
      </c>
    </row>
    <row r="671" customFormat="false" ht="15.75" hidden="false" customHeight="false" outlineLevel="0" collapsed="false">
      <c r="A671" s="45" t="n">
        <v>665</v>
      </c>
      <c r="B671" s="45" t="s">
        <v>379</v>
      </c>
      <c r="C671" s="45" t="n">
        <v>21110</v>
      </c>
      <c r="D671" s="46" t="s">
        <v>394</v>
      </c>
      <c r="E671" s="47" t="s">
        <v>390</v>
      </c>
      <c r="F671" s="48" t="n">
        <v>21026</v>
      </c>
      <c r="G671" s="47" t="n">
        <v>52112</v>
      </c>
      <c r="H671" s="46" t="s">
        <v>391</v>
      </c>
      <c r="I671" s="49" t="n">
        <v>-97.4416666666667</v>
      </c>
      <c r="J671" s="49" t="n">
        <v>18.9872222222222</v>
      </c>
      <c r="K671" s="50" t="n">
        <v>-972630</v>
      </c>
      <c r="L671" s="50" t="n">
        <v>185914</v>
      </c>
      <c r="M671" s="51" t="n">
        <v>2196</v>
      </c>
      <c r="N671" s="47" t="s">
        <v>70</v>
      </c>
      <c r="O671" s="52" t="s">
        <v>44</v>
      </c>
      <c r="P671" s="53"/>
      <c r="Q671" s="54"/>
      <c r="R671" s="54"/>
      <c r="S671" s="55" t="n">
        <v>140</v>
      </c>
      <c r="T671" s="56" t="n">
        <v>755</v>
      </c>
      <c r="U671" s="57" t="n">
        <v>42505</v>
      </c>
      <c r="V671" s="58" t="n">
        <v>42582</v>
      </c>
      <c r="W671" s="59" t="n">
        <v>120</v>
      </c>
      <c r="X671" s="60" t="n">
        <v>600</v>
      </c>
      <c r="Y671" s="61" t="n">
        <v>42583</v>
      </c>
      <c r="Z671" s="62" t="n">
        <v>42648</v>
      </c>
      <c r="AA671" s="63" t="n">
        <v>0.25</v>
      </c>
      <c r="AB671" s="64" t="n">
        <v>1500</v>
      </c>
      <c r="AC671" s="65" t="n">
        <v>3294000</v>
      </c>
      <c r="AD671" s="66" t="n">
        <v>823500</v>
      </c>
      <c r="AE671" s="67" t="n">
        <v>0.07</v>
      </c>
      <c r="AF671" s="68" t="n">
        <v>57645</v>
      </c>
      <c r="AG671" s="69" t="n">
        <v>0.93</v>
      </c>
      <c r="AH671" s="70" t="n">
        <v>765855</v>
      </c>
      <c r="AI671" s="71" t="s">
        <v>76</v>
      </c>
      <c r="AK671" s="0" t="n">
        <f aca="false">IF(G672&lt;&gt;G671,1,0)</f>
        <v>0</v>
      </c>
      <c r="AL671" s="0" t="str">
        <f aca="false">B671</f>
        <v>Puebla</v>
      </c>
      <c r="AM671" s="0" t="n">
        <f aca="false">G671</f>
        <v>52112</v>
      </c>
      <c r="AN671" s="0" t="str">
        <f aca="false">N671</f>
        <v>Maíz</v>
      </c>
      <c r="AO671" s="0" t="n">
        <f aca="false">IF(N671&lt;&gt;N670,M671,IF(B670&lt;&gt;B671,M671,IF(AND(B671=B670,G671&lt;&gt;G670,N671=N670),M671,M671+AO670)))</f>
        <v>13098</v>
      </c>
    </row>
    <row r="672" customFormat="false" ht="15.75" hidden="false" customHeight="false" outlineLevel="0" collapsed="false">
      <c r="A672" s="45" t="n">
        <v>666</v>
      </c>
      <c r="B672" s="45" t="s">
        <v>379</v>
      </c>
      <c r="C672" s="45" t="n">
        <v>21115</v>
      </c>
      <c r="D672" s="46" t="s">
        <v>507</v>
      </c>
      <c r="E672" s="47" t="s">
        <v>390</v>
      </c>
      <c r="F672" s="48" t="n">
        <v>21026</v>
      </c>
      <c r="G672" s="47" t="n">
        <v>52112</v>
      </c>
      <c r="H672" s="46" t="s">
        <v>391</v>
      </c>
      <c r="I672" s="49" t="n">
        <v>-97.4416666666667</v>
      </c>
      <c r="J672" s="49" t="n">
        <v>18.9872222222222</v>
      </c>
      <c r="K672" s="50" t="n">
        <v>-972630</v>
      </c>
      <c r="L672" s="50" t="n">
        <v>185914</v>
      </c>
      <c r="M672" s="51" t="n">
        <v>449.11</v>
      </c>
      <c r="N672" s="47" t="s">
        <v>70</v>
      </c>
      <c r="O672" s="52" t="s">
        <v>44</v>
      </c>
      <c r="P672" s="53"/>
      <c r="Q672" s="54"/>
      <c r="R672" s="54"/>
      <c r="S672" s="55" t="n">
        <v>140</v>
      </c>
      <c r="T672" s="56" t="n">
        <v>755</v>
      </c>
      <c r="U672" s="57" t="n">
        <v>42505</v>
      </c>
      <c r="V672" s="58" t="n">
        <v>42582</v>
      </c>
      <c r="W672" s="59" t="n">
        <v>120</v>
      </c>
      <c r="X672" s="60" t="n">
        <v>600</v>
      </c>
      <c r="Y672" s="61" t="n">
        <v>42583</v>
      </c>
      <c r="Z672" s="62" t="n">
        <v>42648</v>
      </c>
      <c r="AA672" s="63" t="n">
        <v>0.25</v>
      </c>
      <c r="AB672" s="64" t="n">
        <v>1500</v>
      </c>
      <c r="AC672" s="65" t="n">
        <v>673665</v>
      </c>
      <c r="AD672" s="66" t="n">
        <v>168416.25</v>
      </c>
      <c r="AE672" s="67" t="n">
        <v>0.18</v>
      </c>
      <c r="AF672" s="68" t="n">
        <v>30314.925</v>
      </c>
      <c r="AG672" s="69" t="n">
        <v>0.82</v>
      </c>
      <c r="AH672" s="70" t="n">
        <v>138101.325</v>
      </c>
      <c r="AI672" s="71" t="s">
        <v>50</v>
      </c>
      <c r="AK672" s="0" t="n">
        <f aca="false">IF(G673&lt;&gt;G672,1,0)</f>
        <v>0</v>
      </c>
      <c r="AL672" s="0" t="str">
        <f aca="false">B672</f>
        <v>Puebla</v>
      </c>
      <c r="AM672" s="0" t="n">
        <f aca="false">G672</f>
        <v>52112</v>
      </c>
      <c r="AN672" s="0" t="str">
        <f aca="false">N672</f>
        <v>Maíz</v>
      </c>
      <c r="AO672" s="0" t="n">
        <f aca="false">IF(N672&lt;&gt;N671,M672,IF(B671&lt;&gt;B672,M672,IF(AND(B672=B671,G672&lt;&gt;G671,N672=N671),M672,M672+AO671)))</f>
        <v>13547.11</v>
      </c>
    </row>
    <row r="673" customFormat="false" ht="15.75" hidden="false" customHeight="false" outlineLevel="0" collapsed="false">
      <c r="A673" s="45" t="n">
        <v>667</v>
      </c>
      <c r="B673" s="45" t="s">
        <v>379</v>
      </c>
      <c r="C673" s="45" t="n">
        <v>21130</v>
      </c>
      <c r="D673" s="46" t="s">
        <v>395</v>
      </c>
      <c r="E673" s="47" t="s">
        <v>390</v>
      </c>
      <c r="F673" s="48" t="n">
        <v>21026</v>
      </c>
      <c r="G673" s="47" t="n">
        <v>52112</v>
      </c>
      <c r="H673" s="46" t="s">
        <v>391</v>
      </c>
      <c r="I673" s="49" t="n">
        <v>-97.4416666666667</v>
      </c>
      <c r="J673" s="49" t="n">
        <v>18.9872222222222</v>
      </c>
      <c r="K673" s="50" t="n">
        <v>-972630</v>
      </c>
      <c r="L673" s="50" t="n">
        <v>185914</v>
      </c>
      <c r="M673" s="51" t="n">
        <v>310</v>
      </c>
      <c r="N673" s="47" t="s">
        <v>70</v>
      </c>
      <c r="O673" s="52" t="s">
        <v>44</v>
      </c>
      <c r="P673" s="53"/>
      <c r="Q673" s="54"/>
      <c r="R673" s="54"/>
      <c r="S673" s="55" t="n">
        <v>140</v>
      </c>
      <c r="T673" s="56" t="n">
        <v>755</v>
      </c>
      <c r="U673" s="57" t="n">
        <v>42505</v>
      </c>
      <c r="V673" s="58" t="n">
        <v>42582</v>
      </c>
      <c r="W673" s="59" t="n">
        <v>120</v>
      </c>
      <c r="X673" s="60" t="n">
        <v>600</v>
      </c>
      <c r="Y673" s="61" t="n">
        <v>42583</v>
      </c>
      <c r="Z673" s="62" t="n">
        <v>42648</v>
      </c>
      <c r="AA673" s="63" t="n">
        <v>0.25</v>
      </c>
      <c r="AB673" s="64" t="n">
        <v>1500</v>
      </c>
      <c r="AC673" s="65" t="n">
        <v>465000</v>
      </c>
      <c r="AD673" s="66" t="n">
        <v>116250</v>
      </c>
      <c r="AE673" s="67" t="n">
        <v>0.18</v>
      </c>
      <c r="AF673" s="68" t="n">
        <v>20925</v>
      </c>
      <c r="AG673" s="69" t="n">
        <v>0.82</v>
      </c>
      <c r="AH673" s="70" t="n">
        <v>95325</v>
      </c>
      <c r="AI673" s="71" t="s">
        <v>50</v>
      </c>
      <c r="AK673" s="0" t="n">
        <f aca="false">IF(G674&lt;&gt;G673,1,0)</f>
        <v>0</v>
      </c>
      <c r="AL673" s="0" t="str">
        <f aca="false">B673</f>
        <v>Puebla</v>
      </c>
      <c r="AM673" s="0" t="n">
        <f aca="false">G673</f>
        <v>52112</v>
      </c>
      <c r="AN673" s="0" t="str">
        <f aca="false">N673</f>
        <v>Maíz</v>
      </c>
      <c r="AO673" s="0" t="n">
        <f aca="false">IF(N673&lt;&gt;N672,M673,IF(B672&lt;&gt;B673,M673,IF(AND(B673=B672,G673&lt;&gt;G672,N673=N672),M673,M673+AO672)))</f>
        <v>13857.11</v>
      </c>
    </row>
    <row r="674" customFormat="false" ht="15.75" hidden="false" customHeight="false" outlineLevel="0" collapsed="false">
      <c r="A674" s="45" t="n">
        <v>668</v>
      </c>
      <c r="B674" s="45" t="s">
        <v>379</v>
      </c>
      <c r="C674" s="45" t="n">
        <v>21137</v>
      </c>
      <c r="D674" s="46" t="s">
        <v>396</v>
      </c>
      <c r="E674" s="47" t="s">
        <v>390</v>
      </c>
      <c r="F674" s="48" t="n">
        <v>21026</v>
      </c>
      <c r="G674" s="47" t="n">
        <v>52112</v>
      </c>
      <c r="H674" s="46" t="s">
        <v>391</v>
      </c>
      <c r="I674" s="49" t="n">
        <v>-97.4416666666667</v>
      </c>
      <c r="J674" s="49" t="n">
        <v>18.9872222222222</v>
      </c>
      <c r="K674" s="50" t="n">
        <v>-972630</v>
      </c>
      <c r="L674" s="50" t="n">
        <v>185914</v>
      </c>
      <c r="M674" s="51" t="n">
        <v>337</v>
      </c>
      <c r="N674" s="47" t="s">
        <v>70</v>
      </c>
      <c r="O674" s="52" t="s">
        <v>44</v>
      </c>
      <c r="P674" s="53"/>
      <c r="Q674" s="54"/>
      <c r="R674" s="54"/>
      <c r="S674" s="55" t="n">
        <v>140</v>
      </c>
      <c r="T674" s="56" t="n">
        <v>755</v>
      </c>
      <c r="U674" s="57" t="n">
        <v>42505</v>
      </c>
      <c r="V674" s="58" t="n">
        <v>42582</v>
      </c>
      <c r="W674" s="59" t="n">
        <v>120</v>
      </c>
      <c r="X674" s="60" t="n">
        <v>600</v>
      </c>
      <c r="Y674" s="61" t="n">
        <v>42583</v>
      </c>
      <c r="Z674" s="62" t="n">
        <v>42648</v>
      </c>
      <c r="AA674" s="63" t="n">
        <v>0.25</v>
      </c>
      <c r="AB674" s="64" t="n">
        <v>1500</v>
      </c>
      <c r="AC674" s="65" t="n">
        <v>505500</v>
      </c>
      <c r="AD674" s="66" t="n">
        <v>126375</v>
      </c>
      <c r="AE674" s="67" t="n">
        <v>0.18</v>
      </c>
      <c r="AF674" s="68" t="n">
        <v>22747.5</v>
      </c>
      <c r="AG674" s="69" t="n">
        <v>0.82</v>
      </c>
      <c r="AH674" s="70" t="n">
        <v>103627.5</v>
      </c>
      <c r="AI674" s="71" t="s">
        <v>50</v>
      </c>
      <c r="AK674" s="0" t="n">
        <f aca="false">IF(G675&lt;&gt;G674,1,0)</f>
        <v>0</v>
      </c>
      <c r="AL674" s="0" t="str">
        <f aca="false">B674</f>
        <v>Puebla</v>
      </c>
      <c r="AM674" s="0" t="n">
        <f aca="false">G674</f>
        <v>52112</v>
      </c>
      <c r="AN674" s="0" t="str">
        <f aca="false">N674</f>
        <v>Maíz</v>
      </c>
      <c r="AO674" s="0" t="n">
        <f aca="false">IF(N674&lt;&gt;N673,M674,IF(B673&lt;&gt;B674,M674,IF(AND(B674=B673,G674&lt;&gt;G673,N674=N673),M674,M674+AO673)))</f>
        <v>14194.11</v>
      </c>
    </row>
    <row r="675" customFormat="false" ht="15.75" hidden="false" customHeight="false" outlineLevel="0" collapsed="false">
      <c r="A675" s="45" t="n">
        <v>669</v>
      </c>
      <c r="B675" s="45" t="s">
        <v>379</v>
      </c>
      <c r="C675" s="45" t="n">
        <v>21142</v>
      </c>
      <c r="D675" s="46" t="s">
        <v>397</v>
      </c>
      <c r="E675" s="47" t="s">
        <v>390</v>
      </c>
      <c r="F675" s="48" t="n">
        <v>21026</v>
      </c>
      <c r="G675" s="47" t="n">
        <v>52112</v>
      </c>
      <c r="H675" s="46" t="s">
        <v>391</v>
      </c>
      <c r="I675" s="49" t="n">
        <v>-97.4416666666667</v>
      </c>
      <c r="J675" s="49" t="n">
        <v>18.9872222222222</v>
      </c>
      <c r="K675" s="50" t="n">
        <v>-972630</v>
      </c>
      <c r="L675" s="50" t="n">
        <v>185914</v>
      </c>
      <c r="M675" s="51" t="n">
        <v>373</v>
      </c>
      <c r="N675" s="47" t="s">
        <v>70</v>
      </c>
      <c r="O675" s="52" t="s">
        <v>44</v>
      </c>
      <c r="P675" s="53"/>
      <c r="Q675" s="54"/>
      <c r="R675" s="54"/>
      <c r="S675" s="55" t="n">
        <v>140</v>
      </c>
      <c r="T675" s="56" t="n">
        <v>755</v>
      </c>
      <c r="U675" s="57" t="n">
        <v>42505</v>
      </c>
      <c r="V675" s="58" t="n">
        <v>42582</v>
      </c>
      <c r="W675" s="59" t="n">
        <v>120</v>
      </c>
      <c r="X675" s="60" t="n">
        <v>600</v>
      </c>
      <c r="Y675" s="61" t="n">
        <v>42583</v>
      </c>
      <c r="Z675" s="62" t="n">
        <v>42648</v>
      </c>
      <c r="AA675" s="63" t="n">
        <v>0.25</v>
      </c>
      <c r="AB675" s="64" t="n">
        <v>1500</v>
      </c>
      <c r="AC675" s="65" t="n">
        <v>559500</v>
      </c>
      <c r="AD675" s="66" t="n">
        <v>139875</v>
      </c>
      <c r="AE675" s="67" t="n">
        <v>0.18</v>
      </c>
      <c r="AF675" s="68" t="n">
        <v>25177.5</v>
      </c>
      <c r="AG675" s="69" t="n">
        <v>0.82</v>
      </c>
      <c r="AH675" s="70" t="n">
        <v>114697.5</v>
      </c>
      <c r="AI675" s="71" t="s">
        <v>50</v>
      </c>
      <c r="AK675" s="0" t="n">
        <f aca="false">IF(G676&lt;&gt;G675,1,0)</f>
        <v>0</v>
      </c>
      <c r="AL675" s="0" t="str">
        <f aca="false">B675</f>
        <v>Puebla</v>
      </c>
      <c r="AM675" s="0" t="n">
        <f aca="false">G675</f>
        <v>52112</v>
      </c>
      <c r="AN675" s="0" t="str">
        <f aca="false">N675</f>
        <v>Maíz</v>
      </c>
      <c r="AO675" s="0" t="n">
        <f aca="false">IF(N675&lt;&gt;N674,M675,IF(B674&lt;&gt;B675,M675,IF(AND(B675=B674,G675&lt;&gt;G674,N675=N674),M675,M675+AO674)))</f>
        <v>14567.11</v>
      </c>
    </row>
    <row r="676" customFormat="false" ht="15.75" hidden="false" customHeight="false" outlineLevel="0" collapsed="false">
      <c r="A676" s="45" t="n">
        <v>670</v>
      </c>
      <c r="B676" s="45" t="s">
        <v>379</v>
      </c>
      <c r="C676" s="45" t="n">
        <v>21179</v>
      </c>
      <c r="D676" s="46" t="s">
        <v>398</v>
      </c>
      <c r="E676" s="47" t="s">
        <v>390</v>
      </c>
      <c r="F676" s="48" t="n">
        <v>21026</v>
      </c>
      <c r="G676" s="47" t="n">
        <v>52112</v>
      </c>
      <c r="H676" s="46" t="s">
        <v>391</v>
      </c>
      <c r="I676" s="49" t="n">
        <v>-97.4416666666667</v>
      </c>
      <c r="J676" s="49" t="n">
        <v>18.9872222222222</v>
      </c>
      <c r="K676" s="50" t="n">
        <v>-972630</v>
      </c>
      <c r="L676" s="50" t="n">
        <v>185914</v>
      </c>
      <c r="M676" s="51" t="n">
        <v>2929.5</v>
      </c>
      <c r="N676" s="47" t="s">
        <v>70</v>
      </c>
      <c r="O676" s="52" t="s">
        <v>44</v>
      </c>
      <c r="P676" s="53"/>
      <c r="Q676" s="54"/>
      <c r="R676" s="54"/>
      <c r="S676" s="55" t="n">
        <v>140</v>
      </c>
      <c r="T676" s="56" t="n">
        <v>755</v>
      </c>
      <c r="U676" s="57" t="n">
        <v>42505</v>
      </c>
      <c r="V676" s="58" t="n">
        <v>42582</v>
      </c>
      <c r="W676" s="59" t="n">
        <v>120</v>
      </c>
      <c r="X676" s="60" t="n">
        <v>600</v>
      </c>
      <c r="Y676" s="61" t="n">
        <v>42583</v>
      </c>
      <c r="Z676" s="62" t="n">
        <v>42648</v>
      </c>
      <c r="AA676" s="63" t="n">
        <v>0.25</v>
      </c>
      <c r="AB676" s="64" t="n">
        <v>1500</v>
      </c>
      <c r="AC676" s="65" t="n">
        <v>4394250</v>
      </c>
      <c r="AD676" s="66" t="n">
        <v>1098562.5</v>
      </c>
      <c r="AE676" s="67" t="n">
        <v>0.17</v>
      </c>
      <c r="AF676" s="68" t="n">
        <v>186755.625</v>
      </c>
      <c r="AG676" s="69" t="n">
        <v>0.83</v>
      </c>
      <c r="AH676" s="70" t="n">
        <v>911806.875</v>
      </c>
      <c r="AI676" s="71" t="s">
        <v>50</v>
      </c>
      <c r="AK676" s="0" t="n">
        <f aca="false">IF(G677&lt;&gt;G676,1,0)</f>
        <v>1</v>
      </c>
      <c r="AL676" s="0" t="str">
        <f aca="false">B676</f>
        <v>Puebla</v>
      </c>
      <c r="AM676" s="0" t="n">
        <f aca="false">G676</f>
        <v>52112</v>
      </c>
      <c r="AN676" s="0" t="str">
        <f aca="false">N676</f>
        <v>Maíz</v>
      </c>
      <c r="AO676" s="0" t="n">
        <f aca="false">IF(N676&lt;&gt;N675,M676,IF(B675&lt;&gt;B676,M676,IF(AND(B676=B675,G676&lt;&gt;G675,N676=N675),M676,M676+AO675)))</f>
        <v>17496.61</v>
      </c>
    </row>
    <row r="677" customFormat="false" ht="15.75" hidden="false" customHeight="false" outlineLevel="0" collapsed="false">
      <c r="A677" s="45" t="n">
        <v>671</v>
      </c>
      <c r="B677" s="45" t="s">
        <v>379</v>
      </c>
      <c r="C677" s="45" t="n">
        <v>21008</v>
      </c>
      <c r="D677" s="46" t="s">
        <v>399</v>
      </c>
      <c r="E677" s="47" t="s">
        <v>400</v>
      </c>
      <c r="F677" s="48" t="n">
        <v>21118</v>
      </c>
      <c r="G677" s="47" t="n">
        <v>52114</v>
      </c>
      <c r="H677" s="46" t="s">
        <v>401</v>
      </c>
      <c r="I677" s="49" t="n">
        <v>-98.0508333333333</v>
      </c>
      <c r="J677" s="49" t="n">
        <v>20.1763888888889</v>
      </c>
      <c r="K677" s="50" t="n">
        <v>-980303</v>
      </c>
      <c r="L677" s="50" t="n">
        <v>201035</v>
      </c>
      <c r="M677" s="51" t="n">
        <v>1188</v>
      </c>
      <c r="N677" s="47" t="s">
        <v>70</v>
      </c>
      <c r="O677" s="52" t="s">
        <v>44</v>
      </c>
      <c r="P677" s="53"/>
      <c r="Q677" s="54"/>
      <c r="R677" s="54"/>
      <c r="S677" s="55" t="n">
        <v>194</v>
      </c>
      <c r="T677" s="56" t="n">
        <v>947</v>
      </c>
      <c r="U677" s="57" t="n">
        <v>42505</v>
      </c>
      <c r="V677" s="58" t="n">
        <v>42582</v>
      </c>
      <c r="W677" s="59" t="n">
        <v>203</v>
      </c>
      <c r="X677" s="60" t="n">
        <v>1275</v>
      </c>
      <c r="Y677" s="61" t="n">
        <v>42583</v>
      </c>
      <c r="Z677" s="62" t="n">
        <v>42648</v>
      </c>
      <c r="AA677" s="63" t="n">
        <v>0.25</v>
      </c>
      <c r="AB677" s="64" t="n">
        <v>1500</v>
      </c>
      <c r="AC677" s="65" t="n">
        <v>1782000</v>
      </c>
      <c r="AD677" s="66" t="n">
        <v>445500</v>
      </c>
      <c r="AE677" s="67" t="n">
        <v>0.18</v>
      </c>
      <c r="AF677" s="68" t="n">
        <v>80190</v>
      </c>
      <c r="AG677" s="69" t="n">
        <v>0.82</v>
      </c>
      <c r="AH677" s="70" t="n">
        <v>365310</v>
      </c>
      <c r="AI677" s="71" t="s">
        <v>50</v>
      </c>
      <c r="AK677" s="0" t="n">
        <f aca="false">IF(G678&lt;&gt;G677,1,0)</f>
        <v>0</v>
      </c>
      <c r="AL677" s="0" t="str">
        <f aca="false">B677</f>
        <v>Puebla</v>
      </c>
      <c r="AM677" s="0" t="n">
        <f aca="false">G677</f>
        <v>52114</v>
      </c>
      <c r="AN677" s="0" t="str">
        <f aca="false">N677</f>
        <v>Maíz</v>
      </c>
      <c r="AO677" s="0" t="n">
        <f aca="false">IF(N677&lt;&gt;N676,M677,IF(B676&lt;&gt;B677,M677,IF(AND(B677=B676,G677&lt;&gt;G676,N677=N676),M677,M677+AO676)))</f>
        <v>1188</v>
      </c>
    </row>
    <row r="678" customFormat="false" ht="15.75" hidden="false" customHeight="false" outlineLevel="0" collapsed="false">
      <c r="A678" s="45" t="n">
        <v>672</v>
      </c>
      <c r="B678" s="45" t="s">
        <v>379</v>
      </c>
      <c r="C678" s="45" t="n">
        <v>21049</v>
      </c>
      <c r="D678" s="46" t="s">
        <v>508</v>
      </c>
      <c r="E678" s="47" t="s">
        <v>400</v>
      </c>
      <c r="F678" s="48" t="n">
        <v>21118</v>
      </c>
      <c r="G678" s="47" t="n">
        <v>52114</v>
      </c>
      <c r="H678" s="46" t="s">
        <v>401</v>
      </c>
      <c r="I678" s="49" t="n">
        <v>-98.0508333333333</v>
      </c>
      <c r="J678" s="49" t="n">
        <v>20.1763888888889</v>
      </c>
      <c r="K678" s="50" t="n">
        <v>-980303</v>
      </c>
      <c r="L678" s="50" t="n">
        <v>201035</v>
      </c>
      <c r="M678" s="51" t="n">
        <v>116</v>
      </c>
      <c r="N678" s="47" t="s">
        <v>70</v>
      </c>
      <c r="O678" s="52" t="s">
        <v>44</v>
      </c>
      <c r="P678" s="53"/>
      <c r="Q678" s="54"/>
      <c r="R678" s="54"/>
      <c r="S678" s="55" t="n">
        <v>194</v>
      </c>
      <c r="T678" s="56" t="n">
        <v>947</v>
      </c>
      <c r="U678" s="57" t="n">
        <v>42505</v>
      </c>
      <c r="V678" s="58" t="n">
        <v>42582</v>
      </c>
      <c r="W678" s="59" t="n">
        <v>203</v>
      </c>
      <c r="X678" s="60" t="n">
        <v>1275</v>
      </c>
      <c r="Y678" s="61" t="n">
        <v>42583</v>
      </c>
      <c r="Z678" s="62" t="n">
        <v>42648</v>
      </c>
      <c r="AA678" s="63" t="n">
        <v>0.25</v>
      </c>
      <c r="AB678" s="64" t="n">
        <v>1500</v>
      </c>
      <c r="AC678" s="65" t="n">
        <v>174000</v>
      </c>
      <c r="AD678" s="66" t="n">
        <v>43500</v>
      </c>
      <c r="AE678" s="67" t="n">
        <v>0.08</v>
      </c>
      <c r="AF678" s="68" t="n">
        <v>3480</v>
      </c>
      <c r="AG678" s="69" t="n">
        <v>0.92</v>
      </c>
      <c r="AH678" s="70" t="n">
        <v>40020</v>
      </c>
      <c r="AI678" s="71" t="s">
        <v>45</v>
      </c>
      <c r="AK678" s="0" t="n">
        <f aca="false">IF(G679&lt;&gt;G678,1,0)</f>
        <v>0</v>
      </c>
      <c r="AL678" s="0" t="str">
        <f aca="false">B678</f>
        <v>Puebla</v>
      </c>
      <c r="AM678" s="0" t="n">
        <f aca="false">G678</f>
        <v>52114</v>
      </c>
      <c r="AN678" s="0" t="str">
        <f aca="false">N678</f>
        <v>Maíz</v>
      </c>
      <c r="AO678" s="0" t="n">
        <f aca="false">IF(N678&lt;&gt;N677,M678,IF(B677&lt;&gt;B678,M678,IF(AND(B678=B677,G678&lt;&gt;G677,N678=N677),M678,M678+AO677)))</f>
        <v>1304</v>
      </c>
    </row>
    <row r="679" customFormat="false" ht="15.75" hidden="false" customHeight="false" outlineLevel="0" collapsed="false">
      <c r="A679" s="45" t="n">
        <v>673</v>
      </c>
      <c r="B679" s="45" t="s">
        <v>379</v>
      </c>
      <c r="C679" s="45" t="n">
        <v>21057</v>
      </c>
      <c r="D679" s="46" t="s">
        <v>509</v>
      </c>
      <c r="E679" s="47" t="s">
        <v>400</v>
      </c>
      <c r="F679" s="48" t="n">
        <v>21118</v>
      </c>
      <c r="G679" s="47" t="n">
        <v>52114</v>
      </c>
      <c r="H679" s="46" t="s">
        <v>401</v>
      </c>
      <c r="I679" s="49" t="n">
        <v>-98.0508333333333</v>
      </c>
      <c r="J679" s="49" t="n">
        <v>20.1763888888889</v>
      </c>
      <c r="K679" s="50" t="n">
        <v>-980303</v>
      </c>
      <c r="L679" s="50" t="n">
        <v>201035</v>
      </c>
      <c r="M679" s="51" t="n">
        <v>353</v>
      </c>
      <c r="N679" s="47" t="s">
        <v>70</v>
      </c>
      <c r="O679" s="52" t="s">
        <v>44</v>
      </c>
      <c r="P679" s="53"/>
      <c r="Q679" s="54"/>
      <c r="R679" s="54"/>
      <c r="S679" s="55" t="n">
        <v>194</v>
      </c>
      <c r="T679" s="56" t="n">
        <v>947</v>
      </c>
      <c r="U679" s="57" t="n">
        <v>42505</v>
      </c>
      <c r="V679" s="58" t="n">
        <v>42582</v>
      </c>
      <c r="W679" s="59" t="n">
        <v>203</v>
      </c>
      <c r="X679" s="60" t="n">
        <v>1275</v>
      </c>
      <c r="Y679" s="61" t="n">
        <v>42583</v>
      </c>
      <c r="Z679" s="62" t="n">
        <v>42648</v>
      </c>
      <c r="AA679" s="63" t="n">
        <v>0.25</v>
      </c>
      <c r="AB679" s="64" t="n">
        <v>1500</v>
      </c>
      <c r="AC679" s="65" t="n">
        <v>529500</v>
      </c>
      <c r="AD679" s="66" t="n">
        <v>132375</v>
      </c>
      <c r="AE679" s="67" t="n">
        <v>0.08</v>
      </c>
      <c r="AF679" s="68" t="n">
        <v>10590</v>
      </c>
      <c r="AG679" s="69" t="n">
        <v>0.92</v>
      </c>
      <c r="AH679" s="70" t="n">
        <v>121785</v>
      </c>
      <c r="AI679" s="71" t="s">
        <v>76</v>
      </c>
      <c r="AK679" s="0" t="n">
        <f aca="false">IF(G680&lt;&gt;G679,1,0)</f>
        <v>0</v>
      </c>
      <c r="AL679" s="0" t="str">
        <f aca="false">B679</f>
        <v>Puebla</v>
      </c>
      <c r="AM679" s="0" t="n">
        <f aca="false">G679</f>
        <v>52114</v>
      </c>
      <c r="AN679" s="0" t="str">
        <f aca="false">N679</f>
        <v>Maíz</v>
      </c>
      <c r="AO679" s="0" t="n">
        <f aca="false">IF(N679&lt;&gt;N678,M679,IF(B678&lt;&gt;B679,M679,IF(AND(B679=B678,G679&lt;&gt;G678,N679=N678),M679,M679+AO678)))</f>
        <v>1657</v>
      </c>
    </row>
    <row r="680" customFormat="false" ht="15.75" hidden="false" customHeight="false" outlineLevel="0" collapsed="false">
      <c r="A680" s="45" t="n">
        <v>674</v>
      </c>
      <c r="B680" s="45" t="s">
        <v>379</v>
      </c>
      <c r="C680" s="45" t="n">
        <v>21071</v>
      </c>
      <c r="D680" s="46" t="s">
        <v>401</v>
      </c>
      <c r="E680" s="47" t="s">
        <v>400</v>
      </c>
      <c r="F680" s="48" t="n">
        <v>21118</v>
      </c>
      <c r="G680" s="47" t="n">
        <v>52114</v>
      </c>
      <c r="H680" s="46" t="s">
        <v>401</v>
      </c>
      <c r="I680" s="49" t="n">
        <v>-98.0508333333333</v>
      </c>
      <c r="J680" s="49" t="n">
        <v>20.1763888888889</v>
      </c>
      <c r="K680" s="50" t="n">
        <v>-980303</v>
      </c>
      <c r="L680" s="50" t="n">
        <v>201035</v>
      </c>
      <c r="M680" s="51" t="n">
        <v>500</v>
      </c>
      <c r="N680" s="47" t="s">
        <v>70</v>
      </c>
      <c r="O680" s="52" t="s">
        <v>44</v>
      </c>
      <c r="P680" s="53"/>
      <c r="Q680" s="54"/>
      <c r="R680" s="54"/>
      <c r="S680" s="55" t="n">
        <v>194</v>
      </c>
      <c r="T680" s="56" t="n">
        <v>947</v>
      </c>
      <c r="U680" s="57" t="n">
        <v>42505</v>
      </c>
      <c r="V680" s="58" t="n">
        <v>42582</v>
      </c>
      <c r="W680" s="59" t="n">
        <v>203</v>
      </c>
      <c r="X680" s="60" t="n">
        <v>1275</v>
      </c>
      <c r="Y680" s="61" t="n">
        <v>42583</v>
      </c>
      <c r="Z680" s="62" t="n">
        <v>42648</v>
      </c>
      <c r="AA680" s="63" t="n">
        <v>0.25</v>
      </c>
      <c r="AB680" s="64" t="n">
        <v>1500</v>
      </c>
      <c r="AC680" s="65" t="n">
        <v>750000</v>
      </c>
      <c r="AD680" s="66" t="n">
        <v>187500</v>
      </c>
      <c r="AE680" s="67" t="n">
        <v>0.18</v>
      </c>
      <c r="AF680" s="68" t="n">
        <v>33750</v>
      </c>
      <c r="AG680" s="69" t="n">
        <v>0.82</v>
      </c>
      <c r="AH680" s="70" t="n">
        <v>153750</v>
      </c>
      <c r="AI680" s="71" t="s">
        <v>50</v>
      </c>
      <c r="AK680" s="0" t="n">
        <f aca="false">IF(G681&lt;&gt;G680,1,0)</f>
        <v>0</v>
      </c>
      <c r="AL680" s="0" t="str">
        <f aca="false">B680</f>
        <v>Puebla</v>
      </c>
      <c r="AM680" s="0" t="n">
        <f aca="false">G680</f>
        <v>52114</v>
      </c>
      <c r="AN680" s="0" t="str">
        <f aca="false">N680</f>
        <v>Maíz</v>
      </c>
      <c r="AO680" s="0" t="n">
        <f aca="false">IF(N680&lt;&gt;N679,M680,IF(B679&lt;&gt;B680,M680,IF(AND(B680=B679,G680&lt;&gt;G679,N680=N679),M680,M680+AO679)))</f>
        <v>2157</v>
      </c>
    </row>
    <row r="681" customFormat="false" ht="15.75" hidden="false" customHeight="false" outlineLevel="0" collapsed="false">
      <c r="A681" s="45" t="n">
        <v>675</v>
      </c>
      <c r="B681" s="45" t="s">
        <v>379</v>
      </c>
      <c r="C681" s="45" t="n">
        <v>21091</v>
      </c>
      <c r="D681" s="46" t="s">
        <v>510</v>
      </c>
      <c r="E681" s="47" t="s">
        <v>400</v>
      </c>
      <c r="F681" s="48" t="n">
        <v>21118</v>
      </c>
      <c r="G681" s="47" t="n">
        <v>52114</v>
      </c>
      <c r="H681" s="46" t="s">
        <v>401</v>
      </c>
      <c r="I681" s="49" t="n">
        <v>-98.0508333333333</v>
      </c>
      <c r="J681" s="49" t="n">
        <v>20.1763888888889</v>
      </c>
      <c r="K681" s="50" t="n">
        <v>-980303</v>
      </c>
      <c r="L681" s="50" t="n">
        <v>201035</v>
      </c>
      <c r="M681" s="51" t="n">
        <v>9.03</v>
      </c>
      <c r="N681" s="47" t="s">
        <v>70</v>
      </c>
      <c r="O681" s="52" t="s">
        <v>44</v>
      </c>
      <c r="P681" s="53"/>
      <c r="Q681" s="54"/>
      <c r="R681" s="54"/>
      <c r="S681" s="55" t="n">
        <v>194</v>
      </c>
      <c r="T681" s="56" t="n">
        <v>947</v>
      </c>
      <c r="U681" s="57" t="n">
        <v>42505</v>
      </c>
      <c r="V681" s="58" t="n">
        <v>42582</v>
      </c>
      <c r="W681" s="59" t="n">
        <v>203</v>
      </c>
      <c r="X681" s="60" t="n">
        <v>1275</v>
      </c>
      <c r="Y681" s="61" t="n">
        <v>42583</v>
      </c>
      <c r="Z681" s="62" t="n">
        <v>42648</v>
      </c>
      <c r="AA681" s="63" t="n">
        <v>0.25</v>
      </c>
      <c r="AB681" s="64" t="n">
        <v>1500</v>
      </c>
      <c r="AC681" s="65" t="n">
        <v>13545</v>
      </c>
      <c r="AD681" s="66" t="n">
        <v>3386.25</v>
      </c>
      <c r="AE681" s="67" t="n">
        <v>0.18</v>
      </c>
      <c r="AF681" s="68" t="n">
        <v>609.525</v>
      </c>
      <c r="AG681" s="69" t="n">
        <v>0.82</v>
      </c>
      <c r="AH681" s="70" t="n">
        <v>2776.725</v>
      </c>
      <c r="AI681" s="71" t="s">
        <v>196</v>
      </c>
      <c r="AK681" s="0" t="n">
        <f aca="false">IF(G682&lt;&gt;G681,1,0)</f>
        <v>0</v>
      </c>
      <c r="AL681" s="0" t="str">
        <f aca="false">B681</f>
        <v>Puebla</v>
      </c>
      <c r="AM681" s="0" t="n">
        <f aca="false">G681</f>
        <v>52114</v>
      </c>
      <c r="AN681" s="0" t="str">
        <f aca="false">N681</f>
        <v>Maíz</v>
      </c>
      <c r="AO681" s="0" t="n">
        <f aca="false">IF(N681&lt;&gt;N680,M681,IF(B680&lt;&gt;B681,M681,IF(AND(B681=B680,G681&lt;&gt;G680,N681=N680),M681,M681+AO680)))</f>
        <v>2166.03</v>
      </c>
    </row>
    <row r="682" customFormat="false" ht="15.75" hidden="false" customHeight="false" outlineLevel="0" collapsed="false">
      <c r="A682" s="45" t="n">
        <v>676</v>
      </c>
      <c r="B682" s="45" t="s">
        <v>379</v>
      </c>
      <c r="C682" s="45" t="n">
        <v>21100</v>
      </c>
      <c r="D682" s="46" t="s">
        <v>511</v>
      </c>
      <c r="E682" s="47" t="s">
        <v>400</v>
      </c>
      <c r="F682" s="48" t="n">
        <v>21118</v>
      </c>
      <c r="G682" s="47" t="n">
        <v>52114</v>
      </c>
      <c r="H682" s="46" t="s">
        <v>401</v>
      </c>
      <c r="I682" s="49" t="n">
        <v>-98.0508333333333</v>
      </c>
      <c r="J682" s="49" t="n">
        <v>20.1763888888889</v>
      </c>
      <c r="K682" s="50" t="n">
        <v>-980303</v>
      </c>
      <c r="L682" s="50" t="n">
        <v>201035</v>
      </c>
      <c r="M682" s="51" t="n">
        <v>362</v>
      </c>
      <c r="N682" s="47" t="s">
        <v>70</v>
      </c>
      <c r="O682" s="52" t="s">
        <v>44</v>
      </c>
      <c r="P682" s="53"/>
      <c r="Q682" s="54"/>
      <c r="R682" s="54"/>
      <c r="S682" s="55" t="n">
        <v>194</v>
      </c>
      <c r="T682" s="56" t="n">
        <v>947</v>
      </c>
      <c r="U682" s="57" t="n">
        <v>42505</v>
      </c>
      <c r="V682" s="58" t="n">
        <v>42582</v>
      </c>
      <c r="W682" s="59" t="n">
        <v>203</v>
      </c>
      <c r="X682" s="60" t="n">
        <v>1275</v>
      </c>
      <c r="Y682" s="61" t="n">
        <v>42583</v>
      </c>
      <c r="Z682" s="62" t="n">
        <v>42648</v>
      </c>
      <c r="AA682" s="63" t="n">
        <v>0.25</v>
      </c>
      <c r="AB682" s="64" t="n">
        <v>1500</v>
      </c>
      <c r="AC682" s="65" t="n">
        <v>543000</v>
      </c>
      <c r="AD682" s="66" t="n">
        <v>135750</v>
      </c>
      <c r="AE682" s="67" t="n">
        <v>0.08</v>
      </c>
      <c r="AF682" s="68" t="n">
        <v>10860</v>
      </c>
      <c r="AG682" s="69" t="n">
        <v>0.92</v>
      </c>
      <c r="AH682" s="70" t="n">
        <v>124890</v>
      </c>
      <c r="AI682" s="71" t="s">
        <v>45</v>
      </c>
      <c r="AK682" s="0" t="n">
        <f aca="false">IF(G683&lt;&gt;G682,1,0)</f>
        <v>0</v>
      </c>
      <c r="AL682" s="0" t="str">
        <f aca="false">B682</f>
        <v>Puebla</v>
      </c>
      <c r="AM682" s="0" t="n">
        <f aca="false">G682</f>
        <v>52114</v>
      </c>
      <c r="AN682" s="0" t="str">
        <f aca="false">N682</f>
        <v>Maíz</v>
      </c>
      <c r="AO682" s="0" t="n">
        <f aca="false">IF(N682&lt;&gt;N681,M682,IF(B681&lt;&gt;B682,M682,IF(AND(B682=B681,G682&lt;&gt;G681,N682=N681),M682,M682+AO681)))</f>
        <v>2528.03</v>
      </c>
    </row>
    <row r="683" customFormat="false" ht="15.75" hidden="false" customHeight="false" outlineLevel="0" collapsed="false">
      <c r="A683" s="45" t="n">
        <v>677</v>
      </c>
      <c r="B683" s="45" t="s">
        <v>379</v>
      </c>
      <c r="C683" s="45" t="n">
        <v>21109</v>
      </c>
      <c r="D683" s="46" t="s">
        <v>445</v>
      </c>
      <c r="E683" s="47" t="s">
        <v>400</v>
      </c>
      <c r="F683" s="48" t="n">
        <v>21118</v>
      </c>
      <c r="G683" s="47" t="n">
        <v>52114</v>
      </c>
      <c r="H683" s="46" t="s">
        <v>401</v>
      </c>
      <c r="I683" s="49" t="n">
        <v>-98.0508333333333</v>
      </c>
      <c r="J683" s="49" t="n">
        <v>20.1763888888889</v>
      </c>
      <c r="K683" s="50" t="n">
        <v>-980303</v>
      </c>
      <c r="L683" s="50" t="n">
        <v>201035</v>
      </c>
      <c r="M683" s="51" t="n">
        <v>20</v>
      </c>
      <c r="N683" s="47" t="s">
        <v>70</v>
      </c>
      <c r="O683" s="52" t="s">
        <v>44</v>
      </c>
      <c r="P683" s="53"/>
      <c r="Q683" s="54"/>
      <c r="R683" s="54"/>
      <c r="S683" s="55" t="n">
        <v>194</v>
      </c>
      <c r="T683" s="56" t="n">
        <v>947</v>
      </c>
      <c r="U683" s="57" t="n">
        <v>42505</v>
      </c>
      <c r="V683" s="58" t="n">
        <v>42582</v>
      </c>
      <c r="W683" s="59" t="n">
        <v>203</v>
      </c>
      <c r="X683" s="60" t="n">
        <v>1275</v>
      </c>
      <c r="Y683" s="61" t="n">
        <v>42583</v>
      </c>
      <c r="Z683" s="62" t="n">
        <v>42648</v>
      </c>
      <c r="AA683" s="63" t="n">
        <v>0.25</v>
      </c>
      <c r="AB683" s="64" t="n">
        <v>1500</v>
      </c>
      <c r="AC683" s="65" t="n">
        <v>30000</v>
      </c>
      <c r="AD683" s="66" t="n">
        <v>7500</v>
      </c>
      <c r="AE683" s="67" t="n">
        <v>0.08</v>
      </c>
      <c r="AF683" s="68" t="n">
        <v>600</v>
      </c>
      <c r="AG683" s="69" t="n">
        <v>0.92</v>
      </c>
      <c r="AH683" s="70" t="n">
        <v>6900</v>
      </c>
      <c r="AI683" s="71" t="s">
        <v>45</v>
      </c>
      <c r="AK683" s="0" t="n">
        <f aca="false">IF(G684&lt;&gt;G683,1,0)</f>
        <v>0</v>
      </c>
      <c r="AL683" s="0" t="str">
        <f aca="false">B683</f>
        <v>Puebla</v>
      </c>
      <c r="AM683" s="0" t="n">
        <f aca="false">G683</f>
        <v>52114</v>
      </c>
      <c r="AN683" s="0" t="str">
        <f aca="false">N683</f>
        <v>Maíz</v>
      </c>
      <c r="AO683" s="0" t="n">
        <f aca="false">IF(N683&lt;&gt;N682,M683,IF(B682&lt;&gt;B683,M683,IF(AND(B683=B682,G683&lt;&gt;G682,N683=N682),M683,M683+AO682)))</f>
        <v>2548.03</v>
      </c>
    </row>
    <row r="684" customFormat="false" ht="15.75" hidden="false" customHeight="false" outlineLevel="0" collapsed="false">
      <c r="A684" s="45" t="n">
        <v>678</v>
      </c>
      <c r="B684" s="45" t="s">
        <v>379</v>
      </c>
      <c r="C684" s="45" t="n">
        <v>21178</v>
      </c>
      <c r="D684" s="46" t="s">
        <v>446</v>
      </c>
      <c r="E684" s="47" t="s">
        <v>400</v>
      </c>
      <c r="F684" s="48" t="n">
        <v>21118</v>
      </c>
      <c r="G684" s="47" t="n">
        <v>52114</v>
      </c>
      <c r="H684" s="46" t="s">
        <v>401</v>
      </c>
      <c r="I684" s="49" t="n">
        <v>-98.0508333333333</v>
      </c>
      <c r="J684" s="49" t="n">
        <v>20.1763888888889</v>
      </c>
      <c r="K684" s="50" t="n">
        <v>-980303</v>
      </c>
      <c r="L684" s="50" t="n">
        <v>201035</v>
      </c>
      <c r="M684" s="51" t="n">
        <v>132</v>
      </c>
      <c r="N684" s="47" t="s">
        <v>70</v>
      </c>
      <c r="O684" s="52" t="s">
        <v>44</v>
      </c>
      <c r="P684" s="53"/>
      <c r="Q684" s="54"/>
      <c r="R684" s="54"/>
      <c r="S684" s="55" t="n">
        <v>194</v>
      </c>
      <c r="T684" s="56" t="n">
        <v>947</v>
      </c>
      <c r="U684" s="57" t="n">
        <v>42505</v>
      </c>
      <c r="V684" s="58" t="n">
        <v>42582</v>
      </c>
      <c r="W684" s="59" t="n">
        <v>203</v>
      </c>
      <c r="X684" s="60" t="n">
        <v>1275</v>
      </c>
      <c r="Y684" s="61" t="n">
        <v>42583</v>
      </c>
      <c r="Z684" s="62" t="n">
        <v>42648</v>
      </c>
      <c r="AA684" s="63" t="n">
        <v>0.25</v>
      </c>
      <c r="AB684" s="64" t="n">
        <v>1500</v>
      </c>
      <c r="AC684" s="65" t="n">
        <v>198000</v>
      </c>
      <c r="AD684" s="66" t="n">
        <v>49500</v>
      </c>
      <c r="AE684" s="67" t="n">
        <v>0.08</v>
      </c>
      <c r="AF684" s="68" t="n">
        <v>3960</v>
      </c>
      <c r="AG684" s="69" t="n">
        <v>0.92</v>
      </c>
      <c r="AH684" s="70" t="n">
        <v>45540</v>
      </c>
      <c r="AI684" s="71" t="s">
        <v>45</v>
      </c>
      <c r="AK684" s="0" t="n">
        <f aca="false">IF(G685&lt;&gt;G684,1,0)</f>
        <v>0</v>
      </c>
      <c r="AL684" s="0" t="str">
        <f aca="false">B684</f>
        <v>Puebla</v>
      </c>
      <c r="AM684" s="0" t="n">
        <f aca="false">G684</f>
        <v>52114</v>
      </c>
      <c r="AN684" s="0" t="str">
        <f aca="false">N684</f>
        <v>Maíz</v>
      </c>
      <c r="AO684" s="0" t="n">
        <f aca="false">IF(N684&lt;&gt;N683,M684,IF(B683&lt;&gt;B684,M684,IF(AND(B684=B683,G684&lt;&gt;G683,N684=N683),M684,M684+AO683)))</f>
        <v>2680.03</v>
      </c>
    </row>
    <row r="685" customFormat="false" ht="15.75" hidden="false" customHeight="false" outlineLevel="0" collapsed="false">
      <c r="A685" s="45" t="n">
        <v>679</v>
      </c>
      <c r="B685" s="45" t="s">
        <v>379</v>
      </c>
      <c r="C685" s="45" t="n">
        <v>21183</v>
      </c>
      <c r="D685" s="46" t="s">
        <v>447</v>
      </c>
      <c r="E685" s="47" t="s">
        <v>400</v>
      </c>
      <c r="F685" s="48" t="n">
        <v>21118</v>
      </c>
      <c r="G685" s="47" t="n">
        <v>52114</v>
      </c>
      <c r="H685" s="46" t="s">
        <v>401</v>
      </c>
      <c r="I685" s="49" t="n">
        <v>-98.0508333333333</v>
      </c>
      <c r="J685" s="49" t="n">
        <v>20.1763888888889</v>
      </c>
      <c r="K685" s="50" t="n">
        <v>-980303</v>
      </c>
      <c r="L685" s="50" t="n">
        <v>201035</v>
      </c>
      <c r="M685" s="51" t="n">
        <v>321.77</v>
      </c>
      <c r="N685" s="47" t="s">
        <v>70</v>
      </c>
      <c r="O685" s="52" t="s">
        <v>44</v>
      </c>
      <c r="P685" s="53"/>
      <c r="Q685" s="54"/>
      <c r="R685" s="54"/>
      <c r="S685" s="55" t="n">
        <v>194</v>
      </c>
      <c r="T685" s="56" t="n">
        <v>947</v>
      </c>
      <c r="U685" s="57" t="n">
        <v>42505</v>
      </c>
      <c r="V685" s="58" t="n">
        <v>42582</v>
      </c>
      <c r="W685" s="59" t="n">
        <v>203</v>
      </c>
      <c r="X685" s="60" t="n">
        <v>1275</v>
      </c>
      <c r="Y685" s="61" t="n">
        <v>42583</v>
      </c>
      <c r="Z685" s="62" t="n">
        <v>42648</v>
      </c>
      <c r="AA685" s="63" t="n">
        <v>0.25</v>
      </c>
      <c r="AB685" s="64" t="n">
        <v>1500</v>
      </c>
      <c r="AC685" s="65" t="n">
        <v>482655</v>
      </c>
      <c r="AD685" s="66" t="n">
        <v>120663.75</v>
      </c>
      <c r="AE685" s="67" t="n">
        <v>0.08</v>
      </c>
      <c r="AF685" s="68" t="n">
        <v>9653.1</v>
      </c>
      <c r="AG685" s="69" t="n">
        <v>0.92</v>
      </c>
      <c r="AH685" s="70" t="n">
        <v>111010.65</v>
      </c>
      <c r="AI685" s="71" t="s">
        <v>45</v>
      </c>
      <c r="AK685" s="0" t="n">
        <f aca="false">IF(G686&lt;&gt;G685,1,0)</f>
        <v>0</v>
      </c>
      <c r="AL685" s="0" t="str">
        <f aca="false">B685</f>
        <v>Puebla</v>
      </c>
      <c r="AM685" s="0" t="n">
        <f aca="false">G685</f>
        <v>52114</v>
      </c>
      <c r="AN685" s="0" t="str">
        <f aca="false">N685</f>
        <v>Maíz</v>
      </c>
      <c r="AO685" s="0" t="n">
        <f aca="false">IF(N685&lt;&gt;N684,M685,IF(B684&lt;&gt;B685,M685,IF(AND(B685=B684,G685&lt;&gt;G684,N685=N684),M685,M685+AO684)))</f>
        <v>3001.8</v>
      </c>
    </row>
    <row r="686" customFormat="false" ht="15.75" hidden="false" customHeight="false" outlineLevel="0" collapsed="false">
      <c r="A686" s="45" t="n">
        <v>680</v>
      </c>
      <c r="B686" s="45" t="s">
        <v>379</v>
      </c>
      <c r="C686" s="45" t="n">
        <v>21184</v>
      </c>
      <c r="D686" s="46" t="s">
        <v>512</v>
      </c>
      <c r="E686" s="47" t="s">
        <v>400</v>
      </c>
      <c r="F686" s="48" t="n">
        <v>21118</v>
      </c>
      <c r="G686" s="47" t="n">
        <v>52114</v>
      </c>
      <c r="H686" s="46" t="s">
        <v>401</v>
      </c>
      <c r="I686" s="49" t="n">
        <v>-98.0508333333333</v>
      </c>
      <c r="J686" s="49" t="n">
        <v>20.1763888888889</v>
      </c>
      <c r="K686" s="50" t="n">
        <v>-980303</v>
      </c>
      <c r="L686" s="50" t="n">
        <v>201035</v>
      </c>
      <c r="M686" s="51" t="n">
        <v>32.66</v>
      </c>
      <c r="N686" s="47" t="s">
        <v>70</v>
      </c>
      <c r="O686" s="52" t="s">
        <v>44</v>
      </c>
      <c r="P686" s="53"/>
      <c r="Q686" s="54"/>
      <c r="R686" s="54"/>
      <c r="S686" s="55" t="n">
        <v>194</v>
      </c>
      <c r="T686" s="56" t="n">
        <v>947</v>
      </c>
      <c r="U686" s="57" t="n">
        <v>42505</v>
      </c>
      <c r="V686" s="58" t="n">
        <v>42582</v>
      </c>
      <c r="W686" s="59" t="n">
        <v>203</v>
      </c>
      <c r="X686" s="60" t="n">
        <v>1275</v>
      </c>
      <c r="Y686" s="61" t="n">
        <v>42583</v>
      </c>
      <c r="Z686" s="62" t="n">
        <v>42648</v>
      </c>
      <c r="AA686" s="63" t="n">
        <v>0.25</v>
      </c>
      <c r="AB686" s="64" t="n">
        <v>1500</v>
      </c>
      <c r="AC686" s="65" t="n">
        <v>48990</v>
      </c>
      <c r="AD686" s="66" t="n">
        <v>12247.5</v>
      </c>
      <c r="AE686" s="67" t="n">
        <v>0.08</v>
      </c>
      <c r="AF686" s="68" t="n">
        <v>979.8</v>
      </c>
      <c r="AG686" s="69" t="n">
        <v>0.92</v>
      </c>
      <c r="AH686" s="70" t="n">
        <v>11267.7</v>
      </c>
      <c r="AI686" s="71" t="s">
        <v>76</v>
      </c>
      <c r="AK686" s="0" t="n">
        <f aca="false">IF(G687&lt;&gt;G686,1,0)</f>
        <v>0</v>
      </c>
      <c r="AL686" s="0" t="str">
        <f aca="false">B686</f>
        <v>Puebla</v>
      </c>
      <c r="AM686" s="0" t="n">
        <f aca="false">G686</f>
        <v>52114</v>
      </c>
      <c r="AN686" s="0" t="str">
        <f aca="false">N686</f>
        <v>Maíz</v>
      </c>
      <c r="AO686" s="0" t="n">
        <f aca="false">IF(N686&lt;&gt;N685,M686,IF(B685&lt;&gt;B686,M686,IF(AND(B686=B685,G686&lt;&gt;G685,N686=N685),M686,M686+AO685)))</f>
        <v>3034.46</v>
      </c>
    </row>
    <row r="687" customFormat="false" ht="15.75" hidden="false" customHeight="false" outlineLevel="0" collapsed="false">
      <c r="A687" s="45" t="n">
        <v>681</v>
      </c>
      <c r="B687" s="45" t="s">
        <v>379</v>
      </c>
      <c r="C687" s="45" t="n">
        <v>21197</v>
      </c>
      <c r="D687" s="46" t="s">
        <v>448</v>
      </c>
      <c r="E687" s="47" t="s">
        <v>400</v>
      </c>
      <c r="F687" s="48" t="n">
        <v>21118</v>
      </c>
      <c r="G687" s="47" t="n">
        <v>52114</v>
      </c>
      <c r="H687" s="46" t="s">
        <v>401</v>
      </c>
      <c r="I687" s="49" t="n">
        <v>-98.0508333333333</v>
      </c>
      <c r="J687" s="49" t="n">
        <v>20.1763888888889</v>
      </c>
      <c r="K687" s="50" t="n">
        <v>-980303</v>
      </c>
      <c r="L687" s="50" t="n">
        <v>201035</v>
      </c>
      <c r="M687" s="51" t="n">
        <v>183</v>
      </c>
      <c r="N687" s="47" t="s">
        <v>70</v>
      </c>
      <c r="O687" s="52" t="s">
        <v>44</v>
      </c>
      <c r="P687" s="53"/>
      <c r="Q687" s="54"/>
      <c r="R687" s="54"/>
      <c r="S687" s="55" t="n">
        <v>194</v>
      </c>
      <c r="T687" s="56" t="n">
        <v>947</v>
      </c>
      <c r="U687" s="57" t="n">
        <v>42505</v>
      </c>
      <c r="V687" s="58" t="n">
        <v>42582</v>
      </c>
      <c r="W687" s="59" t="n">
        <v>203</v>
      </c>
      <c r="X687" s="60" t="n">
        <v>1275</v>
      </c>
      <c r="Y687" s="61" t="n">
        <v>42583</v>
      </c>
      <c r="Z687" s="62" t="n">
        <v>42648</v>
      </c>
      <c r="AA687" s="63" t="n">
        <v>0.25</v>
      </c>
      <c r="AB687" s="64" t="n">
        <v>1500</v>
      </c>
      <c r="AC687" s="65" t="n">
        <v>274500</v>
      </c>
      <c r="AD687" s="66" t="n">
        <v>68625</v>
      </c>
      <c r="AE687" s="67" t="n">
        <v>0.17</v>
      </c>
      <c r="AF687" s="68" t="n">
        <v>11666.25</v>
      </c>
      <c r="AG687" s="69" t="n">
        <v>0.83</v>
      </c>
      <c r="AH687" s="70" t="n">
        <v>56958.75</v>
      </c>
      <c r="AI687" s="71" t="s">
        <v>50</v>
      </c>
      <c r="AK687" s="0" t="n">
        <f aca="false">IF(G688&lt;&gt;G687,1,0)</f>
        <v>0</v>
      </c>
      <c r="AL687" s="0" t="str">
        <f aca="false">B687</f>
        <v>Puebla</v>
      </c>
      <c r="AM687" s="0" t="n">
        <f aca="false">G687</f>
        <v>52114</v>
      </c>
      <c r="AN687" s="0" t="str">
        <f aca="false">N687</f>
        <v>Maíz</v>
      </c>
      <c r="AO687" s="0" t="n">
        <f aca="false">IF(N687&lt;&gt;N686,M687,IF(B686&lt;&gt;B687,M687,IF(AND(B687=B686,G687&lt;&gt;G686,N687=N686),M687,M687+AO686)))</f>
        <v>3217.46</v>
      </c>
    </row>
    <row r="688" customFormat="false" ht="15.75" hidden="false" customHeight="false" outlineLevel="0" collapsed="false">
      <c r="A688" s="45" t="n">
        <v>682</v>
      </c>
      <c r="B688" s="45" t="s">
        <v>379</v>
      </c>
      <c r="C688" s="45" t="n">
        <v>21208</v>
      </c>
      <c r="D688" s="46" t="s">
        <v>402</v>
      </c>
      <c r="E688" s="47" t="s">
        <v>400</v>
      </c>
      <c r="F688" s="48" t="n">
        <v>21118</v>
      </c>
      <c r="G688" s="47" t="n">
        <v>52114</v>
      </c>
      <c r="H688" s="46" t="s">
        <v>401</v>
      </c>
      <c r="I688" s="49" t="n">
        <v>-98.0508333333333</v>
      </c>
      <c r="J688" s="49" t="n">
        <v>20.1763888888889</v>
      </c>
      <c r="K688" s="50" t="n">
        <v>-980303</v>
      </c>
      <c r="L688" s="50" t="n">
        <v>201035</v>
      </c>
      <c r="M688" s="51" t="n">
        <v>2370</v>
      </c>
      <c r="N688" s="47" t="s">
        <v>70</v>
      </c>
      <c r="O688" s="52" t="s">
        <v>44</v>
      </c>
      <c r="P688" s="53"/>
      <c r="Q688" s="54"/>
      <c r="R688" s="54"/>
      <c r="S688" s="55" t="n">
        <v>194</v>
      </c>
      <c r="T688" s="56" t="n">
        <v>947</v>
      </c>
      <c r="U688" s="57" t="n">
        <v>42505</v>
      </c>
      <c r="V688" s="58" t="n">
        <v>42582</v>
      </c>
      <c r="W688" s="59" t="n">
        <v>203</v>
      </c>
      <c r="X688" s="60" t="n">
        <v>1275</v>
      </c>
      <c r="Y688" s="61" t="n">
        <v>42583</v>
      </c>
      <c r="Z688" s="62" t="n">
        <v>42648</v>
      </c>
      <c r="AA688" s="63" t="n">
        <v>0.25</v>
      </c>
      <c r="AB688" s="64" t="n">
        <v>1500</v>
      </c>
      <c r="AC688" s="65" t="n">
        <v>3555000</v>
      </c>
      <c r="AD688" s="66" t="n">
        <v>888750</v>
      </c>
      <c r="AE688" s="67" t="n">
        <v>0.18</v>
      </c>
      <c r="AF688" s="68" t="n">
        <v>159975</v>
      </c>
      <c r="AG688" s="69" t="n">
        <v>0.82</v>
      </c>
      <c r="AH688" s="70" t="n">
        <v>728775</v>
      </c>
      <c r="AI688" s="71" t="s">
        <v>50</v>
      </c>
      <c r="AK688" s="0" t="n">
        <f aca="false">IF(G689&lt;&gt;G688,1,0)</f>
        <v>0</v>
      </c>
      <c r="AL688" s="0" t="str">
        <f aca="false">B688</f>
        <v>Puebla</v>
      </c>
      <c r="AM688" s="0" t="n">
        <f aca="false">G688</f>
        <v>52114</v>
      </c>
      <c r="AN688" s="0" t="str">
        <f aca="false">N688</f>
        <v>Maíz</v>
      </c>
      <c r="AO688" s="0" t="n">
        <f aca="false">IF(N688&lt;&gt;N687,M688,IF(B687&lt;&gt;B688,M688,IF(AND(B688=B687,G688&lt;&gt;G687,N688=N687),M688,M688+AO687)))</f>
        <v>5587.46</v>
      </c>
    </row>
    <row r="689" customFormat="false" ht="15.75" hidden="false" customHeight="false" outlineLevel="0" collapsed="false">
      <c r="A689" s="45" t="n">
        <v>683</v>
      </c>
      <c r="B689" s="45" t="s">
        <v>379</v>
      </c>
      <c r="C689" s="45" t="n">
        <v>21213</v>
      </c>
      <c r="D689" s="46" t="s">
        <v>449</v>
      </c>
      <c r="E689" s="47" t="s">
        <v>400</v>
      </c>
      <c r="F689" s="48" t="n">
        <v>21118</v>
      </c>
      <c r="G689" s="47" t="n">
        <v>52114</v>
      </c>
      <c r="H689" s="46" t="s">
        <v>401</v>
      </c>
      <c r="I689" s="49" t="n">
        <v>-98.0508333333333</v>
      </c>
      <c r="J689" s="49" t="n">
        <v>20.1763888888889</v>
      </c>
      <c r="K689" s="50" t="n">
        <v>-980303</v>
      </c>
      <c r="L689" s="50" t="n">
        <v>201035</v>
      </c>
      <c r="M689" s="51" t="n">
        <v>56</v>
      </c>
      <c r="N689" s="47" t="s">
        <v>70</v>
      </c>
      <c r="O689" s="52" t="s">
        <v>44</v>
      </c>
      <c r="P689" s="53"/>
      <c r="Q689" s="54"/>
      <c r="R689" s="54"/>
      <c r="S689" s="55" t="n">
        <v>194</v>
      </c>
      <c r="T689" s="56" t="n">
        <v>947</v>
      </c>
      <c r="U689" s="57" t="n">
        <v>42505</v>
      </c>
      <c r="V689" s="58" t="n">
        <v>42582</v>
      </c>
      <c r="W689" s="59" t="n">
        <v>203</v>
      </c>
      <c r="X689" s="60" t="n">
        <v>1275</v>
      </c>
      <c r="Y689" s="61" t="n">
        <v>42583</v>
      </c>
      <c r="Z689" s="62" t="n">
        <v>42648</v>
      </c>
      <c r="AA689" s="63" t="n">
        <v>0.25</v>
      </c>
      <c r="AB689" s="64" t="n">
        <v>1500</v>
      </c>
      <c r="AC689" s="65" t="n">
        <v>84000</v>
      </c>
      <c r="AD689" s="66" t="n">
        <v>21000</v>
      </c>
      <c r="AE689" s="67" t="n">
        <v>0.08</v>
      </c>
      <c r="AF689" s="68" t="n">
        <v>1680</v>
      </c>
      <c r="AG689" s="69" t="n">
        <v>0.92</v>
      </c>
      <c r="AH689" s="70" t="n">
        <v>19320</v>
      </c>
      <c r="AI689" s="71" t="s">
        <v>76</v>
      </c>
      <c r="AK689" s="0" t="n">
        <f aca="false">IF(G690&lt;&gt;G689,1,0)</f>
        <v>1</v>
      </c>
      <c r="AL689" s="0" t="str">
        <f aca="false">B689</f>
        <v>Puebla</v>
      </c>
      <c r="AM689" s="0" t="n">
        <f aca="false">G689</f>
        <v>52114</v>
      </c>
      <c r="AN689" s="0" t="str">
        <f aca="false">N689</f>
        <v>Maíz</v>
      </c>
      <c r="AO689" s="0" t="n">
        <f aca="false">IF(N689&lt;&gt;N688,M689,IF(B688&lt;&gt;B689,M689,IF(AND(B689=B688,G689&lt;&gt;G688,N689=N688),M689,M689+AO688)))</f>
        <v>5643.46</v>
      </c>
    </row>
    <row r="690" customFormat="false" ht="15.75" hidden="false" customHeight="false" outlineLevel="0" collapsed="false">
      <c r="A690" s="45" t="n">
        <v>684</v>
      </c>
      <c r="B690" s="45" t="s">
        <v>379</v>
      </c>
      <c r="C690" s="45" t="n">
        <v>21049</v>
      </c>
      <c r="D690" s="46" t="s">
        <v>508</v>
      </c>
      <c r="E690" s="47" t="s">
        <v>450</v>
      </c>
      <c r="F690" s="48" t="n">
        <v>21127</v>
      </c>
      <c r="G690" s="47" t="n">
        <v>52115</v>
      </c>
      <c r="H690" s="46" t="s">
        <v>451</v>
      </c>
      <c r="I690" s="49" t="n">
        <v>-97.9569444444445</v>
      </c>
      <c r="J690" s="49" t="n">
        <v>20.2772222222222</v>
      </c>
      <c r="K690" s="50" t="n">
        <v>-975725</v>
      </c>
      <c r="L690" s="50" t="n">
        <v>201638</v>
      </c>
      <c r="M690" s="51" t="n">
        <v>217</v>
      </c>
      <c r="N690" s="47" t="s">
        <v>70</v>
      </c>
      <c r="O690" s="52" t="s">
        <v>44</v>
      </c>
      <c r="P690" s="53" t="n">
        <v>88</v>
      </c>
      <c r="Q690" s="54" t="n">
        <v>42522</v>
      </c>
      <c r="R690" s="54" t="n">
        <v>42582</v>
      </c>
      <c r="S690" s="55" t="n">
        <v>257</v>
      </c>
      <c r="T690" s="56" t="n">
        <v>1497</v>
      </c>
      <c r="U690" s="57" t="n">
        <v>42583</v>
      </c>
      <c r="V690" s="58" t="n">
        <v>42643</v>
      </c>
      <c r="W690" s="59" t="n">
        <v>121</v>
      </c>
      <c r="X690" s="60" t="n">
        <v>1123</v>
      </c>
      <c r="Y690" s="61" t="n">
        <v>42644</v>
      </c>
      <c r="Z690" s="62" t="n">
        <v>42689</v>
      </c>
      <c r="AA690" s="63" t="n">
        <v>0.25</v>
      </c>
      <c r="AB690" s="64" t="n">
        <v>1500</v>
      </c>
      <c r="AC690" s="65" t="n">
        <v>325500</v>
      </c>
      <c r="AD690" s="66" t="n">
        <v>81375</v>
      </c>
      <c r="AE690" s="67" t="n">
        <v>0.08</v>
      </c>
      <c r="AF690" s="68" t="n">
        <v>6510</v>
      </c>
      <c r="AG690" s="69" t="n">
        <v>0.92</v>
      </c>
      <c r="AH690" s="70" t="n">
        <v>74865</v>
      </c>
      <c r="AI690" s="71" t="s">
        <v>45</v>
      </c>
      <c r="AK690" s="0" t="n">
        <f aca="false">IF(G691&lt;&gt;G690,1,0)</f>
        <v>0</v>
      </c>
      <c r="AL690" s="0" t="str">
        <f aca="false">B690</f>
        <v>Puebla</v>
      </c>
      <c r="AM690" s="0" t="n">
        <f aca="false">G690</f>
        <v>52115</v>
      </c>
      <c r="AN690" s="0" t="str">
        <f aca="false">N690</f>
        <v>Maíz</v>
      </c>
      <c r="AO690" s="0" t="n">
        <f aca="false">IF(N690&lt;&gt;N689,M690,IF(B689&lt;&gt;B690,M690,IF(AND(B690=B689,G690&lt;&gt;G689,N690=N689),M690,M690+AO689)))</f>
        <v>217</v>
      </c>
    </row>
    <row r="691" customFormat="false" ht="15.75" hidden="false" customHeight="false" outlineLevel="0" collapsed="false">
      <c r="A691" s="45" t="n">
        <v>685</v>
      </c>
      <c r="B691" s="45" t="s">
        <v>379</v>
      </c>
      <c r="C691" s="45" t="n">
        <v>21071</v>
      </c>
      <c r="D691" s="46" t="s">
        <v>401</v>
      </c>
      <c r="E691" s="47" t="s">
        <v>450</v>
      </c>
      <c r="F691" s="48" t="n">
        <v>21127</v>
      </c>
      <c r="G691" s="47" t="n">
        <v>52115</v>
      </c>
      <c r="H691" s="46" t="s">
        <v>451</v>
      </c>
      <c r="I691" s="49" t="n">
        <v>-97.9569444444445</v>
      </c>
      <c r="J691" s="49" t="n">
        <v>20.2772222222222</v>
      </c>
      <c r="K691" s="50" t="n">
        <v>-975725</v>
      </c>
      <c r="L691" s="50" t="n">
        <v>201638</v>
      </c>
      <c r="M691" s="51" t="n">
        <v>253</v>
      </c>
      <c r="N691" s="47" t="s">
        <v>70</v>
      </c>
      <c r="O691" s="52" t="s">
        <v>44</v>
      </c>
      <c r="P691" s="53" t="n">
        <v>88</v>
      </c>
      <c r="Q691" s="54" t="n">
        <v>42522</v>
      </c>
      <c r="R691" s="54" t="n">
        <v>42582</v>
      </c>
      <c r="S691" s="55" t="n">
        <v>257</v>
      </c>
      <c r="T691" s="56" t="n">
        <v>1497</v>
      </c>
      <c r="U691" s="57" t="n">
        <v>42583</v>
      </c>
      <c r="V691" s="58" t="n">
        <v>42643</v>
      </c>
      <c r="W691" s="59" t="n">
        <v>121</v>
      </c>
      <c r="X691" s="60" t="n">
        <v>1123</v>
      </c>
      <c r="Y691" s="61" t="n">
        <v>42644</v>
      </c>
      <c r="Z691" s="62" t="n">
        <v>42689</v>
      </c>
      <c r="AA691" s="63" t="n">
        <v>0.25</v>
      </c>
      <c r="AB691" s="64" t="n">
        <v>1500</v>
      </c>
      <c r="AC691" s="65" t="n">
        <v>379500</v>
      </c>
      <c r="AD691" s="66" t="n">
        <v>94875</v>
      </c>
      <c r="AE691" s="67" t="n">
        <v>0.18</v>
      </c>
      <c r="AF691" s="68" t="n">
        <v>17077.5</v>
      </c>
      <c r="AG691" s="69" t="n">
        <v>0.82</v>
      </c>
      <c r="AH691" s="70" t="n">
        <v>77797.5</v>
      </c>
      <c r="AI691" s="71" t="s">
        <v>50</v>
      </c>
      <c r="AK691" s="0" t="n">
        <f aca="false">IF(G692&lt;&gt;G691,1,0)</f>
        <v>0</v>
      </c>
      <c r="AL691" s="0" t="str">
        <f aca="false">B691</f>
        <v>Puebla</v>
      </c>
      <c r="AM691" s="0" t="n">
        <f aca="false">G691</f>
        <v>52115</v>
      </c>
      <c r="AN691" s="0" t="str">
        <f aca="false">N691</f>
        <v>Maíz</v>
      </c>
      <c r="AO691" s="0" t="n">
        <f aca="false">IF(N691&lt;&gt;N690,M691,IF(B690&lt;&gt;B691,M691,IF(AND(B691=B690,G691&lt;&gt;G690,N691=N690),M691,M691+AO690)))</f>
        <v>470</v>
      </c>
    </row>
    <row r="692" customFormat="false" ht="15.75" hidden="false" customHeight="false" outlineLevel="0" collapsed="false">
      <c r="A692" s="45" t="n">
        <v>686</v>
      </c>
      <c r="B692" s="45" t="s">
        <v>379</v>
      </c>
      <c r="C692" s="45" t="n">
        <v>21086</v>
      </c>
      <c r="D692" s="46" t="s">
        <v>513</v>
      </c>
      <c r="E692" s="47" t="s">
        <v>450</v>
      </c>
      <c r="F692" s="48" t="n">
        <v>21127</v>
      </c>
      <c r="G692" s="47" t="n">
        <v>52115</v>
      </c>
      <c r="H692" s="46" t="s">
        <v>451</v>
      </c>
      <c r="I692" s="49" t="n">
        <v>-97.9569444444445</v>
      </c>
      <c r="J692" s="49" t="n">
        <v>20.2772222222222</v>
      </c>
      <c r="K692" s="50" t="n">
        <v>-975725</v>
      </c>
      <c r="L692" s="50" t="n">
        <v>201638</v>
      </c>
      <c r="M692" s="51" t="n">
        <v>65.67</v>
      </c>
      <c r="N692" s="47" t="s">
        <v>70</v>
      </c>
      <c r="O692" s="52" t="s">
        <v>44</v>
      </c>
      <c r="P692" s="53" t="n">
        <v>88</v>
      </c>
      <c r="Q692" s="54" t="n">
        <v>42522</v>
      </c>
      <c r="R692" s="54" t="n">
        <v>42582</v>
      </c>
      <c r="S692" s="55" t="n">
        <v>257</v>
      </c>
      <c r="T692" s="56" t="n">
        <v>1497</v>
      </c>
      <c r="U692" s="57" t="n">
        <v>42583</v>
      </c>
      <c r="V692" s="58" t="n">
        <v>42643</v>
      </c>
      <c r="W692" s="59" t="n">
        <v>121</v>
      </c>
      <c r="X692" s="60" t="n">
        <v>1123</v>
      </c>
      <c r="Y692" s="61" t="n">
        <v>42644</v>
      </c>
      <c r="Z692" s="62" t="n">
        <v>42689</v>
      </c>
      <c r="AA692" s="63" t="n">
        <v>0.25</v>
      </c>
      <c r="AB692" s="64" t="n">
        <v>1500</v>
      </c>
      <c r="AC692" s="65" t="n">
        <v>98505</v>
      </c>
      <c r="AD692" s="66" t="n">
        <v>24626.25</v>
      </c>
      <c r="AE692" s="67" t="n">
        <v>0.08</v>
      </c>
      <c r="AF692" s="68" t="n">
        <v>1970.1</v>
      </c>
      <c r="AG692" s="69" t="n">
        <v>0.92</v>
      </c>
      <c r="AH692" s="70" t="n">
        <v>22656.15</v>
      </c>
      <c r="AI692" s="71" t="s">
        <v>76</v>
      </c>
      <c r="AK692" s="0" t="n">
        <f aca="false">IF(G693&lt;&gt;G692,1,0)</f>
        <v>0</v>
      </c>
      <c r="AL692" s="0" t="str">
        <f aca="false">B692</f>
        <v>Puebla</v>
      </c>
      <c r="AM692" s="0" t="n">
        <f aca="false">G692</f>
        <v>52115</v>
      </c>
      <c r="AN692" s="0" t="str">
        <f aca="false">N692</f>
        <v>Maíz</v>
      </c>
      <c r="AO692" s="0" t="n">
        <f aca="false">IF(N692&lt;&gt;N691,M692,IF(B691&lt;&gt;B692,M692,IF(AND(B692=B691,G692&lt;&gt;G691,N692=N691),M692,M692+AO691)))</f>
        <v>535.67</v>
      </c>
    </row>
    <row r="693" customFormat="false" ht="15.75" hidden="false" customHeight="false" outlineLevel="0" collapsed="false">
      <c r="A693" s="45" t="n">
        <v>687</v>
      </c>
      <c r="B693" s="45" t="s">
        <v>379</v>
      </c>
      <c r="C693" s="45" t="n">
        <v>21089</v>
      </c>
      <c r="D693" s="46" t="s">
        <v>514</v>
      </c>
      <c r="E693" s="47" t="s">
        <v>450</v>
      </c>
      <c r="F693" s="48" t="n">
        <v>21127</v>
      </c>
      <c r="G693" s="47" t="n">
        <v>52115</v>
      </c>
      <c r="H693" s="46" t="s">
        <v>451</v>
      </c>
      <c r="I693" s="49" t="n">
        <v>-97.9569444444445</v>
      </c>
      <c r="J693" s="49" t="n">
        <v>20.2772222222222</v>
      </c>
      <c r="K693" s="50" t="n">
        <v>-975725</v>
      </c>
      <c r="L693" s="50" t="n">
        <v>201638</v>
      </c>
      <c r="M693" s="51" t="n">
        <v>663.95</v>
      </c>
      <c r="N693" s="47" t="s">
        <v>70</v>
      </c>
      <c r="O693" s="52" t="s">
        <v>44</v>
      </c>
      <c r="P693" s="53" t="n">
        <v>88</v>
      </c>
      <c r="Q693" s="54" t="n">
        <v>42522</v>
      </c>
      <c r="R693" s="54" t="n">
        <v>42582</v>
      </c>
      <c r="S693" s="55" t="n">
        <v>257</v>
      </c>
      <c r="T693" s="56" t="n">
        <v>1497</v>
      </c>
      <c r="U693" s="57" t="n">
        <v>42583</v>
      </c>
      <c r="V693" s="58" t="n">
        <v>42643</v>
      </c>
      <c r="W693" s="59" t="n">
        <v>121</v>
      </c>
      <c r="X693" s="60" t="n">
        <v>1123</v>
      </c>
      <c r="Y693" s="61" t="n">
        <v>42644</v>
      </c>
      <c r="Z693" s="62" t="n">
        <v>42689</v>
      </c>
      <c r="AA693" s="63" t="n">
        <v>0.25</v>
      </c>
      <c r="AB693" s="64" t="n">
        <v>1500</v>
      </c>
      <c r="AC693" s="65" t="n">
        <v>995925</v>
      </c>
      <c r="AD693" s="66" t="n">
        <v>248981.25</v>
      </c>
      <c r="AE693" s="67" t="n">
        <v>0.08</v>
      </c>
      <c r="AF693" s="68" t="n">
        <v>19918.5</v>
      </c>
      <c r="AG693" s="69" t="n">
        <v>0.92</v>
      </c>
      <c r="AH693" s="70" t="n">
        <v>229062.75</v>
      </c>
      <c r="AI693" s="71" t="s">
        <v>45</v>
      </c>
      <c r="AK693" s="0" t="n">
        <f aca="false">IF(G694&lt;&gt;G693,1,0)</f>
        <v>0</v>
      </c>
      <c r="AL693" s="0" t="str">
        <f aca="false">B693</f>
        <v>Puebla</v>
      </c>
      <c r="AM693" s="0" t="n">
        <f aca="false">G693</f>
        <v>52115</v>
      </c>
      <c r="AN693" s="0" t="str">
        <f aca="false">N693</f>
        <v>Maíz</v>
      </c>
      <c r="AO693" s="0" t="n">
        <f aca="false">IF(N693&lt;&gt;N692,M693,IF(B692&lt;&gt;B693,M693,IF(AND(B693=B692,G693&lt;&gt;G692,N693=N692),M693,M693+AO692)))</f>
        <v>1199.62</v>
      </c>
    </row>
    <row r="694" customFormat="false" ht="15.75" hidden="false" customHeight="false" outlineLevel="0" collapsed="false">
      <c r="A694" s="45" t="n">
        <v>688</v>
      </c>
      <c r="B694" s="45" t="s">
        <v>379</v>
      </c>
      <c r="C694" s="45" t="n">
        <v>21091</v>
      </c>
      <c r="D694" s="46" t="s">
        <v>510</v>
      </c>
      <c r="E694" s="47" t="s">
        <v>450</v>
      </c>
      <c r="F694" s="48" t="n">
        <v>21127</v>
      </c>
      <c r="G694" s="47" t="n">
        <v>52115</v>
      </c>
      <c r="H694" s="46" t="s">
        <v>451</v>
      </c>
      <c r="I694" s="49" t="n">
        <v>-97.9569444444445</v>
      </c>
      <c r="J694" s="49" t="n">
        <v>20.2772222222222</v>
      </c>
      <c r="K694" s="50" t="n">
        <v>-975725</v>
      </c>
      <c r="L694" s="50" t="n">
        <v>201638</v>
      </c>
      <c r="M694" s="51" t="n">
        <v>9.03</v>
      </c>
      <c r="N694" s="47" t="s">
        <v>70</v>
      </c>
      <c r="O694" s="52" t="s">
        <v>44</v>
      </c>
      <c r="P694" s="53" t="n">
        <v>88</v>
      </c>
      <c r="Q694" s="54" t="n">
        <v>42522</v>
      </c>
      <c r="R694" s="54" t="n">
        <v>42582</v>
      </c>
      <c r="S694" s="55" t="n">
        <v>257</v>
      </c>
      <c r="T694" s="56" t="n">
        <v>1497</v>
      </c>
      <c r="U694" s="57" t="n">
        <v>42583</v>
      </c>
      <c r="V694" s="58" t="n">
        <v>42643</v>
      </c>
      <c r="W694" s="59" t="n">
        <v>121</v>
      </c>
      <c r="X694" s="60" t="n">
        <v>1123</v>
      </c>
      <c r="Y694" s="61" t="n">
        <v>42644</v>
      </c>
      <c r="Z694" s="62" t="n">
        <v>42689</v>
      </c>
      <c r="AA694" s="63" t="n">
        <v>0.25</v>
      </c>
      <c r="AB694" s="64" t="n">
        <v>1500</v>
      </c>
      <c r="AC694" s="65" t="n">
        <v>13545</v>
      </c>
      <c r="AD694" s="66" t="n">
        <v>3386.25</v>
      </c>
      <c r="AE694" s="67" t="n">
        <v>0.18</v>
      </c>
      <c r="AF694" s="68" t="n">
        <v>609.525</v>
      </c>
      <c r="AG694" s="69" t="n">
        <v>0.82</v>
      </c>
      <c r="AH694" s="70" t="n">
        <v>2776.725</v>
      </c>
      <c r="AI694" s="71" t="s">
        <v>196</v>
      </c>
      <c r="AK694" s="0" t="n">
        <f aca="false">IF(G695&lt;&gt;G694,1,0)</f>
        <v>0</v>
      </c>
      <c r="AL694" s="0" t="str">
        <f aca="false">B694</f>
        <v>Puebla</v>
      </c>
      <c r="AM694" s="0" t="n">
        <f aca="false">G694</f>
        <v>52115</v>
      </c>
      <c r="AN694" s="0" t="str">
        <f aca="false">N694</f>
        <v>Maíz</v>
      </c>
      <c r="AO694" s="0" t="n">
        <f aca="false">IF(N694&lt;&gt;N693,M694,IF(B693&lt;&gt;B694,M694,IF(AND(B694=B693,G694&lt;&gt;G693,N694=N693),M694,M694+AO693)))</f>
        <v>1208.65</v>
      </c>
    </row>
    <row r="695" customFormat="false" ht="15.75" hidden="false" customHeight="false" outlineLevel="0" collapsed="false">
      <c r="A695" s="45" t="n">
        <v>689</v>
      </c>
      <c r="B695" s="45" t="s">
        <v>379</v>
      </c>
      <c r="C695" s="45" t="n">
        <v>21100</v>
      </c>
      <c r="D695" s="46" t="s">
        <v>511</v>
      </c>
      <c r="E695" s="47" t="s">
        <v>450</v>
      </c>
      <c r="F695" s="48" t="n">
        <v>21127</v>
      </c>
      <c r="G695" s="47" t="n">
        <v>52115</v>
      </c>
      <c r="H695" s="46" t="s">
        <v>451</v>
      </c>
      <c r="I695" s="49" t="n">
        <v>-97.9569444444445</v>
      </c>
      <c r="J695" s="49" t="n">
        <v>20.2772222222222</v>
      </c>
      <c r="K695" s="50" t="n">
        <v>-975725</v>
      </c>
      <c r="L695" s="50" t="n">
        <v>201638</v>
      </c>
      <c r="M695" s="51" t="n">
        <v>322</v>
      </c>
      <c r="N695" s="47" t="s">
        <v>70</v>
      </c>
      <c r="O695" s="52" t="s">
        <v>44</v>
      </c>
      <c r="P695" s="53" t="n">
        <v>88</v>
      </c>
      <c r="Q695" s="54" t="n">
        <v>42522</v>
      </c>
      <c r="R695" s="54" t="n">
        <v>42582</v>
      </c>
      <c r="S695" s="55" t="n">
        <v>257</v>
      </c>
      <c r="T695" s="56" t="n">
        <v>1497</v>
      </c>
      <c r="U695" s="57" t="n">
        <v>42583</v>
      </c>
      <c r="V695" s="58" t="n">
        <v>42643</v>
      </c>
      <c r="W695" s="59" t="n">
        <v>121</v>
      </c>
      <c r="X695" s="60" t="n">
        <v>1123</v>
      </c>
      <c r="Y695" s="61" t="n">
        <v>42644</v>
      </c>
      <c r="Z695" s="62" t="n">
        <v>42689</v>
      </c>
      <c r="AA695" s="63" t="n">
        <v>0.25</v>
      </c>
      <c r="AB695" s="64" t="n">
        <v>1500</v>
      </c>
      <c r="AC695" s="65" t="n">
        <v>483000</v>
      </c>
      <c r="AD695" s="66" t="n">
        <v>120750</v>
      </c>
      <c r="AE695" s="67" t="n">
        <v>0.08</v>
      </c>
      <c r="AF695" s="68" t="n">
        <v>9660</v>
      </c>
      <c r="AG695" s="69" t="n">
        <v>0.92</v>
      </c>
      <c r="AH695" s="70" t="n">
        <v>111090</v>
      </c>
      <c r="AI695" s="71" t="s">
        <v>45</v>
      </c>
      <c r="AK695" s="0" t="n">
        <f aca="false">IF(G696&lt;&gt;G695,1,0)</f>
        <v>0</v>
      </c>
      <c r="AL695" s="0" t="str">
        <f aca="false">B695</f>
        <v>Puebla</v>
      </c>
      <c r="AM695" s="0" t="n">
        <f aca="false">G695</f>
        <v>52115</v>
      </c>
      <c r="AN695" s="0" t="str">
        <f aca="false">N695</f>
        <v>Maíz</v>
      </c>
      <c r="AO695" s="0" t="n">
        <f aca="false">IF(N695&lt;&gt;N694,M695,IF(B694&lt;&gt;B695,M695,IF(AND(B695=B694,G695&lt;&gt;G694,N695=N694),M695,M695+AO694)))</f>
        <v>1530.65</v>
      </c>
    </row>
    <row r="696" customFormat="false" ht="15.75" hidden="false" customHeight="false" outlineLevel="0" collapsed="false">
      <c r="A696" s="45" t="n">
        <v>690</v>
      </c>
      <c r="B696" s="45" t="s">
        <v>379</v>
      </c>
      <c r="C696" s="45" t="n">
        <v>21109</v>
      </c>
      <c r="D696" s="46" t="s">
        <v>445</v>
      </c>
      <c r="E696" s="47" t="s">
        <v>450</v>
      </c>
      <c r="F696" s="48" t="n">
        <v>21127</v>
      </c>
      <c r="G696" s="47" t="n">
        <v>52115</v>
      </c>
      <c r="H696" s="46" t="s">
        <v>451</v>
      </c>
      <c r="I696" s="49" t="n">
        <v>-97.9569444444445</v>
      </c>
      <c r="J696" s="49" t="n">
        <v>20.2772222222222</v>
      </c>
      <c r="K696" s="50" t="n">
        <v>-975725</v>
      </c>
      <c r="L696" s="50" t="n">
        <v>201638</v>
      </c>
      <c r="M696" s="51" t="n">
        <v>100</v>
      </c>
      <c r="N696" s="47" t="s">
        <v>70</v>
      </c>
      <c r="O696" s="52" t="s">
        <v>44</v>
      </c>
      <c r="P696" s="53" t="n">
        <v>88</v>
      </c>
      <c r="Q696" s="54" t="n">
        <v>42522</v>
      </c>
      <c r="R696" s="54" t="n">
        <v>42582</v>
      </c>
      <c r="S696" s="55" t="n">
        <v>257</v>
      </c>
      <c r="T696" s="56" t="n">
        <v>1497</v>
      </c>
      <c r="U696" s="57" t="n">
        <v>42583</v>
      </c>
      <c r="V696" s="58" t="n">
        <v>42643</v>
      </c>
      <c r="W696" s="59" t="n">
        <v>121</v>
      </c>
      <c r="X696" s="60" t="n">
        <v>1123</v>
      </c>
      <c r="Y696" s="61" t="n">
        <v>42644</v>
      </c>
      <c r="Z696" s="62" t="n">
        <v>42689</v>
      </c>
      <c r="AA696" s="63" t="n">
        <v>0.25</v>
      </c>
      <c r="AB696" s="64" t="n">
        <v>1500</v>
      </c>
      <c r="AC696" s="65" t="n">
        <v>150000</v>
      </c>
      <c r="AD696" s="66" t="n">
        <v>37500</v>
      </c>
      <c r="AE696" s="67" t="n">
        <v>0.08</v>
      </c>
      <c r="AF696" s="68" t="n">
        <v>3000</v>
      </c>
      <c r="AG696" s="69" t="n">
        <v>0.92</v>
      </c>
      <c r="AH696" s="70" t="n">
        <v>34500</v>
      </c>
      <c r="AI696" s="71" t="s">
        <v>45</v>
      </c>
      <c r="AK696" s="0" t="n">
        <f aca="false">IF(G697&lt;&gt;G696,1,0)</f>
        <v>0</v>
      </c>
      <c r="AL696" s="0" t="str">
        <f aca="false">B696</f>
        <v>Puebla</v>
      </c>
      <c r="AM696" s="0" t="n">
        <f aca="false">G696</f>
        <v>52115</v>
      </c>
      <c r="AN696" s="0" t="str">
        <f aca="false">N696</f>
        <v>Maíz</v>
      </c>
      <c r="AO696" s="0" t="n">
        <f aca="false">IF(N696&lt;&gt;N695,M696,IF(B695&lt;&gt;B696,M696,IF(AND(B696=B695,G696&lt;&gt;G695,N696=N695),M696,M696+AO695)))</f>
        <v>1630.65</v>
      </c>
    </row>
    <row r="697" customFormat="false" ht="15.75" hidden="false" customHeight="false" outlineLevel="0" collapsed="false">
      <c r="A697" s="45" t="n">
        <v>691</v>
      </c>
      <c r="B697" s="45" t="s">
        <v>379</v>
      </c>
      <c r="C697" s="45" t="n">
        <v>21178</v>
      </c>
      <c r="D697" s="46" t="s">
        <v>446</v>
      </c>
      <c r="E697" s="47" t="s">
        <v>450</v>
      </c>
      <c r="F697" s="48" t="n">
        <v>21127</v>
      </c>
      <c r="G697" s="47" t="n">
        <v>52115</v>
      </c>
      <c r="H697" s="46" t="s">
        <v>451</v>
      </c>
      <c r="I697" s="49" t="n">
        <v>-97.9569444444445</v>
      </c>
      <c r="J697" s="49" t="n">
        <v>20.2772222222222</v>
      </c>
      <c r="K697" s="50" t="n">
        <v>-975725</v>
      </c>
      <c r="L697" s="50" t="n">
        <v>201638</v>
      </c>
      <c r="M697" s="51" t="n">
        <v>577</v>
      </c>
      <c r="N697" s="47" t="s">
        <v>70</v>
      </c>
      <c r="O697" s="52" t="s">
        <v>44</v>
      </c>
      <c r="P697" s="53" t="n">
        <v>88</v>
      </c>
      <c r="Q697" s="54" t="n">
        <v>42522</v>
      </c>
      <c r="R697" s="54" t="n">
        <v>42582</v>
      </c>
      <c r="S697" s="55" t="n">
        <v>257</v>
      </c>
      <c r="T697" s="56" t="n">
        <v>1497</v>
      </c>
      <c r="U697" s="57" t="n">
        <v>42583</v>
      </c>
      <c r="V697" s="58" t="n">
        <v>42643</v>
      </c>
      <c r="W697" s="59" t="n">
        <v>121</v>
      </c>
      <c r="X697" s="60" t="n">
        <v>1123</v>
      </c>
      <c r="Y697" s="61" t="n">
        <v>42644</v>
      </c>
      <c r="Z697" s="62" t="n">
        <v>42689</v>
      </c>
      <c r="AA697" s="63" t="n">
        <v>0.25</v>
      </c>
      <c r="AB697" s="64" t="n">
        <v>1500</v>
      </c>
      <c r="AC697" s="65" t="n">
        <v>865500</v>
      </c>
      <c r="AD697" s="66" t="n">
        <v>216375</v>
      </c>
      <c r="AE697" s="67" t="n">
        <v>0.08</v>
      </c>
      <c r="AF697" s="68" t="n">
        <v>17310</v>
      </c>
      <c r="AG697" s="69" t="n">
        <v>0.92</v>
      </c>
      <c r="AH697" s="70" t="n">
        <v>199065</v>
      </c>
      <c r="AI697" s="71" t="s">
        <v>45</v>
      </c>
      <c r="AK697" s="0" t="n">
        <f aca="false">IF(G698&lt;&gt;G697,1,0)</f>
        <v>0</v>
      </c>
      <c r="AL697" s="0" t="str">
        <f aca="false">B697</f>
        <v>Puebla</v>
      </c>
      <c r="AM697" s="0" t="n">
        <f aca="false">G697</f>
        <v>52115</v>
      </c>
      <c r="AN697" s="0" t="str">
        <f aca="false">N697</f>
        <v>Maíz</v>
      </c>
      <c r="AO697" s="0" t="n">
        <f aca="false">IF(N697&lt;&gt;N696,M697,IF(B696&lt;&gt;B697,M697,IF(AND(B697=B696,G697&lt;&gt;G696,N697=N696),M697,M697+AO696)))</f>
        <v>2207.65</v>
      </c>
    </row>
    <row r="698" customFormat="false" ht="15.75" hidden="false" customHeight="false" outlineLevel="0" collapsed="false">
      <c r="A698" s="45" t="n">
        <v>692</v>
      </c>
      <c r="B698" s="45" t="s">
        <v>379</v>
      </c>
      <c r="C698" s="45" t="n">
        <v>21183</v>
      </c>
      <c r="D698" s="46" t="s">
        <v>447</v>
      </c>
      <c r="E698" s="47" t="s">
        <v>450</v>
      </c>
      <c r="F698" s="48" t="n">
        <v>21127</v>
      </c>
      <c r="G698" s="47" t="n">
        <v>52115</v>
      </c>
      <c r="H698" s="46" t="s">
        <v>451</v>
      </c>
      <c r="I698" s="49" t="n">
        <v>-97.9569444444445</v>
      </c>
      <c r="J698" s="49" t="n">
        <v>20.2772222222222</v>
      </c>
      <c r="K698" s="50" t="n">
        <v>-975725</v>
      </c>
      <c r="L698" s="50" t="n">
        <v>201638</v>
      </c>
      <c r="M698" s="51" t="n">
        <v>367.09</v>
      </c>
      <c r="N698" s="47" t="s">
        <v>70</v>
      </c>
      <c r="O698" s="52" t="s">
        <v>44</v>
      </c>
      <c r="P698" s="53" t="n">
        <v>88</v>
      </c>
      <c r="Q698" s="54" t="n">
        <v>42522</v>
      </c>
      <c r="R698" s="54" t="n">
        <v>42582</v>
      </c>
      <c r="S698" s="55" t="n">
        <v>257</v>
      </c>
      <c r="T698" s="56" t="n">
        <v>1497</v>
      </c>
      <c r="U698" s="57" t="n">
        <v>42583</v>
      </c>
      <c r="V698" s="58" t="n">
        <v>42643</v>
      </c>
      <c r="W698" s="59" t="n">
        <v>121</v>
      </c>
      <c r="X698" s="60" t="n">
        <v>1123</v>
      </c>
      <c r="Y698" s="61" t="n">
        <v>42644</v>
      </c>
      <c r="Z698" s="62" t="n">
        <v>42689</v>
      </c>
      <c r="AA698" s="63" t="n">
        <v>0.25</v>
      </c>
      <c r="AB698" s="64" t="n">
        <v>1500</v>
      </c>
      <c r="AC698" s="65" t="n">
        <v>550635</v>
      </c>
      <c r="AD698" s="66" t="n">
        <v>137658.75</v>
      </c>
      <c r="AE698" s="67" t="n">
        <v>0.08</v>
      </c>
      <c r="AF698" s="68" t="n">
        <v>11012.7</v>
      </c>
      <c r="AG698" s="69" t="n">
        <v>0.92</v>
      </c>
      <c r="AH698" s="70" t="n">
        <v>126646.05</v>
      </c>
      <c r="AI698" s="71" t="s">
        <v>45</v>
      </c>
      <c r="AK698" s="0" t="n">
        <f aca="false">IF(G699&lt;&gt;G698,1,0)</f>
        <v>0</v>
      </c>
      <c r="AL698" s="0" t="str">
        <f aca="false">B698</f>
        <v>Puebla</v>
      </c>
      <c r="AM698" s="0" t="n">
        <f aca="false">G698</f>
        <v>52115</v>
      </c>
      <c r="AN698" s="0" t="str">
        <f aca="false">N698</f>
        <v>Maíz</v>
      </c>
      <c r="AO698" s="0" t="n">
        <f aca="false">IF(N698&lt;&gt;N697,M698,IF(B697&lt;&gt;B698,M698,IF(AND(B698=B697,G698&lt;&gt;G697,N698=N697),M698,M698+AO697)))</f>
        <v>2574.74</v>
      </c>
    </row>
    <row r="699" customFormat="false" ht="15.75" hidden="false" customHeight="false" outlineLevel="0" collapsed="false">
      <c r="A699" s="45" t="n">
        <v>693</v>
      </c>
      <c r="B699" s="45" t="s">
        <v>379</v>
      </c>
      <c r="C699" s="45" t="n">
        <v>21184</v>
      </c>
      <c r="D699" s="46" t="s">
        <v>512</v>
      </c>
      <c r="E699" s="47" t="s">
        <v>450</v>
      </c>
      <c r="F699" s="48" t="n">
        <v>21127</v>
      </c>
      <c r="G699" s="47" t="n">
        <v>52115</v>
      </c>
      <c r="H699" s="46" t="s">
        <v>451</v>
      </c>
      <c r="I699" s="49" t="n">
        <v>-97.9569444444445</v>
      </c>
      <c r="J699" s="49" t="n">
        <v>20.2772222222222</v>
      </c>
      <c r="K699" s="50" t="n">
        <v>-975725</v>
      </c>
      <c r="L699" s="50" t="n">
        <v>201638</v>
      </c>
      <c r="M699" s="51" t="n">
        <v>203.25</v>
      </c>
      <c r="N699" s="47" t="s">
        <v>70</v>
      </c>
      <c r="O699" s="52" t="s">
        <v>44</v>
      </c>
      <c r="P699" s="53" t="n">
        <v>88</v>
      </c>
      <c r="Q699" s="54" t="n">
        <v>42522</v>
      </c>
      <c r="R699" s="54" t="n">
        <v>42582</v>
      </c>
      <c r="S699" s="55" t="n">
        <v>257</v>
      </c>
      <c r="T699" s="56" t="n">
        <v>1497</v>
      </c>
      <c r="U699" s="57" t="n">
        <v>42583</v>
      </c>
      <c r="V699" s="58" t="n">
        <v>42643</v>
      </c>
      <c r="W699" s="59" t="n">
        <v>121</v>
      </c>
      <c r="X699" s="60" t="n">
        <v>1123</v>
      </c>
      <c r="Y699" s="61" t="n">
        <v>42644</v>
      </c>
      <c r="Z699" s="62" t="n">
        <v>42689</v>
      </c>
      <c r="AA699" s="63" t="n">
        <v>0.25</v>
      </c>
      <c r="AB699" s="64" t="n">
        <v>1500</v>
      </c>
      <c r="AC699" s="65" t="n">
        <v>304875</v>
      </c>
      <c r="AD699" s="66" t="n">
        <v>76218.75</v>
      </c>
      <c r="AE699" s="67" t="n">
        <v>0.08</v>
      </c>
      <c r="AF699" s="68" t="n">
        <v>6097.5</v>
      </c>
      <c r="AG699" s="69" t="n">
        <v>0.92</v>
      </c>
      <c r="AH699" s="70" t="n">
        <v>70121.25</v>
      </c>
      <c r="AI699" s="71" t="s">
        <v>76</v>
      </c>
      <c r="AK699" s="0" t="n">
        <f aca="false">IF(G700&lt;&gt;G699,1,0)</f>
        <v>0</v>
      </c>
      <c r="AL699" s="0" t="str">
        <f aca="false">B699</f>
        <v>Puebla</v>
      </c>
      <c r="AM699" s="0" t="n">
        <f aca="false">G699</f>
        <v>52115</v>
      </c>
      <c r="AN699" s="0" t="str">
        <f aca="false">N699</f>
        <v>Maíz</v>
      </c>
      <c r="AO699" s="0" t="n">
        <f aca="false">IF(N699&lt;&gt;N698,M699,IF(B698&lt;&gt;B699,M699,IF(AND(B699=B698,G699&lt;&gt;G698,N699=N698),M699,M699+AO698)))</f>
        <v>2777.99</v>
      </c>
    </row>
    <row r="700" customFormat="false" ht="15.75" hidden="false" customHeight="false" outlineLevel="0" collapsed="false">
      <c r="A700" s="45" t="n">
        <v>694</v>
      </c>
      <c r="B700" s="45" t="s">
        <v>379</v>
      </c>
      <c r="C700" s="45" t="n">
        <v>21187</v>
      </c>
      <c r="D700" s="46" t="s">
        <v>452</v>
      </c>
      <c r="E700" s="47" t="s">
        <v>450</v>
      </c>
      <c r="F700" s="48" t="n">
        <v>21127</v>
      </c>
      <c r="G700" s="47" t="n">
        <v>52115</v>
      </c>
      <c r="H700" s="46" t="s">
        <v>451</v>
      </c>
      <c r="I700" s="49" t="n">
        <v>-97.9569444444445</v>
      </c>
      <c r="J700" s="49" t="n">
        <v>20.2772222222222</v>
      </c>
      <c r="K700" s="50" t="n">
        <v>-975725</v>
      </c>
      <c r="L700" s="50" t="n">
        <v>201638</v>
      </c>
      <c r="M700" s="51" t="n">
        <v>107</v>
      </c>
      <c r="N700" s="47" t="s">
        <v>70</v>
      </c>
      <c r="O700" s="52" t="s">
        <v>44</v>
      </c>
      <c r="P700" s="53" t="n">
        <v>88</v>
      </c>
      <c r="Q700" s="54" t="n">
        <v>42522</v>
      </c>
      <c r="R700" s="54" t="n">
        <v>42582</v>
      </c>
      <c r="S700" s="55" t="n">
        <v>257</v>
      </c>
      <c r="T700" s="56" t="n">
        <v>1497</v>
      </c>
      <c r="U700" s="57" t="n">
        <v>42583</v>
      </c>
      <c r="V700" s="58" t="n">
        <v>42643</v>
      </c>
      <c r="W700" s="59" t="n">
        <v>121</v>
      </c>
      <c r="X700" s="60" t="n">
        <v>1123</v>
      </c>
      <c r="Y700" s="61" t="n">
        <v>42644</v>
      </c>
      <c r="Z700" s="62" t="n">
        <v>42689</v>
      </c>
      <c r="AA700" s="63" t="n">
        <v>0.25</v>
      </c>
      <c r="AB700" s="64" t="n">
        <v>1500</v>
      </c>
      <c r="AC700" s="65" t="n">
        <v>160500</v>
      </c>
      <c r="AD700" s="66" t="n">
        <v>40125</v>
      </c>
      <c r="AE700" s="67" t="n">
        <v>0.08</v>
      </c>
      <c r="AF700" s="68" t="n">
        <v>3210</v>
      </c>
      <c r="AG700" s="69" t="n">
        <v>0.92</v>
      </c>
      <c r="AH700" s="70" t="n">
        <v>36915</v>
      </c>
      <c r="AI700" s="71" t="s">
        <v>45</v>
      </c>
      <c r="AK700" s="0" t="n">
        <f aca="false">IF(G701&lt;&gt;G700,1,0)</f>
        <v>0</v>
      </c>
      <c r="AL700" s="0" t="str">
        <f aca="false">B700</f>
        <v>Puebla</v>
      </c>
      <c r="AM700" s="0" t="n">
        <f aca="false">G700</f>
        <v>52115</v>
      </c>
      <c r="AN700" s="0" t="str">
        <f aca="false">N700</f>
        <v>Maíz</v>
      </c>
      <c r="AO700" s="0" t="n">
        <f aca="false">IF(N700&lt;&gt;N699,M700,IF(B699&lt;&gt;B700,M700,IF(AND(B700=B699,G700&lt;&gt;G699,N700=N699),M700,M700+AO699)))</f>
        <v>2884.99</v>
      </c>
    </row>
    <row r="701" customFormat="false" ht="15.75" hidden="false" customHeight="false" outlineLevel="0" collapsed="false">
      <c r="A701" s="45" t="n">
        <v>695</v>
      </c>
      <c r="B701" s="45" t="s">
        <v>379</v>
      </c>
      <c r="C701" s="45" t="n">
        <v>21197</v>
      </c>
      <c r="D701" s="46" t="s">
        <v>448</v>
      </c>
      <c r="E701" s="47" t="s">
        <v>450</v>
      </c>
      <c r="F701" s="48" t="n">
        <v>21127</v>
      </c>
      <c r="G701" s="47" t="n">
        <v>52115</v>
      </c>
      <c r="H701" s="46" t="s">
        <v>451</v>
      </c>
      <c r="I701" s="49" t="n">
        <v>-97.9569444444445</v>
      </c>
      <c r="J701" s="49" t="n">
        <v>20.2772222222222</v>
      </c>
      <c r="K701" s="50" t="n">
        <v>-975725</v>
      </c>
      <c r="L701" s="50" t="n">
        <v>201638</v>
      </c>
      <c r="M701" s="51" t="n">
        <v>200</v>
      </c>
      <c r="N701" s="47" t="s">
        <v>70</v>
      </c>
      <c r="O701" s="52" t="s">
        <v>44</v>
      </c>
      <c r="P701" s="53" t="n">
        <v>88</v>
      </c>
      <c r="Q701" s="54" t="n">
        <v>42522</v>
      </c>
      <c r="R701" s="54" t="n">
        <v>42582</v>
      </c>
      <c r="S701" s="55" t="n">
        <v>257</v>
      </c>
      <c r="T701" s="56" t="n">
        <v>1497</v>
      </c>
      <c r="U701" s="57" t="n">
        <v>42583</v>
      </c>
      <c r="V701" s="58" t="n">
        <v>42643</v>
      </c>
      <c r="W701" s="59" t="n">
        <v>121</v>
      </c>
      <c r="X701" s="60" t="n">
        <v>1123</v>
      </c>
      <c r="Y701" s="61" t="n">
        <v>42644</v>
      </c>
      <c r="Z701" s="62" t="n">
        <v>42689</v>
      </c>
      <c r="AA701" s="63" t="n">
        <v>0.25</v>
      </c>
      <c r="AB701" s="64" t="n">
        <v>1500</v>
      </c>
      <c r="AC701" s="65" t="n">
        <v>300000</v>
      </c>
      <c r="AD701" s="66" t="n">
        <v>75000</v>
      </c>
      <c r="AE701" s="67" t="n">
        <v>0.17</v>
      </c>
      <c r="AF701" s="68" t="n">
        <v>12750</v>
      </c>
      <c r="AG701" s="69" t="n">
        <v>0.83</v>
      </c>
      <c r="AH701" s="70" t="n">
        <v>62250</v>
      </c>
      <c r="AI701" s="71" t="s">
        <v>50</v>
      </c>
      <c r="AK701" s="0" t="n">
        <f aca="false">IF(G702&lt;&gt;G701,1,0)</f>
        <v>0</v>
      </c>
      <c r="AL701" s="0" t="str">
        <f aca="false">B701</f>
        <v>Puebla</v>
      </c>
      <c r="AM701" s="0" t="n">
        <f aca="false">G701</f>
        <v>52115</v>
      </c>
      <c r="AN701" s="0" t="str">
        <f aca="false">N701</f>
        <v>Maíz</v>
      </c>
      <c r="AO701" s="0" t="n">
        <f aca="false">IF(N701&lt;&gt;N700,M701,IF(B700&lt;&gt;B701,M701,IF(AND(B701=B700,G701&lt;&gt;G700,N701=N700),M701,M701+AO700)))</f>
        <v>3084.99</v>
      </c>
    </row>
    <row r="702" customFormat="false" ht="15.75" hidden="false" customHeight="false" outlineLevel="0" collapsed="false">
      <c r="A702" s="45" t="n">
        <v>696</v>
      </c>
      <c r="B702" s="45" t="s">
        <v>379</v>
      </c>
      <c r="C702" s="45" t="n">
        <v>21213</v>
      </c>
      <c r="D702" s="46" t="s">
        <v>449</v>
      </c>
      <c r="E702" s="47" t="s">
        <v>450</v>
      </c>
      <c r="F702" s="48" t="n">
        <v>21127</v>
      </c>
      <c r="G702" s="47" t="n">
        <v>52115</v>
      </c>
      <c r="H702" s="46" t="s">
        <v>451</v>
      </c>
      <c r="I702" s="49" t="n">
        <v>-97.9569444444445</v>
      </c>
      <c r="J702" s="49" t="n">
        <v>20.2772222222222</v>
      </c>
      <c r="K702" s="50" t="n">
        <v>-975725</v>
      </c>
      <c r="L702" s="50" t="n">
        <v>201638</v>
      </c>
      <c r="M702" s="51" t="n">
        <v>100</v>
      </c>
      <c r="N702" s="47" t="s">
        <v>70</v>
      </c>
      <c r="O702" s="52" t="s">
        <v>44</v>
      </c>
      <c r="P702" s="53" t="n">
        <v>88</v>
      </c>
      <c r="Q702" s="54" t="n">
        <v>42522</v>
      </c>
      <c r="R702" s="54" t="n">
        <v>42582</v>
      </c>
      <c r="S702" s="55" t="n">
        <v>257</v>
      </c>
      <c r="T702" s="56" t="n">
        <v>1497</v>
      </c>
      <c r="U702" s="57" t="n">
        <v>42583</v>
      </c>
      <c r="V702" s="58" t="n">
        <v>42643</v>
      </c>
      <c r="W702" s="59" t="n">
        <v>121</v>
      </c>
      <c r="X702" s="60" t="n">
        <v>1123</v>
      </c>
      <c r="Y702" s="61" t="n">
        <v>42644</v>
      </c>
      <c r="Z702" s="62" t="n">
        <v>42689</v>
      </c>
      <c r="AA702" s="63" t="n">
        <v>0.25</v>
      </c>
      <c r="AB702" s="64" t="n">
        <v>1500</v>
      </c>
      <c r="AC702" s="65" t="n">
        <v>150000</v>
      </c>
      <c r="AD702" s="66" t="n">
        <v>37500</v>
      </c>
      <c r="AE702" s="67" t="n">
        <v>0.08</v>
      </c>
      <c r="AF702" s="68" t="n">
        <v>3000</v>
      </c>
      <c r="AG702" s="69" t="n">
        <v>0.92</v>
      </c>
      <c r="AH702" s="70" t="n">
        <v>34500</v>
      </c>
      <c r="AI702" s="71" t="s">
        <v>76</v>
      </c>
      <c r="AK702" s="0" t="n">
        <f aca="false">IF(G703&lt;&gt;G702,1,0)</f>
        <v>1</v>
      </c>
      <c r="AL702" s="0" t="str">
        <f aca="false">B702</f>
        <v>Puebla</v>
      </c>
      <c r="AM702" s="0" t="n">
        <f aca="false">G702</f>
        <v>52115</v>
      </c>
      <c r="AN702" s="0" t="str">
        <f aca="false">N702</f>
        <v>Maíz</v>
      </c>
      <c r="AO702" s="0" t="n">
        <f aca="false">IF(N702&lt;&gt;N701,M702,IF(B701&lt;&gt;B702,M702,IF(AND(B702=B701,G702&lt;&gt;G701,N702=N701),M702,M702+AO701)))</f>
        <v>3184.99</v>
      </c>
    </row>
    <row r="703" customFormat="false" ht="15.75" hidden="false" customHeight="false" outlineLevel="0" collapsed="false">
      <c r="A703" s="45" t="n">
        <v>697</v>
      </c>
      <c r="B703" s="45" t="s">
        <v>379</v>
      </c>
      <c r="C703" s="45" t="n">
        <v>21054</v>
      </c>
      <c r="D703" s="46" t="s">
        <v>403</v>
      </c>
      <c r="E703" s="47" t="s">
        <v>404</v>
      </c>
      <c r="F703" s="48" t="n">
        <v>21091</v>
      </c>
      <c r="G703" s="47" t="n">
        <v>52116</v>
      </c>
      <c r="H703" s="46" t="s">
        <v>405</v>
      </c>
      <c r="I703" s="49" t="n">
        <v>-97.3605555555556</v>
      </c>
      <c r="J703" s="49" t="n">
        <v>19.8188888888889</v>
      </c>
      <c r="K703" s="50" t="n">
        <v>-972138</v>
      </c>
      <c r="L703" s="50" t="n">
        <v>194908</v>
      </c>
      <c r="M703" s="51" t="n">
        <v>831.26</v>
      </c>
      <c r="N703" s="47" t="s">
        <v>70</v>
      </c>
      <c r="O703" s="52" t="s">
        <v>44</v>
      </c>
      <c r="P703" s="53"/>
      <c r="Q703" s="54"/>
      <c r="R703" s="54"/>
      <c r="S703" s="55" t="n">
        <v>194</v>
      </c>
      <c r="T703" s="56" t="n">
        <v>947</v>
      </c>
      <c r="U703" s="57" t="n">
        <v>42505</v>
      </c>
      <c r="V703" s="58" t="n">
        <v>42582</v>
      </c>
      <c r="W703" s="59" t="n">
        <v>203</v>
      </c>
      <c r="X703" s="60" t="n">
        <v>1275</v>
      </c>
      <c r="Y703" s="61" t="n">
        <v>42583</v>
      </c>
      <c r="Z703" s="62" t="n">
        <v>42648</v>
      </c>
      <c r="AA703" s="63" t="n">
        <v>0.25</v>
      </c>
      <c r="AB703" s="64" t="n">
        <v>1500</v>
      </c>
      <c r="AC703" s="65" t="n">
        <v>1246890</v>
      </c>
      <c r="AD703" s="66" t="n">
        <v>311722.5</v>
      </c>
      <c r="AE703" s="67" t="n">
        <v>0.18</v>
      </c>
      <c r="AF703" s="68" t="n">
        <v>56110.05</v>
      </c>
      <c r="AG703" s="69" t="n">
        <v>0.82</v>
      </c>
      <c r="AH703" s="70" t="n">
        <v>255612.45</v>
      </c>
      <c r="AI703" s="71" t="s">
        <v>50</v>
      </c>
      <c r="AK703" s="0" t="n">
        <f aca="false">IF(G704&lt;&gt;G703,1,0)</f>
        <v>0</v>
      </c>
      <c r="AL703" s="0" t="str">
        <f aca="false">B703</f>
        <v>Puebla</v>
      </c>
      <c r="AM703" s="0" t="n">
        <f aca="false">G703</f>
        <v>52116</v>
      </c>
      <c r="AN703" s="0" t="str">
        <f aca="false">N703</f>
        <v>Maíz</v>
      </c>
      <c r="AO703" s="0" t="n">
        <f aca="false">IF(N703&lt;&gt;N702,M703,IF(B702&lt;&gt;B703,M703,IF(AND(B703=B702,G703&lt;&gt;G702,N703=N702),M703,M703+AO702)))</f>
        <v>831.26</v>
      </c>
    </row>
    <row r="704" customFormat="false" ht="15.75" hidden="false" customHeight="false" outlineLevel="0" collapsed="false">
      <c r="A704" s="45" t="n">
        <v>698</v>
      </c>
      <c r="B704" s="45" t="s">
        <v>379</v>
      </c>
      <c r="C704" s="45" t="n">
        <v>21075</v>
      </c>
      <c r="D704" s="46" t="s">
        <v>515</v>
      </c>
      <c r="E704" s="47" t="s">
        <v>404</v>
      </c>
      <c r="F704" s="48" t="n">
        <v>21091</v>
      </c>
      <c r="G704" s="47" t="n">
        <v>52116</v>
      </c>
      <c r="H704" s="46" t="s">
        <v>405</v>
      </c>
      <c r="I704" s="49" t="n">
        <v>-97.3605555555556</v>
      </c>
      <c r="J704" s="49" t="n">
        <v>19.8188888888889</v>
      </c>
      <c r="K704" s="50" t="n">
        <v>-972138</v>
      </c>
      <c r="L704" s="50" t="n">
        <v>194908</v>
      </c>
      <c r="M704" s="51" t="n">
        <v>101</v>
      </c>
      <c r="N704" s="47" t="s">
        <v>70</v>
      </c>
      <c r="O704" s="52" t="s">
        <v>44</v>
      </c>
      <c r="P704" s="53"/>
      <c r="Q704" s="54"/>
      <c r="R704" s="54"/>
      <c r="S704" s="55" t="n">
        <v>194</v>
      </c>
      <c r="T704" s="56" t="n">
        <v>947</v>
      </c>
      <c r="U704" s="57" t="n">
        <v>42505</v>
      </c>
      <c r="V704" s="58" t="n">
        <v>42582</v>
      </c>
      <c r="W704" s="59" t="n">
        <v>203</v>
      </c>
      <c r="X704" s="60" t="n">
        <v>1275</v>
      </c>
      <c r="Y704" s="61" t="n">
        <v>42583</v>
      </c>
      <c r="Z704" s="62" t="n">
        <v>42648</v>
      </c>
      <c r="AA704" s="63" t="n">
        <v>0.25</v>
      </c>
      <c r="AB704" s="64" t="n">
        <v>1500</v>
      </c>
      <c r="AC704" s="65" t="n">
        <v>151500</v>
      </c>
      <c r="AD704" s="66" t="n">
        <v>37875</v>
      </c>
      <c r="AE704" s="67" t="n">
        <v>0.08</v>
      </c>
      <c r="AF704" s="68" t="n">
        <v>3030</v>
      </c>
      <c r="AG704" s="69" t="n">
        <v>0.92</v>
      </c>
      <c r="AH704" s="70" t="n">
        <v>34845</v>
      </c>
      <c r="AI704" s="71" t="s">
        <v>76</v>
      </c>
      <c r="AK704" s="0" t="n">
        <f aca="false">IF(G705&lt;&gt;G704,1,0)</f>
        <v>0</v>
      </c>
      <c r="AL704" s="0" t="str">
        <f aca="false">B704</f>
        <v>Puebla</v>
      </c>
      <c r="AM704" s="0" t="n">
        <f aca="false">G704</f>
        <v>52116</v>
      </c>
      <c r="AN704" s="0" t="str">
        <f aca="false">N704</f>
        <v>Maíz</v>
      </c>
      <c r="AO704" s="0" t="n">
        <f aca="false">IF(N704&lt;&gt;N703,M704,IF(B703&lt;&gt;B704,M704,IF(AND(B704=B703,G704&lt;&gt;G703,N704=N703),M704,M704+AO703)))</f>
        <v>932.26</v>
      </c>
    </row>
    <row r="705" customFormat="false" ht="15.75" hidden="false" customHeight="false" outlineLevel="0" collapsed="false">
      <c r="A705" s="45" t="n">
        <v>699</v>
      </c>
      <c r="B705" s="45" t="s">
        <v>379</v>
      </c>
      <c r="C705" s="45" t="n">
        <v>21170</v>
      </c>
      <c r="D705" s="46" t="s">
        <v>388</v>
      </c>
      <c r="E705" s="47" t="s">
        <v>404</v>
      </c>
      <c r="F705" s="48" t="n">
        <v>21091</v>
      </c>
      <c r="G705" s="47" t="n">
        <v>52116</v>
      </c>
      <c r="H705" s="46" t="s">
        <v>405</v>
      </c>
      <c r="I705" s="49" t="n">
        <v>-97.3605555555556</v>
      </c>
      <c r="J705" s="49" t="n">
        <v>19.8188888888889</v>
      </c>
      <c r="K705" s="50" t="n">
        <v>-972138</v>
      </c>
      <c r="L705" s="50" t="n">
        <v>194908</v>
      </c>
      <c r="M705" s="51" t="n">
        <v>32</v>
      </c>
      <c r="N705" s="47" t="s">
        <v>70</v>
      </c>
      <c r="O705" s="52" t="s">
        <v>44</v>
      </c>
      <c r="P705" s="53"/>
      <c r="Q705" s="54"/>
      <c r="R705" s="54"/>
      <c r="S705" s="55" t="n">
        <v>194</v>
      </c>
      <c r="T705" s="56" t="n">
        <v>947</v>
      </c>
      <c r="U705" s="57" t="n">
        <v>42505</v>
      </c>
      <c r="V705" s="58" t="n">
        <v>42582</v>
      </c>
      <c r="W705" s="59" t="n">
        <v>203</v>
      </c>
      <c r="X705" s="60" t="n">
        <v>1275</v>
      </c>
      <c r="Y705" s="61" t="n">
        <v>42583</v>
      </c>
      <c r="Z705" s="62" t="n">
        <v>42648</v>
      </c>
      <c r="AA705" s="63" t="n">
        <v>0.25</v>
      </c>
      <c r="AB705" s="64" t="n">
        <v>1500</v>
      </c>
      <c r="AC705" s="65" t="n">
        <v>48000</v>
      </c>
      <c r="AD705" s="66" t="n">
        <v>12000</v>
      </c>
      <c r="AE705" s="67" t="n">
        <v>0.18</v>
      </c>
      <c r="AF705" s="68" t="n">
        <v>2160</v>
      </c>
      <c r="AG705" s="69" t="n">
        <v>0.82</v>
      </c>
      <c r="AH705" s="70" t="n">
        <v>9840</v>
      </c>
      <c r="AI705" s="71" t="s">
        <v>50</v>
      </c>
      <c r="AK705" s="0" t="n">
        <f aca="false">IF(G706&lt;&gt;G705,1,0)</f>
        <v>0</v>
      </c>
      <c r="AL705" s="0" t="str">
        <f aca="false">B705</f>
        <v>Puebla</v>
      </c>
      <c r="AM705" s="0" t="n">
        <f aca="false">G705</f>
        <v>52116</v>
      </c>
      <c r="AN705" s="0" t="str">
        <f aca="false">N705</f>
        <v>Maíz</v>
      </c>
      <c r="AO705" s="0" t="n">
        <f aca="false">IF(N705&lt;&gt;N704,M705,IF(B704&lt;&gt;B705,M705,IF(AND(B705=B704,G705&lt;&gt;G704,N705=N704),M705,M705+AO704)))</f>
        <v>964.26</v>
      </c>
    </row>
    <row r="706" customFormat="false" ht="15.75" hidden="false" customHeight="false" outlineLevel="0" collapsed="false">
      <c r="A706" s="45" t="n">
        <v>700</v>
      </c>
      <c r="B706" s="45" t="s">
        <v>379</v>
      </c>
      <c r="C706" s="45" t="n">
        <v>21173</v>
      </c>
      <c r="D706" s="46" t="s">
        <v>516</v>
      </c>
      <c r="E706" s="47" t="s">
        <v>404</v>
      </c>
      <c r="F706" s="48" t="n">
        <v>21091</v>
      </c>
      <c r="G706" s="47" t="n">
        <v>52116</v>
      </c>
      <c r="H706" s="46" t="s">
        <v>405</v>
      </c>
      <c r="I706" s="49" t="n">
        <v>-97.3605555555556</v>
      </c>
      <c r="J706" s="49" t="n">
        <v>19.8188888888889</v>
      </c>
      <c r="K706" s="50" t="n">
        <v>-972138</v>
      </c>
      <c r="L706" s="50" t="n">
        <v>194908</v>
      </c>
      <c r="M706" s="51" t="n">
        <v>164</v>
      </c>
      <c r="N706" s="47" t="s">
        <v>70</v>
      </c>
      <c r="O706" s="52" t="s">
        <v>44</v>
      </c>
      <c r="P706" s="53"/>
      <c r="Q706" s="54"/>
      <c r="R706" s="54"/>
      <c r="S706" s="55" t="n">
        <v>194</v>
      </c>
      <c r="T706" s="56" t="n">
        <v>947</v>
      </c>
      <c r="U706" s="57" t="n">
        <v>42505</v>
      </c>
      <c r="V706" s="58" t="n">
        <v>42582</v>
      </c>
      <c r="W706" s="59" t="n">
        <v>203</v>
      </c>
      <c r="X706" s="60" t="n">
        <v>1275</v>
      </c>
      <c r="Y706" s="61" t="n">
        <v>42583</v>
      </c>
      <c r="Z706" s="62" t="n">
        <v>42648</v>
      </c>
      <c r="AA706" s="63" t="n">
        <v>0.25</v>
      </c>
      <c r="AB706" s="64" t="n">
        <v>1500</v>
      </c>
      <c r="AC706" s="65" t="n">
        <v>246000</v>
      </c>
      <c r="AD706" s="66" t="n">
        <v>61500</v>
      </c>
      <c r="AE706" s="67" t="n">
        <v>0.18</v>
      </c>
      <c r="AF706" s="68" t="n">
        <v>11070</v>
      </c>
      <c r="AG706" s="69" t="n">
        <v>0.82</v>
      </c>
      <c r="AH706" s="70" t="n">
        <v>50430</v>
      </c>
      <c r="AI706" s="71" t="s">
        <v>50</v>
      </c>
      <c r="AK706" s="0" t="n">
        <f aca="false">IF(G707&lt;&gt;G706,1,0)</f>
        <v>0</v>
      </c>
      <c r="AL706" s="0" t="str">
        <f aca="false">B706</f>
        <v>Puebla</v>
      </c>
      <c r="AM706" s="0" t="n">
        <f aca="false">G706</f>
        <v>52116</v>
      </c>
      <c r="AN706" s="0" t="str">
        <f aca="false">N706</f>
        <v>Maíz</v>
      </c>
      <c r="AO706" s="0" t="n">
        <f aca="false">IF(N706&lt;&gt;N705,M706,IF(B705&lt;&gt;B706,M706,IF(AND(B706=B705,G706&lt;&gt;G705,N706=N705),M706,M706+AO705)))</f>
        <v>1128.26</v>
      </c>
    </row>
    <row r="707" customFormat="false" ht="15.75" hidden="false" customHeight="false" outlineLevel="0" collapsed="false">
      <c r="A707" s="45" t="n">
        <v>701</v>
      </c>
      <c r="B707" s="45" t="s">
        <v>379</v>
      </c>
      <c r="C707" s="45" t="n">
        <v>21186</v>
      </c>
      <c r="D707" s="46" t="s">
        <v>406</v>
      </c>
      <c r="E707" s="47" t="s">
        <v>404</v>
      </c>
      <c r="F707" s="48" t="n">
        <v>21091</v>
      </c>
      <c r="G707" s="47" t="n">
        <v>52116</v>
      </c>
      <c r="H707" s="46" t="s">
        <v>405</v>
      </c>
      <c r="I707" s="49" t="n">
        <v>-97.3605555555556</v>
      </c>
      <c r="J707" s="49" t="n">
        <v>19.8188888888889</v>
      </c>
      <c r="K707" s="50" t="n">
        <v>-972138</v>
      </c>
      <c r="L707" s="50" t="n">
        <v>194908</v>
      </c>
      <c r="M707" s="51" t="n">
        <v>350</v>
      </c>
      <c r="N707" s="47" t="s">
        <v>70</v>
      </c>
      <c r="O707" s="52" t="s">
        <v>44</v>
      </c>
      <c r="P707" s="53"/>
      <c r="Q707" s="54"/>
      <c r="R707" s="54"/>
      <c r="S707" s="55" t="n">
        <v>194</v>
      </c>
      <c r="T707" s="56" t="n">
        <v>947</v>
      </c>
      <c r="U707" s="57" t="n">
        <v>42505</v>
      </c>
      <c r="V707" s="58" t="n">
        <v>42582</v>
      </c>
      <c r="W707" s="59" t="n">
        <v>203</v>
      </c>
      <c r="X707" s="60" t="n">
        <v>1275</v>
      </c>
      <c r="Y707" s="61" t="n">
        <v>42583</v>
      </c>
      <c r="Z707" s="62" t="n">
        <v>42648</v>
      </c>
      <c r="AA707" s="63" t="n">
        <v>0.25</v>
      </c>
      <c r="AB707" s="64" t="n">
        <v>1500</v>
      </c>
      <c r="AC707" s="65" t="n">
        <v>525000</v>
      </c>
      <c r="AD707" s="66" t="n">
        <v>131250</v>
      </c>
      <c r="AE707" s="67" t="n">
        <v>0.18</v>
      </c>
      <c r="AF707" s="68" t="n">
        <v>23625</v>
      </c>
      <c r="AG707" s="69" t="n">
        <v>0.82</v>
      </c>
      <c r="AH707" s="70" t="n">
        <v>107625</v>
      </c>
      <c r="AI707" s="71" t="s">
        <v>50</v>
      </c>
      <c r="AK707" s="0" t="n">
        <f aca="false">IF(G708&lt;&gt;G707,1,0)</f>
        <v>0</v>
      </c>
      <c r="AL707" s="0" t="str">
        <f aca="false">B707</f>
        <v>Puebla</v>
      </c>
      <c r="AM707" s="0" t="n">
        <f aca="false">G707</f>
        <v>52116</v>
      </c>
      <c r="AN707" s="0" t="str">
        <f aca="false">N707</f>
        <v>Maíz</v>
      </c>
      <c r="AO707" s="0" t="n">
        <f aca="false">IF(N707&lt;&gt;N706,M707,IF(B706&lt;&gt;B707,M707,IF(AND(B707=B706,G707&lt;&gt;G706,N707=N706),M707,M707+AO706)))</f>
        <v>1478.26</v>
      </c>
    </row>
    <row r="708" customFormat="false" ht="15.75" hidden="false" customHeight="false" outlineLevel="0" collapsed="false">
      <c r="A708" s="45" t="n">
        <v>702</v>
      </c>
      <c r="B708" s="45" t="s">
        <v>379</v>
      </c>
      <c r="C708" s="45" t="n">
        <v>21199</v>
      </c>
      <c r="D708" s="46" t="s">
        <v>407</v>
      </c>
      <c r="E708" s="47" t="s">
        <v>404</v>
      </c>
      <c r="F708" s="48" t="n">
        <v>21091</v>
      </c>
      <c r="G708" s="47" t="n">
        <v>52116</v>
      </c>
      <c r="H708" s="46" t="s">
        <v>405</v>
      </c>
      <c r="I708" s="49" t="n">
        <v>-97.3605555555556</v>
      </c>
      <c r="J708" s="49" t="n">
        <v>19.8188888888889</v>
      </c>
      <c r="K708" s="50" t="n">
        <v>-972138</v>
      </c>
      <c r="L708" s="50" t="n">
        <v>194908</v>
      </c>
      <c r="M708" s="51" t="n">
        <v>816.35</v>
      </c>
      <c r="N708" s="47" t="s">
        <v>70</v>
      </c>
      <c r="O708" s="52" t="s">
        <v>44</v>
      </c>
      <c r="P708" s="53"/>
      <c r="Q708" s="54"/>
      <c r="R708" s="54"/>
      <c r="S708" s="55" t="n">
        <v>194</v>
      </c>
      <c r="T708" s="56" t="n">
        <v>947</v>
      </c>
      <c r="U708" s="57" t="n">
        <v>42505</v>
      </c>
      <c r="V708" s="58" t="n">
        <v>42582</v>
      </c>
      <c r="W708" s="59" t="n">
        <v>203</v>
      </c>
      <c r="X708" s="60" t="n">
        <v>1275</v>
      </c>
      <c r="Y708" s="61" t="n">
        <v>42583</v>
      </c>
      <c r="Z708" s="62" t="n">
        <v>42648</v>
      </c>
      <c r="AA708" s="63" t="n">
        <v>0.25</v>
      </c>
      <c r="AB708" s="64" t="n">
        <v>1500</v>
      </c>
      <c r="AC708" s="65" t="n">
        <v>1224525</v>
      </c>
      <c r="AD708" s="66" t="n">
        <v>306131.25</v>
      </c>
      <c r="AE708" s="67" t="n">
        <v>0.08</v>
      </c>
      <c r="AF708" s="68" t="n">
        <v>24490.5</v>
      </c>
      <c r="AG708" s="69" t="n">
        <v>0.92</v>
      </c>
      <c r="AH708" s="70" t="n">
        <v>281640.75</v>
      </c>
      <c r="AI708" s="71" t="s">
        <v>76</v>
      </c>
      <c r="AK708" s="0" t="n">
        <f aca="false">IF(G709&lt;&gt;G708,1,0)</f>
        <v>0</v>
      </c>
      <c r="AL708" s="0" t="str">
        <f aca="false">B708</f>
        <v>Puebla</v>
      </c>
      <c r="AM708" s="0" t="n">
        <f aca="false">G708</f>
        <v>52116</v>
      </c>
      <c r="AN708" s="0" t="str">
        <f aca="false">N708</f>
        <v>Maíz</v>
      </c>
      <c r="AO708" s="0" t="n">
        <f aca="false">IF(N708&lt;&gt;N707,M708,IF(B707&lt;&gt;B708,M708,IF(AND(B708=B707,G708&lt;&gt;G707,N708=N707),M708,M708+AO707)))</f>
        <v>2294.61</v>
      </c>
    </row>
    <row r="709" customFormat="false" ht="15.75" hidden="false" customHeight="false" outlineLevel="0" collapsed="false">
      <c r="A709" s="45" t="n">
        <v>703</v>
      </c>
      <c r="B709" s="45" t="s">
        <v>379</v>
      </c>
      <c r="C709" s="45" t="n">
        <v>21204</v>
      </c>
      <c r="D709" s="46" t="s">
        <v>517</v>
      </c>
      <c r="E709" s="47" t="s">
        <v>404</v>
      </c>
      <c r="F709" s="48" t="n">
        <v>21091</v>
      </c>
      <c r="G709" s="47" t="n">
        <v>52116</v>
      </c>
      <c r="H709" s="46" t="s">
        <v>405</v>
      </c>
      <c r="I709" s="49" t="n">
        <v>-97.3605555555556</v>
      </c>
      <c r="J709" s="49" t="n">
        <v>19.8188888888889</v>
      </c>
      <c r="K709" s="50" t="n">
        <v>-972138</v>
      </c>
      <c r="L709" s="50" t="n">
        <v>194908</v>
      </c>
      <c r="M709" s="51" t="n">
        <v>319</v>
      </c>
      <c r="N709" s="47" t="s">
        <v>70</v>
      </c>
      <c r="O709" s="52" t="s">
        <v>44</v>
      </c>
      <c r="P709" s="53"/>
      <c r="Q709" s="54"/>
      <c r="R709" s="54"/>
      <c r="S709" s="55" t="n">
        <v>194</v>
      </c>
      <c r="T709" s="56" t="n">
        <v>947</v>
      </c>
      <c r="U709" s="57" t="n">
        <v>42505</v>
      </c>
      <c r="V709" s="58" t="n">
        <v>42582</v>
      </c>
      <c r="W709" s="59" t="n">
        <v>203</v>
      </c>
      <c r="X709" s="60" t="n">
        <v>1275</v>
      </c>
      <c r="Y709" s="61" t="n">
        <v>42583</v>
      </c>
      <c r="Z709" s="62" t="n">
        <v>42648</v>
      </c>
      <c r="AA709" s="63" t="n">
        <v>0.25</v>
      </c>
      <c r="AB709" s="64" t="n">
        <v>1500</v>
      </c>
      <c r="AC709" s="65" t="n">
        <v>478500</v>
      </c>
      <c r="AD709" s="66" t="n">
        <v>119625</v>
      </c>
      <c r="AE709" s="67" t="n">
        <v>0.18</v>
      </c>
      <c r="AF709" s="68" t="n">
        <v>21532.5</v>
      </c>
      <c r="AG709" s="69" t="n">
        <v>0.82</v>
      </c>
      <c r="AH709" s="70" t="n">
        <v>98092.5</v>
      </c>
      <c r="AI709" s="71" t="s">
        <v>50</v>
      </c>
      <c r="AK709" s="0" t="n">
        <f aca="false">IF(G710&lt;&gt;G709,1,0)</f>
        <v>0</v>
      </c>
      <c r="AL709" s="0" t="str">
        <f aca="false">B709</f>
        <v>Puebla</v>
      </c>
      <c r="AM709" s="0" t="n">
        <f aca="false">G709</f>
        <v>52116</v>
      </c>
      <c r="AN709" s="0" t="str">
        <f aca="false">N709</f>
        <v>Maíz</v>
      </c>
      <c r="AO709" s="0" t="n">
        <f aca="false">IF(N709&lt;&gt;N708,M709,IF(B708&lt;&gt;B709,M709,IF(AND(B709=B708,G709&lt;&gt;G708,N709=N708),M709,M709+AO708)))</f>
        <v>2613.61</v>
      </c>
    </row>
    <row r="710" customFormat="false" ht="15.75" hidden="false" customHeight="false" outlineLevel="0" collapsed="false">
      <c r="A710" s="45" t="n">
        <v>704</v>
      </c>
      <c r="B710" s="45" t="s">
        <v>379</v>
      </c>
      <c r="C710" s="45" t="n">
        <v>21207</v>
      </c>
      <c r="D710" s="46" t="s">
        <v>518</v>
      </c>
      <c r="E710" s="47" t="s">
        <v>404</v>
      </c>
      <c r="F710" s="48" t="n">
        <v>21091</v>
      </c>
      <c r="G710" s="47" t="n">
        <v>52116</v>
      </c>
      <c r="H710" s="46" t="s">
        <v>405</v>
      </c>
      <c r="I710" s="49" t="n">
        <v>-97.3605555555556</v>
      </c>
      <c r="J710" s="49" t="n">
        <v>19.8188888888889</v>
      </c>
      <c r="K710" s="50" t="n">
        <v>-972138</v>
      </c>
      <c r="L710" s="50" t="n">
        <v>194908</v>
      </c>
      <c r="M710" s="51" t="n">
        <v>105</v>
      </c>
      <c r="N710" s="47" t="s">
        <v>70</v>
      </c>
      <c r="O710" s="52" t="s">
        <v>44</v>
      </c>
      <c r="P710" s="53"/>
      <c r="Q710" s="54"/>
      <c r="R710" s="54"/>
      <c r="S710" s="55" t="n">
        <v>194</v>
      </c>
      <c r="T710" s="56" t="n">
        <v>947</v>
      </c>
      <c r="U710" s="57" t="n">
        <v>42505</v>
      </c>
      <c r="V710" s="58" t="n">
        <v>42582</v>
      </c>
      <c r="W710" s="59" t="n">
        <v>203</v>
      </c>
      <c r="X710" s="60" t="n">
        <v>1275</v>
      </c>
      <c r="Y710" s="61" t="n">
        <v>42583</v>
      </c>
      <c r="Z710" s="62" t="n">
        <v>42648</v>
      </c>
      <c r="AA710" s="63" t="n">
        <v>0.25</v>
      </c>
      <c r="AB710" s="64" t="n">
        <v>1500</v>
      </c>
      <c r="AC710" s="65" t="n">
        <v>157500</v>
      </c>
      <c r="AD710" s="66" t="n">
        <v>39375</v>
      </c>
      <c r="AE710" s="67" t="n">
        <v>0.18</v>
      </c>
      <c r="AF710" s="68" t="n">
        <v>7087.5</v>
      </c>
      <c r="AG710" s="69" t="n">
        <v>0.82</v>
      </c>
      <c r="AH710" s="70" t="n">
        <v>32287.5</v>
      </c>
      <c r="AI710" s="71" t="s">
        <v>50</v>
      </c>
      <c r="AK710" s="0" t="n">
        <f aca="false">IF(G711&lt;&gt;G710,1,0)</f>
        <v>1</v>
      </c>
      <c r="AL710" s="0" t="str">
        <f aca="false">B710</f>
        <v>Puebla</v>
      </c>
      <c r="AM710" s="0" t="n">
        <f aca="false">G710</f>
        <v>52116</v>
      </c>
      <c r="AN710" s="0" t="str">
        <f aca="false">N710</f>
        <v>Maíz</v>
      </c>
      <c r="AO710" s="0" t="n">
        <f aca="false">IF(N710&lt;&gt;N709,M710,IF(B709&lt;&gt;B710,M710,IF(AND(B710=B709,G710&lt;&gt;G709,N710=N709),M710,M710+AO709)))</f>
        <v>2718.61</v>
      </c>
    </row>
    <row r="711" customFormat="false" ht="15.75" hidden="false" customHeight="false" outlineLevel="0" collapsed="false">
      <c r="A711" s="45" t="n">
        <v>705</v>
      </c>
      <c r="B711" s="45" t="s">
        <v>379</v>
      </c>
      <c r="C711" s="45" t="n">
        <v>21002</v>
      </c>
      <c r="D711" s="46" t="s">
        <v>519</v>
      </c>
      <c r="E711" s="47" t="s">
        <v>408</v>
      </c>
      <c r="F711" s="48" t="n">
        <v>21064</v>
      </c>
      <c r="G711" s="47" t="n">
        <v>52119</v>
      </c>
      <c r="H711" s="46" t="s">
        <v>409</v>
      </c>
      <c r="I711" s="49" t="n">
        <v>-97.4465277777778</v>
      </c>
      <c r="J711" s="49" t="n">
        <v>19.9608166666667</v>
      </c>
      <c r="K711" s="50" t="n">
        <v>-972647.5</v>
      </c>
      <c r="L711" s="50" t="n">
        <v>195738.94</v>
      </c>
      <c r="M711" s="51" t="n">
        <v>43</v>
      </c>
      <c r="N711" s="47" t="s">
        <v>70</v>
      </c>
      <c r="O711" s="52" t="s">
        <v>44</v>
      </c>
      <c r="P711" s="53"/>
      <c r="Q711" s="54"/>
      <c r="R711" s="54"/>
      <c r="S711" s="55" t="n">
        <v>194</v>
      </c>
      <c r="T711" s="56" t="n">
        <v>1850</v>
      </c>
      <c r="U711" s="57" t="n">
        <v>42505</v>
      </c>
      <c r="V711" s="58" t="n">
        <v>42582</v>
      </c>
      <c r="W711" s="59" t="n">
        <v>203</v>
      </c>
      <c r="X711" s="60" t="n">
        <v>1655</v>
      </c>
      <c r="Y711" s="61" t="n">
        <v>42583</v>
      </c>
      <c r="Z711" s="62" t="n">
        <v>42648</v>
      </c>
      <c r="AA711" s="63" t="n">
        <v>0.25</v>
      </c>
      <c r="AB711" s="64" t="n">
        <v>1500</v>
      </c>
      <c r="AC711" s="65" t="n">
        <v>64500</v>
      </c>
      <c r="AD711" s="66" t="n">
        <v>16125</v>
      </c>
      <c r="AE711" s="67" t="n">
        <v>0.08</v>
      </c>
      <c r="AF711" s="68" t="n">
        <v>1290</v>
      </c>
      <c r="AG711" s="69" t="n">
        <v>0.92</v>
      </c>
      <c r="AH711" s="70" t="n">
        <v>14835</v>
      </c>
      <c r="AI711" s="71" t="s">
        <v>76</v>
      </c>
      <c r="AK711" s="0" t="n">
        <f aca="false">IF(G712&lt;&gt;G711,1,0)</f>
        <v>0</v>
      </c>
      <c r="AL711" s="0" t="str">
        <f aca="false">B711</f>
        <v>Puebla</v>
      </c>
      <c r="AM711" s="0" t="n">
        <f aca="false">G711</f>
        <v>52119</v>
      </c>
      <c r="AN711" s="0" t="str">
        <f aca="false">N711</f>
        <v>Maíz</v>
      </c>
      <c r="AO711" s="0" t="n">
        <f aca="false">IF(N711&lt;&gt;N710,M711,IF(B710&lt;&gt;B711,M711,IF(AND(B711=B710,G711&lt;&gt;G710,N711=N710),M711,M711+AO710)))</f>
        <v>43</v>
      </c>
    </row>
    <row r="712" customFormat="false" ht="15.75" hidden="false" customHeight="false" outlineLevel="0" collapsed="false">
      <c r="A712" s="45" t="n">
        <v>706</v>
      </c>
      <c r="B712" s="45" t="s">
        <v>379</v>
      </c>
      <c r="C712" s="45" t="n">
        <v>21017</v>
      </c>
      <c r="D712" s="46" t="s">
        <v>520</v>
      </c>
      <c r="E712" s="47" t="s">
        <v>408</v>
      </c>
      <c r="F712" s="48" t="n">
        <v>21064</v>
      </c>
      <c r="G712" s="47" t="n">
        <v>52119</v>
      </c>
      <c r="H712" s="46" t="s">
        <v>409</v>
      </c>
      <c r="I712" s="49" t="n">
        <v>-97.4465277777778</v>
      </c>
      <c r="J712" s="49" t="n">
        <v>19.9608166666667</v>
      </c>
      <c r="K712" s="50" t="n">
        <v>-972647.5</v>
      </c>
      <c r="L712" s="50" t="n">
        <v>195738.94</v>
      </c>
      <c r="M712" s="51" t="n">
        <v>104.81</v>
      </c>
      <c r="N712" s="47" t="s">
        <v>70</v>
      </c>
      <c r="O712" s="52" t="s">
        <v>44</v>
      </c>
      <c r="P712" s="53"/>
      <c r="Q712" s="54"/>
      <c r="R712" s="54"/>
      <c r="S712" s="55" t="n">
        <v>194</v>
      </c>
      <c r="T712" s="56" t="n">
        <v>1850</v>
      </c>
      <c r="U712" s="57" t="n">
        <v>42505</v>
      </c>
      <c r="V712" s="58" t="n">
        <v>42582</v>
      </c>
      <c r="W712" s="59" t="n">
        <v>203</v>
      </c>
      <c r="X712" s="60" t="n">
        <v>1655</v>
      </c>
      <c r="Y712" s="61" t="n">
        <v>42583</v>
      </c>
      <c r="Z712" s="62" t="n">
        <v>42648</v>
      </c>
      <c r="AA712" s="63" t="n">
        <v>0.25</v>
      </c>
      <c r="AB712" s="64" t="n">
        <v>1500</v>
      </c>
      <c r="AC712" s="65" t="n">
        <v>157215</v>
      </c>
      <c r="AD712" s="66" t="n">
        <v>39303.75</v>
      </c>
      <c r="AE712" s="67" t="n">
        <v>0.08</v>
      </c>
      <c r="AF712" s="68" t="n">
        <v>3144.3</v>
      </c>
      <c r="AG712" s="69" t="n">
        <v>0.92</v>
      </c>
      <c r="AH712" s="70" t="n">
        <v>36159.45</v>
      </c>
      <c r="AI712" s="71" t="s">
        <v>76</v>
      </c>
      <c r="AK712" s="0" t="n">
        <f aca="false">IF(G713&lt;&gt;G712,1,0)</f>
        <v>0</v>
      </c>
      <c r="AL712" s="0" t="str">
        <f aca="false">B712</f>
        <v>Puebla</v>
      </c>
      <c r="AM712" s="0" t="n">
        <f aca="false">G712</f>
        <v>52119</v>
      </c>
      <c r="AN712" s="0" t="str">
        <f aca="false">N712</f>
        <v>Maíz</v>
      </c>
      <c r="AO712" s="0" t="n">
        <f aca="false">IF(N712&lt;&gt;N711,M712,IF(B711&lt;&gt;B712,M712,IF(AND(B712=B711,G712&lt;&gt;G711,N712=N711),M712,M712+AO711)))</f>
        <v>147.81</v>
      </c>
    </row>
    <row r="713" customFormat="false" ht="15.75" hidden="false" customHeight="false" outlineLevel="0" collapsed="false">
      <c r="A713" s="45" t="n">
        <v>707</v>
      </c>
      <c r="B713" s="45" t="s">
        <v>379</v>
      </c>
      <c r="C713" s="45" t="n">
        <v>21080</v>
      </c>
      <c r="D713" s="46" t="s">
        <v>521</v>
      </c>
      <c r="E713" s="47" t="s">
        <v>408</v>
      </c>
      <c r="F713" s="48" t="n">
        <v>21064</v>
      </c>
      <c r="G713" s="47" t="n">
        <v>52119</v>
      </c>
      <c r="H713" s="46" t="s">
        <v>409</v>
      </c>
      <c r="I713" s="49" t="n">
        <v>-97.4465277777778</v>
      </c>
      <c r="J713" s="49" t="n">
        <v>19.9608166666667</v>
      </c>
      <c r="K713" s="50" t="n">
        <v>-972647.5</v>
      </c>
      <c r="L713" s="50" t="n">
        <v>195738.94</v>
      </c>
      <c r="M713" s="51" t="n">
        <v>91</v>
      </c>
      <c r="N713" s="47" t="s">
        <v>70</v>
      </c>
      <c r="O713" s="52" t="s">
        <v>44</v>
      </c>
      <c r="P713" s="53"/>
      <c r="Q713" s="54"/>
      <c r="R713" s="54"/>
      <c r="S713" s="55" t="n">
        <v>194</v>
      </c>
      <c r="T713" s="56" t="n">
        <v>1850</v>
      </c>
      <c r="U713" s="57" t="n">
        <v>42505</v>
      </c>
      <c r="V713" s="58" t="n">
        <v>42582</v>
      </c>
      <c r="W713" s="59" t="n">
        <v>203</v>
      </c>
      <c r="X713" s="60" t="n">
        <v>1655</v>
      </c>
      <c r="Y713" s="61" t="n">
        <v>42583</v>
      </c>
      <c r="Z713" s="62" t="n">
        <v>42648</v>
      </c>
      <c r="AA713" s="63" t="n">
        <v>0.25</v>
      </c>
      <c r="AB713" s="64" t="n">
        <v>1500</v>
      </c>
      <c r="AC713" s="65" t="n">
        <v>136500</v>
      </c>
      <c r="AD713" s="66" t="n">
        <v>34125</v>
      </c>
      <c r="AE713" s="67" t="n">
        <v>0.08</v>
      </c>
      <c r="AF713" s="68" t="n">
        <v>2730</v>
      </c>
      <c r="AG713" s="69" t="n">
        <v>0.92</v>
      </c>
      <c r="AH713" s="70" t="n">
        <v>31395</v>
      </c>
      <c r="AI713" s="71" t="s">
        <v>45</v>
      </c>
      <c r="AK713" s="0" t="n">
        <f aca="false">IF(G714&lt;&gt;G713,1,0)</f>
        <v>0</v>
      </c>
      <c r="AL713" s="0" t="str">
        <f aca="false">B713</f>
        <v>Puebla</v>
      </c>
      <c r="AM713" s="0" t="n">
        <f aca="false">G713</f>
        <v>52119</v>
      </c>
      <c r="AN713" s="0" t="str">
        <f aca="false">N713</f>
        <v>Maíz</v>
      </c>
      <c r="AO713" s="0" t="n">
        <f aca="false">IF(N713&lt;&gt;N712,M713,IF(B712&lt;&gt;B713,M713,IF(AND(B713=B712,G713&lt;&gt;G712,N713=N712),M713,M713+AO712)))</f>
        <v>238.81</v>
      </c>
    </row>
    <row r="714" customFormat="false" ht="15.75" hidden="false" customHeight="false" outlineLevel="0" collapsed="false">
      <c r="A714" s="45" t="n">
        <v>708</v>
      </c>
      <c r="B714" s="45" t="s">
        <v>379</v>
      </c>
      <c r="C714" s="45" t="n">
        <v>21029</v>
      </c>
      <c r="D714" s="46" t="s">
        <v>522</v>
      </c>
      <c r="E714" s="47" t="s">
        <v>408</v>
      </c>
      <c r="F714" s="48" t="n">
        <v>21064</v>
      </c>
      <c r="G714" s="47" t="n">
        <v>52119</v>
      </c>
      <c r="H714" s="46" t="s">
        <v>409</v>
      </c>
      <c r="I714" s="49" t="n">
        <v>-97.4465277777778</v>
      </c>
      <c r="J714" s="49" t="n">
        <v>19.9608166666667</v>
      </c>
      <c r="K714" s="50" t="n">
        <v>-972647.5</v>
      </c>
      <c r="L714" s="50" t="n">
        <v>195738.94</v>
      </c>
      <c r="M714" s="51" t="n">
        <v>51</v>
      </c>
      <c r="N714" s="47" t="s">
        <v>70</v>
      </c>
      <c r="O714" s="52" t="s">
        <v>44</v>
      </c>
      <c r="P714" s="53"/>
      <c r="Q714" s="54"/>
      <c r="R714" s="54"/>
      <c r="S714" s="55" t="n">
        <v>194</v>
      </c>
      <c r="T714" s="56" t="n">
        <v>1850</v>
      </c>
      <c r="U714" s="57" t="n">
        <v>42505</v>
      </c>
      <c r="V714" s="58" t="n">
        <v>42582</v>
      </c>
      <c r="W714" s="59" t="n">
        <v>203</v>
      </c>
      <c r="X714" s="60" t="n">
        <v>1655</v>
      </c>
      <c r="Y714" s="61" t="n">
        <v>42583</v>
      </c>
      <c r="Z714" s="62" t="n">
        <v>42648</v>
      </c>
      <c r="AA714" s="63" t="n">
        <v>0.25</v>
      </c>
      <c r="AB714" s="64" t="n">
        <v>1500</v>
      </c>
      <c r="AC714" s="65" t="n">
        <v>76500</v>
      </c>
      <c r="AD714" s="66" t="n">
        <v>19125</v>
      </c>
      <c r="AE714" s="67" t="n">
        <v>0.08</v>
      </c>
      <c r="AF714" s="68" t="n">
        <v>1530</v>
      </c>
      <c r="AG714" s="69" t="n">
        <v>0.92</v>
      </c>
      <c r="AH714" s="70" t="n">
        <v>17595</v>
      </c>
      <c r="AI714" s="71" t="s">
        <v>76</v>
      </c>
      <c r="AK714" s="0" t="n">
        <f aca="false">IF(G715&lt;&gt;G714,1,0)</f>
        <v>0</v>
      </c>
      <c r="AL714" s="0" t="str">
        <f aca="false">B714</f>
        <v>Puebla</v>
      </c>
      <c r="AM714" s="0" t="n">
        <f aca="false">G714</f>
        <v>52119</v>
      </c>
      <c r="AN714" s="0" t="str">
        <f aca="false">N714</f>
        <v>Maíz</v>
      </c>
      <c r="AO714" s="0" t="n">
        <f aca="false">IF(N714&lt;&gt;N713,M714,IF(B713&lt;&gt;B714,M714,IF(AND(B714=B713,G714&lt;&gt;G713,N714=N713),M714,M714+AO713)))</f>
        <v>289.81</v>
      </c>
    </row>
    <row r="715" customFormat="false" ht="15.75" hidden="false" customHeight="false" outlineLevel="0" collapsed="false">
      <c r="A715" s="45" t="n">
        <v>709</v>
      </c>
      <c r="B715" s="45" t="s">
        <v>379</v>
      </c>
      <c r="C715" s="45" t="n">
        <v>21054</v>
      </c>
      <c r="D715" s="46" t="s">
        <v>403</v>
      </c>
      <c r="E715" s="47" t="s">
        <v>408</v>
      </c>
      <c r="F715" s="48" t="n">
        <v>21064</v>
      </c>
      <c r="G715" s="47" t="n">
        <v>52119</v>
      </c>
      <c r="H715" s="46" t="s">
        <v>409</v>
      </c>
      <c r="I715" s="49" t="n">
        <v>-97.4465277777778</v>
      </c>
      <c r="J715" s="49" t="n">
        <v>19.9608166666667</v>
      </c>
      <c r="K715" s="50" t="n">
        <v>-972647.5</v>
      </c>
      <c r="L715" s="50" t="n">
        <v>195738.94</v>
      </c>
      <c r="M715" s="51" t="n">
        <v>626.39</v>
      </c>
      <c r="N715" s="47" t="s">
        <v>70</v>
      </c>
      <c r="O715" s="52" t="s">
        <v>44</v>
      </c>
      <c r="P715" s="53"/>
      <c r="Q715" s="54"/>
      <c r="R715" s="54"/>
      <c r="S715" s="55" t="n">
        <v>194</v>
      </c>
      <c r="T715" s="56" t="n">
        <v>1850</v>
      </c>
      <c r="U715" s="57" t="n">
        <v>42505</v>
      </c>
      <c r="V715" s="58" t="n">
        <v>42582</v>
      </c>
      <c r="W715" s="59" t="n">
        <v>203</v>
      </c>
      <c r="X715" s="60" t="n">
        <v>1655</v>
      </c>
      <c r="Y715" s="61" t="n">
        <v>42583</v>
      </c>
      <c r="Z715" s="62" t="n">
        <v>42648</v>
      </c>
      <c r="AA715" s="63" t="n">
        <v>0.25</v>
      </c>
      <c r="AB715" s="64" t="n">
        <v>1500</v>
      </c>
      <c r="AC715" s="65" t="n">
        <v>939585</v>
      </c>
      <c r="AD715" s="66" t="n">
        <v>234896.25</v>
      </c>
      <c r="AE715" s="67" t="n">
        <v>0.18</v>
      </c>
      <c r="AF715" s="68" t="n">
        <v>42281.325</v>
      </c>
      <c r="AG715" s="69" t="n">
        <v>0.82</v>
      </c>
      <c r="AH715" s="70" t="n">
        <v>192614.925</v>
      </c>
      <c r="AI715" s="71" t="s">
        <v>50</v>
      </c>
      <c r="AK715" s="0" t="n">
        <f aca="false">IF(G716&lt;&gt;G715,1,0)</f>
        <v>0</v>
      </c>
      <c r="AL715" s="0" t="str">
        <f aca="false">B715</f>
        <v>Puebla</v>
      </c>
      <c r="AM715" s="0" t="n">
        <f aca="false">G715</f>
        <v>52119</v>
      </c>
      <c r="AN715" s="0" t="str">
        <f aca="false">N715</f>
        <v>Maíz</v>
      </c>
      <c r="AO715" s="0" t="n">
        <f aca="false">IF(N715&lt;&gt;N714,M715,IF(B714&lt;&gt;B715,M715,IF(AND(B715=B714,G715&lt;&gt;G714,N715=N714),M715,M715+AO714)))</f>
        <v>916.2</v>
      </c>
    </row>
    <row r="716" customFormat="false" ht="15.75" hidden="false" customHeight="false" outlineLevel="0" collapsed="false">
      <c r="A716" s="45" t="n">
        <v>710</v>
      </c>
      <c r="B716" s="45" t="s">
        <v>379</v>
      </c>
      <c r="C716" s="45" t="n">
        <v>21043</v>
      </c>
      <c r="D716" s="46" t="s">
        <v>523</v>
      </c>
      <c r="E716" s="47" t="s">
        <v>408</v>
      </c>
      <c r="F716" s="48" t="n">
        <v>21064</v>
      </c>
      <c r="G716" s="47" t="n">
        <v>52119</v>
      </c>
      <c r="H716" s="46" t="s">
        <v>409</v>
      </c>
      <c r="I716" s="49" t="n">
        <v>-97.4465277777778</v>
      </c>
      <c r="J716" s="49" t="n">
        <v>19.9608166666667</v>
      </c>
      <c r="K716" s="50" t="n">
        <v>-972647.5</v>
      </c>
      <c r="L716" s="50" t="n">
        <v>195738.94</v>
      </c>
      <c r="M716" s="51" t="n">
        <v>214.58</v>
      </c>
      <c r="N716" s="47" t="s">
        <v>70</v>
      </c>
      <c r="O716" s="52" t="s">
        <v>44</v>
      </c>
      <c r="P716" s="53"/>
      <c r="Q716" s="54"/>
      <c r="R716" s="54"/>
      <c r="S716" s="55" t="n">
        <v>194</v>
      </c>
      <c r="T716" s="56" t="n">
        <v>1850</v>
      </c>
      <c r="U716" s="57" t="n">
        <v>42505</v>
      </c>
      <c r="V716" s="58" t="n">
        <v>42582</v>
      </c>
      <c r="W716" s="59" t="n">
        <v>203</v>
      </c>
      <c r="X716" s="60" t="n">
        <v>1655</v>
      </c>
      <c r="Y716" s="61" t="n">
        <v>42583</v>
      </c>
      <c r="Z716" s="62" t="n">
        <v>42648</v>
      </c>
      <c r="AA716" s="63" t="n">
        <v>0.25</v>
      </c>
      <c r="AB716" s="64" t="n">
        <v>1500</v>
      </c>
      <c r="AC716" s="65" t="n">
        <v>321870</v>
      </c>
      <c r="AD716" s="66" t="n">
        <v>80467.5</v>
      </c>
      <c r="AE716" s="67" t="n">
        <v>0.08</v>
      </c>
      <c r="AF716" s="68" t="n">
        <v>6437.4</v>
      </c>
      <c r="AG716" s="69" t="n">
        <v>0.92</v>
      </c>
      <c r="AH716" s="70" t="n">
        <v>74030.1</v>
      </c>
      <c r="AI716" s="71" t="s">
        <v>45</v>
      </c>
      <c r="AK716" s="0" t="n">
        <f aca="false">IF(G717&lt;&gt;G716,1,0)</f>
        <v>0</v>
      </c>
      <c r="AL716" s="0" t="str">
        <f aca="false">B716</f>
        <v>Puebla</v>
      </c>
      <c r="AM716" s="0" t="n">
        <f aca="false">G716</f>
        <v>52119</v>
      </c>
      <c r="AN716" s="0" t="str">
        <f aca="false">N716</f>
        <v>Maíz</v>
      </c>
      <c r="AO716" s="0" t="n">
        <f aca="false">IF(N716&lt;&gt;N715,M716,IF(B715&lt;&gt;B716,M716,IF(AND(B716=B715,G716&lt;&gt;G715,N716=N715),M716,M716+AO715)))</f>
        <v>1130.78</v>
      </c>
    </row>
    <row r="717" customFormat="false" ht="15.75" hidden="false" customHeight="false" outlineLevel="0" collapsed="false">
      <c r="A717" s="45" t="n">
        <v>711</v>
      </c>
      <c r="B717" s="45" t="s">
        <v>379</v>
      </c>
      <c r="C717" s="45" t="n">
        <v>21072</v>
      </c>
      <c r="D717" s="46" t="s">
        <v>524</v>
      </c>
      <c r="E717" s="47" t="s">
        <v>408</v>
      </c>
      <c r="F717" s="48" t="n">
        <v>21064</v>
      </c>
      <c r="G717" s="47" t="n">
        <v>52119</v>
      </c>
      <c r="H717" s="46" t="s">
        <v>409</v>
      </c>
      <c r="I717" s="49" t="n">
        <v>-97.4465277777778</v>
      </c>
      <c r="J717" s="49" t="n">
        <v>19.9608166666667</v>
      </c>
      <c r="K717" s="50" t="n">
        <v>-972647.5</v>
      </c>
      <c r="L717" s="50" t="n">
        <v>195738.94</v>
      </c>
      <c r="M717" s="51" t="n">
        <v>98</v>
      </c>
      <c r="N717" s="47" t="s">
        <v>70</v>
      </c>
      <c r="O717" s="52" t="s">
        <v>44</v>
      </c>
      <c r="P717" s="53"/>
      <c r="Q717" s="54"/>
      <c r="R717" s="54"/>
      <c r="S717" s="55" t="n">
        <v>194</v>
      </c>
      <c r="T717" s="56" t="n">
        <v>1850</v>
      </c>
      <c r="U717" s="57" t="n">
        <v>42505</v>
      </c>
      <c r="V717" s="58" t="n">
        <v>42582</v>
      </c>
      <c r="W717" s="59" t="n">
        <v>203</v>
      </c>
      <c r="X717" s="60" t="n">
        <v>1655</v>
      </c>
      <c r="Y717" s="61" t="n">
        <v>42583</v>
      </c>
      <c r="Z717" s="62" t="n">
        <v>42648</v>
      </c>
      <c r="AA717" s="63" t="n">
        <v>0.25</v>
      </c>
      <c r="AB717" s="64" t="n">
        <v>1500</v>
      </c>
      <c r="AC717" s="65" t="n">
        <v>147000</v>
      </c>
      <c r="AD717" s="66" t="n">
        <v>36750</v>
      </c>
      <c r="AE717" s="67" t="n">
        <v>0.08</v>
      </c>
      <c r="AF717" s="68" t="n">
        <v>2940</v>
      </c>
      <c r="AG717" s="69" t="n">
        <v>0.92</v>
      </c>
      <c r="AH717" s="70" t="n">
        <v>33810</v>
      </c>
      <c r="AI717" s="71" t="s">
        <v>45</v>
      </c>
      <c r="AK717" s="0" t="n">
        <f aca="false">IF(G718&lt;&gt;G717,1,0)</f>
        <v>0</v>
      </c>
      <c r="AL717" s="0" t="str">
        <f aca="false">B717</f>
        <v>Puebla</v>
      </c>
      <c r="AM717" s="0" t="n">
        <f aca="false">G717</f>
        <v>52119</v>
      </c>
      <c r="AN717" s="0" t="str">
        <f aca="false">N717</f>
        <v>Maíz</v>
      </c>
      <c r="AO717" s="0" t="n">
        <f aca="false">IF(N717&lt;&gt;N716,M717,IF(B716&lt;&gt;B717,M717,IF(AND(B717=B716,G717&lt;&gt;G716,N717=N716),M717,M717+AO716)))</f>
        <v>1228.78</v>
      </c>
    </row>
    <row r="718" customFormat="false" ht="15.75" hidden="false" customHeight="false" outlineLevel="0" collapsed="false">
      <c r="A718" s="45" t="n">
        <v>712</v>
      </c>
      <c r="B718" s="45" t="s">
        <v>379</v>
      </c>
      <c r="C718" s="45" t="n">
        <v>21076</v>
      </c>
      <c r="D718" s="46" t="s">
        <v>525</v>
      </c>
      <c r="E718" s="47" t="s">
        <v>408</v>
      </c>
      <c r="F718" s="48" t="n">
        <v>21064</v>
      </c>
      <c r="G718" s="47" t="n">
        <v>52119</v>
      </c>
      <c r="H718" s="46" t="s">
        <v>409</v>
      </c>
      <c r="I718" s="49" t="n">
        <v>-97.4465277777778</v>
      </c>
      <c r="J718" s="49" t="n">
        <v>19.9608166666667</v>
      </c>
      <c r="K718" s="50" t="n">
        <v>-972647.5</v>
      </c>
      <c r="L718" s="50" t="n">
        <v>195738.94</v>
      </c>
      <c r="M718" s="51" t="n">
        <v>332</v>
      </c>
      <c r="N718" s="47" t="s">
        <v>70</v>
      </c>
      <c r="O718" s="52" t="s">
        <v>44</v>
      </c>
      <c r="P718" s="53"/>
      <c r="Q718" s="54"/>
      <c r="R718" s="54"/>
      <c r="S718" s="55" t="n">
        <v>194</v>
      </c>
      <c r="T718" s="56" t="n">
        <v>1850</v>
      </c>
      <c r="U718" s="57" t="n">
        <v>42505</v>
      </c>
      <c r="V718" s="58" t="n">
        <v>42582</v>
      </c>
      <c r="W718" s="59" t="n">
        <v>203</v>
      </c>
      <c r="X718" s="60" t="n">
        <v>1655</v>
      </c>
      <c r="Y718" s="61" t="n">
        <v>42583</v>
      </c>
      <c r="Z718" s="62" t="n">
        <v>42648</v>
      </c>
      <c r="AA718" s="63" t="n">
        <v>0.25</v>
      </c>
      <c r="AB718" s="64" t="n">
        <v>1500</v>
      </c>
      <c r="AC718" s="65" t="n">
        <v>498000</v>
      </c>
      <c r="AD718" s="66" t="n">
        <v>124500</v>
      </c>
      <c r="AE718" s="67" t="n">
        <v>0.08</v>
      </c>
      <c r="AF718" s="68" t="n">
        <v>9959.99999999999</v>
      </c>
      <c r="AG718" s="69" t="n">
        <v>0.92</v>
      </c>
      <c r="AH718" s="70" t="n">
        <v>114540</v>
      </c>
      <c r="AI718" s="71" t="s">
        <v>76</v>
      </c>
      <c r="AK718" s="0" t="n">
        <f aca="false">IF(G719&lt;&gt;G718,1,0)</f>
        <v>0</v>
      </c>
      <c r="AL718" s="0" t="str">
        <f aca="false">B718</f>
        <v>Puebla</v>
      </c>
      <c r="AM718" s="0" t="n">
        <f aca="false">G718</f>
        <v>52119</v>
      </c>
      <c r="AN718" s="0" t="str">
        <f aca="false">N718</f>
        <v>Maíz</v>
      </c>
      <c r="AO718" s="0" t="n">
        <f aca="false">IF(N718&lt;&gt;N717,M718,IF(B717&lt;&gt;B718,M718,IF(AND(B718=B717,G718&lt;&gt;G717,N718=N717),M718,M718+AO717)))</f>
        <v>1560.78</v>
      </c>
    </row>
    <row r="719" customFormat="false" ht="15.75" hidden="false" customHeight="false" outlineLevel="0" collapsed="false">
      <c r="A719" s="45" t="n">
        <v>713</v>
      </c>
      <c r="B719" s="45" t="s">
        <v>379</v>
      </c>
      <c r="C719" s="45" t="n">
        <v>21088</v>
      </c>
      <c r="D719" s="46" t="s">
        <v>526</v>
      </c>
      <c r="E719" s="47" t="s">
        <v>408</v>
      </c>
      <c r="F719" s="48" t="n">
        <v>21064</v>
      </c>
      <c r="G719" s="47" t="n">
        <v>52119</v>
      </c>
      <c r="H719" s="46" t="s">
        <v>409</v>
      </c>
      <c r="I719" s="49" t="n">
        <v>-97.4465277777778</v>
      </c>
      <c r="J719" s="49" t="n">
        <v>19.9608166666667</v>
      </c>
      <c r="K719" s="50" t="n">
        <v>-972647.5</v>
      </c>
      <c r="L719" s="50" t="n">
        <v>195738.94</v>
      </c>
      <c r="M719" s="51" t="n">
        <v>100</v>
      </c>
      <c r="N719" s="47" t="s">
        <v>70</v>
      </c>
      <c r="O719" s="52" t="s">
        <v>44</v>
      </c>
      <c r="P719" s="53"/>
      <c r="Q719" s="54"/>
      <c r="R719" s="54"/>
      <c r="S719" s="55" t="n">
        <v>194</v>
      </c>
      <c r="T719" s="56" t="n">
        <v>1850</v>
      </c>
      <c r="U719" s="57" t="n">
        <v>42505</v>
      </c>
      <c r="V719" s="58" t="n">
        <v>42582</v>
      </c>
      <c r="W719" s="59" t="n">
        <v>203</v>
      </c>
      <c r="X719" s="60" t="n">
        <v>1655</v>
      </c>
      <c r="Y719" s="61" t="n">
        <v>42583</v>
      </c>
      <c r="Z719" s="62" t="n">
        <v>42648</v>
      </c>
      <c r="AA719" s="63" t="n">
        <v>0.25</v>
      </c>
      <c r="AB719" s="64" t="n">
        <v>1500</v>
      </c>
      <c r="AC719" s="65" t="n">
        <v>150000</v>
      </c>
      <c r="AD719" s="66" t="n">
        <v>37500</v>
      </c>
      <c r="AE719" s="67" t="n">
        <v>0.08</v>
      </c>
      <c r="AF719" s="68" t="n">
        <v>3000</v>
      </c>
      <c r="AG719" s="69" t="n">
        <v>0.92</v>
      </c>
      <c r="AH719" s="70" t="n">
        <v>34500</v>
      </c>
      <c r="AI719" s="71" t="s">
        <v>76</v>
      </c>
      <c r="AK719" s="0" t="n">
        <f aca="false">IF(G720&lt;&gt;G719,1,0)</f>
        <v>0</v>
      </c>
      <c r="AL719" s="0" t="str">
        <f aca="false">B719</f>
        <v>Puebla</v>
      </c>
      <c r="AM719" s="0" t="n">
        <f aca="false">G719</f>
        <v>52119</v>
      </c>
      <c r="AN719" s="0" t="str">
        <f aca="false">N719</f>
        <v>Maíz</v>
      </c>
      <c r="AO719" s="0" t="n">
        <f aca="false">IF(N719&lt;&gt;N718,M719,IF(B718&lt;&gt;B719,M719,IF(AND(B719=B718,G719&lt;&gt;G718,N719=N718),M719,M719+AO718)))</f>
        <v>1660.78</v>
      </c>
    </row>
    <row r="720" customFormat="false" ht="15.75" hidden="false" customHeight="false" outlineLevel="0" collapsed="false">
      <c r="A720" s="45" t="n">
        <v>714</v>
      </c>
      <c r="B720" s="45" t="s">
        <v>379</v>
      </c>
      <c r="C720" s="45" t="n">
        <v>21101</v>
      </c>
      <c r="D720" s="46" t="s">
        <v>527</v>
      </c>
      <c r="E720" s="47" t="s">
        <v>408</v>
      </c>
      <c r="F720" s="48" t="n">
        <v>21064</v>
      </c>
      <c r="G720" s="47" t="n">
        <v>52119</v>
      </c>
      <c r="H720" s="46" t="s">
        <v>409</v>
      </c>
      <c r="I720" s="49" t="n">
        <v>-97.4465277777778</v>
      </c>
      <c r="J720" s="49" t="n">
        <v>19.9608166666667</v>
      </c>
      <c r="K720" s="50" t="n">
        <v>-972647.5</v>
      </c>
      <c r="L720" s="50" t="n">
        <v>195738.94</v>
      </c>
      <c r="M720" s="51" t="n">
        <v>228</v>
      </c>
      <c r="N720" s="47" t="s">
        <v>70</v>
      </c>
      <c r="O720" s="52" t="s">
        <v>44</v>
      </c>
      <c r="P720" s="53"/>
      <c r="Q720" s="54"/>
      <c r="R720" s="54"/>
      <c r="S720" s="55" t="n">
        <v>194</v>
      </c>
      <c r="T720" s="56" t="n">
        <v>1850</v>
      </c>
      <c r="U720" s="57" t="n">
        <v>42505</v>
      </c>
      <c r="V720" s="58" t="n">
        <v>42582</v>
      </c>
      <c r="W720" s="59" t="n">
        <v>203</v>
      </c>
      <c r="X720" s="60" t="n">
        <v>1655</v>
      </c>
      <c r="Y720" s="61" t="n">
        <v>42583</v>
      </c>
      <c r="Z720" s="62" t="n">
        <v>42648</v>
      </c>
      <c r="AA720" s="63" t="n">
        <v>0.25</v>
      </c>
      <c r="AB720" s="64" t="n">
        <v>1500</v>
      </c>
      <c r="AC720" s="65" t="n">
        <v>342000</v>
      </c>
      <c r="AD720" s="66" t="n">
        <v>85500</v>
      </c>
      <c r="AE720" s="67" t="n">
        <v>0.08</v>
      </c>
      <c r="AF720" s="68" t="n">
        <v>6840</v>
      </c>
      <c r="AG720" s="69" t="n">
        <v>0.92</v>
      </c>
      <c r="AH720" s="70" t="n">
        <v>78660</v>
      </c>
      <c r="AI720" s="71" t="s">
        <v>76</v>
      </c>
      <c r="AK720" s="0" t="n">
        <f aca="false">IF(G721&lt;&gt;G720,1,0)</f>
        <v>0</v>
      </c>
      <c r="AL720" s="0" t="str">
        <f aca="false">B720</f>
        <v>Puebla</v>
      </c>
      <c r="AM720" s="0" t="n">
        <f aca="false">G720</f>
        <v>52119</v>
      </c>
      <c r="AN720" s="0" t="str">
        <f aca="false">N720</f>
        <v>Maíz</v>
      </c>
      <c r="AO720" s="0" t="n">
        <f aca="false">IF(N720&lt;&gt;N719,M720,IF(B719&lt;&gt;B720,M720,IF(AND(B720=B719,G720&lt;&gt;G719,N720=N719),M720,M720+AO719)))</f>
        <v>1888.78</v>
      </c>
    </row>
    <row r="721" customFormat="false" ht="15.75" hidden="false" customHeight="false" outlineLevel="0" collapsed="false">
      <c r="A721" s="45" t="n">
        <v>715</v>
      </c>
      <c r="B721" s="45" t="s">
        <v>379</v>
      </c>
      <c r="C721" s="45" t="n">
        <v>21173</v>
      </c>
      <c r="D721" s="46" t="s">
        <v>516</v>
      </c>
      <c r="E721" s="47" t="s">
        <v>408</v>
      </c>
      <c r="F721" s="48" t="n">
        <v>21064</v>
      </c>
      <c r="G721" s="47" t="n">
        <v>52119</v>
      </c>
      <c r="H721" s="46" t="s">
        <v>409</v>
      </c>
      <c r="I721" s="49" t="n">
        <v>-97.4465277777778</v>
      </c>
      <c r="J721" s="49" t="n">
        <v>19.9608166666667</v>
      </c>
      <c r="K721" s="50" t="n">
        <v>-972647.5</v>
      </c>
      <c r="L721" s="50" t="n">
        <v>195738.94</v>
      </c>
      <c r="M721" s="51" t="n">
        <v>164</v>
      </c>
      <c r="N721" s="47" t="s">
        <v>70</v>
      </c>
      <c r="O721" s="52" t="s">
        <v>44</v>
      </c>
      <c r="P721" s="53"/>
      <c r="Q721" s="54"/>
      <c r="R721" s="54"/>
      <c r="S721" s="55" t="n">
        <v>194</v>
      </c>
      <c r="T721" s="56" t="n">
        <v>1850</v>
      </c>
      <c r="U721" s="57" t="n">
        <v>42505</v>
      </c>
      <c r="V721" s="58" t="n">
        <v>42582</v>
      </c>
      <c r="W721" s="59" t="n">
        <v>203</v>
      </c>
      <c r="X721" s="60" t="n">
        <v>1655</v>
      </c>
      <c r="Y721" s="61" t="n">
        <v>42583</v>
      </c>
      <c r="Z721" s="62" t="n">
        <v>42648</v>
      </c>
      <c r="AA721" s="63" t="n">
        <v>0.25</v>
      </c>
      <c r="AB721" s="64" t="n">
        <v>1500</v>
      </c>
      <c r="AC721" s="65" t="n">
        <v>246000</v>
      </c>
      <c r="AD721" s="66" t="n">
        <v>61500</v>
      </c>
      <c r="AE721" s="67" t="n">
        <v>0.18</v>
      </c>
      <c r="AF721" s="68" t="n">
        <v>11070</v>
      </c>
      <c r="AG721" s="69" t="n">
        <v>0.82</v>
      </c>
      <c r="AH721" s="70" t="n">
        <v>50430</v>
      </c>
      <c r="AI721" s="71" t="s">
        <v>50</v>
      </c>
      <c r="AK721" s="0" t="n">
        <f aca="false">IF(G722&lt;&gt;G721,1,0)</f>
        <v>0</v>
      </c>
      <c r="AL721" s="0" t="str">
        <f aca="false">B721</f>
        <v>Puebla</v>
      </c>
      <c r="AM721" s="0" t="n">
        <f aca="false">G721</f>
        <v>52119</v>
      </c>
      <c r="AN721" s="0" t="str">
        <f aca="false">N721</f>
        <v>Maíz</v>
      </c>
      <c r="AO721" s="0" t="n">
        <f aca="false">IF(N721&lt;&gt;N720,M721,IF(B720&lt;&gt;B721,M721,IF(AND(B721=B720,G721&lt;&gt;G720,N721=N720),M721,M721+AO720)))</f>
        <v>2052.78</v>
      </c>
    </row>
    <row r="722" customFormat="false" ht="15.75" hidden="false" customHeight="false" outlineLevel="0" collapsed="false">
      <c r="A722" s="45" t="n">
        <v>716</v>
      </c>
      <c r="B722" s="45" t="s">
        <v>379</v>
      </c>
      <c r="C722" s="45" t="n">
        <v>21186</v>
      </c>
      <c r="D722" s="46" t="s">
        <v>406</v>
      </c>
      <c r="E722" s="47" t="s">
        <v>408</v>
      </c>
      <c r="F722" s="48" t="n">
        <v>21064</v>
      </c>
      <c r="G722" s="47" t="n">
        <v>52119</v>
      </c>
      <c r="H722" s="46" t="s">
        <v>409</v>
      </c>
      <c r="I722" s="49" t="n">
        <v>-97.4465277777778</v>
      </c>
      <c r="J722" s="49" t="n">
        <v>19.9608166666667</v>
      </c>
      <c r="K722" s="50" t="n">
        <v>-972647.5</v>
      </c>
      <c r="L722" s="50" t="n">
        <v>195738.94</v>
      </c>
      <c r="M722" s="51" t="n">
        <v>284</v>
      </c>
      <c r="N722" s="47" t="s">
        <v>70</v>
      </c>
      <c r="O722" s="52" t="s">
        <v>44</v>
      </c>
      <c r="P722" s="53"/>
      <c r="Q722" s="54"/>
      <c r="R722" s="54"/>
      <c r="S722" s="55" t="n">
        <v>194</v>
      </c>
      <c r="T722" s="56" t="n">
        <v>1850</v>
      </c>
      <c r="U722" s="57" t="n">
        <v>42505</v>
      </c>
      <c r="V722" s="58" t="n">
        <v>42582</v>
      </c>
      <c r="W722" s="59" t="n">
        <v>203</v>
      </c>
      <c r="X722" s="60" t="n">
        <v>1655</v>
      </c>
      <c r="Y722" s="61" t="n">
        <v>42583</v>
      </c>
      <c r="Z722" s="62" t="n">
        <v>42648</v>
      </c>
      <c r="AA722" s="63" t="n">
        <v>0.25</v>
      </c>
      <c r="AB722" s="64" t="n">
        <v>1500</v>
      </c>
      <c r="AC722" s="65" t="n">
        <v>426000</v>
      </c>
      <c r="AD722" s="66" t="n">
        <v>106500</v>
      </c>
      <c r="AE722" s="67" t="n">
        <v>0.18</v>
      </c>
      <c r="AF722" s="68" t="n">
        <v>19170</v>
      </c>
      <c r="AG722" s="69" t="n">
        <v>0.82</v>
      </c>
      <c r="AH722" s="70" t="n">
        <v>87330</v>
      </c>
      <c r="AI722" s="71" t="s">
        <v>50</v>
      </c>
      <c r="AK722" s="0" t="n">
        <f aca="false">IF(G723&lt;&gt;G722,1,0)</f>
        <v>0</v>
      </c>
      <c r="AL722" s="0" t="str">
        <f aca="false">B722</f>
        <v>Puebla</v>
      </c>
      <c r="AM722" s="0" t="n">
        <f aca="false">G722</f>
        <v>52119</v>
      </c>
      <c r="AN722" s="0" t="str">
        <f aca="false">N722</f>
        <v>Maíz</v>
      </c>
      <c r="AO722" s="0" t="n">
        <f aca="false">IF(N722&lt;&gt;N721,M722,IF(B721&lt;&gt;B722,M722,IF(AND(B722=B721,G722&lt;&gt;G721,N722=N721),M722,M722+AO721)))</f>
        <v>2336.78</v>
      </c>
    </row>
    <row r="723" customFormat="false" ht="15.75" hidden="false" customHeight="false" outlineLevel="0" collapsed="false">
      <c r="A723" s="45" t="n">
        <v>717</v>
      </c>
      <c r="B723" s="45" t="s">
        <v>379</v>
      </c>
      <c r="C723" s="45" t="n">
        <v>21192</v>
      </c>
      <c r="D723" s="46" t="s">
        <v>528</v>
      </c>
      <c r="E723" s="47" t="s">
        <v>408</v>
      </c>
      <c r="F723" s="48" t="n">
        <v>21064</v>
      </c>
      <c r="G723" s="47" t="n">
        <v>52119</v>
      </c>
      <c r="H723" s="46" t="s">
        <v>409</v>
      </c>
      <c r="I723" s="49" t="n">
        <v>-97.4465277777778</v>
      </c>
      <c r="J723" s="49" t="n">
        <v>19.9608166666667</v>
      </c>
      <c r="K723" s="50" t="n">
        <v>-972647.5</v>
      </c>
      <c r="L723" s="50" t="n">
        <v>195738.94</v>
      </c>
      <c r="M723" s="51" t="n">
        <v>103.74</v>
      </c>
      <c r="N723" s="47" t="s">
        <v>70</v>
      </c>
      <c r="O723" s="52" t="s">
        <v>44</v>
      </c>
      <c r="P723" s="53"/>
      <c r="Q723" s="54"/>
      <c r="R723" s="54"/>
      <c r="S723" s="55" t="n">
        <v>194</v>
      </c>
      <c r="T723" s="56" t="n">
        <v>1850</v>
      </c>
      <c r="U723" s="57" t="n">
        <v>42505</v>
      </c>
      <c r="V723" s="58" t="n">
        <v>42582</v>
      </c>
      <c r="W723" s="59" t="n">
        <v>203</v>
      </c>
      <c r="X723" s="60" t="n">
        <v>1655</v>
      </c>
      <c r="Y723" s="61" t="n">
        <v>42583</v>
      </c>
      <c r="Z723" s="62" t="n">
        <v>42648</v>
      </c>
      <c r="AA723" s="63" t="n">
        <v>0.25</v>
      </c>
      <c r="AB723" s="64" t="n">
        <v>1500</v>
      </c>
      <c r="AC723" s="65" t="n">
        <v>155610</v>
      </c>
      <c r="AD723" s="66" t="n">
        <v>38902.5</v>
      </c>
      <c r="AE723" s="67" t="n">
        <v>0.08</v>
      </c>
      <c r="AF723" s="68" t="n">
        <v>3112.2</v>
      </c>
      <c r="AG723" s="69" t="n">
        <v>0.92</v>
      </c>
      <c r="AH723" s="70" t="n">
        <v>35790.3</v>
      </c>
      <c r="AI723" s="71" t="s">
        <v>76</v>
      </c>
      <c r="AK723" s="0" t="n">
        <f aca="false">IF(G724&lt;&gt;G723,1,0)</f>
        <v>0</v>
      </c>
      <c r="AL723" s="0" t="str">
        <f aca="false">B723</f>
        <v>Puebla</v>
      </c>
      <c r="AM723" s="0" t="n">
        <f aca="false">G723</f>
        <v>52119</v>
      </c>
      <c r="AN723" s="0" t="str">
        <f aca="false">N723</f>
        <v>Maíz</v>
      </c>
      <c r="AO723" s="0" t="n">
        <f aca="false">IF(N723&lt;&gt;N722,M723,IF(B722&lt;&gt;B723,M723,IF(AND(B723=B722,G723&lt;&gt;G722,N723=N722),M723,M723+AO722)))</f>
        <v>2440.52</v>
      </c>
    </row>
    <row r="724" customFormat="false" ht="15.75" hidden="false" customHeight="false" outlineLevel="0" collapsed="false">
      <c r="A724" s="45" t="n">
        <v>718</v>
      </c>
      <c r="B724" s="45" t="s">
        <v>379</v>
      </c>
      <c r="C724" s="45" t="n">
        <v>21199</v>
      </c>
      <c r="D724" s="46" t="s">
        <v>407</v>
      </c>
      <c r="E724" s="47" t="s">
        <v>408</v>
      </c>
      <c r="F724" s="48" t="n">
        <v>21064</v>
      </c>
      <c r="G724" s="47" t="n">
        <v>52119</v>
      </c>
      <c r="H724" s="46" t="s">
        <v>409</v>
      </c>
      <c r="I724" s="49" t="n">
        <v>-97.4465277777778</v>
      </c>
      <c r="J724" s="49" t="n">
        <v>19.9608166666667</v>
      </c>
      <c r="K724" s="50" t="n">
        <v>-972647.5</v>
      </c>
      <c r="L724" s="50" t="n">
        <v>195738.94</v>
      </c>
      <c r="M724" s="51" t="n">
        <v>56.2</v>
      </c>
      <c r="N724" s="47" t="s">
        <v>70</v>
      </c>
      <c r="O724" s="52" t="s">
        <v>44</v>
      </c>
      <c r="P724" s="53"/>
      <c r="Q724" s="54"/>
      <c r="R724" s="54"/>
      <c r="S724" s="55" t="n">
        <v>194</v>
      </c>
      <c r="T724" s="56" t="n">
        <v>1850</v>
      </c>
      <c r="U724" s="57" t="n">
        <v>42505</v>
      </c>
      <c r="V724" s="58" t="n">
        <v>42582</v>
      </c>
      <c r="W724" s="59" t="n">
        <v>203</v>
      </c>
      <c r="X724" s="60" t="n">
        <v>1655</v>
      </c>
      <c r="Y724" s="61" t="n">
        <v>42583</v>
      </c>
      <c r="Z724" s="62" t="n">
        <v>42648</v>
      </c>
      <c r="AA724" s="63" t="n">
        <v>0.25</v>
      </c>
      <c r="AB724" s="64" t="n">
        <v>1500</v>
      </c>
      <c r="AC724" s="65" t="n">
        <v>84300</v>
      </c>
      <c r="AD724" s="66" t="n">
        <v>21075</v>
      </c>
      <c r="AE724" s="67" t="n">
        <v>0.08</v>
      </c>
      <c r="AF724" s="68" t="n">
        <v>1686</v>
      </c>
      <c r="AG724" s="69" t="n">
        <v>0.92</v>
      </c>
      <c r="AH724" s="70" t="n">
        <v>19389</v>
      </c>
      <c r="AI724" s="71" t="s">
        <v>76</v>
      </c>
      <c r="AK724" s="0" t="n">
        <f aca="false">IF(G725&lt;&gt;G724,1,0)</f>
        <v>0</v>
      </c>
      <c r="AL724" s="0" t="str">
        <f aca="false">B724</f>
        <v>Puebla</v>
      </c>
      <c r="AM724" s="0" t="n">
        <f aca="false">G724</f>
        <v>52119</v>
      </c>
      <c r="AN724" s="0" t="str">
        <f aca="false">N724</f>
        <v>Maíz</v>
      </c>
      <c r="AO724" s="0" t="n">
        <f aca="false">IF(N724&lt;&gt;N723,M724,IF(B723&lt;&gt;B724,M724,IF(AND(B724=B723,G724&lt;&gt;G723,N724=N723),M724,M724+AO723)))</f>
        <v>2496.72</v>
      </c>
    </row>
    <row r="725" customFormat="false" ht="15.75" hidden="false" customHeight="false" outlineLevel="0" collapsed="false">
      <c r="A725" s="45" t="n">
        <v>719</v>
      </c>
      <c r="B725" s="45" t="s">
        <v>379</v>
      </c>
      <c r="C725" s="45" t="n">
        <v>21200</v>
      </c>
      <c r="D725" s="46" t="s">
        <v>529</v>
      </c>
      <c r="E725" s="47" t="s">
        <v>408</v>
      </c>
      <c r="F725" s="48" t="n">
        <v>21064</v>
      </c>
      <c r="G725" s="47" t="n">
        <v>52119</v>
      </c>
      <c r="H725" s="46" t="s">
        <v>409</v>
      </c>
      <c r="I725" s="49" t="n">
        <v>-97.4465277777778</v>
      </c>
      <c r="J725" s="49" t="n">
        <v>19.9608166666667</v>
      </c>
      <c r="K725" s="50" t="n">
        <v>-972647.5</v>
      </c>
      <c r="L725" s="50" t="n">
        <v>195738.94</v>
      </c>
      <c r="M725" s="51" t="n">
        <v>20</v>
      </c>
      <c r="N725" s="47" t="s">
        <v>70</v>
      </c>
      <c r="O725" s="52" t="s">
        <v>44</v>
      </c>
      <c r="P725" s="53"/>
      <c r="Q725" s="54"/>
      <c r="R725" s="54"/>
      <c r="S725" s="55" t="n">
        <v>194</v>
      </c>
      <c r="T725" s="56" t="n">
        <v>1850</v>
      </c>
      <c r="U725" s="57" t="n">
        <v>42505</v>
      </c>
      <c r="V725" s="58" t="n">
        <v>42582</v>
      </c>
      <c r="W725" s="59" t="n">
        <v>203</v>
      </c>
      <c r="X725" s="60" t="n">
        <v>1655</v>
      </c>
      <c r="Y725" s="61" t="n">
        <v>42583</v>
      </c>
      <c r="Z725" s="62" t="n">
        <v>42648</v>
      </c>
      <c r="AA725" s="63" t="n">
        <v>0.25</v>
      </c>
      <c r="AB725" s="64" t="n">
        <v>1500</v>
      </c>
      <c r="AC725" s="65" t="n">
        <v>30000</v>
      </c>
      <c r="AD725" s="66" t="n">
        <v>7500</v>
      </c>
      <c r="AE725" s="67" t="n">
        <v>0.08</v>
      </c>
      <c r="AF725" s="68" t="n">
        <v>600</v>
      </c>
      <c r="AG725" s="69" t="n">
        <v>0.92</v>
      </c>
      <c r="AH725" s="70" t="n">
        <v>6900</v>
      </c>
      <c r="AI725" s="71" t="s">
        <v>76</v>
      </c>
      <c r="AK725" s="0" t="n">
        <f aca="false">IF(G726&lt;&gt;G725,1,0)</f>
        <v>0</v>
      </c>
      <c r="AL725" s="0" t="str">
        <f aca="false">B725</f>
        <v>Puebla</v>
      </c>
      <c r="AM725" s="0" t="n">
        <f aca="false">G725</f>
        <v>52119</v>
      </c>
      <c r="AN725" s="0" t="str">
        <f aca="false">N725</f>
        <v>Maíz</v>
      </c>
      <c r="AO725" s="0" t="n">
        <f aca="false">IF(N725&lt;&gt;N724,M725,IF(B724&lt;&gt;B725,M725,IF(AND(B725=B724,G725&lt;&gt;G724,N725=N724),M725,M725+AO724)))</f>
        <v>2516.72</v>
      </c>
    </row>
    <row r="726" customFormat="false" ht="15.75" hidden="false" customHeight="false" outlineLevel="0" collapsed="false">
      <c r="A726" s="45" t="n">
        <v>720</v>
      </c>
      <c r="B726" s="45" t="s">
        <v>379</v>
      </c>
      <c r="C726" s="45" t="n">
        <v>21202</v>
      </c>
      <c r="D726" s="46" t="s">
        <v>530</v>
      </c>
      <c r="E726" s="47" t="s">
        <v>408</v>
      </c>
      <c r="F726" s="48" t="n">
        <v>21064</v>
      </c>
      <c r="G726" s="47" t="n">
        <v>52119</v>
      </c>
      <c r="H726" s="46" t="s">
        <v>409</v>
      </c>
      <c r="I726" s="49" t="n">
        <v>-97.4465277777778</v>
      </c>
      <c r="J726" s="49" t="n">
        <v>19.9608166666667</v>
      </c>
      <c r="K726" s="50" t="n">
        <v>-972647.5</v>
      </c>
      <c r="L726" s="50" t="n">
        <v>195738.94</v>
      </c>
      <c r="M726" s="51" t="n">
        <v>191</v>
      </c>
      <c r="N726" s="47" t="s">
        <v>70</v>
      </c>
      <c r="O726" s="52" t="s">
        <v>44</v>
      </c>
      <c r="P726" s="53"/>
      <c r="Q726" s="54"/>
      <c r="R726" s="54"/>
      <c r="S726" s="55" t="n">
        <v>194</v>
      </c>
      <c r="T726" s="56" t="n">
        <v>1850</v>
      </c>
      <c r="U726" s="57" t="n">
        <v>42505</v>
      </c>
      <c r="V726" s="58" t="n">
        <v>42582</v>
      </c>
      <c r="W726" s="59" t="n">
        <v>203</v>
      </c>
      <c r="X726" s="60" t="n">
        <v>1655</v>
      </c>
      <c r="Y726" s="61" t="n">
        <v>42583</v>
      </c>
      <c r="Z726" s="62" t="n">
        <v>42648</v>
      </c>
      <c r="AA726" s="63" t="n">
        <v>0.25</v>
      </c>
      <c r="AB726" s="64" t="n">
        <v>1500</v>
      </c>
      <c r="AC726" s="65" t="n">
        <v>286500</v>
      </c>
      <c r="AD726" s="66" t="n">
        <v>71625</v>
      </c>
      <c r="AE726" s="67" t="n">
        <v>0.08</v>
      </c>
      <c r="AF726" s="68" t="n">
        <v>5730</v>
      </c>
      <c r="AG726" s="69" t="n">
        <v>0.92</v>
      </c>
      <c r="AH726" s="70" t="n">
        <v>65895</v>
      </c>
      <c r="AI726" s="71" t="s">
        <v>45</v>
      </c>
      <c r="AK726" s="0" t="n">
        <f aca="false">IF(G727&lt;&gt;G726,1,0)</f>
        <v>0</v>
      </c>
      <c r="AL726" s="0" t="str">
        <f aca="false">B726</f>
        <v>Puebla</v>
      </c>
      <c r="AM726" s="0" t="n">
        <f aca="false">G726</f>
        <v>52119</v>
      </c>
      <c r="AN726" s="0" t="str">
        <f aca="false">N726</f>
        <v>Maíz</v>
      </c>
      <c r="AO726" s="0" t="n">
        <f aca="false">IF(N726&lt;&gt;N725,M726,IF(B725&lt;&gt;B726,M726,IF(AND(B726=B725,G726&lt;&gt;G725,N726=N725),M726,M726+AO725)))</f>
        <v>2707.72</v>
      </c>
    </row>
    <row r="727" customFormat="false" ht="15.75" hidden="false" customHeight="false" outlineLevel="0" collapsed="false">
      <c r="A727" s="45" t="n">
        <v>721</v>
      </c>
      <c r="B727" s="45" t="s">
        <v>379</v>
      </c>
      <c r="C727" s="45" t="n">
        <v>21204</v>
      </c>
      <c r="D727" s="46" t="s">
        <v>517</v>
      </c>
      <c r="E727" s="47" t="s">
        <v>408</v>
      </c>
      <c r="F727" s="48" t="n">
        <v>21064</v>
      </c>
      <c r="G727" s="47" t="n">
        <v>52119</v>
      </c>
      <c r="H727" s="46" t="s">
        <v>409</v>
      </c>
      <c r="I727" s="49" t="n">
        <v>-97.4465277777778</v>
      </c>
      <c r="J727" s="49" t="n">
        <v>19.9608166666667</v>
      </c>
      <c r="K727" s="50" t="n">
        <v>-972647.5</v>
      </c>
      <c r="L727" s="50" t="n">
        <v>195738.94</v>
      </c>
      <c r="M727" s="51" t="n">
        <v>319</v>
      </c>
      <c r="N727" s="47" t="s">
        <v>70</v>
      </c>
      <c r="O727" s="52" t="s">
        <v>44</v>
      </c>
      <c r="P727" s="53"/>
      <c r="Q727" s="54"/>
      <c r="R727" s="54"/>
      <c r="S727" s="55" t="n">
        <v>194</v>
      </c>
      <c r="T727" s="56" t="n">
        <v>1850</v>
      </c>
      <c r="U727" s="57" t="n">
        <v>42505</v>
      </c>
      <c r="V727" s="58" t="n">
        <v>42582</v>
      </c>
      <c r="W727" s="59" t="n">
        <v>203</v>
      </c>
      <c r="X727" s="60" t="n">
        <v>1655</v>
      </c>
      <c r="Y727" s="61" t="n">
        <v>42583</v>
      </c>
      <c r="Z727" s="62" t="n">
        <v>42648</v>
      </c>
      <c r="AA727" s="63" t="n">
        <v>0.25</v>
      </c>
      <c r="AB727" s="64" t="n">
        <v>1500</v>
      </c>
      <c r="AC727" s="65" t="n">
        <v>478500</v>
      </c>
      <c r="AD727" s="66" t="n">
        <v>119625</v>
      </c>
      <c r="AE727" s="67" t="n">
        <v>0.18</v>
      </c>
      <c r="AF727" s="68" t="n">
        <v>21532.5</v>
      </c>
      <c r="AG727" s="69" t="n">
        <v>0.82</v>
      </c>
      <c r="AH727" s="70" t="n">
        <v>98092.5</v>
      </c>
      <c r="AI727" s="71" t="s">
        <v>50</v>
      </c>
      <c r="AK727" s="0" t="n">
        <f aca="false">IF(G728&lt;&gt;G727,1,0)</f>
        <v>0</v>
      </c>
      <c r="AL727" s="0" t="str">
        <f aca="false">B727</f>
        <v>Puebla</v>
      </c>
      <c r="AM727" s="0" t="n">
        <f aca="false">G727</f>
        <v>52119</v>
      </c>
      <c r="AN727" s="0" t="str">
        <f aca="false">N727</f>
        <v>Maíz</v>
      </c>
      <c r="AO727" s="0" t="n">
        <f aca="false">IF(N727&lt;&gt;N726,M727,IF(B726&lt;&gt;B727,M727,IF(AND(B727=B726,G727&lt;&gt;G726,N727=N726),M727,M727+AO726)))</f>
        <v>3026.72</v>
      </c>
    </row>
    <row r="728" customFormat="false" ht="15.75" hidden="false" customHeight="false" outlineLevel="0" collapsed="false">
      <c r="A728" s="45" t="n">
        <v>722</v>
      </c>
      <c r="B728" s="45" t="s">
        <v>379</v>
      </c>
      <c r="C728" s="45" t="n">
        <v>21207</v>
      </c>
      <c r="D728" s="46" t="s">
        <v>518</v>
      </c>
      <c r="E728" s="47" t="s">
        <v>408</v>
      </c>
      <c r="F728" s="48" t="n">
        <v>21064</v>
      </c>
      <c r="G728" s="47" t="n">
        <v>52119</v>
      </c>
      <c r="H728" s="46" t="s">
        <v>409</v>
      </c>
      <c r="I728" s="49" t="n">
        <v>-97.4465277777778</v>
      </c>
      <c r="J728" s="49" t="n">
        <v>19.9608166666667</v>
      </c>
      <c r="K728" s="50" t="n">
        <v>-972647.5</v>
      </c>
      <c r="L728" s="50" t="n">
        <v>195738.94</v>
      </c>
      <c r="M728" s="51" t="n">
        <v>918</v>
      </c>
      <c r="N728" s="47" t="s">
        <v>70</v>
      </c>
      <c r="O728" s="52" t="s">
        <v>44</v>
      </c>
      <c r="P728" s="53"/>
      <c r="Q728" s="54"/>
      <c r="R728" s="54"/>
      <c r="S728" s="55" t="n">
        <v>194</v>
      </c>
      <c r="T728" s="56" t="n">
        <v>1850</v>
      </c>
      <c r="U728" s="57" t="n">
        <v>42505</v>
      </c>
      <c r="V728" s="58" t="n">
        <v>42582</v>
      </c>
      <c r="W728" s="59" t="n">
        <v>203</v>
      </c>
      <c r="X728" s="60" t="n">
        <v>1655</v>
      </c>
      <c r="Y728" s="61" t="n">
        <v>42583</v>
      </c>
      <c r="Z728" s="62" t="n">
        <v>42648</v>
      </c>
      <c r="AA728" s="63" t="n">
        <v>0.25</v>
      </c>
      <c r="AB728" s="64" t="n">
        <v>1500</v>
      </c>
      <c r="AC728" s="65" t="n">
        <v>1377000</v>
      </c>
      <c r="AD728" s="66" t="n">
        <v>344250</v>
      </c>
      <c r="AE728" s="67" t="n">
        <v>0.18</v>
      </c>
      <c r="AF728" s="68" t="n">
        <v>61965</v>
      </c>
      <c r="AG728" s="69" t="n">
        <v>0.82</v>
      </c>
      <c r="AH728" s="70" t="n">
        <v>282285</v>
      </c>
      <c r="AI728" s="71" t="s">
        <v>50</v>
      </c>
      <c r="AK728" s="0" t="n">
        <f aca="false">IF(G729&lt;&gt;G728,1,0)</f>
        <v>1</v>
      </c>
      <c r="AL728" s="0" t="str">
        <f aca="false">B728</f>
        <v>Puebla</v>
      </c>
      <c r="AM728" s="0" t="n">
        <f aca="false">G728</f>
        <v>52119</v>
      </c>
      <c r="AN728" s="0" t="str">
        <f aca="false">N728</f>
        <v>Maíz</v>
      </c>
      <c r="AO728" s="0" t="n">
        <f aca="false">IF(N728&lt;&gt;N727,M728,IF(B727&lt;&gt;B728,M728,IF(AND(B728=B727,G728&lt;&gt;G727,N728=N727),M728,M728+AO727)))</f>
        <v>3944.72</v>
      </c>
    </row>
    <row r="729" customFormat="false" ht="15.75" hidden="false" customHeight="false" outlineLevel="0" collapsed="false">
      <c r="A729" s="45" t="n">
        <v>723</v>
      </c>
      <c r="B729" s="45" t="s">
        <v>379</v>
      </c>
      <c r="C729" s="45" t="n">
        <v>21047</v>
      </c>
      <c r="D729" s="46" t="s">
        <v>531</v>
      </c>
      <c r="E729" s="47" t="s">
        <v>453</v>
      </c>
      <c r="F729" s="48" t="n">
        <v>21024</v>
      </c>
      <c r="G729" s="47" t="n">
        <v>52121</v>
      </c>
      <c r="H729" s="46" t="s">
        <v>454</v>
      </c>
      <c r="I729" s="49" t="n">
        <v>-98.5791666666667</v>
      </c>
      <c r="J729" s="49" t="n">
        <v>18.5161111111111</v>
      </c>
      <c r="K729" s="50" t="n">
        <v>-983445</v>
      </c>
      <c r="L729" s="50" t="n">
        <v>183058</v>
      </c>
      <c r="M729" s="51" t="n">
        <v>1355</v>
      </c>
      <c r="N729" s="47" t="s">
        <v>70</v>
      </c>
      <c r="O729" s="52" t="s">
        <v>44</v>
      </c>
      <c r="P729" s="53" t="n">
        <v>62</v>
      </c>
      <c r="Q729" s="54" t="n">
        <v>42531</v>
      </c>
      <c r="R729" s="54" t="n">
        <v>42576</v>
      </c>
      <c r="S729" s="55" t="n">
        <v>88</v>
      </c>
      <c r="T729" s="56" t="n">
        <v>508</v>
      </c>
      <c r="U729" s="57" t="n">
        <v>42577</v>
      </c>
      <c r="V729" s="58" t="n">
        <v>42628</v>
      </c>
      <c r="W729" s="59" t="n">
        <v>53</v>
      </c>
      <c r="X729" s="60" t="n">
        <v>553</v>
      </c>
      <c r="Y729" s="61" t="n">
        <v>42629</v>
      </c>
      <c r="Z729" s="62" t="n">
        <v>42674</v>
      </c>
      <c r="AA729" s="63" t="n">
        <v>0.25</v>
      </c>
      <c r="AB729" s="64" t="n">
        <v>1500</v>
      </c>
      <c r="AC729" s="65" t="n">
        <v>2032500</v>
      </c>
      <c r="AD729" s="66" t="n">
        <v>508125</v>
      </c>
      <c r="AE729" s="67" t="n">
        <v>0.18</v>
      </c>
      <c r="AF729" s="68" t="n">
        <v>91462.5</v>
      </c>
      <c r="AG729" s="69" t="n">
        <v>0.82</v>
      </c>
      <c r="AH729" s="70" t="n">
        <v>416662.5</v>
      </c>
      <c r="AI729" s="71" t="s">
        <v>50</v>
      </c>
      <c r="AK729" s="0" t="n">
        <f aca="false">IF(G730&lt;&gt;G729,1,0)</f>
        <v>0</v>
      </c>
      <c r="AL729" s="0" t="str">
        <f aca="false">B729</f>
        <v>Puebla</v>
      </c>
      <c r="AM729" s="0" t="n">
        <f aca="false">G729</f>
        <v>52121</v>
      </c>
      <c r="AN729" s="0" t="str">
        <f aca="false">N729</f>
        <v>Maíz</v>
      </c>
      <c r="AO729" s="0" t="n">
        <f aca="false">IF(N729&lt;&gt;N728,M729,IF(B728&lt;&gt;B729,M729,IF(AND(B729=B728,G729&lt;&gt;G728,N729=N728),M729,M729+AO728)))</f>
        <v>1355</v>
      </c>
    </row>
    <row r="730" customFormat="false" ht="15.75" hidden="false" customHeight="false" outlineLevel="0" collapsed="false">
      <c r="A730" s="45" t="n">
        <v>724</v>
      </c>
      <c r="B730" s="45" t="s">
        <v>379</v>
      </c>
      <c r="C730" s="45" t="n">
        <v>21051</v>
      </c>
      <c r="D730" s="46" t="s">
        <v>454</v>
      </c>
      <c r="E730" s="47" t="s">
        <v>453</v>
      </c>
      <c r="F730" s="48" t="n">
        <v>21024</v>
      </c>
      <c r="G730" s="47" t="n">
        <v>52121</v>
      </c>
      <c r="H730" s="46" t="s">
        <v>454</v>
      </c>
      <c r="I730" s="49" t="n">
        <v>-98.5791666666667</v>
      </c>
      <c r="J730" s="49" t="n">
        <v>18.5161111111111</v>
      </c>
      <c r="K730" s="50" t="n">
        <v>-983445</v>
      </c>
      <c r="L730" s="50" t="n">
        <v>183058</v>
      </c>
      <c r="M730" s="51" t="n">
        <v>1421.22</v>
      </c>
      <c r="N730" s="47" t="s">
        <v>70</v>
      </c>
      <c r="O730" s="52" t="s">
        <v>44</v>
      </c>
      <c r="P730" s="53" t="n">
        <v>62</v>
      </c>
      <c r="Q730" s="54" t="n">
        <v>42531</v>
      </c>
      <c r="R730" s="54" t="n">
        <v>42576</v>
      </c>
      <c r="S730" s="55" t="n">
        <v>88</v>
      </c>
      <c r="T730" s="56" t="n">
        <v>508</v>
      </c>
      <c r="U730" s="57" t="n">
        <v>42577</v>
      </c>
      <c r="V730" s="58" t="n">
        <v>42628</v>
      </c>
      <c r="W730" s="59" t="n">
        <v>53</v>
      </c>
      <c r="X730" s="60" t="n">
        <v>553</v>
      </c>
      <c r="Y730" s="61" t="n">
        <v>42629</v>
      </c>
      <c r="Z730" s="62" t="n">
        <v>42674</v>
      </c>
      <c r="AA730" s="63" t="n">
        <v>0.25</v>
      </c>
      <c r="AB730" s="64" t="n">
        <v>1500</v>
      </c>
      <c r="AC730" s="65" t="n">
        <v>2131830</v>
      </c>
      <c r="AD730" s="66" t="n">
        <v>532957.5</v>
      </c>
      <c r="AE730" s="67" t="n">
        <v>0.18</v>
      </c>
      <c r="AF730" s="68" t="n">
        <v>95932.35</v>
      </c>
      <c r="AG730" s="69" t="n">
        <v>0.82</v>
      </c>
      <c r="AH730" s="70" t="n">
        <v>437025.15</v>
      </c>
      <c r="AI730" s="71" t="s">
        <v>50</v>
      </c>
      <c r="AK730" s="0" t="n">
        <f aca="false">IF(G731&lt;&gt;G730,1,0)</f>
        <v>0</v>
      </c>
      <c r="AL730" s="0" t="str">
        <f aca="false">B730</f>
        <v>Puebla</v>
      </c>
      <c r="AM730" s="0" t="n">
        <f aca="false">G730</f>
        <v>52121</v>
      </c>
      <c r="AN730" s="0" t="str">
        <f aca="false">N730</f>
        <v>Maíz</v>
      </c>
      <c r="AO730" s="0" t="n">
        <f aca="false">IF(N730&lt;&gt;N729,M730,IF(B729&lt;&gt;B730,M730,IF(AND(B730=B729,G730&lt;&gt;G729,N730=N729),M730,M730+AO729)))</f>
        <v>2776.22</v>
      </c>
    </row>
    <row r="731" customFormat="false" ht="15.75" hidden="false" customHeight="false" outlineLevel="0" collapsed="false">
      <c r="A731" s="45" t="n">
        <v>725</v>
      </c>
      <c r="B731" s="45" t="s">
        <v>379</v>
      </c>
      <c r="C731" s="45" t="n">
        <v>21069</v>
      </c>
      <c r="D731" s="46" t="s">
        <v>425</v>
      </c>
      <c r="E731" s="47" t="s">
        <v>453</v>
      </c>
      <c r="F731" s="48" t="n">
        <v>21024</v>
      </c>
      <c r="G731" s="47" t="n">
        <v>52121</v>
      </c>
      <c r="H731" s="46" t="s">
        <v>454</v>
      </c>
      <c r="I731" s="49" t="n">
        <v>-98.5791666666667</v>
      </c>
      <c r="J731" s="49" t="n">
        <v>18.5161111111111</v>
      </c>
      <c r="K731" s="50" t="n">
        <v>-983445</v>
      </c>
      <c r="L731" s="50" t="n">
        <v>183058</v>
      </c>
      <c r="M731" s="51" t="n">
        <v>177</v>
      </c>
      <c r="N731" s="47" t="s">
        <v>70</v>
      </c>
      <c r="O731" s="52" t="s">
        <v>44</v>
      </c>
      <c r="P731" s="53" t="n">
        <v>62</v>
      </c>
      <c r="Q731" s="54" t="n">
        <v>42531</v>
      </c>
      <c r="R731" s="54" t="n">
        <v>42576</v>
      </c>
      <c r="S731" s="55" t="n">
        <v>88</v>
      </c>
      <c r="T731" s="56" t="n">
        <v>508</v>
      </c>
      <c r="U731" s="57" t="n">
        <v>42577</v>
      </c>
      <c r="V731" s="58" t="n">
        <v>42628</v>
      </c>
      <c r="W731" s="59" t="n">
        <v>53</v>
      </c>
      <c r="X731" s="60" t="n">
        <v>553</v>
      </c>
      <c r="Y731" s="61" t="n">
        <v>42629</v>
      </c>
      <c r="Z731" s="62" t="n">
        <v>42674</v>
      </c>
      <c r="AA731" s="63" t="n">
        <v>0.25</v>
      </c>
      <c r="AB731" s="64" t="n">
        <v>1500</v>
      </c>
      <c r="AC731" s="65" t="n">
        <v>265500</v>
      </c>
      <c r="AD731" s="66" t="n">
        <v>66375</v>
      </c>
      <c r="AE731" s="67" t="n">
        <v>0.08</v>
      </c>
      <c r="AF731" s="68" t="n">
        <v>5310</v>
      </c>
      <c r="AG731" s="69" t="n">
        <v>0.92</v>
      </c>
      <c r="AH731" s="70" t="n">
        <v>61065</v>
      </c>
      <c r="AI731" s="71" t="s">
        <v>76</v>
      </c>
      <c r="AK731" s="0" t="n">
        <f aca="false">IF(G732&lt;&gt;G731,1,0)</f>
        <v>0</v>
      </c>
      <c r="AL731" s="0" t="str">
        <f aca="false">B731</f>
        <v>Puebla</v>
      </c>
      <c r="AM731" s="0" t="n">
        <f aca="false">G731</f>
        <v>52121</v>
      </c>
      <c r="AN731" s="0" t="str">
        <f aca="false">N731</f>
        <v>Maíz</v>
      </c>
      <c r="AO731" s="0" t="n">
        <f aca="false">IF(N731&lt;&gt;N730,M731,IF(B730&lt;&gt;B731,M731,IF(AND(B731=B730,G731&lt;&gt;G730,N731=N730),M731,M731+AO730)))</f>
        <v>2953.22</v>
      </c>
    </row>
    <row r="732" customFormat="false" ht="15.75" hidden="false" customHeight="false" outlineLevel="0" collapsed="false">
      <c r="A732" s="45" t="n">
        <v>726</v>
      </c>
      <c r="B732" s="45" t="s">
        <v>379</v>
      </c>
      <c r="C732" s="45" t="n">
        <v>21073</v>
      </c>
      <c r="D732" s="46" t="s">
        <v>532</v>
      </c>
      <c r="E732" s="47" t="s">
        <v>453</v>
      </c>
      <c r="F732" s="48" t="n">
        <v>21024</v>
      </c>
      <c r="G732" s="47" t="n">
        <v>52121</v>
      </c>
      <c r="H732" s="46" t="s">
        <v>454</v>
      </c>
      <c r="I732" s="49" t="n">
        <v>-98.5791666666667</v>
      </c>
      <c r="J732" s="49" t="n">
        <v>18.5161111111111</v>
      </c>
      <c r="K732" s="50" t="n">
        <v>-983445</v>
      </c>
      <c r="L732" s="50" t="n">
        <v>183058</v>
      </c>
      <c r="M732" s="51" t="n">
        <v>696.06</v>
      </c>
      <c r="N732" s="47" t="s">
        <v>70</v>
      </c>
      <c r="O732" s="52" t="s">
        <v>44</v>
      </c>
      <c r="P732" s="53" t="n">
        <v>62</v>
      </c>
      <c r="Q732" s="54" t="n">
        <v>42531</v>
      </c>
      <c r="R732" s="54" t="n">
        <v>42576</v>
      </c>
      <c r="S732" s="55" t="n">
        <v>88</v>
      </c>
      <c r="T732" s="56" t="n">
        <v>508</v>
      </c>
      <c r="U732" s="57" t="n">
        <v>42577</v>
      </c>
      <c r="V732" s="58" t="n">
        <v>42628</v>
      </c>
      <c r="W732" s="59" t="n">
        <v>53</v>
      </c>
      <c r="X732" s="60" t="n">
        <v>553</v>
      </c>
      <c r="Y732" s="61" t="n">
        <v>42629</v>
      </c>
      <c r="Z732" s="62" t="n">
        <v>42674</v>
      </c>
      <c r="AA732" s="63" t="n">
        <v>0.25</v>
      </c>
      <c r="AB732" s="64" t="n">
        <v>1500</v>
      </c>
      <c r="AC732" s="65" t="n">
        <v>1044090</v>
      </c>
      <c r="AD732" s="66" t="n">
        <v>261022.5</v>
      </c>
      <c r="AE732" s="67" t="n">
        <v>0.18</v>
      </c>
      <c r="AF732" s="68" t="n">
        <v>46984.05</v>
      </c>
      <c r="AG732" s="69" t="n">
        <v>0.82</v>
      </c>
      <c r="AH732" s="70" t="n">
        <v>214038.45</v>
      </c>
      <c r="AI732" s="71" t="s">
        <v>50</v>
      </c>
      <c r="AK732" s="0" t="n">
        <f aca="false">IF(G733&lt;&gt;G732,1,0)</f>
        <v>0</v>
      </c>
      <c r="AL732" s="0" t="str">
        <f aca="false">B732</f>
        <v>Puebla</v>
      </c>
      <c r="AM732" s="0" t="n">
        <f aca="false">G732</f>
        <v>52121</v>
      </c>
      <c r="AN732" s="0" t="str">
        <f aca="false">N732</f>
        <v>Maíz</v>
      </c>
      <c r="AO732" s="0" t="n">
        <f aca="false">IF(N732&lt;&gt;N731,M732,IF(B731&lt;&gt;B732,M732,IF(AND(B732=B731,G732&lt;&gt;G731,N732=N731),M732,M732+AO731)))</f>
        <v>3649.28</v>
      </c>
    </row>
    <row r="733" customFormat="false" ht="15.75" hidden="false" customHeight="false" outlineLevel="0" collapsed="false">
      <c r="A733" s="45" t="n">
        <v>727</v>
      </c>
      <c r="B733" s="45" t="s">
        <v>379</v>
      </c>
      <c r="C733" s="45" t="n">
        <v>21085</v>
      </c>
      <c r="D733" s="46" t="s">
        <v>533</v>
      </c>
      <c r="E733" s="47" t="s">
        <v>453</v>
      </c>
      <c r="F733" s="48" t="n">
        <v>21024</v>
      </c>
      <c r="G733" s="47" t="n">
        <v>52121</v>
      </c>
      <c r="H733" s="46" t="s">
        <v>454</v>
      </c>
      <c r="I733" s="49" t="n">
        <v>-98.5791666666667</v>
      </c>
      <c r="J733" s="49" t="n">
        <v>18.5161111111111</v>
      </c>
      <c r="K733" s="50" t="n">
        <v>-983445</v>
      </c>
      <c r="L733" s="50" t="n">
        <v>183058</v>
      </c>
      <c r="M733" s="51" t="n">
        <v>627.3</v>
      </c>
      <c r="N733" s="47" t="s">
        <v>70</v>
      </c>
      <c r="O733" s="52" t="s">
        <v>44</v>
      </c>
      <c r="P733" s="53" t="n">
        <v>62</v>
      </c>
      <c r="Q733" s="54" t="n">
        <v>42531</v>
      </c>
      <c r="R733" s="54" t="n">
        <v>42576</v>
      </c>
      <c r="S733" s="55" t="n">
        <v>88</v>
      </c>
      <c r="T733" s="56" t="n">
        <v>508</v>
      </c>
      <c r="U733" s="57" t="n">
        <v>42577</v>
      </c>
      <c r="V733" s="58" t="n">
        <v>42628</v>
      </c>
      <c r="W733" s="59" t="n">
        <v>53</v>
      </c>
      <c r="X733" s="60" t="n">
        <v>553</v>
      </c>
      <c r="Y733" s="61" t="n">
        <v>42629</v>
      </c>
      <c r="Z733" s="62" t="n">
        <v>42674</v>
      </c>
      <c r="AA733" s="63" t="n">
        <v>0.25</v>
      </c>
      <c r="AB733" s="64" t="n">
        <v>1500</v>
      </c>
      <c r="AC733" s="65" t="n">
        <v>940950</v>
      </c>
      <c r="AD733" s="66" t="n">
        <v>235237.5</v>
      </c>
      <c r="AE733" s="67" t="n">
        <v>0.18</v>
      </c>
      <c r="AF733" s="68" t="n">
        <v>42342.75</v>
      </c>
      <c r="AG733" s="69" t="n">
        <v>0.82</v>
      </c>
      <c r="AH733" s="70" t="n">
        <v>192894.75</v>
      </c>
      <c r="AI733" s="71" t="s">
        <v>50</v>
      </c>
      <c r="AK733" s="0" t="n">
        <f aca="false">IF(G734&lt;&gt;G733,1,0)</f>
        <v>0</v>
      </c>
      <c r="AL733" s="0" t="str">
        <f aca="false">B733</f>
        <v>Puebla</v>
      </c>
      <c r="AM733" s="0" t="n">
        <f aca="false">G733</f>
        <v>52121</v>
      </c>
      <c r="AN733" s="0" t="str">
        <f aca="false">N733</f>
        <v>Maíz</v>
      </c>
      <c r="AO733" s="0" t="n">
        <f aca="false">IF(N733&lt;&gt;N732,M733,IF(B732&lt;&gt;B733,M733,IF(AND(B733=B732,G733&lt;&gt;G732,N733=N732),M733,M733+AO732)))</f>
        <v>4276.58</v>
      </c>
    </row>
    <row r="734" customFormat="false" ht="15.75" hidden="false" customHeight="false" outlineLevel="0" collapsed="false">
      <c r="A734" s="45" t="n">
        <v>728</v>
      </c>
      <c r="B734" s="45" t="s">
        <v>379</v>
      </c>
      <c r="C734" s="45" t="n">
        <v>21160</v>
      </c>
      <c r="D734" s="46" t="s">
        <v>497</v>
      </c>
      <c r="E734" s="47" t="s">
        <v>453</v>
      </c>
      <c r="F734" s="48" t="n">
        <v>21024</v>
      </c>
      <c r="G734" s="47" t="n">
        <v>52121</v>
      </c>
      <c r="H734" s="46" t="s">
        <v>454</v>
      </c>
      <c r="I734" s="49" t="n">
        <v>-98.5791666666667</v>
      </c>
      <c r="J734" s="49" t="n">
        <v>18.5161111111111</v>
      </c>
      <c r="K734" s="50" t="n">
        <v>-983445</v>
      </c>
      <c r="L734" s="50" t="n">
        <v>183058</v>
      </c>
      <c r="M734" s="51" t="n">
        <v>14</v>
      </c>
      <c r="N734" s="47" t="s">
        <v>70</v>
      </c>
      <c r="O734" s="52" t="s">
        <v>44</v>
      </c>
      <c r="P734" s="53" t="n">
        <v>62</v>
      </c>
      <c r="Q734" s="54" t="n">
        <v>42531</v>
      </c>
      <c r="R734" s="54" t="n">
        <v>42576</v>
      </c>
      <c r="S734" s="55" t="n">
        <v>88</v>
      </c>
      <c r="T734" s="56" t="n">
        <v>508</v>
      </c>
      <c r="U734" s="57" t="n">
        <v>42577</v>
      </c>
      <c r="V734" s="58" t="n">
        <v>42628</v>
      </c>
      <c r="W734" s="59" t="n">
        <v>53</v>
      </c>
      <c r="X734" s="60" t="n">
        <v>553</v>
      </c>
      <c r="Y734" s="61" t="n">
        <v>42629</v>
      </c>
      <c r="Z734" s="62" t="n">
        <v>42674</v>
      </c>
      <c r="AA734" s="63" t="n">
        <v>0.25</v>
      </c>
      <c r="AB734" s="64" t="n">
        <v>1500</v>
      </c>
      <c r="AC734" s="65" t="n">
        <v>21000</v>
      </c>
      <c r="AD734" s="66" t="n">
        <v>5250</v>
      </c>
      <c r="AE734" s="67" t="n">
        <v>0.18</v>
      </c>
      <c r="AF734" s="68" t="n">
        <v>945</v>
      </c>
      <c r="AG734" s="69" t="n">
        <v>0.82</v>
      </c>
      <c r="AH734" s="70" t="n">
        <v>4305</v>
      </c>
      <c r="AI734" s="71" t="s">
        <v>50</v>
      </c>
      <c r="AK734" s="0" t="n">
        <f aca="false">IF(G735&lt;&gt;G734,1,0)</f>
        <v>0</v>
      </c>
      <c r="AL734" s="0" t="str">
        <f aca="false">B734</f>
        <v>Puebla</v>
      </c>
      <c r="AM734" s="0" t="n">
        <f aca="false">G734</f>
        <v>52121</v>
      </c>
      <c r="AN734" s="0" t="str">
        <f aca="false">N734</f>
        <v>Maíz</v>
      </c>
      <c r="AO734" s="0" t="n">
        <f aca="false">IF(N734&lt;&gt;N733,M734,IF(B733&lt;&gt;B734,M734,IF(AND(B734=B733,G734&lt;&gt;G733,N734=N733),M734,M734+AO733)))</f>
        <v>4290.58</v>
      </c>
    </row>
    <row r="735" customFormat="false" ht="15.75" hidden="false" customHeight="false" outlineLevel="0" collapsed="false">
      <c r="A735" s="45" t="n">
        <v>729</v>
      </c>
      <c r="B735" s="45" t="s">
        <v>379</v>
      </c>
      <c r="C735" s="45" t="n">
        <v>21168</v>
      </c>
      <c r="D735" s="46" t="s">
        <v>428</v>
      </c>
      <c r="E735" s="47" t="s">
        <v>453</v>
      </c>
      <c r="F735" s="48" t="n">
        <v>21024</v>
      </c>
      <c r="G735" s="47" t="n">
        <v>52121</v>
      </c>
      <c r="H735" s="46" t="s">
        <v>454</v>
      </c>
      <c r="I735" s="49" t="n">
        <v>-98.5791666666667</v>
      </c>
      <c r="J735" s="49" t="n">
        <v>18.5161111111111</v>
      </c>
      <c r="K735" s="50" t="n">
        <v>-983445</v>
      </c>
      <c r="L735" s="50" t="n">
        <v>183058</v>
      </c>
      <c r="M735" s="51" t="n">
        <v>603.26</v>
      </c>
      <c r="N735" s="47" t="s">
        <v>70</v>
      </c>
      <c r="O735" s="52" t="s">
        <v>44</v>
      </c>
      <c r="P735" s="53" t="n">
        <v>62</v>
      </c>
      <c r="Q735" s="54" t="n">
        <v>42531</v>
      </c>
      <c r="R735" s="54" t="n">
        <v>42576</v>
      </c>
      <c r="S735" s="55" t="n">
        <v>88</v>
      </c>
      <c r="T735" s="56" t="n">
        <v>508</v>
      </c>
      <c r="U735" s="57" t="n">
        <v>42577</v>
      </c>
      <c r="V735" s="58" t="n">
        <v>42628</v>
      </c>
      <c r="W735" s="59" t="n">
        <v>53</v>
      </c>
      <c r="X735" s="60" t="n">
        <v>553</v>
      </c>
      <c r="Y735" s="61" t="n">
        <v>42629</v>
      </c>
      <c r="Z735" s="62" t="n">
        <v>42674</v>
      </c>
      <c r="AA735" s="63" t="n">
        <v>0.25</v>
      </c>
      <c r="AB735" s="64" t="n">
        <v>1500</v>
      </c>
      <c r="AC735" s="65" t="n">
        <v>904890</v>
      </c>
      <c r="AD735" s="66" t="n">
        <v>226222.5</v>
      </c>
      <c r="AE735" s="67" t="n">
        <v>0.08</v>
      </c>
      <c r="AF735" s="68" t="n">
        <v>18097.8</v>
      </c>
      <c r="AG735" s="69" t="n">
        <v>0.92</v>
      </c>
      <c r="AH735" s="70" t="n">
        <v>208124.7</v>
      </c>
      <c r="AI735" s="71" t="s">
        <v>76</v>
      </c>
      <c r="AK735" s="0" t="n">
        <f aca="false">IF(G736&lt;&gt;G735,1,0)</f>
        <v>0</v>
      </c>
      <c r="AL735" s="0" t="str">
        <f aca="false">B735</f>
        <v>Puebla</v>
      </c>
      <c r="AM735" s="0" t="n">
        <f aca="false">G735</f>
        <v>52121</v>
      </c>
      <c r="AN735" s="0" t="str">
        <f aca="false">N735</f>
        <v>Maíz</v>
      </c>
      <c r="AO735" s="0" t="n">
        <f aca="false">IF(N735&lt;&gt;N734,M735,IF(B734&lt;&gt;B735,M735,IF(AND(B735=B734,G735&lt;&gt;G734,N735=N734),M735,M735+AO734)))</f>
        <v>4893.84</v>
      </c>
    </row>
    <row r="736" customFormat="false" ht="15.75" hidden="false" customHeight="false" outlineLevel="0" collapsed="false">
      <c r="A736" s="45" t="n">
        <v>730</v>
      </c>
      <c r="B736" s="45" t="s">
        <v>379</v>
      </c>
      <c r="C736" s="45" t="n">
        <v>21176</v>
      </c>
      <c r="D736" s="46" t="s">
        <v>534</v>
      </c>
      <c r="E736" s="47" t="s">
        <v>453</v>
      </c>
      <c r="F736" s="48" t="n">
        <v>21024</v>
      </c>
      <c r="G736" s="47" t="n">
        <v>52121</v>
      </c>
      <c r="H736" s="46" t="s">
        <v>454</v>
      </c>
      <c r="I736" s="49" t="n">
        <v>-98.5791666666667</v>
      </c>
      <c r="J736" s="49" t="n">
        <v>18.5161111111111</v>
      </c>
      <c r="K736" s="50" t="n">
        <v>-983445</v>
      </c>
      <c r="L736" s="50" t="n">
        <v>183058</v>
      </c>
      <c r="M736" s="51" t="n">
        <v>31</v>
      </c>
      <c r="N736" s="47" t="s">
        <v>70</v>
      </c>
      <c r="O736" s="52" t="s">
        <v>44</v>
      </c>
      <c r="P736" s="53" t="n">
        <v>62</v>
      </c>
      <c r="Q736" s="54" t="n">
        <v>42531</v>
      </c>
      <c r="R736" s="54" t="n">
        <v>42576</v>
      </c>
      <c r="S736" s="55" t="n">
        <v>88</v>
      </c>
      <c r="T736" s="56" t="n">
        <v>508</v>
      </c>
      <c r="U736" s="57" t="n">
        <v>42577</v>
      </c>
      <c r="V736" s="58" t="n">
        <v>42628</v>
      </c>
      <c r="W736" s="59" t="n">
        <v>53</v>
      </c>
      <c r="X736" s="60" t="n">
        <v>553</v>
      </c>
      <c r="Y736" s="61" t="n">
        <v>42629</v>
      </c>
      <c r="Z736" s="62" t="n">
        <v>42674</v>
      </c>
      <c r="AA736" s="63" t="n">
        <v>0.25</v>
      </c>
      <c r="AB736" s="64" t="n">
        <v>1500</v>
      </c>
      <c r="AC736" s="65" t="n">
        <v>46500</v>
      </c>
      <c r="AD736" s="66" t="n">
        <v>11625</v>
      </c>
      <c r="AE736" s="67" t="n">
        <v>0.18</v>
      </c>
      <c r="AF736" s="68" t="n">
        <v>2092.5</v>
      </c>
      <c r="AG736" s="69" t="n">
        <v>0.82</v>
      </c>
      <c r="AH736" s="70" t="n">
        <v>9532.5</v>
      </c>
      <c r="AI736" s="71" t="s">
        <v>50</v>
      </c>
      <c r="AK736" s="0" t="n">
        <f aca="false">IF(G737&lt;&gt;G736,1,0)</f>
        <v>0</v>
      </c>
      <c r="AL736" s="0" t="str">
        <f aca="false">B736</f>
        <v>Puebla</v>
      </c>
      <c r="AM736" s="0" t="n">
        <f aca="false">G736</f>
        <v>52121</v>
      </c>
      <c r="AN736" s="0" t="str">
        <f aca="false">N736</f>
        <v>Maíz</v>
      </c>
      <c r="AO736" s="0" t="n">
        <f aca="false">IF(N736&lt;&gt;N735,M736,IF(B735&lt;&gt;B736,M736,IF(AND(B736=B735,G736&lt;&gt;G735,N736=N735),M736,M736+AO735)))</f>
        <v>4924.84</v>
      </c>
    </row>
    <row r="737" customFormat="false" ht="15.75" hidden="false" customHeight="false" outlineLevel="0" collapsed="false">
      <c r="A737" s="45" t="n">
        <v>731</v>
      </c>
      <c r="B737" s="45" t="s">
        <v>379</v>
      </c>
      <c r="C737" s="45" t="n">
        <v>21185</v>
      </c>
      <c r="D737" s="46" t="s">
        <v>455</v>
      </c>
      <c r="E737" s="47" t="s">
        <v>453</v>
      </c>
      <c r="F737" s="48" t="n">
        <v>21024</v>
      </c>
      <c r="G737" s="47" t="n">
        <v>52121</v>
      </c>
      <c r="H737" s="46" t="s">
        <v>454</v>
      </c>
      <c r="I737" s="49" t="n">
        <v>-98.5791666666667</v>
      </c>
      <c r="J737" s="49" t="n">
        <v>18.5161111111111</v>
      </c>
      <c r="K737" s="50" t="n">
        <v>-983445</v>
      </c>
      <c r="L737" s="50" t="n">
        <v>183058</v>
      </c>
      <c r="M737" s="51" t="n">
        <v>307</v>
      </c>
      <c r="N737" s="47" t="s">
        <v>70</v>
      </c>
      <c r="O737" s="52" t="s">
        <v>44</v>
      </c>
      <c r="P737" s="53" t="n">
        <v>62</v>
      </c>
      <c r="Q737" s="54" t="n">
        <v>42531</v>
      </c>
      <c r="R737" s="54" t="n">
        <v>42576</v>
      </c>
      <c r="S737" s="55" t="n">
        <v>88</v>
      </c>
      <c r="T737" s="56" t="n">
        <v>508</v>
      </c>
      <c r="U737" s="57" t="n">
        <v>42577</v>
      </c>
      <c r="V737" s="58" t="n">
        <v>42628</v>
      </c>
      <c r="W737" s="59" t="n">
        <v>53</v>
      </c>
      <c r="X737" s="60" t="n">
        <v>553</v>
      </c>
      <c r="Y737" s="61" t="n">
        <v>42629</v>
      </c>
      <c r="Z737" s="62" t="n">
        <v>42674</v>
      </c>
      <c r="AA737" s="63" t="n">
        <v>0.25</v>
      </c>
      <c r="AB737" s="64" t="n">
        <v>1500</v>
      </c>
      <c r="AC737" s="65" t="n">
        <v>460500</v>
      </c>
      <c r="AD737" s="66" t="n">
        <v>115125</v>
      </c>
      <c r="AE737" s="67" t="n">
        <v>0.18</v>
      </c>
      <c r="AF737" s="68" t="n">
        <v>20722.5</v>
      </c>
      <c r="AG737" s="69" t="n">
        <v>0.82</v>
      </c>
      <c r="AH737" s="70" t="n">
        <v>94402.5</v>
      </c>
      <c r="AI737" s="71" t="s">
        <v>50</v>
      </c>
      <c r="AK737" s="0" t="n">
        <f aca="false">IF(G738&lt;&gt;G737,1,0)</f>
        <v>1</v>
      </c>
      <c r="AL737" s="0" t="str">
        <f aca="false">B737</f>
        <v>Puebla</v>
      </c>
      <c r="AM737" s="0" t="n">
        <f aca="false">G737</f>
        <v>52121</v>
      </c>
      <c r="AN737" s="0" t="str">
        <f aca="false">N737</f>
        <v>Maíz</v>
      </c>
      <c r="AO737" s="0" t="n">
        <f aca="false">IF(N737&lt;&gt;N736,M737,IF(B736&lt;&gt;B737,M737,IF(AND(B737=B736,G737&lt;&gt;G736,N737=N736),M737,M737+AO736)))</f>
        <v>5231.84</v>
      </c>
    </row>
    <row r="738" customFormat="false" ht="15.75" hidden="false" customHeight="false" outlineLevel="0" collapsed="false">
      <c r="A738" s="45" t="n">
        <v>732</v>
      </c>
      <c r="B738" s="45" t="s">
        <v>379</v>
      </c>
      <c r="C738" s="45" t="n">
        <v>21003</v>
      </c>
      <c r="D738" s="46" t="s">
        <v>535</v>
      </c>
      <c r="E738" s="47" t="s">
        <v>536</v>
      </c>
      <c r="F738" s="48" t="n">
        <v>21063</v>
      </c>
      <c r="G738" s="47" t="n">
        <v>52124</v>
      </c>
      <c r="H738" s="46" t="s">
        <v>491</v>
      </c>
      <c r="I738" s="49" t="n">
        <v>-98.26</v>
      </c>
      <c r="J738" s="49" t="n">
        <v>18.1977777777778</v>
      </c>
      <c r="K738" s="50" t="n">
        <v>-981536</v>
      </c>
      <c r="L738" s="50" t="n">
        <v>181152</v>
      </c>
      <c r="M738" s="51" t="n">
        <v>1673</v>
      </c>
      <c r="N738" s="47" t="s">
        <v>70</v>
      </c>
      <c r="O738" s="52" t="s">
        <v>44</v>
      </c>
      <c r="P738" s="53" t="n">
        <v>62</v>
      </c>
      <c r="Q738" s="54" t="n">
        <v>42531</v>
      </c>
      <c r="R738" s="54" t="n">
        <v>42576</v>
      </c>
      <c r="S738" s="55" t="n">
        <v>88</v>
      </c>
      <c r="T738" s="56" t="n">
        <v>508</v>
      </c>
      <c r="U738" s="57" t="n">
        <v>42577</v>
      </c>
      <c r="V738" s="58" t="n">
        <v>42628</v>
      </c>
      <c r="W738" s="59" t="n">
        <v>53</v>
      </c>
      <c r="X738" s="60" t="n">
        <v>553</v>
      </c>
      <c r="Y738" s="61" t="n">
        <v>42629</v>
      </c>
      <c r="Z738" s="62" t="n">
        <v>42674</v>
      </c>
      <c r="AA738" s="63" t="n">
        <v>0.25</v>
      </c>
      <c r="AB738" s="64" t="n">
        <v>1500</v>
      </c>
      <c r="AC738" s="65" t="n">
        <v>2509500</v>
      </c>
      <c r="AD738" s="66" t="n">
        <v>627375</v>
      </c>
      <c r="AE738" s="67" t="n">
        <v>0.17</v>
      </c>
      <c r="AF738" s="68" t="n">
        <v>106653.75</v>
      </c>
      <c r="AG738" s="69" t="n">
        <v>0.83</v>
      </c>
      <c r="AH738" s="70" t="n">
        <v>520721.25</v>
      </c>
      <c r="AI738" s="71" t="s">
        <v>50</v>
      </c>
      <c r="AK738" s="0" t="n">
        <f aca="false">IF(G739&lt;&gt;G738,1,0)</f>
        <v>0</v>
      </c>
      <c r="AL738" s="0" t="str">
        <f aca="false">B738</f>
        <v>Puebla</v>
      </c>
      <c r="AM738" s="0" t="n">
        <f aca="false">G738</f>
        <v>52124</v>
      </c>
      <c r="AN738" s="0" t="str">
        <f aca="false">N738</f>
        <v>Maíz</v>
      </c>
      <c r="AO738" s="0" t="n">
        <f aca="false">IF(N738&lt;&gt;N737,M738,IF(B737&lt;&gt;B738,M738,IF(AND(B738=B737,G738&lt;&gt;G737,N738=N737),M738,M738+AO737)))</f>
        <v>1673</v>
      </c>
    </row>
    <row r="739" customFormat="false" ht="15.75" hidden="false" customHeight="false" outlineLevel="0" collapsed="false">
      <c r="A739" s="45" t="n">
        <v>733</v>
      </c>
      <c r="B739" s="45" t="s">
        <v>379</v>
      </c>
      <c r="C739" s="45" t="n">
        <v>21009</v>
      </c>
      <c r="D739" s="46" t="s">
        <v>537</v>
      </c>
      <c r="E739" s="47" t="s">
        <v>536</v>
      </c>
      <c r="F739" s="48" t="n">
        <v>21063</v>
      </c>
      <c r="G739" s="47" t="n">
        <v>52124</v>
      </c>
      <c r="H739" s="46" t="s">
        <v>491</v>
      </c>
      <c r="I739" s="49" t="n">
        <v>-98.26</v>
      </c>
      <c r="J739" s="49" t="n">
        <v>18.1977777777778</v>
      </c>
      <c r="K739" s="50" t="n">
        <v>-981536</v>
      </c>
      <c r="L739" s="50" t="n">
        <v>181152</v>
      </c>
      <c r="M739" s="51" t="n">
        <v>152</v>
      </c>
      <c r="N739" s="47" t="s">
        <v>70</v>
      </c>
      <c r="O739" s="52" t="s">
        <v>44</v>
      </c>
      <c r="P739" s="53" t="n">
        <v>62</v>
      </c>
      <c r="Q739" s="54" t="n">
        <v>42531</v>
      </c>
      <c r="R739" s="54" t="n">
        <v>42576</v>
      </c>
      <c r="S739" s="55" t="n">
        <v>88</v>
      </c>
      <c r="T739" s="56" t="n">
        <v>508</v>
      </c>
      <c r="U739" s="57" t="n">
        <v>42577</v>
      </c>
      <c r="V739" s="58" t="n">
        <v>42628</v>
      </c>
      <c r="W739" s="59" t="n">
        <v>53</v>
      </c>
      <c r="X739" s="60" t="n">
        <v>553</v>
      </c>
      <c r="Y739" s="61" t="n">
        <v>42629</v>
      </c>
      <c r="Z739" s="62" t="n">
        <v>42674</v>
      </c>
      <c r="AA739" s="63" t="n">
        <v>0.25</v>
      </c>
      <c r="AB739" s="64" t="n">
        <v>1500</v>
      </c>
      <c r="AC739" s="65" t="n">
        <v>228000</v>
      </c>
      <c r="AD739" s="66" t="n">
        <v>57000</v>
      </c>
      <c r="AE739" s="67" t="n">
        <v>0.18</v>
      </c>
      <c r="AF739" s="68" t="n">
        <v>10260</v>
      </c>
      <c r="AG739" s="69" t="n">
        <v>0.82</v>
      </c>
      <c r="AH739" s="70" t="n">
        <v>46740</v>
      </c>
      <c r="AI739" s="71" t="s">
        <v>50</v>
      </c>
      <c r="AK739" s="0" t="n">
        <f aca="false">IF(G740&lt;&gt;G739,1,0)</f>
        <v>0</v>
      </c>
      <c r="AL739" s="0" t="str">
        <f aca="false">B739</f>
        <v>Puebla</v>
      </c>
      <c r="AM739" s="0" t="n">
        <f aca="false">G739</f>
        <v>52124</v>
      </c>
      <c r="AN739" s="0" t="str">
        <f aca="false">N739</f>
        <v>Maíz</v>
      </c>
      <c r="AO739" s="0" t="n">
        <f aca="false">IF(N739&lt;&gt;N738,M739,IF(B738&lt;&gt;B739,M739,IF(AND(B739=B738,G739&lt;&gt;G738,N739=N738),M739,M739+AO738)))</f>
        <v>1825</v>
      </c>
    </row>
    <row r="740" customFormat="false" ht="15.75" hidden="false" customHeight="false" outlineLevel="0" collapsed="false">
      <c r="A740" s="45" t="n">
        <v>734</v>
      </c>
      <c r="B740" s="45" t="s">
        <v>379</v>
      </c>
      <c r="C740" s="45" t="n">
        <v>21024</v>
      </c>
      <c r="D740" s="46" t="s">
        <v>486</v>
      </c>
      <c r="E740" s="47" t="s">
        <v>536</v>
      </c>
      <c r="F740" s="48" t="n">
        <v>21063</v>
      </c>
      <c r="G740" s="47" t="n">
        <v>52124</v>
      </c>
      <c r="H740" s="46" t="s">
        <v>491</v>
      </c>
      <c r="I740" s="49" t="n">
        <v>-98.26</v>
      </c>
      <c r="J740" s="49" t="n">
        <v>18.1977777777778</v>
      </c>
      <c r="K740" s="50" t="n">
        <v>-981536</v>
      </c>
      <c r="L740" s="50" t="n">
        <v>181152</v>
      </c>
      <c r="M740" s="51" t="n">
        <v>261</v>
      </c>
      <c r="N740" s="47" t="s">
        <v>70</v>
      </c>
      <c r="O740" s="52" t="s">
        <v>44</v>
      </c>
      <c r="P740" s="53" t="n">
        <v>62</v>
      </c>
      <c r="Q740" s="54" t="n">
        <v>42531</v>
      </c>
      <c r="R740" s="54" t="n">
        <v>42576</v>
      </c>
      <c r="S740" s="55" t="n">
        <v>88</v>
      </c>
      <c r="T740" s="56" t="n">
        <v>508</v>
      </c>
      <c r="U740" s="57" t="n">
        <v>42577</v>
      </c>
      <c r="V740" s="58" t="n">
        <v>42628</v>
      </c>
      <c r="W740" s="59" t="n">
        <v>53</v>
      </c>
      <c r="X740" s="60" t="n">
        <v>553</v>
      </c>
      <c r="Y740" s="61" t="n">
        <v>42629</v>
      </c>
      <c r="Z740" s="62" t="n">
        <v>42674</v>
      </c>
      <c r="AA740" s="63" t="n">
        <v>0.25</v>
      </c>
      <c r="AB740" s="64" t="n">
        <v>1500</v>
      </c>
      <c r="AC740" s="65" t="n">
        <v>391500</v>
      </c>
      <c r="AD740" s="66" t="n">
        <v>97875</v>
      </c>
      <c r="AE740" s="67" t="n">
        <v>0.18</v>
      </c>
      <c r="AF740" s="68" t="n">
        <v>17617.5</v>
      </c>
      <c r="AG740" s="69" t="n">
        <v>0.82</v>
      </c>
      <c r="AH740" s="70" t="n">
        <v>80257.5</v>
      </c>
      <c r="AI740" s="71" t="s">
        <v>50</v>
      </c>
      <c r="AK740" s="0" t="n">
        <f aca="false">IF(G741&lt;&gt;G740,1,0)</f>
        <v>0</v>
      </c>
      <c r="AL740" s="0" t="str">
        <f aca="false">B740</f>
        <v>Puebla</v>
      </c>
      <c r="AM740" s="0" t="n">
        <f aca="false">G740</f>
        <v>52124</v>
      </c>
      <c r="AN740" s="0" t="str">
        <f aca="false">N740</f>
        <v>Maíz</v>
      </c>
      <c r="AO740" s="0" t="n">
        <f aca="false">IF(N740&lt;&gt;N739,M740,IF(B739&lt;&gt;B740,M740,IF(AND(B740=B739,G740&lt;&gt;G739,N740=N739),M740,M740+AO739)))</f>
        <v>2086</v>
      </c>
    </row>
    <row r="741" customFormat="false" ht="15.75" hidden="false" customHeight="false" outlineLevel="0" collapsed="false">
      <c r="A741" s="45" t="n">
        <v>735</v>
      </c>
      <c r="B741" s="45" t="s">
        <v>379</v>
      </c>
      <c r="C741" s="45" t="n">
        <v>21047</v>
      </c>
      <c r="D741" s="46" t="s">
        <v>531</v>
      </c>
      <c r="E741" s="47" t="s">
        <v>536</v>
      </c>
      <c r="F741" s="48" t="n">
        <v>21063</v>
      </c>
      <c r="G741" s="47" t="n">
        <v>52124</v>
      </c>
      <c r="H741" s="46" t="s">
        <v>491</v>
      </c>
      <c r="I741" s="49" t="n">
        <v>-98.26</v>
      </c>
      <c r="J741" s="49" t="n">
        <v>18.1977777777778</v>
      </c>
      <c r="K741" s="50" t="n">
        <v>-981536</v>
      </c>
      <c r="L741" s="50" t="n">
        <v>181152</v>
      </c>
      <c r="M741" s="51" t="n">
        <v>44</v>
      </c>
      <c r="N741" s="47" t="s">
        <v>70</v>
      </c>
      <c r="O741" s="52" t="s">
        <v>44</v>
      </c>
      <c r="P741" s="53" t="n">
        <v>62</v>
      </c>
      <c r="Q741" s="54" t="n">
        <v>42531</v>
      </c>
      <c r="R741" s="54" t="n">
        <v>42576</v>
      </c>
      <c r="S741" s="55" t="n">
        <v>88</v>
      </c>
      <c r="T741" s="56" t="n">
        <v>508</v>
      </c>
      <c r="U741" s="57" t="n">
        <v>42577</v>
      </c>
      <c r="V741" s="58" t="n">
        <v>42628</v>
      </c>
      <c r="W741" s="59" t="n">
        <v>53</v>
      </c>
      <c r="X741" s="60" t="n">
        <v>553</v>
      </c>
      <c r="Y741" s="61" t="n">
        <v>42629</v>
      </c>
      <c r="Z741" s="62" t="n">
        <v>42674</v>
      </c>
      <c r="AA741" s="63" t="n">
        <v>0.25</v>
      </c>
      <c r="AB741" s="64" t="n">
        <v>1500</v>
      </c>
      <c r="AC741" s="65" t="n">
        <v>66000</v>
      </c>
      <c r="AD741" s="66" t="n">
        <v>16500</v>
      </c>
      <c r="AE741" s="67" t="n">
        <v>0.18</v>
      </c>
      <c r="AF741" s="68" t="n">
        <v>2970</v>
      </c>
      <c r="AG741" s="69" t="n">
        <v>0.82</v>
      </c>
      <c r="AH741" s="70" t="n">
        <v>13530</v>
      </c>
      <c r="AI741" s="71" t="s">
        <v>50</v>
      </c>
      <c r="AK741" s="0" t="n">
        <f aca="false">IF(G742&lt;&gt;G741,1,0)</f>
        <v>0</v>
      </c>
      <c r="AL741" s="0" t="str">
        <f aca="false">B741</f>
        <v>Puebla</v>
      </c>
      <c r="AM741" s="0" t="n">
        <f aca="false">G741</f>
        <v>52124</v>
      </c>
      <c r="AN741" s="0" t="str">
        <f aca="false">N741</f>
        <v>Maíz</v>
      </c>
      <c r="AO741" s="0" t="n">
        <f aca="false">IF(N741&lt;&gt;N740,M741,IF(B740&lt;&gt;B741,M741,IF(AND(B741=B740,G741&lt;&gt;G740,N741=N740),M741,M741+AO740)))</f>
        <v>2130</v>
      </c>
    </row>
    <row r="742" customFormat="false" ht="15.75" hidden="false" customHeight="false" outlineLevel="0" collapsed="false">
      <c r="A742" s="45" t="n">
        <v>736</v>
      </c>
      <c r="B742" s="45" t="s">
        <v>379</v>
      </c>
      <c r="C742" s="45" t="n">
        <v>21059</v>
      </c>
      <c r="D742" s="46" t="s">
        <v>538</v>
      </c>
      <c r="E742" s="47" t="s">
        <v>536</v>
      </c>
      <c r="F742" s="48" t="n">
        <v>21063</v>
      </c>
      <c r="G742" s="47" t="n">
        <v>52124</v>
      </c>
      <c r="H742" s="46" t="s">
        <v>491</v>
      </c>
      <c r="I742" s="49" t="n">
        <v>-98.26</v>
      </c>
      <c r="J742" s="49" t="n">
        <v>18.1977777777778</v>
      </c>
      <c r="K742" s="50" t="n">
        <v>-981536</v>
      </c>
      <c r="L742" s="50" t="n">
        <v>181152</v>
      </c>
      <c r="M742" s="51" t="n">
        <v>200</v>
      </c>
      <c r="N742" s="47" t="s">
        <v>70</v>
      </c>
      <c r="O742" s="52" t="s">
        <v>44</v>
      </c>
      <c r="P742" s="53" t="n">
        <v>62</v>
      </c>
      <c r="Q742" s="54" t="n">
        <v>42531</v>
      </c>
      <c r="R742" s="54" t="n">
        <v>42576</v>
      </c>
      <c r="S742" s="55" t="n">
        <v>88</v>
      </c>
      <c r="T742" s="56" t="n">
        <v>508</v>
      </c>
      <c r="U742" s="57" t="n">
        <v>42577</v>
      </c>
      <c r="V742" s="58" t="n">
        <v>42628</v>
      </c>
      <c r="W742" s="59" t="n">
        <v>53</v>
      </c>
      <c r="X742" s="60" t="n">
        <v>553</v>
      </c>
      <c r="Y742" s="61" t="n">
        <v>42629</v>
      </c>
      <c r="Z742" s="62" t="n">
        <v>42674</v>
      </c>
      <c r="AA742" s="63" t="n">
        <v>0.25</v>
      </c>
      <c r="AB742" s="64" t="n">
        <v>1500</v>
      </c>
      <c r="AC742" s="65" t="n">
        <v>300000</v>
      </c>
      <c r="AD742" s="66" t="n">
        <v>75000</v>
      </c>
      <c r="AE742" s="67" t="n">
        <v>0.18</v>
      </c>
      <c r="AF742" s="68" t="n">
        <v>13500</v>
      </c>
      <c r="AG742" s="69" t="n">
        <v>0.82</v>
      </c>
      <c r="AH742" s="70" t="n">
        <v>61500</v>
      </c>
      <c r="AI742" s="71" t="s">
        <v>50</v>
      </c>
      <c r="AK742" s="0" t="n">
        <f aca="false">IF(G743&lt;&gt;G742,1,0)</f>
        <v>0</v>
      </c>
      <c r="AL742" s="0" t="str">
        <f aca="false">B742</f>
        <v>Puebla</v>
      </c>
      <c r="AM742" s="0" t="n">
        <f aca="false">G742</f>
        <v>52124</v>
      </c>
      <c r="AN742" s="0" t="str">
        <f aca="false">N742</f>
        <v>Maíz</v>
      </c>
      <c r="AO742" s="0" t="n">
        <f aca="false">IF(N742&lt;&gt;N741,M742,IF(B741&lt;&gt;B742,M742,IF(AND(B742=B741,G742&lt;&gt;G741,N742=N741),M742,M742+AO741)))</f>
        <v>2330</v>
      </c>
    </row>
    <row r="743" customFormat="false" ht="15.75" hidden="false" customHeight="false" outlineLevel="0" collapsed="false">
      <c r="A743" s="45" t="n">
        <v>737</v>
      </c>
      <c r="B743" s="45" t="s">
        <v>379</v>
      </c>
      <c r="C743" s="45" t="n">
        <v>21066</v>
      </c>
      <c r="D743" s="46" t="s">
        <v>539</v>
      </c>
      <c r="E743" s="47" t="s">
        <v>536</v>
      </c>
      <c r="F743" s="48" t="n">
        <v>21063</v>
      </c>
      <c r="G743" s="47" t="n">
        <v>52124</v>
      </c>
      <c r="H743" s="46" t="s">
        <v>491</v>
      </c>
      <c r="I743" s="49" t="n">
        <v>-98.26</v>
      </c>
      <c r="J743" s="49" t="n">
        <v>18.1977777777778</v>
      </c>
      <c r="K743" s="50" t="n">
        <v>-981536</v>
      </c>
      <c r="L743" s="50" t="n">
        <v>181152</v>
      </c>
      <c r="M743" s="51" t="n">
        <v>1494</v>
      </c>
      <c r="N743" s="47" t="s">
        <v>70</v>
      </c>
      <c r="O743" s="52" t="s">
        <v>44</v>
      </c>
      <c r="P743" s="53" t="n">
        <v>62</v>
      </c>
      <c r="Q743" s="54" t="n">
        <v>42531</v>
      </c>
      <c r="R743" s="54" t="n">
        <v>42576</v>
      </c>
      <c r="S743" s="55" t="n">
        <v>88</v>
      </c>
      <c r="T743" s="56" t="n">
        <v>508</v>
      </c>
      <c r="U743" s="57" t="n">
        <v>42577</v>
      </c>
      <c r="V743" s="58" t="n">
        <v>42628</v>
      </c>
      <c r="W743" s="59" t="n">
        <v>53</v>
      </c>
      <c r="X743" s="60" t="n">
        <v>553</v>
      </c>
      <c r="Y743" s="61" t="n">
        <v>42629</v>
      </c>
      <c r="Z743" s="62" t="n">
        <v>42674</v>
      </c>
      <c r="AA743" s="63" t="n">
        <v>0.25</v>
      </c>
      <c r="AB743" s="64" t="n">
        <v>1500</v>
      </c>
      <c r="AC743" s="65" t="n">
        <v>2241000</v>
      </c>
      <c r="AD743" s="66" t="n">
        <v>560250</v>
      </c>
      <c r="AE743" s="67" t="n">
        <v>0.08</v>
      </c>
      <c r="AF743" s="68" t="n">
        <v>44820</v>
      </c>
      <c r="AG743" s="69" t="n">
        <v>0.92</v>
      </c>
      <c r="AH743" s="70" t="n">
        <v>515430</v>
      </c>
      <c r="AI743" s="71" t="s">
        <v>76</v>
      </c>
      <c r="AK743" s="0" t="n">
        <f aca="false">IF(G744&lt;&gt;G743,1,0)</f>
        <v>0</v>
      </c>
      <c r="AL743" s="0" t="str">
        <f aca="false">B743</f>
        <v>Puebla</v>
      </c>
      <c r="AM743" s="0" t="n">
        <f aca="false">G743</f>
        <v>52124</v>
      </c>
      <c r="AN743" s="0" t="str">
        <f aca="false">N743</f>
        <v>Maíz</v>
      </c>
      <c r="AO743" s="0" t="n">
        <f aca="false">IF(N743&lt;&gt;N742,M743,IF(B742&lt;&gt;B743,M743,IF(AND(B743=B742,G743&lt;&gt;G742,N743=N742),M743,M743+AO742)))</f>
        <v>3824</v>
      </c>
    </row>
    <row r="744" customFormat="false" ht="15.75" hidden="false" customHeight="false" outlineLevel="0" collapsed="false">
      <c r="A744" s="45" t="n">
        <v>738</v>
      </c>
      <c r="B744" s="45" t="s">
        <v>379</v>
      </c>
      <c r="C744" s="45" t="n">
        <v>21113</v>
      </c>
      <c r="D744" s="46" t="s">
        <v>491</v>
      </c>
      <c r="E744" s="47" t="s">
        <v>536</v>
      </c>
      <c r="F744" s="48" t="n">
        <v>21063</v>
      </c>
      <c r="G744" s="47" t="n">
        <v>52124</v>
      </c>
      <c r="H744" s="46" t="s">
        <v>491</v>
      </c>
      <c r="I744" s="49" t="n">
        <v>-98.26</v>
      </c>
      <c r="J744" s="49" t="n">
        <v>18.1977777777778</v>
      </c>
      <c r="K744" s="50" t="n">
        <v>-981536</v>
      </c>
      <c r="L744" s="50" t="n">
        <v>181152</v>
      </c>
      <c r="M744" s="51" t="n">
        <v>1837</v>
      </c>
      <c r="N744" s="47" t="s">
        <v>70</v>
      </c>
      <c r="O744" s="52" t="s">
        <v>44</v>
      </c>
      <c r="P744" s="53" t="n">
        <v>62</v>
      </c>
      <c r="Q744" s="54" t="n">
        <v>42531</v>
      </c>
      <c r="R744" s="54" t="n">
        <v>42576</v>
      </c>
      <c r="S744" s="55" t="n">
        <v>88</v>
      </c>
      <c r="T744" s="56" t="n">
        <v>508</v>
      </c>
      <c r="U744" s="57" t="n">
        <v>42577</v>
      </c>
      <c r="V744" s="58" t="n">
        <v>42628</v>
      </c>
      <c r="W744" s="59" t="n">
        <v>53</v>
      </c>
      <c r="X744" s="60" t="n">
        <v>553</v>
      </c>
      <c r="Y744" s="61" t="n">
        <v>42629</v>
      </c>
      <c r="Z744" s="62" t="n">
        <v>42674</v>
      </c>
      <c r="AA744" s="63" t="n">
        <v>0.25</v>
      </c>
      <c r="AB744" s="64" t="n">
        <v>1500</v>
      </c>
      <c r="AC744" s="65" t="n">
        <v>2755500</v>
      </c>
      <c r="AD744" s="66" t="n">
        <v>688875</v>
      </c>
      <c r="AE744" s="67" t="n">
        <v>0.18</v>
      </c>
      <c r="AF744" s="68" t="n">
        <v>123997.5</v>
      </c>
      <c r="AG744" s="69" t="n">
        <v>0.82</v>
      </c>
      <c r="AH744" s="70" t="n">
        <v>564877.5</v>
      </c>
      <c r="AI744" s="71" t="s">
        <v>50</v>
      </c>
      <c r="AK744" s="0" t="n">
        <f aca="false">IF(G745&lt;&gt;G744,1,0)</f>
        <v>0</v>
      </c>
      <c r="AL744" s="0" t="str">
        <f aca="false">B744</f>
        <v>Puebla</v>
      </c>
      <c r="AM744" s="0" t="n">
        <f aca="false">G744</f>
        <v>52124</v>
      </c>
      <c r="AN744" s="0" t="str">
        <f aca="false">N744</f>
        <v>Maíz</v>
      </c>
      <c r="AO744" s="0" t="n">
        <f aca="false">IF(N744&lt;&gt;N743,M744,IF(B743&lt;&gt;B744,M744,IF(AND(B744=B743,G744&lt;&gt;G743,N744=N743),M744,M744+AO743)))</f>
        <v>5661</v>
      </c>
    </row>
    <row r="745" customFormat="false" ht="15.75" hidden="false" customHeight="false" outlineLevel="0" collapsed="false">
      <c r="A745" s="45" t="n">
        <v>739</v>
      </c>
      <c r="B745" s="45" t="s">
        <v>379</v>
      </c>
      <c r="C745" s="45" t="n">
        <v>21139</v>
      </c>
      <c r="D745" s="46" t="s">
        <v>540</v>
      </c>
      <c r="E745" s="47" t="s">
        <v>536</v>
      </c>
      <c r="F745" s="48" t="n">
        <v>21063</v>
      </c>
      <c r="G745" s="47" t="n">
        <v>52124</v>
      </c>
      <c r="H745" s="46" t="s">
        <v>491</v>
      </c>
      <c r="I745" s="49" t="n">
        <v>-98.26</v>
      </c>
      <c r="J745" s="49" t="n">
        <v>18.1977777777778</v>
      </c>
      <c r="K745" s="50" t="n">
        <v>-981536</v>
      </c>
      <c r="L745" s="50" t="n">
        <v>181152</v>
      </c>
      <c r="M745" s="51" t="n">
        <v>154.6</v>
      </c>
      <c r="N745" s="47" t="s">
        <v>70</v>
      </c>
      <c r="O745" s="52" t="s">
        <v>44</v>
      </c>
      <c r="P745" s="53" t="n">
        <v>62</v>
      </c>
      <c r="Q745" s="54" t="n">
        <v>42531</v>
      </c>
      <c r="R745" s="54" t="n">
        <v>42576</v>
      </c>
      <c r="S745" s="55" t="n">
        <v>88</v>
      </c>
      <c r="T745" s="56" t="n">
        <v>508</v>
      </c>
      <c r="U745" s="57" t="n">
        <v>42577</v>
      </c>
      <c r="V745" s="58" t="n">
        <v>42628</v>
      </c>
      <c r="W745" s="59" t="n">
        <v>53</v>
      </c>
      <c r="X745" s="60" t="n">
        <v>553</v>
      </c>
      <c r="Y745" s="61" t="n">
        <v>42629</v>
      </c>
      <c r="Z745" s="62" t="n">
        <v>42674</v>
      </c>
      <c r="AA745" s="63" t="n">
        <v>0.25</v>
      </c>
      <c r="AB745" s="64" t="n">
        <v>1500</v>
      </c>
      <c r="AC745" s="65" t="n">
        <v>231900</v>
      </c>
      <c r="AD745" s="66" t="n">
        <v>57975</v>
      </c>
      <c r="AE745" s="67" t="n">
        <v>0.18</v>
      </c>
      <c r="AF745" s="68" t="n">
        <v>10435.5</v>
      </c>
      <c r="AG745" s="69" t="n">
        <v>0.82</v>
      </c>
      <c r="AH745" s="70" t="n">
        <v>47539.5</v>
      </c>
      <c r="AI745" s="71" t="s">
        <v>50</v>
      </c>
      <c r="AK745" s="0" t="n">
        <f aca="false">IF(G746&lt;&gt;G745,1,0)</f>
        <v>0</v>
      </c>
      <c r="AL745" s="0" t="str">
        <f aca="false">B745</f>
        <v>Puebla</v>
      </c>
      <c r="AM745" s="0" t="n">
        <f aca="false">G745</f>
        <v>52124</v>
      </c>
      <c r="AN745" s="0" t="str">
        <f aca="false">N745</f>
        <v>Maíz</v>
      </c>
      <c r="AO745" s="0" t="n">
        <f aca="false">IF(N745&lt;&gt;N744,M745,IF(B744&lt;&gt;B745,M745,IF(AND(B745=B744,G745&lt;&gt;G744,N745=N744),M745,M745+AO744)))</f>
        <v>5815.6</v>
      </c>
    </row>
    <row r="746" customFormat="false" ht="15.75" hidden="false" customHeight="false" outlineLevel="0" collapsed="false">
      <c r="A746" s="45" t="n">
        <v>740</v>
      </c>
      <c r="B746" s="45" t="s">
        <v>379</v>
      </c>
      <c r="C746" s="45" t="n">
        <v>21155</v>
      </c>
      <c r="D746" s="46" t="s">
        <v>492</v>
      </c>
      <c r="E746" s="47" t="s">
        <v>536</v>
      </c>
      <c r="F746" s="48" t="n">
        <v>21063</v>
      </c>
      <c r="G746" s="47" t="n">
        <v>52124</v>
      </c>
      <c r="H746" s="46" t="s">
        <v>491</v>
      </c>
      <c r="I746" s="49" t="n">
        <v>-98.26</v>
      </c>
      <c r="J746" s="49" t="n">
        <v>18.1977777777778</v>
      </c>
      <c r="K746" s="50" t="n">
        <v>-981536</v>
      </c>
      <c r="L746" s="50" t="n">
        <v>181152</v>
      </c>
      <c r="M746" s="51" t="n">
        <v>1747</v>
      </c>
      <c r="N746" s="47" t="s">
        <v>70</v>
      </c>
      <c r="O746" s="52" t="s">
        <v>44</v>
      </c>
      <c r="P746" s="53" t="n">
        <v>62</v>
      </c>
      <c r="Q746" s="54" t="n">
        <v>42531</v>
      </c>
      <c r="R746" s="54" t="n">
        <v>42576</v>
      </c>
      <c r="S746" s="55" t="n">
        <v>88</v>
      </c>
      <c r="T746" s="56" t="n">
        <v>508</v>
      </c>
      <c r="U746" s="57" t="n">
        <v>42577</v>
      </c>
      <c r="V746" s="58" t="n">
        <v>42628</v>
      </c>
      <c r="W746" s="59" t="n">
        <v>53</v>
      </c>
      <c r="X746" s="60" t="n">
        <v>553</v>
      </c>
      <c r="Y746" s="61" t="n">
        <v>42629</v>
      </c>
      <c r="Z746" s="62" t="n">
        <v>42674</v>
      </c>
      <c r="AA746" s="63" t="n">
        <v>0.25</v>
      </c>
      <c r="AB746" s="64" t="n">
        <v>1500</v>
      </c>
      <c r="AC746" s="65" t="n">
        <v>2620500</v>
      </c>
      <c r="AD746" s="66" t="n">
        <v>655125</v>
      </c>
      <c r="AE746" s="67" t="n">
        <v>0.18</v>
      </c>
      <c r="AF746" s="68" t="n">
        <v>117922.5</v>
      </c>
      <c r="AG746" s="69" t="n">
        <v>0.82</v>
      </c>
      <c r="AH746" s="70" t="n">
        <v>537202.5</v>
      </c>
      <c r="AI746" s="71" t="s">
        <v>50</v>
      </c>
      <c r="AK746" s="0" t="n">
        <f aca="false">IF(G747&lt;&gt;G746,1,0)</f>
        <v>0</v>
      </c>
      <c r="AL746" s="0" t="str">
        <f aca="false">B746</f>
        <v>Puebla</v>
      </c>
      <c r="AM746" s="0" t="n">
        <f aca="false">G746</f>
        <v>52124</v>
      </c>
      <c r="AN746" s="0" t="str">
        <f aca="false">N746</f>
        <v>Maíz</v>
      </c>
      <c r="AO746" s="0" t="n">
        <f aca="false">IF(N746&lt;&gt;N745,M746,IF(B745&lt;&gt;B746,M746,IF(AND(B746=B745,G746&lt;&gt;G745,N746=N745),M746,M746+AO745)))</f>
        <v>7562.6</v>
      </c>
    </row>
    <row r="747" customFormat="false" ht="15.75" hidden="false" customHeight="false" outlineLevel="0" collapsed="false">
      <c r="A747" s="45" t="n">
        <v>741</v>
      </c>
      <c r="B747" s="45" t="s">
        <v>379</v>
      </c>
      <c r="C747" s="45" t="n">
        <v>21157</v>
      </c>
      <c r="D747" s="46" t="s">
        <v>541</v>
      </c>
      <c r="E747" s="47" t="s">
        <v>536</v>
      </c>
      <c r="F747" s="48" t="n">
        <v>21063</v>
      </c>
      <c r="G747" s="47" t="n">
        <v>52124</v>
      </c>
      <c r="H747" s="46" t="s">
        <v>491</v>
      </c>
      <c r="I747" s="49" t="n">
        <v>-98.26</v>
      </c>
      <c r="J747" s="49" t="n">
        <v>18.1977777777778</v>
      </c>
      <c r="K747" s="50" t="n">
        <v>-981536</v>
      </c>
      <c r="L747" s="50" t="n">
        <v>181152</v>
      </c>
      <c r="M747" s="51" t="n">
        <v>5036</v>
      </c>
      <c r="N747" s="47" t="s">
        <v>70</v>
      </c>
      <c r="O747" s="52" t="s">
        <v>44</v>
      </c>
      <c r="P747" s="53" t="n">
        <v>62</v>
      </c>
      <c r="Q747" s="54" t="n">
        <v>42531</v>
      </c>
      <c r="R747" s="54" t="n">
        <v>42576</v>
      </c>
      <c r="S747" s="55" t="n">
        <v>88</v>
      </c>
      <c r="T747" s="56" t="n">
        <v>508</v>
      </c>
      <c r="U747" s="57" t="n">
        <v>42577</v>
      </c>
      <c r="V747" s="58" t="n">
        <v>42628</v>
      </c>
      <c r="W747" s="59" t="n">
        <v>53</v>
      </c>
      <c r="X747" s="60" t="n">
        <v>553</v>
      </c>
      <c r="Y747" s="61" t="n">
        <v>42629</v>
      </c>
      <c r="Z747" s="62" t="n">
        <v>42674</v>
      </c>
      <c r="AA747" s="63" t="n">
        <v>0.25</v>
      </c>
      <c r="AB747" s="64" t="n">
        <v>1500</v>
      </c>
      <c r="AC747" s="65" t="n">
        <v>7554000</v>
      </c>
      <c r="AD747" s="66" t="n">
        <v>1888500</v>
      </c>
      <c r="AE747" s="67" t="n">
        <v>0.17</v>
      </c>
      <c r="AF747" s="68" t="n">
        <v>321045</v>
      </c>
      <c r="AG747" s="69" t="n">
        <v>0.83</v>
      </c>
      <c r="AH747" s="70" t="n">
        <v>1567455</v>
      </c>
      <c r="AI747" s="71" t="s">
        <v>50</v>
      </c>
      <c r="AK747" s="0" t="n">
        <f aca="false">IF(G748&lt;&gt;G747,1,0)</f>
        <v>0</v>
      </c>
      <c r="AL747" s="0" t="str">
        <f aca="false">B747</f>
        <v>Puebla</v>
      </c>
      <c r="AM747" s="0" t="n">
        <f aca="false">G747</f>
        <v>52124</v>
      </c>
      <c r="AN747" s="0" t="str">
        <f aca="false">N747</f>
        <v>Maíz</v>
      </c>
      <c r="AO747" s="0" t="n">
        <f aca="false">IF(N747&lt;&gt;N746,M747,IF(B746&lt;&gt;B747,M747,IF(AND(B747=B746,G747&lt;&gt;G746,N747=N746),M747,M747+AO746)))</f>
        <v>12598.6</v>
      </c>
    </row>
    <row r="748" customFormat="false" ht="15.75" hidden="false" customHeight="false" outlineLevel="0" collapsed="false">
      <c r="A748" s="45" t="n">
        <v>742</v>
      </c>
      <c r="B748" s="45" t="s">
        <v>379</v>
      </c>
      <c r="C748" s="45" t="n">
        <v>21191</v>
      </c>
      <c r="D748" s="46" t="s">
        <v>493</v>
      </c>
      <c r="E748" s="47" t="s">
        <v>536</v>
      </c>
      <c r="F748" s="48" t="n">
        <v>21063</v>
      </c>
      <c r="G748" s="47" t="n">
        <v>52124</v>
      </c>
      <c r="H748" s="46" t="s">
        <v>491</v>
      </c>
      <c r="I748" s="49" t="n">
        <v>-98.26</v>
      </c>
      <c r="J748" s="49" t="n">
        <v>18.1977777777778</v>
      </c>
      <c r="K748" s="50" t="n">
        <v>-981536</v>
      </c>
      <c r="L748" s="50" t="n">
        <v>181152</v>
      </c>
      <c r="M748" s="51" t="n">
        <v>11</v>
      </c>
      <c r="N748" s="47" t="s">
        <v>70</v>
      </c>
      <c r="O748" s="52" t="s">
        <v>44</v>
      </c>
      <c r="P748" s="53" t="n">
        <v>62</v>
      </c>
      <c r="Q748" s="54" t="n">
        <v>42531</v>
      </c>
      <c r="R748" s="54" t="n">
        <v>42576</v>
      </c>
      <c r="S748" s="55" t="n">
        <v>88</v>
      </c>
      <c r="T748" s="56" t="n">
        <v>508</v>
      </c>
      <c r="U748" s="57" t="n">
        <v>42577</v>
      </c>
      <c r="V748" s="58" t="n">
        <v>42628</v>
      </c>
      <c r="W748" s="59" t="n">
        <v>53</v>
      </c>
      <c r="X748" s="60" t="n">
        <v>553</v>
      </c>
      <c r="Y748" s="61" t="n">
        <v>42629</v>
      </c>
      <c r="Z748" s="62" t="n">
        <v>42674</v>
      </c>
      <c r="AA748" s="63" t="n">
        <v>0.25</v>
      </c>
      <c r="AB748" s="64" t="n">
        <v>1500</v>
      </c>
      <c r="AC748" s="65" t="n">
        <v>16500</v>
      </c>
      <c r="AD748" s="66" t="n">
        <v>4125</v>
      </c>
      <c r="AE748" s="67" t="n">
        <v>0.18</v>
      </c>
      <c r="AF748" s="68" t="n">
        <v>742.5</v>
      </c>
      <c r="AG748" s="69" t="n">
        <v>0.82</v>
      </c>
      <c r="AH748" s="70" t="n">
        <v>3382.5</v>
      </c>
      <c r="AI748" s="71" t="s">
        <v>50</v>
      </c>
      <c r="AK748" s="0" t="n">
        <f aca="false">IF(G749&lt;&gt;G748,1,0)</f>
        <v>1</v>
      </c>
      <c r="AL748" s="0" t="str">
        <f aca="false">B748</f>
        <v>Puebla</v>
      </c>
      <c r="AM748" s="0" t="n">
        <f aca="false">G748</f>
        <v>52124</v>
      </c>
      <c r="AN748" s="0" t="str">
        <f aca="false">N748</f>
        <v>Maíz</v>
      </c>
      <c r="AO748" s="0" t="n">
        <f aca="false">IF(N748&lt;&gt;N747,M748,IF(B747&lt;&gt;B748,M748,IF(AND(B748=B747,G748&lt;&gt;G747,N748=N747),M748,M748+AO747)))</f>
        <v>12609.6</v>
      </c>
    </row>
    <row r="749" customFormat="false" ht="15.75" hidden="false" customHeight="false" outlineLevel="0" collapsed="false">
      <c r="A749" s="45" t="n">
        <v>743</v>
      </c>
      <c r="B749" s="45" t="s">
        <v>379</v>
      </c>
      <c r="C749" s="45" t="n">
        <v>21001</v>
      </c>
      <c r="D749" s="46" t="s">
        <v>415</v>
      </c>
      <c r="E749" s="47" t="s">
        <v>456</v>
      </c>
      <c r="F749" s="48" t="n">
        <v>21148</v>
      </c>
      <c r="G749" s="47" t="n">
        <v>52125</v>
      </c>
      <c r="H749" s="46" t="s">
        <v>457</v>
      </c>
      <c r="I749" s="49" t="n">
        <v>-98.1030555555556</v>
      </c>
      <c r="J749" s="49" t="n">
        <v>19.1519444444444</v>
      </c>
      <c r="K749" s="50" t="n">
        <v>-980611</v>
      </c>
      <c r="L749" s="50" t="n">
        <v>190907</v>
      </c>
      <c r="M749" s="51" t="n">
        <v>2923</v>
      </c>
      <c r="N749" s="47" t="s">
        <v>70</v>
      </c>
      <c r="O749" s="52" t="s">
        <v>44</v>
      </c>
      <c r="P749" s="53"/>
      <c r="Q749" s="54"/>
      <c r="R749" s="54"/>
      <c r="S749" s="55" t="n">
        <v>50</v>
      </c>
      <c r="T749" s="56" t="n">
        <v>565</v>
      </c>
      <c r="U749" s="57" t="n">
        <v>42505</v>
      </c>
      <c r="V749" s="58" t="n">
        <v>42582</v>
      </c>
      <c r="W749" s="59" t="n">
        <v>63</v>
      </c>
      <c r="X749" s="60" t="n">
        <v>600</v>
      </c>
      <c r="Y749" s="61" t="n">
        <v>42583</v>
      </c>
      <c r="Z749" s="62" t="n">
        <v>42648</v>
      </c>
      <c r="AA749" s="63" t="n">
        <v>0.25</v>
      </c>
      <c r="AB749" s="64" t="n">
        <v>1500</v>
      </c>
      <c r="AC749" s="65" t="n">
        <v>4384500</v>
      </c>
      <c r="AD749" s="66" t="n">
        <v>1096125</v>
      </c>
      <c r="AE749" s="67" t="n">
        <v>0.18</v>
      </c>
      <c r="AF749" s="68" t="n">
        <v>197302.5</v>
      </c>
      <c r="AG749" s="69" t="n">
        <v>0.82</v>
      </c>
      <c r="AH749" s="70" t="n">
        <v>898822.5</v>
      </c>
      <c r="AI749" s="71" t="s">
        <v>50</v>
      </c>
      <c r="AK749" s="0" t="n">
        <f aca="false">IF(G750&lt;&gt;G749,1,0)</f>
        <v>0</v>
      </c>
      <c r="AL749" s="0" t="str">
        <f aca="false">B749</f>
        <v>Puebla</v>
      </c>
      <c r="AM749" s="0" t="n">
        <f aca="false">G749</f>
        <v>52125</v>
      </c>
      <c r="AN749" s="0" t="str">
        <f aca="false">N749</f>
        <v>Maíz</v>
      </c>
      <c r="AO749" s="0" t="n">
        <f aca="false">IF(N749&lt;&gt;N748,M749,IF(B748&lt;&gt;B749,M749,IF(AND(B749=B748,G749&lt;&gt;G748,N749=N748),M749,M749+AO748)))</f>
        <v>2923</v>
      </c>
    </row>
    <row r="750" customFormat="false" ht="15.75" hidden="false" customHeight="false" outlineLevel="0" collapsed="false">
      <c r="A750" s="45" t="n">
        <v>744</v>
      </c>
      <c r="B750" s="45" t="s">
        <v>379</v>
      </c>
      <c r="C750" s="45" t="n">
        <v>21015</v>
      </c>
      <c r="D750" s="46" t="s">
        <v>429</v>
      </c>
      <c r="E750" s="47" t="s">
        <v>456</v>
      </c>
      <c r="F750" s="48" t="n">
        <v>21148</v>
      </c>
      <c r="G750" s="47" t="n">
        <v>52125</v>
      </c>
      <c r="H750" s="46" t="s">
        <v>457</v>
      </c>
      <c r="I750" s="49" t="n">
        <v>-98.1030555555556</v>
      </c>
      <c r="J750" s="49" t="n">
        <v>19.1519444444444</v>
      </c>
      <c r="K750" s="50" t="n">
        <v>-980611</v>
      </c>
      <c r="L750" s="50" t="n">
        <v>190907</v>
      </c>
      <c r="M750" s="51" t="n">
        <v>1781</v>
      </c>
      <c r="N750" s="47" t="s">
        <v>70</v>
      </c>
      <c r="O750" s="52" t="s">
        <v>44</v>
      </c>
      <c r="P750" s="53"/>
      <c r="Q750" s="54"/>
      <c r="R750" s="54"/>
      <c r="S750" s="55" t="n">
        <v>50</v>
      </c>
      <c r="T750" s="56" t="n">
        <v>565</v>
      </c>
      <c r="U750" s="57" t="n">
        <v>42505</v>
      </c>
      <c r="V750" s="58" t="n">
        <v>42582</v>
      </c>
      <c r="W750" s="59" t="n">
        <v>63</v>
      </c>
      <c r="X750" s="60" t="n">
        <v>600</v>
      </c>
      <c r="Y750" s="61" t="n">
        <v>42583</v>
      </c>
      <c r="Z750" s="62" t="n">
        <v>42648</v>
      </c>
      <c r="AA750" s="63" t="n">
        <v>0.25</v>
      </c>
      <c r="AB750" s="64" t="n">
        <v>1500</v>
      </c>
      <c r="AC750" s="65" t="n">
        <v>2671500</v>
      </c>
      <c r="AD750" s="66" t="n">
        <v>667875</v>
      </c>
      <c r="AE750" s="67" t="n">
        <v>0.18</v>
      </c>
      <c r="AF750" s="68" t="n">
        <v>120217.5</v>
      </c>
      <c r="AG750" s="69" t="n">
        <v>0.82</v>
      </c>
      <c r="AH750" s="70" t="n">
        <v>547657.5</v>
      </c>
      <c r="AI750" s="71" t="s">
        <v>196</v>
      </c>
      <c r="AK750" s="0" t="n">
        <f aca="false">IF(G751&lt;&gt;G750,1,0)</f>
        <v>0</v>
      </c>
      <c r="AL750" s="0" t="str">
        <f aca="false">B750</f>
        <v>Puebla</v>
      </c>
      <c r="AM750" s="0" t="n">
        <f aca="false">G750</f>
        <v>52125</v>
      </c>
      <c r="AN750" s="0" t="str">
        <f aca="false">N750</f>
        <v>Maíz</v>
      </c>
      <c r="AO750" s="0" t="n">
        <f aca="false">IF(N750&lt;&gt;N749,M750,IF(B749&lt;&gt;B750,M750,IF(AND(B750=B749,G750&lt;&gt;G749,N750=N749),M750,M750+AO749)))</f>
        <v>4704</v>
      </c>
    </row>
    <row r="751" customFormat="false" ht="15.75" hidden="false" customHeight="false" outlineLevel="0" collapsed="false">
      <c r="A751" s="45" t="n">
        <v>745</v>
      </c>
      <c r="B751" s="45" t="s">
        <v>379</v>
      </c>
      <c r="C751" s="45" t="n">
        <v>21034</v>
      </c>
      <c r="D751" s="46" t="s">
        <v>433</v>
      </c>
      <c r="E751" s="47" t="s">
        <v>456</v>
      </c>
      <c r="F751" s="48" t="n">
        <v>21148</v>
      </c>
      <c r="G751" s="47" t="n">
        <v>52125</v>
      </c>
      <c r="H751" s="46" t="s">
        <v>457</v>
      </c>
      <c r="I751" s="49" t="n">
        <v>-98.1030555555556</v>
      </c>
      <c r="J751" s="49" t="n">
        <v>19.1519444444444</v>
      </c>
      <c r="K751" s="50" t="n">
        <v>-980611</v>
      </c>
      <c r="L751" s="50" t="n">
        <v>190907</v>
      </c>
      <c r="M751" s="51" t="n">
        <v>75</v>
      </c>
      <c r="N751" s="47" t="s">
        <v>70</v>
      </c>
      <c r="O751" s="52" t="s">
        <v>44</v>
      </c>
      <c r="P751" s="53"/>
      <c r="Q751" s="54"/>
      <c r="R751" s="54"/>
      <c r="S751" s="55" t="n">
        <v>50</v>
      </c>
      <c r="T751" s="56" t="n">
        <v>565</v>
      </c>
      <c r="U751" s="57" t="n">
        <v>42505</v>
      </c>
      <c r="V751" s="58" t="n">
        <v>42582</v>
      </c>
      <c r="W751" s="59" t="n">
        <v>63</v>
      </c>
      <c r="X751" s="60" t="n">
        <v>600</v>
      </c>
      <c r="Y751" s="61" t="n">
        <v>42583</v>
      </c>
      <c r="Z751" s="62" t="n">
        <v>42648</v>
      </c>
      <c r="AA751" s="63" t="n">
        <v>0.25</v>
      </c>
      <c r="AB751" s="64" t="n">
        <v>1500</v>
      </c>
      <c r="AC751" s="65" t="n">
        <v>112500</v>
      </c>
      <c r="AD751" s="66" t="n">
        <v>28125</v>
      </c>
      <c r="AE751" s="67" t="n">
        <v>0.18</v>
      </c>
      <c r="AF751" s="68" t="n">
        <v>5062.5</v>
      </c>
      <c r="AG751" s="69" t="n">
        <v>0.82</v>
      </c>
      <c r="AH751" s="70" t="n">
        <v>23062.5</v>
      </c>
      <c r="AI751" s="71" t="s">
        <v>50</v>
      </c>
      <c r="AK751" s="0" t="n">
        <f aca="false">IF(G752&lt;&gt;G751,1,0)</f>
        <v>0</v>
      </c>
      <c r="AL751" s="0" t="str">
        <f aca="false">B751</f>
        <v>Puebla</v>
      </c>
      <c r="AM751" s="0" t="n">
        <f aca="false">G751</f>
        <v>52125</v>
      </c>
      <c r="AN751" s="0" t="str">
        <f aca="false">N751</f>
        <v>Maíz</v>
      </c>
      <c r="AO751" s="0" t="n">
        <f aca="false">IF(N751&lt;&gt;N750,M751,IF(B750&lt;&gt;B751,M751,IF(AND(B751=B750,G751&lt;&gt;G750,N751=N750),M751,M751+AO750)))</f>
        <v>4779</v>
      </c>
    </row>
    <row r="752" customFormat="false" ht="15.75" hidden="false" customHeight="false" outlineLevel="0" collapsed="false">
      <c r="A752" s="45" t="n">
        <v>746</v>
      </c>
      <c r="B752" s="45" t="s">
        <v>379</v>
      </c>
      <c r="C752" s="45" t="n">
        <v>21040</v>
      </c>
      <c r="D752" s="46" t="s">
        <v>434</v>
      </c>
      <c r="E752" s="47" t="s">
        <v>456</v>
      </c>
      <c r="F752" s="48" t="n">
        <v>21148</v>
      </c>
      <c r="G752" s="47" t="n">
        <v>52125</v>
      </c>
      <c r="H752" s="46" t="s">
        <v>457</v>
      </c>
      <c r="I752" s="49" t="n">
        <v>-98.1030555555556</v>
      </c>
      <c r="J752" s="49" t="n">
        <v>19.1519444444444</v>
      </c>
      <c r="K752" s="50" t="n">
        <v>-980611</v>
      </c>
      <c r="L752" s="50" t="n">
        <v>190907</v>
      </c>
      <c r="M752" s="51" t="n">
        <v>104</v>
      </c>
      <c r="N752" s="47" t="s">
        <v>70</v>
      </c>
      <c r="O752" s="52" t="s">
        <v>44</v>
      </c>
      <c r="P752" s="53"/>
      <c r="Q752" s="54"/>
      <c r="R752" s="54"/>
      <c r="S752" s="55" t="n">
        <v>50</v>
      </c>
      <c r="T752" s="56" t="n">
        <v>565</v>
      </c>
      <c r="U752" s="57" t="n">
        <v>42505</v>
      </c>
      <c r="V752" s="58" t="n">
        <v>42582</v>
      </c>
      <c r="W752" s="59" t="n">
        <v>63</v>
      </c>
      <c r="X752" s="60" t="n">
        <v>600</v>
      </c>
      <c r="Y752" s="61" t="n">
        <v>42583</v>
      </c>
      <c r="Z752" s="62" t="n">
        <v>42648</v>
      </c>
      <c r="AA752" s="63" t="n">
        <v>0.25</v>
      </c>
      <c r="AB752" s="64" t="n">
        <v>1500</v>
      </c>
      <c r="AC752" s="65" t="n">
        <v>156000</v>
      </c>
      <c r="AD752" s="66" t="n">
        <v>39000</v>
      </c>
      <c r="AE752" s="67" t="n">
        <v>0.18</v>
      </c>
      <c r="AF752" s="68" t="n">
        <v>7020</v>
      </c>
      <c r="AG752" s="69" t="n">
        <v>0.82</v>
      </c>
      <c r="AH752" s="70" t="n">
        <v>31980</v>
      </c>
      <c r="AI752" s="71" t="s">
        <v>50</v>
      </c>
      <c r="AK752" s="0" t="n">
        <f aca="false">IF(G753&lt;&gt;G752,1,0)</f>
        <v>0</v>
      </c>
      <c r="AL752" s="0" t="str">
        <f aca="false">B752</f>
        <v>Puebla</v>
      </c>
      <c r="AM752" s="0" t="n">
        <f aca="false">G752</f>
        <v>52125</v>
      </c>
      <c r="AN752" s="0" t="str">
        <f aca="false">N752</f>
        <v>Maíz</v>
      </c>
      <c r="AO752" s="0" t="n">
        <f aca="false">IF(N752&lt;&gt;N751,M752,IF(B751&lt;&gt;B752,M752,IF(AND(B752=B751,G752&lt;&gt;G751,N752=N751),M752,M752+AO751)))</f>
        <v>4883</v>
      </c>
    </row>
    <row r="753" customFormat="false" ht="15.75" hidden="false" customHeight="false" outlineLevel="0" collapsed="false">
      <c r="A753" s="45" t="n">
        <v>747</v>
      </c>
      <c r="B753" s="45" t="s">
        <v>379</v>
      </c>
      <c r="C753" s="45" t="n">
        <v>21041</v>
      </c>
      <c r="D753" s="46" t="s">
        <v>435</v>
      </c>
      <c r="E753" s="47" t="s">
        <v>456</v>
      </c>
      <c r="F753" s="48" t="n">
        <v>21148</v>
      </c>
      <c r="G753" s="47" t="n">
        <v>52125</v>
      </c>
      <c r="H753" s="46" t="s">
        <v>457</v>
      </c>
      <c r="I753" s="49" t="n">
        <v>-98.1030555555556</v>
      </c>
      <c r="J753" s="49" t="n">
        <v>19.1519444444444</v>
      </c>
      <c r="K753" s="50" t="n">
        <v>-980611</v>
      </c>
      <c r="L753" s="50" t="n">
        <v>190907</v>
      </c>
      <c r="M753" s="51" t="n">
        <v>150</v>
      </c>
      <c r="N753" s="47" t="s">
        <v>70</v>
      </c>
      <c r="O753" s="52" t="s">
        <v>44</v>
      </c>
      <c r="P753" s="53"/>
      <c r="Q753" s="54"/>
      <c r="R753" s="54"/>
      <c r="S753" s="55" t="n">
        <v>50</v>
      </c>
      <c r="T753" s="56" t="n">
        <v>565</v>
      </c>
      <c r="U753" s="57" t="n">
        <v>42505</v>
      </c>
      <c r="V753" s="58" t="n">
        <v>42582</v>
      </c>
      <c r="W753" s="59" t="n">
        <v>63</v>
      </c>
      <c r="X753" s="60" t="n">
        <v>600</v>
      </c>
      <c r="Y753" s="61" t="n">
        <v>42583</v>
      </c>
      <c r="Z753" s="62" t="n">
        <v>42648</v>
      </c>
      <c r="AA753" s="63" t="n">
        <v>0.25</v>
      </c>
      <c r="AB753" s="64" t="n">
        <v>1500</v>
      </c>
      <c r="AC753" s="65" t="n">
        <v>225000</v>
      </c>
      <c r="AD753" s="66" t="n">
        <v>56250</v>
      </c>
      <c r="AE753" s="67" t="n">
        <v>0.18</v>
      </c>
      <c r="AF753" s="68" t="n">
        <v>10125</v>
      </c>
      <c r="AG753" s="69" t="n">
        <v>0.82</v>
      </c>
      <c r="AH753" s="70" t="n">
        <v>46125</v>
      </c>
      <c r="AI753" s="71" t="s">
        <v>210</v>
      </c>
      <c r="AK753" s="0" t="n">
        <f aca="false">IF(G754&lt;&gt;G753,1,0)</f>
        <v>0</v>
      </c>
      <c r="AL753" s="0" t="str">
        <f aca="false">B753</f>
        <v>Puebla</v>
      </c>
      <c r="AM753" s="0" t="n">
        <f aca="false">G753</f>
        <v>52125</v>
      </c>
      <c r="AN753" s="0" t="str">
        <f aca="false">N753</f>
        <v>Maíz</v>
      </c>
      <c r="AO753" s="0" t="n">
        <f aca="false">IF(N753&lt;&gt;N752,M753,IF(B752&lt;&gt;B753,M753,IF(AND(B753=B752,G753&lt;&gt;G752,N753=N752),M753,M753+AO752)))</f>
        <v>5033</v>
      </c>
    </row>
    <row r="754" customFormat="false" ht="15.75" hidden="false" customHeight="false" outlineLevel="0" collapsed="false">
      <c r="A754" s="45" t="n">
        <v>748</v>
      </c>
      <c r="B754" s="45" t="s">
        <v>379</v>
      </c>
      <c r="C754" s="45" t="n">
        <v>21104</v>
      </c>
      <c r="D754" s="46" t="s">
        <v>413</v>
      </c>
      <c r="E754" s="47" t="s">
        <v>456</v>
      </c>
      <c r="F754" s="48" t="n">
        <v>21148</v>
      </c>
      <c r="G754" s="47" t="n">
        <v>52125</v>
      </c>
      <c r="H754" s="46" t="s">
        <v>457</v>
      </c>
      <c r="I754" s="49" t="n">
        <v>-98.1030555555556</v>
      </c>
      <c r="J754" s="49" t="n">
        <v>19.1519444444444</v>
      </c>
      <c r="K754" s="50" t="n">
        <v>-980611</v>
      </c>
      <c r="L754" s="50" t="n">
        <v>190907</v>
      </c>
      <c r="M754" s="51" t="n">
        <v>10</v>
      </c>
      <c r="N754" s="47" t="s">
        <v>70</v>
      </c>
      <c r="O754" s="52" t="s">
        <v>44</v>
      </c>
      <c r="P754" s="53"/>
      <c r="Q754" s="54"/>
      <c r="R754" s="54"/>
      <c r="S754" s="55" t="n">
        <v>50</v>
      </c>
      <c r="T754" s="56" t="n">
        <v>565</v>
      </c>
      <c r="U754" s="57" t="n">
        <v>42505</v>
      </c>
      <c r="V754" s="58" t="n">
        <v>42582</v>
      </c>
      <c r="W754" s="59" t="n">
        <v>63</v>
      </c>
      <c r="X754" s="60" t="n">
        <v>600</v>
      </c>
      <c r="Y754" s="61" t="n">
        <v>42583</v>
      </c>
      <c r="Z754" s="62" t="n">
        <v>42648</v>
      </c>
      <c r="AA754" s="63" t="n">
        <v>0.25</v>
      </c>
      <c r="AB754" s="64" t="n">
        <v>1500</v>
      </c>
      <c r="AC754" s="65" t="n">
        <v>15000</v>
      </c>
      <c r="AD754" s="66" t="n">
        <v>3750</v>
      </c>
      <c r="AE754" s="67" t="n">
        <v>0.18</v>
      </c>
      <c r="AF754" s="68" t="n">
        <v>675</v>
      </c>
      <c r="AG754" s="69" t="n">
        <v>0.82</v>
      </c>
      <c r="AH754" s="70" t="n">
        <v>3075</v>
      </c>
      <c r="AI754" s="71" t="s">
        <v>50</v>
      </c>
      <c r="AK754" s="0" t="n">
        <f aca="false">IF(G755&lt;&gt;G754,1,0)</f>
        <v>0</v>
      </c>
      <c r="AL754" s="0" t="str">
        <f aca="false">B754</f>
        <v>Puebla</v>
      </c>
      <c r="AM754" s="0" t="n">
        <f aca="false">G754</f>
        <v>52125</v>
      </c>
      <c r="AN754" s="0" t="str">
        <f aca="false">N754</f>
        <v>Maíz</v>
      </c>
      <c r="AO754" s="0" t="n">
        <f aca="false">IF(N754&lt;&gt;N753,M754,IF(B753&lt;&gt;B754,M754,IF(AND(B754=B753,G754&lt;&gt;G753,N754=N753),M754,M754+AO753)))</f>
        <v>5043</v>
      </c>
    </row>
    <row r="755" customFormat="false" ht="15.75" hidden="false" customHeight="false" outlineLevel="0" collapsed="false">
      <c r="A755" s="45" t="n">
        <v>749</v>
      </c>
      <c r="B755" s="45" t="s">
        <v>379</v>
      </c>
      <c r="C755" s="45" t="n">
        <v>21114</v>
      </c>
      <c r="D755" s="46" t="s">
        <v>379</v>
      </c>
      <c r="E755" s="47" t="s">
        <v>456</v>
      </c>
      <c r="F755" s="48" t="n">
        <v>21148</v>
      </c>
      <c r="G755" s="47" t="n">
        <v>52125</v>
      </c>
      <c r="H755" s="46" t="s">
        <v>457</v>
      </c>
      <c r="I755" s="49" t="n">
        <v>-98.1030555555556</v>
      </c>
      <c r="J755" s="49" t="n">
        <v>19.1519444444444</v>
      </c>
      <c r="K755" s="50" t="n">
        <v>-980611</v>
      </c>
      <c r="L755" s="50" t="n">
        <v>190907</v>
      </c>
      <c r="M755" s="51" t="n">
        <v>2981</v>
      </c>
      <c r="N755" s="47" t="s">
        <v>70</v>
      </c>
      <c r="O755" s="52" t="s">
        <v>44</v>
      </c>
      <c r="P755" s="53"/>
      <c r="Q755" s="54"/>
      <c r="R755" s="54"/>
      <c r="S755" s="55" t="n">
        <v>50</v>
      </c>
      <c r="T755" s="56" t="n">
        <v>565</v>
      </c>
      <c r="U755" s="57" t="n">
        <v>42505</v>
      </c>
      <c r="V755" s="58" t="n">
        <v>42582</v>
      </c>
      <c r="W755" s="59" t="n">
        <v>63</v>
      </c>
      <c r="X755" s="60" t="n">
        <v>600</v>
      </c>
      <c r="Y755" s="61" t="n">
        <v>42583</v>
      </c>
      <c r="Z755" s="62" t="n">
        <v>42648</v>
      </c>
      <c r="AA755" s="63" t="n">
        <v>0.25</v>
      </c>
      <c r="AB755" s="64" t="n">
        <v>1500</v>
      </c>
      <c r="AC755" s="65" t="n">
        <v>4471500</v>
      </c>
      <c r="AD755" s="66" t="n">
        <v>1117875</v>
      </c>
      <c r="AE755" s="67" t="n">
        <v>0.18</v>
      </c>
      <c r="AF755" s="68" t="n">
        <v>201217.5</v>
      </c>
      <c r="AG755" s="69" t="n">
        <v>0.82</v>
      </c>
      <c r="AH755" s="70" t="n">
        <v>916657.5</v>
      </c>
      <c r="AI755" s="71" t="s">
        <v>210</v>
      </c>
      <c r="AK755" s="0" t="n">
        <f aca="false">IF(G756&lt;&gt;G755,1,0)</f>
        <v>0</v>
      </c>
      <c r="AL755" s="0" t="str">
        <f aca="false">B755</f>
        <v>Puebla</v>
      </c>
      <c r="AM755" s="0" t="n">
        <f aca="false">G755</f>
        <v>52125</v>
      </c>
      <c r="AN755" s="0" t="str">
        <f aca="false">N755</f>
        <v>Maíz</v>
      </c>
      <c r="AO755" s="0" t="n">
        <f aca="false">IF(N755&lt;&gt;N754,M755,IF(B754&lt;&gt;B755,M755,IF(AND(B755=B754,G755&lt;&gt;G754,N755=N754),M755,M755+AO754)))</f>
        <v>8024</v>
      </c>
    </row>
    <row r="756" customFormat="false" ht="15.75" hidden="false" customHeight="false" outlineLevel="0" collapsed="false">
      <c r="A756" s="45" t="n">
        <v>750</v>
      </c>
      <c r="B756" s="45" t="s">
        <v>379</v>
      </c>
      <c r="C756" s="45" t="n">
        <v>21163</v>
      </c>
      <c r="D756" s="46" t="s">
        <v>458</v>
      </c>
      <c r="E756" s="47" t="s">
        <v>456</v>
      </c>
      <c r="F756" s="48" t="n">
        <v>21148</v>
      </c>
      <c r="G756" s="47" t="n">
        <v>52125</v>
      </c>
      <c r="H756" s="46" t="s">
        <v>457</v>
      </c>
      <c r="I756" s="49" t="n">
        <v>-98.1030555555556</v>
      </c>
      <c r="J756" s="49" t="n">
        <v>19.1519444444444</v>
      </c>
      <c r="K756" s="50" t="n">
        <v>-980611</v>
      </c>
      <c r="L756" s="50" t="n">
        <v>190907</v>
      </c>
      <c r="M756" s="51" t="n">
        <v>777</v>
      </c>
      <c r="N756" s="47" t="s">
        <v>70</v>
      </c>
      <c r="O756" s="52" t="s">
        <v>44</v>
      </c>
      <c r="P756" s="53"/>
      <c r="Q756" s="54"/>
      <c r="R756" s="54"/>
      <c r="S756" s="55" t="n">
        <v>50</v>
      </c>
      <c r="T756" s="56" t="n">
        <v>565</v>
      </c>
      <c r="U756" s="57" t="n">
        <v>42505</v>
      </c>
      <c r="V756" s="58" t="n">
        <v>42582</v>
      </c>
      <c r="W756" s="59" t="n">
        <v>63</v>
      </c>
      <c r="X756" s="60" t="n">
        <v>600</v>
      </c>
      <c r="Y756" s="61" t="n">
        <v>42583</v>
      </c>
      <c r="Z756" s="62" t="n">
        <v>42648</v>
      </c>
      <c r="AA756" s="63" t="n">
        <v>0.25</v>
      </c>
      <c r="AB756" s="64" t="n">
        <v>1500</v>
      </c>
      <c r="AC756" s="65" t="n">
        <v>1165500</v>
      </c>
      <c r="AD756" s="66" t="n">
        <v>291375</v>
      </c>
      <c r="AE756" s="67" t="n">
        <v>0.18</v>
      </c>
      <c r="AF756" s="68" t="n">
        <v>52447.5</v>
      </c>
      <c r="AG756" s="69" t="n">
        <v>0.82</v>
      </c>
      <c r="AH756" s="70" t="n">
        <v>238927.5</v>
      </c>
      <c r="AI756" s="71" t="s">
        <v>50</v>
      </c>
      <c r="AK756" s="0" t="n">
        <f aca="false">IF(G757&lt;&gt;G756,1,0)</f>
        <v>1</v>
      </c>
      <c r="AL756" s="0" t="str">
        <f aca="false">B756</f>
        <v>Puebla</v>
      </c>
      <c r="AM756" s="0" t="n">
        <f aca="false">G756</f>
        <v>52125</v>
      </c>
      <c r="AN756" s="0" t="str">
        <f aca="false">N756</f>
        <v>Maíz</v>
      </c>
      <c r="AO756" s="0" t="n">
        <f aca="false">IF(N756&lt;&gt;N755,M756,IF(B755&lt;&gt;B756,M756,IF(AND(B756=B755,G756&lt;&gt;G755,N756=N755),M756,M756+AO755)))</f>
        <v>8801</v>
      </c>
    </row>
    <row r="757" customFormat="false" ht="15.75" hidden="false" customHeight="false" outlineLevel="0" collapsed="false">
      <c r="A757" s="45" t="n">
        <v>751</v>
      </c>
      <c r="B757" s="45" t="s">
        <v>379</v>
      </c>
      <c r="C757" s="45" t="n">
        <v>21007</v>
      </c>
      <c r="D757" s="46" t="s">
        <v>542</v>
      </c>
      <c r="E757" s="47" t="s">
        <v>459</v>
      </c>
      <c r="F757" s="48" t="n">
        <v>21132</v>
      </c>
      <c r="G757" s="47" t="n">
        <v>52126</v>
      </c>
      <c r="H757" s="46" t="s">
        <v>460</v>
      </c>
      <c r="I757" s="49" t="n">
        <v>-98.4663888888889</v>
      </c>
      <c r="J757" s="49" t="n">
        <v>18.6108333333333</v>
      </c>
      <c r="K757" s="50" t="n">
        <v>-982759</v>
      </c>
      <c r="L757" s="50" t="n">
        <v>183639</v>
      </c>
      <c r="M757" s="51" t="n">
        <v>672</v>
      </c>
      <c r="N757" s="47" t="s">
        <v>70</v>
      </c>
      <c r="O757" s="52" t="s">
        <v>44</v>
      </c>
      <c r="P757" s="53" t="n">
        <v>62</v>
      </c>
      <c r="Q757" s="54" t="n">
        <v>42531</v>
      </c>
      <c r="R757" s="54" t="n">
        <v>42576</v>
      </c>
      <c r="S757" s="55" t="n">
        <v>88</v>
      </c>
      <c r="T757" s="56" t="n">
        <v>575</v>
      </c>
      <c r="U757" s="57" t="n">
        <v>42577</v>
      </c>
      <c r="V757" s="58" t="n">
        <v>42628</v>
      </c>
      <c r="W757" s="59" t="n">
        <v>40</v>
      </c>
      <c r="X757" s="60" t="n">
        <v>553</v>
      </c>
      <c r="Y757" s="61" t="n">
        <v>42629</v>
      </c>
      <c r="Z757" s="62" t="n">
        <v>42674</v>
      </c>
      <c r="AA757" s="63" t="n">
        <v>0.25</v>
      </c>
      <c r="AB757" s="64" t="n">
        <v>1500</v>
      </c>
      <c r="AC757" s="65" t="n">
        <v>1008000</v>
      </c>
      <c r="AD757" s="66" t="n">
        <v>252000</v>
      </c>
      <c r="AE757" s="67" t="n">
        <v>0.08</v>
      </c>
      <c r="AF757" s="68" t="n">
        <v>20160</v>
      </c>
      <c r="AG757" s="69" t="n">
        <v>0.92</v>
      </c>
      <c r="AH757" s="70" t="n">
        <v>231840</v>
      </c>
      <c r="AI757" s="71" t="s">
        <v>76</v>
      </c>
      <c r="AK757" s="0" t="n">
        <f aca="false">IF(G758&lt;&gt;G757,1,0)</f>
        <v>0</v>
      </c>
      <c r="AL757" s="0" t="str">
        <f aca="false">B757</f>
        <v>Puebla</v>
      </c>
      <c r="AM757" s="0" t="n">
        <f aca="false">G757</f>
        <v>52126</v>
      </c>
      <c r="AN757" s="0" t="str">
        <f aca="false">N757</f>
        <v>Maíz</v>
      </c>
      <c r="AO757" s="0" t="n">
        <f aca="false">IF(N757&lt;&gt;N756,M757,IF(B756&lt;&gt;B757,M757,IF(AND(B757=B756,G757&lt;&gt;G756,N757=N756),M757,M757+AO756)))</f>
        <v>672</v>
      </c>
    </row>
    <row r="758" customFormat="false" ht="15.75" hidden="false" customHeight="false" outlineLevel="0" collapsed="false">
      <c r="A758" s="45" t="n">
        <v>752</v>
      </c>
      <c r="B758" s="45" t="s">
        <v>379</v>
      </c>
      <c r="C758" s="45" t="n">
        <v>21051</v>
      </c>
      <c r="D758" s="46" t="s">
        <v>454</v>
      </c>
      <c r="E758" s="47" t="s">
        <v>459</v>
      </c>
      <c r="F758" s="48" t="n">
        <v>21132</v>
      </c>
      <c r="G758" s="47" t="n">
        <v>52126</v>
      </c>
      <c r="H758" s="46" t="s">
        <v>460</v>
      </c>
      <c r="I758" s="49" t="n">
        <v>-98.4663888888889</v>
      </c>
      <c r="J758" s="49" t="n">
        <v>18.6108333333333</v>
      </c>
      <c r="K758" s="50" t="n">
        <v>-982759</v>
      </c>
      <c r="L758" s="50" t="n">
        <v>183639</v>
      </c>
      <c r="M758" s="51" t="n">
        <v>523</v>
      </c>
      <c r="N758" s="47" t="s">
        <v>70</v>
      </c>
      <c r="O758" s="52" t="s">
        <v>44</v>
      </c>
      <c r="P758" s="53" t="n">
        <v>62</v>
      </c>
      <c r="Q758" s="54" t="n">
        <v>42531</v>
      </c>
      <c r="R758" s="54" t="n">
        <v>42576</v>
      </c>
      <c r="S758" s="55" t="n">
        <v>88</v>
      </c>
      <c r="T758" s="56" t="n">
        <v>575</v>
      </c>
      <c r="U758" s="57" t="n">
        <v>42577</v>
      </c>
      <c r="V758" s="58" t="n">
        <v>42628</v>
      </c>
      <c r="W758" s="59" t="n">
        <v>40</v>
      </c>
      <c r="X758" s="60" t="n">
        <v>553</v>
      </c>
      <c r="Y758" s="61" t="n">
        <v>42629</v>
      </c>
      <c r="Z758" s="62" t="n">
        <v>42674</v>
      </c>
      <c r="AA758" s="63" t="n">
        <v>0.25</v>
      </c>
      <c r="AB758" s="64" t="n">
        <v>1500</v>
      </c>
      <c r="AC758" s="65" t="n">
        <v>784500</v>
      </c>
      <c r="AD758" s="66" t="n">
        <v>196125</v>
      </c>
      <c r="AE758" s="67" t="n">
        <v>0.18</v>
      </c>
      <c r="AF758" s="68" t="n">
        <v>35302.5</v>
      </c>
      <c r="AG758" s="69" t="n">
        <v>0.82</v>
      </c>
      <c r="AH758" s="70" t="n">
        <v>160822.5</v>
      </c>
      <c r="AI758" s="71" t="s">
        <v>50</v>
      </c>
      <c r="AK758" s="0" t="n">
        <f aca="false">IF(G759&lt;&gt;G758,1,0)</f>
        <v>0</v>
      </c>
      <c r="AL758" s="0" t="str">
        <f aca="false">B758</f>
        <v>Puebla</v>
      </c>
      <c r="AM758" s="0" t="n">
        <f aca="false">G758</f>
        <v>52126</v>
      </c>
      <c r="AN758" s="0" t="str">
        <f aca="false">N758</f>
        <v>Maíz</v>
      </c>
      <c r="AO758" s="0" t="n">
        <f aca="false">IF(N758&lt;&gt;N757,M758,IF(B757&lt;&gt;B758,M758,IF(AND(B758=B757,G758&lt;&gt;G757,N758=N757),M758,M758+AO757)))</f>
        <v>1195</v>
      </c>
    </row>
    <row r="759" customFormat="false" ht="15.75" hidden="false" customHeight="false" outlineLevel="0" collapsed="false">
      <c r="A759" s="45" t="n">
        <v>753</v>
      </c>
      <c r="B759" s="45" t="s">
        <v>379</v>
      </c>
      <c r="C759" s="45" t="n">
        <v>21062</v>
      </c>
      <c r="D759" s="46" t="s">
        <v>543</v>
      </c>
      <c r="E759" s="47" t="s">
        <v>459</v>
      </c>
      <c r="F759" s="48" t="n">
        <v>21132</v>
      </c>
      <c r="G759" s="47" t="n">
        <v>52126</v>
      </c>
      <c r="H759" s="46" t="s">
        <v>460</v>
      </c>
      <c r="I759" s="49" t="n">
        <v>-98.4663888888889</v>
      </c>
      <c r="J759" s="49" t="n">
        <v>18.6108333333333</v>
      </c>
      <c r="K759" s="50" t="n">
        <v>-982759</v>
      </c>
      <c r="L759" s="50" t="n">
        <v>183639</v>
      </c>
      <c r="M759" s="51" t="n">
        <v>804.8</v>
      </c>
      <c r="N759" s="47" t="s">
        <v>70</v>
      </c>
      <c r="O759" s="52" t="s">
        <v>44</v>
      </c>
      <c r="P759" s="53" t="n">
        <v>62</v>
      </c>
      <c r="Q759" s="54" t="n">
        <v>42531</v>
      </c>
      <c r="R759" s="54" t="n">
        <v>42576</v>
      </c>
      <c r="S759" s="55" t="n">
        <v>88</v>
      </c>
      <c r="T759" s="56" t="n">
        <v>575</v>
      </c>
      <c r="U759" s="57" t="n">
        <v>42577</v>
      </c>
      <c r="V759" s="58" t="n">
        <v>42628</v>
      </c>
      <c r="W759" s="59" t="n">
        <v>40</v>
      </c>
      <c r="X759" s="60" t="n">
        <v>553</v>
      </c>
      <c r="Y759" s="61" t="n">
        <v>42629</v>
      </c>
      <c r="Z759" s="62" t="n">
        <v>42674</v>
      </c>
      <c r="AA759" s="63" t="n">
        <v>0.25</v>
      </c>
      <c r="AB759" s="64" t="n">
        <v>1500</v>
      </c>
      <c r="AC759" s="65" t="n">
        <v>1207200</v>
      </c>
      <c r="AD759" s="66" t="n">
        <v>301800</v>
      </c>
      <c r="AE759" s="67" t="n">
        <v>0.18</v>
      </c>
      <c r="AF759" s="68" t="n">
        <v>54324</v>
      </c>
      <c r="AG759" s="69" t="n">
        <v>0.82</v>
      </c>
      <c r="AH759" s="70" t="n">
        <v>247476</v>
      </c>
      <c r="AI759" s="71" t="s">
        <v>50</v>
      </c>
      <c r="AK759" s="0" t="n">
        <f aca="false">IF(G760&lt;&gt;G759,1,0)</f>
        <v>0</v>
      </c>
      <c r="AL759" s="0" t="str">
        <f aca="false">B759</f>
        <v>Puebla</v>
      </c>
      <c r="AM759" s="0" t="n">
        <f aca="false">G759</f>
        <v>52126</v>
      </c>
      <c r="AN759" s="0" t="str">
        <f aca="false">N759</f>
        <v>Maíz</v>
      </c>
      <c r="AO759" s="0" t="n">
        <f aca="false">IF(N759&lt;&gt;N758,M759,IF(B758&lt;&gt;B759,M759,IF(AND(B759=B758,G759&lt;&gt;G758,N759=N758),M759,M759+AO758)))</f>
        <v>1999.8</v>
      </c>
    </row>
    <row r="760" customFormat="false" ht="15.75" hidden="false" customHeight="false" outlineLevel="0" collapsed="false">
      <c r="A760" s="45" t="n">
        <v>754</v>
      </c>
      <c r="B760" s="45" t="s">
        <v>379</v>
      </c>
      <c r="C760" s="45" t="n">
        <v>21069</v>
      </c>
      <c r="D760" s="46" t="s">
        <v>425</v>
      </c>
      <c r="E760" s="47" t="s">
        <v>459</v>
      </c>
      <c r="F760" s="48" t="n">
        <v>21132</v>
      </c>
      <c r="G760" s="47" t="n">
        <v>52126</v>
      </c>
      <c r="H760" s="46" t="s">
        <v>460</v>
      </c>
      <c r="I760" s="49" t="n">
        <v>-98.4663888888889</v>
      </c>
      <c r="J760" s="49" t="n">
        <v>18.6108333333333</v>
      </c>
      <c r="K760" s="50" t="n">
        <v>-982759</v>
      </c>
      <c r="L760" s="50" t="n">
        <v>183639</v>
      </c>
      <c r="M760" s="51" t="n">
        <v>230.11</v>
      </c>
      <c r="N760" s="47" t="s">
        <v>70</v>
      </c>
      <c r="O760" s="52" t="s">
        <v>44</v>
      </c>
      <c r="P760" s="53" t="n">
        <v>62</v>
      </c>
      <c r="Q760" s="54" t="n">
        <v>42531</v>
      </c>
      <c r="R760" s="54" t="n">
        <v>42576</v>
      </c>
      <c r="S760" s="55" t="n">
        <v>88</v>
      </c>
      <c r="T760" s="56" t="n">
        <v>575</v>
      </c>
      <c r="U760" s="57" t="n">
        <v>42577</v>
      </c>
      <c r="V760" s="58" t="n">
        <v>42628</v>
      </c>
      <c r="W760" s="59" t="n">
        <v>40</v>
      </c>
      <c r="X760" s="60" t="n">
        <v>553</v>
      </c>
      <c r="Y760" s="61" t="n">
        <v>42629</v>
      </c>
      <c r="Z760" s="62" t="n">
        <v>42674</v>
      </c>
      <c r="AA760" s="63" t="n">
        <v>0.25</v>
      </c>
      <c r="AB760" s="64" t="n">
        <v>1500</v>
      </c>
      <c r="AC760" s="65" t="n">
        <v>345165</v>
      </c>
      <c r="AD760" s="66" t="n">
        <v>86291.25</v>
      </c>
      <c r="AE760" s="67" t="n">
        <v>0.08</v>
      </c>
      <c r="AF760" s="68" t="n">
        <v>6903.3</v>
      </c>
      <c r="AG760" s="69" t="n">
        <v>0.92</v>
      </c>
      <c r="AH760" s="70" t="n">
        <v>79387.95</v>
      </c>
      <c r="AI760" s="71" t="s">
        <v>76</v>
      </c>
      <c r="AK760" s="0" t="n">
        <f aca="false">IF(G761&lt;&gt;G760,1,0)</f>
        <v>0</v>
      </c>
      <c r="AL760" s="0" t="str">
        <f aca="false">B760</f>
        <v>Puebla</v>
      </c>
      <c r="AM760" s="0" t="n">
        <f aca="false">G760</f>
        <v>52126</v>
      </c>
      <c r="AN760" s="0" t="str">
        <f aca="false">N760</f>
        <v>Maíz</v>
      </c>
      <c r="AO760" s="0" t="n">
        <f aca="false">IF(N760&lt;&gt;N759,M760,IF(B759&lt;&gt;B760,M760,IF(AND(B760=B759,G760&lt;&gt;G759,N760=N759),M760,M760+AO759)))</f>
        <v>2229.91</v>
      </c>
    </row>
    <row r="761" customFormat="false" ht="15.75" hidden="false" customHeight="false" outlineLevel="0" collapsed="false">
      <c r="A761" s="45" t="n">
        <v>755</v>
      </c>
      <c r="B761" s="45" t="s">
        <v>379</v>
      </c>
      <c r="C761" s="45" t="n">
        <v>21085</v>
      </c>
      <c r="D761" s="46" t="s">
        <v>533</v>
      </c>
      <c r="E761" s="47" t="s">
        <v>459</v>
      </c>
      <c r="F761" s="48" t="n">
        <v>21132</v>
      </c>
      <c r="G761" s="47" t="n">
        <v>52126</v>
      </c>
      <c r="H761" s="46" t="s">
        <v>460</v>
      </c>
      <c r="I761" s="49" t="n">
        <v>-98.4663888888889</v>
      </c>
      <c r="J761" s="49" t="n">
        <v>18.6108333333333</v>
      </c>
      <c r="K761" s="50" t="n">
        <v>-982759</v>
      </c>
      <c r="L761" s="50" t="n">
        <v>183639</v>
      </c>
      <c r="M761" s="51" t="n">
        <v>930.2</v>
      </c>
      <c r="N761" s="47" t="s">
        <v>70</v>
      </c>
      <c r="O761" s="52" t="s">
        <v>44</v>
      </c>
      <c r="P761" s="53" t="n">
        <v>62</v>
      </c>
      <c r="Q761" s="54" t="n">
        <v>42531</v>
      </c>
      <c r="R761" s="54" t="n">
        <v>42576</v>
      </c>
      <c r="S761" s="55" t="n">
        <v>88</v>
      </c>
      <c r="T761" s="56" t="n">
        <v>575</v>
      </c>
      <c r="U761" s="57" t="n">
        <v>42577</v>
      </c>
      <c r="V761" s="58" t="n">
        <v>42628</v>
      </c>
      <c r="W761" s="59" t="n">
        <v>40</v>
      </c>
      <c r="X761" s="60" t="n">
        <v>553</v>
      </c>
      <c r="Y761" s="61" t="n">
        <v>42629</v>
      </c>
      <c r="Z761" s="62" t="n">
        <v>42674</v>
      </c>
      <c r="AA761" s="63" t="n">
        <v>0.25</v>
      </c>
      <c r="AB761" s="64" t="n">
        <v>1500</v>
      </c>
      <c r="AC761" s="65" t="n">
        <v>1395300</v>
      </c>
      <c r="AD761" s="66" t="n">
        <v>348825</v>
      </c>
      <c r="AE761" s="67" t="n">
        <v>0.18</v>
      </c>
      <c r="AF761" s="68" t="n">
        <v>62788.5</v>
      </c>
      <c r="AG761" s="69" t="n">
        <v>0.82</v>
      </c>
      <c r="AH761" s="70" t="n">
        <v>286036.5</v>
      </c>
      <c r="AI761" s="71" t="s">
        <v>50</v>
      </c>
      <c r="AK761" s="0" t="n">
        <f aca="false">IF(G762&lt;&gt;G761,1,0)</f>
        <v>0</v>
      </c>
      <c r="AL761" s="0" t="str">
        <f aca="false">B761</f>
        <v>Puebla</v>
      </c>
      <c r="AM761" s="0" t="n">
        <f aca="false">G761</f>
        <v>52126</v>
      </c>
      <c r="AN761" s="0" t="str">
        <f aca="false">N761</f>
        <v>Maíz</v>
      </c>
      <c r="AO761" s="0" t="n">
        <f aca="false">IF(N761&lt;&gt;N760,M761,IF(B760&lt;&gt;B761,M761,IF(AND(B761=B760,G761&lt;&gt;G760,N761=N760),M761,M761+AO760)))</f>
        <v>3160.11</v>
      </c>
    </row>
    <row r="762" customFormat="false" ht="15.75" hidden="false" customHeight="false" outlineLevel="0" collapsed="false">
      <c r="A762" s="45" t="n">
        <v>756</v>
      </c>
      <c r="B762" s="45" t="s">
        <v>379</v>
      </c>
      <c r="C762" s="45" t="n">
        <v>21121</v>
      </c>
      <c r="D762" s="46" t="s">
        <v>501</v>
      </c>
      <c r="E762" s="47" t="s">
        <v>459</v>
      </c>
      <c r="F762" s="48" t="n">
        <v>21132</v>
      </c>
      <c r="G762" s="47" t="n">
        <v>52126</v>
      </c>
      <c r="H762" s="46" t="s">
        <v>460</v>
      </c>
      <c r="I762" s="49" t="n">
        <v>-98.4663888888889</v>
      </c>
      <c r="J762" s="49" t="n">
        <v>18.6108333333333</v>
      </c>
      <c r="K762" s="50" t="n">
        <v>-982759</v>
      </c>
      <c r="L762" s="50" t="n">
        <v>183639</v>
      </c>
      <c r="M762" s="51" t="n">
        <v>128.5</v>
      </c>
      <c r="N762" s="47" t="s">
        <v>70</v>
      </c>
      <c r="O762" s="52" t="s">
        <v>44</v>
      </c>
      <c r="P762" s="53" t="n">
        <v>62</v>
      </c>
      <c r="Q762" s="54" t="n">
        <v>42531</v>
      </c>
      <c r="R762" s="54" t="n">
        <v>42576</v>
      </c>
      <c r="S762" s="55" t="n">
        <v>88</v>
      </c>
      <c r="T762" s="56" t="n">
        <v>575</v>
      </c>
      <c r="U762" s="57" t="n">
        <v>42577</v>
      </c>
      <c r="V762" s="58" t="n">
        <v>42628</v>
      </c>
      <c r="W762" s="59" t="n">
        <v>40</v>
      </c>
      <c r="X762" s="60" t="n">
        <v>553</v>
      </c>
      <c r="Y762" s="61" t="n">
        <v>42629</v>
      </c>
      <c r="Z762" s="62" t="n">
        <v>42674</v>
      </c>
      <c r="AA762" s="63" t="n">
        <v>0.25</v>
      </c>
      <c r="AB762" s="64" t="n">
        <v>1500</v>
      </c>
      <c r="AC762" s="65" t="n">
        <v>192750</v>
      </c>
      <c r="AD762" s="66" t="n">
        <v>48187.5</v>
      </c>
      <c r="AE762" s="67" t="n">
        <v>0.08</v>
      </c>
      <c r="AF762" s="68" t="n">
        <v>3855</v>
      </c>
      <c r="AG762" s="69" t="n">
        <v>0.92</v>
      </c>
      <c r="AH762" s="70" t="n">
        <v>44332.5</v>
      </c>
      <c r="AI762" s="71" t="s">
        <v>76</v>
      </c>
      <c r="AK762" s="0" t="n">
        <f aca="false">IF(G763&lt;&gt;G762,1,0)</f>
        <v>0</v>
      </c>
      <c r="AL762" s="0" t="str">
        <f aca="false">B762</f>
        <v>Puebla</v>
      </c>
      <c r="AM762" s="0" t="n">
        <f aca="false">G762</f>
        <v>52126</v>
      </c>
      <c r="AN762" s="0" t="str">
        <f aca="false">N762</f>
        <v>Maíz</v>
      </c>
      <c r="AO762" s="0" t="n">
        <f aca="false">IF(N762&lt;&gt;N761,M762,IF(B761&lt;&gt;B762,M762,IF(AND(B762=B761,G762&lt;&gt;G761,N762=N761),M762,M762+AO761)))</f>
        <v>3288.61</v>
      </c>
    </row>
    <row r="763" customFormat="false" ht="15.75" hidden="false" customHeight="false" outlineLevel="0" collapsed="false">
      <c r="A763" s="45" t="n">
        <v>757</v>
      </c>
      <c r="B763" s="45" t="s">
        <v>379</v>
      </c>
      <c r="C763" s="45" t="n">
        <v>21133</v>
      </c>
      <c r="D763" s="46" t="s">
        <v>544</v>
      </c>
      <c r="E763" s="47" t="s">
        <v>459</v>
      </c>
      <c r="F763" s="48" t="n">
        <v>21132</v>
      </c>
      <c r="G763" s="47" t="n">
        <v>52126</v>
      </c>
      <c r="H763" s="46" t="s">
        <v>460</v>
      </c>
      <c r="I763" s="49" t="n">
        <v>-98.4663888888889</v>
      </c>
      <c r="J763" s="49" t="n">
        <v>18.6108333333333</v>
      </c>
      <c r="K763" s="50" t="n">
        <v>-982759</v>
      </c>
      <c r="L763" s="50" t="n">
        <v>183639</v>
      </c>
      <c r="M763" s="51" t="n">
        <v>136</v>
      </c>
      <c r="N763" s="47" t="s">
        <v>70</v>
      </c>
      <c r="O763" s="52" t="s">
        <v>44</v>
      </c>
      <c r="P763" s="53" t="n">
        <v>62</v>
      </c>
      <c r="Q763" s="54" t="n">
        <v>42531</v>
      </c>
      <c r="R763" s="54" t="n">
        <v>42576</v>
      </c>
      <c r="S763" s="55" t="n">
        <v>88</v>
      </c>
      <c r="T763" s="56" t="n">
        <v>575</v>
      </c>
      <c r="U763" s="57" t="n">
        <v>42577</v>
      </c>
      <c r="V763" s="58" t="n">
        <v>42628</v>
      </c>
      <c r="W763" s="59" t="n">
        <v>40</v>
      </c>
      <c r="X763" s="60" t="n">
        <v>553</v>
      </c>
      <c r="Y763" s="61" t="n">
        <v>42629</v>
      </c>
      <c r="Z763" s="62" t="n">
        <v>42674</v>
      </c>
      <c r="AA763" s="63" t="n">
        <v>0.25</v>
      </c>
      <c r="AB763" s="64" t="n">
        <v>1500</v>
      </c>
      <c r="AC763" s="65" t="n">
        <v>204000</v>
      </c>
      <c r="AD763" s="66" t="n">
        <v>51000</v>
      </c>
      <c r="AE763" s="67" t="n">
        <v>0.18</v>
      </c>
      <c r="AF763" s="68" t="n">
        <v>9180</v>
      </c>
      <c r="AG763" s="69" t="n">
        <v>0.82</v>
      </c>
      <c r="AH763" s="70" t="n">
        <v>41820</v>
      </c>
      <c r="AI763" s="71" t="s">
        <v>50</v>
      </c>
      <c r="AK763" s="0" t="n">
        <f aca="false">IF(G764&lt;&gt;G763,1,0)</f>
        <v>0</v>
      </c>
      <c r="AL763" s="0" t="str">
        <f aca="false">B763</f>
        <v>Puebla</v>
      </c>
      <c r="AM763" s="0" t="n">
        <f aca="false">G763</f>
        <v>52126</v>
      </c>
      <c r="AN763" s="0" t="str">
        <f aca="false">N763</f>
        <v>Maíz</v>
      </c>
      <c r="AO763" s="0" t="n">
        <f aca="false">IF(N763&lt;&gt;N762,M763,IF(B762&lt;&gt;B763,M763,IF(AND(B763=B762,G763&lt;&gt;G762,N763=N762),M763,M763+AO762)))</f>
        <v>3424.61</v>
      </c>
    </row>
    <row r="764" customFormat="false" ht="15.75" hidden="false" customHeight="false" outlineLevel="0" collapsed="false">
      <c r="A764" s="45" t="n">
        <v>758</v>
      </c>
      <c r="B764" s="45" t="s">
        <v>379</v>
      </c>
      <c r="C764" s="45" t="n">
        <v>21157</v>
      </c>
      <c r="D764" s="46" t="s">
        <v>541</v>
      </c>
      <c r="E764" s="47" t="s">
        <v>459</v>
      </c>
      <c r="F764" s="48" t="n">
        <v>21132</v>
      </c>
      <c r="G764" s="47" t="n">
        <v>52126</v>
      </c>
      <c r="H764" s="46" t="s">
        <v>460</v>
      </c>
      <c r="I764" s="49" t="n">
        <v>-98.4663888888889</v>
      </c>
      <c r="J764" s="49" t="n">
        <v>18.6108333333333</v>
      </c>
      <c r="K764" s="50" t="n">
        <v>-982759</v>
      </c>
      <c r="L764" s="50" t="n">
        <v>183639</v>
      </c>
      <c r="M764" s="51" t="n">
        <v>20</v>
      </c>
      <c r="N764" s="47" t="s">
        <v>70</v>
      </c>
      <c r="O764" s="52" t="s">
        <v>44</v>
      </c>
      <c r="P764" s="53" t="n">
        <v>62</v>
      </c>
      <c r="Q764" s="54" t="n">
        <v>42531</v>
      </c>
      <c r="R764" s="54" t="n">
        <v>42576</v>
      </c>
      <c r="S764" s="55" t="n">
        <v>88</v>
      </c>
      <c r="T764" s="56" t="n">
        <v>575</v>
      </c>
      <c r="U764" s="57" t="n">
        <v>42577</v>
      </c>
      <c r="V764" s="58" t="n">
        <v>42628</v>
      </c>
      <c r="W764" s="59" t="n">
        <v>40</v>
      </c>
      <c r="X764" s="60" t="n">
        <v>553</v>
      </c>
      <c r="Y764" s="61" t="n">
        <v>42629</v>
      </c>
      <c r="Z764" s="62" t="n">
        <v>42674</v>
      </c>
      <c r="AA764" s="63" t="n">
        <v>0.25</v>
      </c>
      <c r="AB764" s="64" t="n">
        <v>1500</v>
      </c>
      <c r="AC764" s="65" t="n">
        <v>30000</v>
      </c>
      <c r="AD764" s="66" t="n">
        <v>7500</v>
      </c>
      <c r="AE764" s="67" t="n">
        <v>0.17</v>
      </c>
      <c r="AF764" s="68" t="n">
        <v>1275</v>
      </c>
      <c r="AG764" s="69" t="n">
        <v>0.83</v>
      </c>
      <c r="AH764" s="70" t="n">
        <v>6225</v>
      </c>
      <c r="AI764" s="71" t="s">
        <v>50</v>
      </c>
      <c r="AK764" s="0" t="n">
        <f aca="false">IF(G765&lt;&gt;G764,1,0)</f>
        <v>0</v>
      </c>
      <c r="AL764" s="0" t="str">
        <f aca="false">B764</f>
        <v>Puebla</v>
      </c>
      <c r="AM764" s="0" t="n">
        <f aca="false">G764</f>
        <v>52126</v>
      </c>
      <c r="AN764" s="0" t="str">
        <f aca="false">N764</f>
        <v>Maíz</v>
      </c>
      <c r="AO764" s="0" t="n">
        <f aca="false">IF(N764&lt;&gt;N763,M764,IF(B763&lt;&gt;B764,M764,IF(AND(B764=B763,G764&lt;&gt;G763,N764=N763),M764,M764+AO763)))</f>
        <v>3444.61</v>
      </c>
    </row>
    <row r="765" customFormat="false" ht="15.75" hidden="false" customHeight="false" outlineLevel="0" collapsed="false">
      <c r="A765" s="45" t="n">
        <v>759</v>
      </c>
      <c r="B765" s="45" t="s">
        <v>379</v>
      </c>
      <c r="C765" s="45" t="n">
        <v>21159</v>
      </c>
      <c r="D765" s="46" t="s">
        <v>503</v>
      </c>
      <c r="E765" s="47" t="s">
        <v>459</v>
      </c>
      <c r="F765" s="48" t="n">
        <v>21132</v>
      </c>
      <c r="G765" s="47" t="n">
        <v>52126</v>
      </c>
      <c r="H765" s="46" t="s">
        <v>460</v>
      </c>
      <c r="I765" s="49" t="n">
        <v>-98.4663888888889</v>
      </c>
      <c r="J765" s="49" t="n">
        <v>18.6108333333333</v>
      </c>
      <c r="K765" s="50" t="n">
        <v>-982759</v>
      </c>
      <c r="L765" s="50" t="n">
        <v>183639</v>
      </c>
      <c r="M765" s="51" t="n">
        <v>236</v>
      </c>
      <c r="N765" s="47" t="s">
        <v>70</v>
      </c>
      <c r="O765" s="52" t="s">
        <v>44</v>
      </c>
      <c r="P765" s="53" t="n">
        <v>62</v>
      </c>
      <c r="Q765" s="54" t="n">
        <v>42531</v>
      </c>
      <c r="R765" s="54" t="n">
        <v>42576</v>
      </c>
      <c r="S765" s="55" t="n">
        <v>88</v>
      </c>
      <c r="T765" s="56" t="n">
        <v>575</v>
      </c>
      <c r="U765" s="57" t="n">
        <v>42577</v>
      </c>
      <c r="V765" s="58" t="n">
        <v>42628</v>
      </c>
      <c r="W765" s="59" t="n">
        <v>40</v>
      </c>
      <c r="X765" s="60" t="n">
        <v>553</v>
      </c>
      <c r="Y765" s="61" t="n">
        <v>42629</v>
      </c>
      <c r="Z765" s="62" t="n">
        <v>42674</v>
      </c>
      <c r="AA765" s="63" t="n">
        <v>0.25</v>
      </c>
      <c r="AB765" s="64" t="n">
        <v>1500</v>
      </c>
      <c r="AC765" s="65" t="n">
        <v>354000</v>
      </c>
      <c r="AD765" s="66" t="n">
        <v>88500</v>
      </c>
      <c r="AE765" s="67" t="n">
        <v>0.08</v>
      </c>
      <c r="AF765" s="68" t="n">
        <v>7080</v>
      </c>
      <c r="AG765" s="69" t="n">
        <v>0.92</v>
      </c>
      <c r="AH765" s="70" t="n">
        <v>81420</v>
      </c>
      <c r="AI765" s="71" t="s">
        <v>45</v>
      </c>
      <c r="AK765" s="0" t="n">
        <f aca="false">IF(G766&lt;&gt;G765,1,0)</f>
        <v>0</v>
      </c>
      <c r="AL765" s="0" t="str">
        <f aca="false">B765</f>
        <v>Puebla</v>
      </c>
      <c r="AM765" s="0" t="n">
        <f aca="false">G765</f>
        <v>52126</v>
      </c>
      <c r="AN765" s="0" t="str">
        <f aca="false">N765</f>
        <v>Maíz</v>
      </c>
      <c r="AO765" s="0" t="n">
        <f aca="false">IF(N765&lt;&gt;N764,M765,IF(B764&lt;&gt;B765,M765,IF(AND(B765=B764,G765&lt;&gt;G764,N765=N764),M765,M765+AO764)))</f>
        <v>3680.61</v>
      </c>
    </row>
    <row r="766" customFormat="false" ht="15.75" hidden="false" customHeight="false" outlineLevel="0" collapsed="false">
      <c r="A766" s="45" t="n">
        <v>760</v>
      </c>
      <c r="B766" s="45" t="s">
        <v>379</v>
      </c>
      <c r="C766" s="45" t="n">
        <v>21165</v>
      </c>
      <c r="D766" s="46" t="s">
        <v>498</v>
      </c>
      <c r="E766" s="47" t="s">
        <v>459</v>
      </c>
      <c r="F766" s="48" t="n">
        <v>21132</v>
      </c>
      <c r="G766" s="47" t="n">
        <v>52126</v>
      </c>
      <c r="H766" s="46" t="s">
        <v>460</v>
      </c>
      <c r="I766" s="49" t="n">
        <v>-98.4663888888889</v>
      </c>
      <c r="J766" s="49" t="n">
        <v>18.6108333333333</v>
      </c>
      <c r="K766" s="50" t="n">
        <v>-982759</v>
      </c>
      <c r="L766" s="50" t="n">
        <v>183639</v>
      </c>
      <c r="M766" s="51" t="n">
        <v>73</v>
      </c>
      <c r="N766" s="47" t="s">
        <v>70</v>
      </c>
      <c r="O766" s="52" t="s">
        <v>44</v>
      </c>
      <c r="P766" s="53" t="n">
        <v>62</v>
      </c>
      <c r="Q766" s="54" t="n">
        <v>42531</v>
      </c>
      <c r="R766" s="54" t="n">
        <v>42576</v>
      </c>
      <c r="S766" s="55" t="n">
        <v>88</v>
      </c>
      <c r="T766" s="56" t="n">
        <v>575</v>
      </c>
      <c r="U766" s="57" t="n">
        <v>42577</v>
      </c>
      <c r="V766" s="58" t="n">
        <v>42628</v>
      </c>
      <c r="W766" s="59" t="n">
        <v>40</v>
      </c>
      <c r="X766" s="60" t="n">
        <v>553</v>
      </c>
      <c r="Y766" s="61" t="n">
        <v>42629</v>
      </c>
      <c r="Z766" s="62" t="n">
        <v>42674</v>
      </c>
      <c r="AA766" s="63" t="n">
        <v>0.25</v>
      </c>
      <c r="AB766" s="64" t="n">
        <v>1500</v>
      </c>
      <c r="AC766" s="65" t="n">
        <v>109500</v>
      </c>
      <c r="AD766" s="66" t="n">
        <v>27375</v>
      </c>
      <c r="AE766" s="67" t="n">
        <v>0.07</v>
      </c>
      <c r="AF766" s="68" t="n">
        <v>1916.25</v>
      </c>
      <c r="AG766" s="69" t="n">
        <v>0.93</v>
      </c>
      <c r="AH766" s="70" t="n">
        <v>25458.75</v>
      </c>
      <c r="AI766" s="71" t="s">
        <v>45</v>
      </c>
      <c r="AK766" s="0" t="n">
        <f aca="false">IF(G767&lt;&gt;G766,1,0)</f>
        <v>0</v>
      </c>
      <c r="AL766" s="0" t="str">
        <f aca="false">B766</f>
        <v>Puebla</v>
      </c>
      <c r="AM766" s="0" t="n">
        <f aca="false">G766</f>
        <v>52126</v>
      </c>
      <c r="AN766" s="0" t="str">
        <f aca="false">N766</f>
        <v>Maíz</v>
      </c>
      <c r="AO766" s="0" t="n">
        <f aca="false">IF(N766&lt;&gt;N765,M766,IF(B765&lt;&gt;B766,M766,IF(AND(B766=B765,G766&lt;&gt;G765,N766=N765),M766,M766+AO765)))</f>
        <v>3753.61</v>
      </c>
    </row>
    <row r="767" customFormat="false" ht="15.75" hidden="false" customHeight="false" outlineLevel="0" collapsed="false">
      <c r="A767" s="45" t="n">
        <v>761</v>
      </c>
      <c r="B767" s="45" t="s">
        <v>379</v>
      </c>
      <c r="C767" s="45" t="n">
        <v>21166</v>
      </c>
      <c r="D767" s="46" t="s">
        <v>461</v>
      </c>
      <c r="E767" s="47" t="s">
        <v>459</v>
      </c>
      <c r="F767" s="48" t="n">
        <v>21132</v>
      </c>
      <c r="G767" s="47" t="n">
        <v>52126</v>
      </c>
      <c r="H767" s="46" t="s">
        <v>460</v>
      </c>
      <c r="I767" s="49" t="n">
        <v>-98.4663888888889</v>
      </c>
      <c r="J767" s="49" t="n">
        <v>18.6108333333333</v>
      </c>
      <c r="K767" s="50" t="n">
        <v>-982759</v>
      </c>
      <c r="L767" s="50" t="n">
        <v>183639</v>
      </c>
      <c r="M767" s="51" t="n">
        <v>283</v>
      </c>
      <c r="N767" s="47" t="s">
        <v>70</v>
      </c>
      <c r="O767" s="52" t="s">
        <v>44</v>
      </c>
      <c r="P767" s="53" t="n">
        <v>62</v>
      </c>
      <c r="Q767" s="54" t="n">
        <v>42531</v>
      </c>
      <c r="R767" s="54" t="n">
        <v>42576</v>
      </c>
      <c r="S767" s="55" t="n">
        <v>88</v>
      </c>
      <c r="T767" s="56" t="n">
        <v>575</v>
      </c>
      <c r="U767" s="57" t="n">
        <v>42577</v>
      </c>
      <c r="V767" s="58" t="n">
        <v>42628</v>
      </c>
      <c r="W767" s="59" t="n">
        <v>40</v>
      </c>
      <c r="X767" s="60" t="n">
        <v>553</v>
      </c>
      <c r="Y767" s="61" t="n">
        <v>42629</v>
      </c>
      <c r="Z767" s="62" t="n">
        <v>42674</v>
      </c>
      <c r="AA767" s="63" t="n">
        <v>0.25</v>
      </c>
      <c r="AB767" s="64" t="n">
        <v>1500</v>
      </c>
      <c r="AC767" s="65" t="n">
        <v>424500</v>
      </c>
      <c r="AD767" s="66" t="n">
        <v>106125</v>
      </c>
      <c r="AE767" s="67" t="n">
        <v>0.18</v>
      </c>
      <c r="AF767" s="68" t="n">
        <v>19102.5</v>
      </c>
      <c r="AG767" s="69" t="n">
        <v>0.82</v>
      </c>
      <c r="AH767" s="70" t="n">
        <v>87022.5</v>
      </c>
      <c r="AI767" s="71" t="s">
        <v>50</v>
      </c>
      <c r="AK767" s="0" t="n">
        <f aca="false">IF(G768&lt;&gt;G767,1,0)</f>
        <v>0</v>
      </c>
      <c r="AL767" s="0" t="str">
        <f aca="false">B767</f>
        <v>Puebla</v>
      </c>
      <c r="AM767" s="0" t="n">
        <f aca="false">G767</f>
        <v>52126</v>
      </c>
      <c r="AN767" s="0" t="str">
        <f aca="false">N767</f>
        <v>Maíz</v>
      </c>
      <c r="AO767" s="0" t="n">
        <f aca="false">IF(N767&lt;&gt;N766,M767,IF(B766&lt;&gt;B767,M767,IF(AND(B767=B766,G767&lt;&gt;G766,N767=N766),M767,M767+AO766)))</f>
        <v>4036.61</v>
      </c>
    </row>
    <row r="768" customFormat="false" ht="15.75" hidden="false" customHeight="false" outlineLevel="0" collapsed="false">
      <c r="A768" s="45" t="n">
        <v>762</v>
      </c>
      <c r="B768" s="45" t="s">
        <v>379</v>
      </c>
      <c r="C768" s="45" t="n">
        <v>21168</v>
      </c>
      <c r="D768" s="46" t="s">
        <v>428</v>
      </c>
      <c r="E768" s="47" t="s">
        <v>459</v>
      </c>
      <c r="F768" s="48" t="n">
        <v>21132</v>
      </c>
      <c r="G768" s="47" t="n">
        <v>52126</v>
      </c>
      <c r="H768" s="46" t="s">
        <v>460</v>
      </c>
      <c r="I768" s="49" t="n">
        <v>-98.4663888888889</v>
      </c>
      <c r="J768" s="49" t="n">
        <v>18.6108333333333</v>
      </c>
      <c r="K768" s="50" t="n">
        <v>-982759</v>
      </c>
      <c r="L768" s="50" t="n">
        <v>183639</v>
      </c>
      <c r="M768" s="51" t="n">
        <v>398</v>
      </c>
      <c r="N768" s="47" t="s">
        <v>70</v>
      </c>
      <c r="O768" s="52" t="s">
        <v>44</v>
      </c>
      <c r="P768" s="53" t="n">
        <v>62</v>
      </c>
      <c r="Q768" s="54" t="n">
        <v>42531</v>
      </c>
      <c r="R768" s="54" t="n">
        <v>42576</v>
      </c>
      <c r="S768" s="55" t="n">
        <v>88</v>
      </c>
      <c r="T768" s="56" t="n">
        <v>575</v>
      </c>
      <c r="U768" s="57" t="n">
        <v>42577</v>
      </c>
      <c r="V768" s="58" t="n">
        <v>42628</v>
      </c>
      <c r="W768" s="59" t="n">
        <v>40</v>
      </c>
      <c r="X768" s="60" t="n">
        <v>553</v>
      </c>
      <c r="Y768" s="61" t="n">
        <v>42629</v>
      </c>
      <c r="Z768" s="62" t="n">
        <v>42674</v>
      </c>
      <c r="AA768" s="63" t="n">
        <v>0.25</v>
      </c>
      <c r="AB768" s="64" t="n">
        <v>1500</v>
      </c>
      <c r="AC768" s="65" t="n">
        <v>597000</v>
      </c>
      <c r="AD768" s="66" t="n">
        <v>149250</v>
      </c>
      <c r="AE768" s="67" t="n">
        <v>0.08</v>
      </c>
      <c r="AF768" s="68" t="n">
        <v>11940</v>
      </c>
      <c r="AG768" s="69" t="n">
        <v>0.92</v>
      </c>
      <c r="AH768" s="70" t="n">
        <v>137310</v>
      </c>
      <c r="AI768" s="71" t="s">
        <v>76</v>
      </c>
      <c r="AK768" s="0" t="n">
        <f aca="false">IF(G769&lt;&gt;G768,1,0)</f>
        <v>0</v>
      </c>
      <c r="AL768" s="0" t="str">
        <f aca="false">B768</f>
        <v>Puebla</v>
      </c>
      <c r="AM768" s="0" t="n">
        <f aca="false">G768</f>
        <v>52126</v>
      </c>
      <c r="AN768" s="0" t="str">
        <f aca="false">N768</f>
        <v>Maíz</v>
      </c>
      <c r="AO768" s="0" t="n">
        <f aca="false">IF(N768&lt;&gt;N767,M768,IF(B767&lt;&gt;B768,M768,IF(AND(B768=B767,G768&lt;&gt;G767,N768=N767),M768,M768+AO767)))</f>
        <v>4434.61</v>
      </c>
    </row>
    <row r="769" customFormat="false" ht="15.75" hidden="false" customHeight="false" outlineLevel="0" collapsed="false">
      <c r="A769" s="45" t="n">
        <v>763</v>
      </c>
      <c r="B769" s="45" t="s">
        <v>379</v>
      </c>
      <c r="C769" s="45" t="n">
        <v>21176</v>
      </c>
      <c r="D769" s="46" t="s">
        <v>534</v>
      </c>
      <c r="E769" s="47" t="s">
        <v>459</v>
      </c>
      <c r="F769" s="48" t="n">
        <v>21132</v>
      </c>
      <c r="G769" s="47" t="n">
        <v>52126</v>
      </c>
      <c r="H769" s="46" t="s">
        <v>460</v>
      </c>
      <c r="I769" s="49" t="n">
        <v>-98.4663888888889</v>
      </c>
      <c r="J769" s="49" t="n">
        <v>18.6108333333333</v>
      </c>
      <c r="K769" s="50" t="n">
        <v>-982759</v>
      </c>
      <c r="L769" s="50" t="n">
        <v>183639</v>
      </c>
      <c r="M769" s="51" t="n">
        <v>31</v>
      </c>
      <c r="N769" s="47" t="s">
        <v>70</v>
      </c>
      <c r="O769" s="52" t="s">
        <v>44</v>
      </c>
      <c r="P769" s="53" t="n">
        <v>62</v>
      </c>
      <c r="Q769" s="54" t="n">
        <v>42531</v>
      </c>
      <c r="R769" s="54" t="n">
        <v>42576</v>
      </c>
      <c r="S769" s="55" t="n">
        <v>88</v>
      </c>
      <c r="T769" s="56" t="n">
        <v>575</v>
      </c>
      <c r="U769" s="57" t="n">
        <v>42577</v>
      </c>
      <c r="V769" s="58" t="n">
        <v>42628</v>
      </c>
      <c r="W769" s="59" t="n">
        <v>40</v>
      </c>
      <c r="X769" s="60" t="n">
        <v>553</v>
      </c>
      <c r="Y769" s="61" t="n">
        <v>42629</v>
      </c>
      <c r="Z769" s="62" t="n">
        <v>42674</v>
      </c>
      <c r="AA769" s="63" t="n">
        <v>0.25</v>
      </c>
      <c r="AB769" s="64" t="n">
        <v>1500</v>
      </c>
      <c r="AC769" s="65" t="n">
        <v>46500</v>
      </c>
      <c r="AD769" s="66" t="n">
        <v>11625</v>
      </c>
      <c r="AE769" s="67" t="n">
        <v>0.18</v>
      </c>
      <c r="AF769" s="68" t="n">
        <v>2092.5</v>
      </c>
      <c r="AG769" s="69" t="n">
        <v>0.82</v>
      </c>
      <c r="AH769" s="70" t="n">
        <v>9532.5</v>
      </c>
      <c r="AI769" s="71" t="s">
        <v>50</v>
      </c>
      <c r="AK769" s="0" t="n">
        <f aca="false">IF(G770&lt;&gt;G769,1,0)</f>
        <v>0</v>
      </c>
      <c r="AL769" s="0" t="str">
        <f aca="false">B769</f>
        <v>Puebla</v>
      </c>
      <c r="AM769" s="0" t="n">
        <f aca="false">G769</f>
        <v>52126</v>
      </c>
      <c r="AN769" s="0" t="str">
        <f aca="false">N769</f>
        <v>Maíz</v>
      </c>
      <c r="AO769" s="0" t="n">
        <f aca="false">IF(N769&lt;&gt;N768,M769,IF(B768&lt;&gt;B769,M769,IF(AND(B769=B768,G769&lt;&gt;G768,N769=N768),M769,M769+AO768)))</f>
        <v>4465.61</v>
      </c>
    </row>
    <row r="770" customFormat="false" ht="15.75" hidden="false" customHeight="false" outlineLevel="0" collapsed="false">
      <c r="A770" s="45" t="n">
        <v>764</v>
      </c>
      <c r="B770" s="45" t="s">
        <v>379</v>
      </c>
      <c r="C770" s="45" t="n">
        <v>21185</v>
      </c>
      <c r="D770" s="46" t="s">
        <v>455</v>
      </c>
      <c r="E770" s="47" t="s">
        <v>459</v>
      </c>
      <c r="F770" s="48" t="n">
        <v>21132</v>
      </c>
      <c r="G770" s="47" t="n">
        <v>52126</v>
      </c>
      <c r="H770" s="46" t="s">
        <v>460</v>
      </c>
      <c r="I770" s="49" t="n">
        <v>-98.4663888888889</v>
      </c>
      <c r="J770" s="49" t="n">
        <v>18.6108333333333</v>
      </c>
      <c r="K770" s="50" t="n">
        <v>-982759</v>
      </c>
      <c r="L770" s="50" t="n">
        <v>183639</v>
      </c>
      <c r="M770" s="51" t="n">
        <v>340.05</v>
      </c>
      <c r="N770" s="47" t="s">
        <v>70</v>
      </c>
      <c r="O770" s="52" t="s">
        <v>44</v>
      </c>
      <c r="P770" s="53" t="n">
        <v>62</v>
      </c>
      <c r="Q770" s="54" t="n">
        <v>42531</v>
      </c>
      <c r="R770" s="54" t="n">
        <v>42576</v>
      </c>
      <c r="S770" s="55" t="n">
        <v>88</v>
      </c>
      <c r="T770" s="56" t="n">
        <v>575</v>
      </c>
      <c r="U770" s="57" t="n">
        <v>42577</v>
      </c>
      <c r="V770" s="58" t="n">
        <v>42628</v>
      </c>
      <c r="W770" s="59" t="n">
        <v>40</v>
      </c>
      <c r="X770" s="60" t="n">
        <v>553</v>
      </c>
      <c r="Y770" s="61" t="n">
        <v>42629</v>
      </c>
      <c r="Z770" s="62" t="n">
        <v>42674</v>
      </c>
      <c r="AA770" s="63" t="n">
        <v>0.25</v>
      </c>
      <c r="AB770" s="64" t="n">
        <v>1500</v>
      </c>
      <c r="AC770" s="65" t="n">
        <v>510075</v>
      </c>
      <c r="AD770" s="66" t="n">
        <v>127518.75</v>
      </c>
      <c r="AE770" s="67" t="n">
        <v>0.18</v>
      </c>
      <c r="AF770" s="68" t="n">
        <v>22953.375</v>
      </c>
      <c r="AG770" s="69" t="n">
        <v>0.82</v>
      </c>
      <c r="AH770" s="70" t="n">
        <v>104565.375</v>
      </c>
      <c r="AI770" s="71" t="s">
        <v>50</v>
      </c>
      <c r="AK770" s="0" t="n">
        <f aca="false">IF(G771&lt;&gt;G770,1,0)</f>
        <v>0</v>
      </c>
      <c r="AL770" s="0" t="str">
        <f aca="false">B770</f>
        <v>Puebla</v>
      </c>
      <c r="AM770" s="0" t="n">
        <f aca="false">G770</f>
        <v>52126</v>
      </c>
      <c r="AN770" s="0" t="str">
        <f aca="false">N770</f>
        <v>Maíz</v>
      </c>
      <c r="AO770" s="0" t="n">
        <f aca="false">IF(N770&lt;&gt;N769,M770,IF(B769&lt;&gt;B770,M770,IF(AND(B770=B769,G770&lt;&gt;G769,N770=N769),M770,M770+AO769)))</f>
        <v>4805.66</v>
      </c>
    </row>
    <row r="771" customFormat="false" ht="15.75" hidden="false" customHeight="false" outlineLevel="0" collapsed="false">
      <c r="A771" s="45" t="n">
        <v>765</v>
      </c>
      <c r="B771" s="45" t="s">
        <v>379</v>
      </c>
      <c r="C771" s="45" t="n">
        <v>21201</v>
      </c>
      <c r="D771" s="46" t="s">
        <v>545</v>
      </c>
      <c r="E771" s="47" t="s">
        <v>459</v>
      </c>
      <c r="F771" s="48" t="n">
        <v>21132</v>
      </c>
      <c r="G771" s="47" t="n">
        <v>52126</v>
      </c>
      <c r="H771" s="46" t="s">
        <v>460</v>
      </c>
      <c r="I771" s="49" t="n">
        <v>-98.4663888888889</v>
      </c>
      <c r="J771" s="49" t="n">
        <v>18.6108333333333</v>
      </c>
      <c r="K771" s="50" t="n">
        <v>-982759</v>
      </c>
      <c r="L771" s="50" t="n">
        <v>183639</v>
      </c>
      <c r="M771" s="51" t="n">
        <v>232</v>
      </c>
      <c r="N771" s="47" t="s">
        <v>70</v>
      </c>
      <c r="O771" s="52" t="s">
        <v>44</v>
      </c>
      <c r="P771" s="53" t="n">
        <v>62</v>
      </c>
      <c r="Q771" s="54" t="n">
        <v>42531</v>
      </c>
      <c r="R771" s="54" t="n">
        <v>42576</v>
      </c>
      <c r="S771" s="55" t="n">
        <v>88</v>
      </c>
      <c r="T771" s="56" t="n">
        <v>575</v>
      </c>
      <c r="U771" s="57" t="n">
        <v>42577</v>
      </c>
      <c r="V771" s="58" t="n">
        <v>42628</v>
      </c>
      <c r="W771" s="59" t="n">
        <v>40</v>
      </c>
      <c r="X771" s="60" t="n">
        <v>553</v>
      </c>
      <c r="Y771" s="61" t="n">
        <v>42629</v>
      </c>
      <c r="Z771" s="62" t="n">
        <v>42674</v>
      </c>
      <c r="AA771" s="63" t="n">
        <v>0.25</v>
      </c>
      <c r="AB771" s="64" t="n">
        <v>1500</v>
      </c>
      <c r="AC771" s="65" t="n">
        <v>348000</v>
      </c>
      <c r="AD771" s="66" t="n">
        <v>87000</v>
      </c>
      <c r="AE771" s="67" t="n">
        <v>0.18</v>
      </c>
      <c r="AF771" s="68" t="n">
        <v>15660</v>
      </c>
      <c r="AG771" s="69" t="n">
        <v>0.82</v>
      </c>
      <c r="AH771" s="70" t="n">
        <v>71340</v>
      </c>
      <c r="AI771" s="71" t="s">
        <v>50</v>
      </c>
      <c r="AK771" s="0" t="n">
        <f aca="false">IF(G772&lt;&gt;G771,1,0)</f>
        <v>1</v>
      </c>
      <c r="AL771" s="0" t="str">
        <f aca="false">B771</f>
        <v>Puebla</v>
      </c>
      <c r="AM771" s="0" t="n">
        <f aca="false">G771</f>
        <v>52126</v>
      </c>
      <c r="AN771" s="0" t="str">
        <f aca="false">N771</f>
        <v>Maíz</v>
      </c>
      <c r="AO771" s="0" t="n">
        <f aca="false">IF(N771&lt;&gt;N770,M771,IF(B770&lt;&gt;B771,M771,IF(AND(B771=B770,G771&lt;&gt;G770,N771=N770),M771,M771+AO770)))</f>
        <v>5037.66</v>
      </c>
    </row>
    <row r="772" customFormat="false" ht="15.75" hidden="false" customHeight="false" outlineLevel="0" collapsed="false">
      <c r="A772" s="45" t="n">
        <v>766</v>
      </c>
      <c r="B772" s="45" t="s">
        <v>379</v>
      </c>
      <c r="C772" s="45" t="n">
        <v>21026</v>
      </c>
      <c r="D772" s="46" t="s">
        <v>499</v>
      </c>
      <c r="E772" s="47" t="s">
        <v>463</v>
      </c>
      <c r="F772" s="48" t="n">
        <v>21046</v>
      </c>
      <c r="G772" s="47" t="n">
        <v>52127</v>
      </c>
      <c r="H772" s="46" t="s">
        <v>464</v>
      </c>
      <c r="I772" s="49" t="n">
        <v>-98.4063888888889</v>
      </c>
      <c r="J772" s="49" t="n">
        <v>19.1619444444444</v>
      </c>
      <c r="K772" s="50" t="n">
        <v>-982423</v>
      </c>
      <c r="L772" s="50" t="n">
        <v>190943</v>
      </c>
      <c r="M772" s="51" t="n">
        <v>488</v>
      </c>
      <c r="N772" s="47" t="s">
        <v>70</v>
      </c>
      <c r="O772" s="52" t="s">
        <v>44</v>
      </c>
      <c r="P772" s="53"/>
      <c r="Q772" s="54"/>
      <c r="R772" s="54"/>
      <c r="S772" s="55" t="n">
        <v>168</v>
      </c>
      <c r="T772" s="56" t="n">
        <v>519</v>
      </c>
      <c r="U772" s="57" t="n">
        <v>42505</v>
      </c>
      <c r="V772" s="58" t="n">
        <v>42582</v>
      </c>
      <c r="W772" s="59" t="n">
        <v>128</v>
      </c>
      <c r="X772" s="60" t="n">
        <v>581</v>
      </c>
      <c r="Y772" s="61" t="n">
        <v>42583</v>
      </c>
      <c r="Z772" s="62" t="n">
        <v>42648</v>
      </c>
      <c r="AA772" s="63" t="n">
        <v>0.25</v>
      </c>
      <c r="AB772" s="64" t="n">
        <v>1500</v>
      </c>
      <c r="AC772" s="65" t="n">
        <v>732000</v>
      </c>
      <c r="AD772" s="66" t="n">
        <v>183000</v>
      </c>
      <c r="AE772" s="67" t="n">
        <v>0.18</v>
      </c>
      <c r="AF772" s="68" t="n">
        <v>32940</v>
      </c>
      <c r="AG772" s="69" t="n">
        <v>0.82</v>
      </c>
      <c r="AH772" s="70" t="n">
        <v>150060</v>
      </c>
      <c r="AI772" s="71" t="s">
        <v>50</v>
      </c>
      <c r="AK772" s="0" t="n">
        <f aca="false">IF(G773&lt;&gt;G772,1,0)</f>
        <v>0</v>
      </c>
      <c r="AL772" s="0" t="str">
        <f aca="false">B772</f>
        <v>Puebla</v>
      </c>
      <c r="AM772" s="0" t="n">
        <f aca="false">G772</f>
        <v>52127</v>
      </c>
      <c r="AN772" s="0" t="str">
        <f aca="false">N772</f>
        <v>Maíz</v>
      </c>
      <c r="AO772" s="0" t="n">
        <f aca="false">IF(N772&lt;&gt;N771,M772,IF(B771&lt;&gt;B772,M772,IF(AND(B772=B771,G772&lt;&gt;G771,N772=N771),M772,M772+AO771)))</f>
        <v>488</v>
      </c>
    </row>
    <row r="773" customFormat="false" ht="15.75" hidden="false" customHeight="false" outlineLevel="0" collapsed="false">
      <c r="A773" s="45" t="n">
        <v>767</v>
      </c>
      <c r="B773" s="45" t="s">
        <v>379</v>
      </c>
      <c r="C773" s="45" t="n">
        <v>21048</v>
      </c>
      <c r="D773" s="46" t="s">
        <v>462</v>
      </c>
      <c r="E773" s="47" t="s">
        <v>463</v>
      </c>
      <c r="F773" s="48" t="n">
        <v>21046</v>
      </c>
      <c r="G773" s="47" t="n">
        <v>52127</v>
      </c>
      <c r="H773" s="46" t="s">
        <v>464</v>
      </c>
      <c r="I773" s="49" t="n">
        <v>-98.4063888888889</v>
      </c>
      <c r="J773" s="49" t="n">
        <v>19.1619444444444</v>
      </c>
      <c r="K773" s="50" t="n">
        <v>-982423</v>
      </c>
      <c r="L773" s="50" t="n">
        <v>190943</v>
      </c>
      <c r="M773" s="51" t="n">
        <v>322</v>
      </c>
      <c r="N773" s="47" t="s">
        <v>70</v>
      </c>
      <c r="O773" s="52" t="s">
        <v>44</v>
      </c>
      <c r="P773" s="53"/>
      <c r="Q773" s="54"/>
      <c r="R773" s="54"/>
      <c r="S773" s="55" t="n">
        <v>168</v>
      </c>
      <c r="T773" s="56" t="n">
        <v>519</v>
      </c>
      <c r="U773" s="57" t="n">
        <v>42505</v>
      </c>
      <c r="V773" s="58" t="n">
        <v>42582</v>
      </c>
      <c r="W773" s="59" t="n">
        <v>128</v>
      </c>
      <c r="X773" s="60" t="n">
        <v>581</v>
      </c>
      <c r="Y773" s="61" t="n">
        <v>42583</v>
      </c>
      <c r="Z773" s="62" t="n">
        <v>42648</v>
      </c>
      <c r="AA773" s="63" t="n">
        <v>0.25</v>
      </c>
      <c r="AB773" s="64" t="n">
        <v>1500</v>
      </c>
      <c r="AC773" s="65" t="n">
        <v>483000</v>
      </c>
      <c r="AD773" s="66" t="n">
        <v>120750</v>
      </c>
      <c r="AE773" s="67" t="n">
        <v>0.18</v>
      </c>
      <c r="AF773" s="68" t="n">
        <v>21735</v>
      </c>
      <c r="AG773" s="69" t="n">
        <v>0.82</v>
      </c>
      <c r="AH773" s="70" t="n">
        <v>99015</v>
      </c>
      <c r="AI773" s="71" t="s">
        <v>50</v>
      </c>
      <c r="AK773" s="0" t="n">
        <f aca="false">IF(G774&lt;&gt;G773,1,0)</f>
        <v>0</v>
      </c>
      <c r="AL773" s="0" t="str">
        <f aca="false">B773</f>
        <v>Puebla</v>
      </c>
      <c r="AM773" s="0" t="n">
        <f aca="false">G773</f>
        <v>52127</v>
      </c>
      <c r="AN773" s="0" t="str">
        <f aca="false">N773</f>
        <v>Maíz</v>
      </c>
      <c r="AO773" s="0" t="n">
        <f aca="false">IF(N773&lt;&gt;N772,M773,IF(B772&lt;&gt;B773,M773,IF(AND(B773=B772,G773&lt;&gt;G772,N773=N772),M773,M773+AO772)))</f>
        <v>810</v>
      </c>
    </row>
    <row r="774" customFormat="false" ht="15.75" hidden="false" customHeight="false" outlineLevel="0" collapsed="false">
      <c r="A774" s="45" t="n">
        <v>768</v>
      </c>
      <c r="B774" s="45" t="s">
        <v>379</v>
      </c>
      <c r="C774" s="45" t="n">
        <v>21034</v>
      </c>
      <c r="D774" s="46" t="s">
        <v>433</v>
      </c>
      <c r="E774" s="47" t="s">
        <v>463</v>
      </c>
      <c r="F774" s="48" t="n">
        <v>21046</v>
      </c>
      <c r="G774" s="47" t="n">
        <v>52127</v>
      </c>
      <c r="H774" s="46" t="s">
        <v>464</v>
      </c>
      <c r="I774" s="49" t="n">
        <v>-98.4063888888889</v>
      </c>
      <c r="J774" s="49" t="n">
        <v>19.1619444444444</v>
      </c>
      <c r="K774" s="50" t="n">
        <v>-982423</v>
      </c>
      <c r="L774" s="50" t="n">
        <v>190943</v>
      </c>
      <c r="M774" s="51" t="n">
        <v>244</v>
      </c>
      <c r="N774" s="47" t="s">
        <v>70</v>
      </c>
      <c r="O774" s="52" t="s">
        <v>44</v>
      </c>
      <c r="P774" s="53"/>
      <c r="Q774" s="54"/>
      <c r="R774" s="54"/>
      <c r="S774" s="55" t="n">
        <v>168</v>
      </c>
      <c r="T774" s="56" t="n">
        <v>519</v>
      </c>
      <c r="U774" s="57" t="n">
        <v>42505</v>
      </c>
      <c r="V774" s="58" t="n">
        <v>42582</v>
      </c>
      <c r="W774" s="59" t="n">
        <v>128</v>
      </c>
      <c r="X774" s="60" t="n">
        <v>581</v>
      </c>
      <c r="Y774" s="61" t="n">
        <v>42583</v>
      </c>
      <c r="Z774" s="62" t="n">
        <v>42648</v>
      </c>
      <c r="AA774" s="63" t="n">
        <v>0.25</v>
      </c>
      <c r="AB774" s="64" t="n">
        <v>1500</v>
      </c>
      <c r="AC774" s="65" t="n">
        <v>366000</v>
      </c>
      <c r="AD774" s="66" t="n">
        <v>91500</v>
      </c>
      <c r="AE774" s="67" t="n">
        <v>0.18</v>
      </c>
      <c r="AF774" s="68" t="n">
        <v>16470</v>
      </c>
      <c r="AG774" s="69" t="n">
        <v>0.82</v>
      </c>
      <c r="AH774" s="70" t="n">
        <v>75030</v>
      </c>
      <c r="AI774" s="71" t="s">
        <v>50</v>
      </c>
      <c r="AK774" s="0" t="n">
        <f aca="false">IF(G775&lt;&gt;G774,1,0)</f>
        <v>0</v>
      </c>
      <c r="AL774" s="0" t="str">
        <f aca="false">B774</f>
        <v>Puebla</v>
      </c>
      <c r="AM774" s="0" t="n">
        <f aca="false">G774</f>
        <v>52127</v>
      </c>
      <c r="AN774" s="0" t="str">
        <f aca="false">N774</f>
        <v>Maíz</v>
      </c>
      <c r="AO774" s="0" t="n">
        <f aca="false">IF(N774&lt;&gt;N773,M774,IF(B773&lt;&gt;B774,M774,IF(AND(B774=B773,G774&lt;&gt;G773,N774=N773),M774,M774+AO773)))</f>
        <v>1054</v>
      </c>
    </row>
    <row r="775" customFormat="false" ht="15.75" hidden="false" customHeight="false" outlineLevel="0" collapsed="false">
      <c r="A775" s="45" t="n">
        <v>769</v>
      </c>
      <c r="B775" s="45" t="s">
        <v>379</v>
      </c>
      <c r="C775" s="45" t="n">
        <v>21041</v>
      </c>
      <c r="D775" s="46" t="s">
        <v>435</v>
      </c>
      <c r="E775" s="47" t="s">
        <v>463</v>
      </c>
      <c r="F775" s="48" t="n">
        <v>21046</v>
      </c>
      <c r="G775" s="47" t="n">
        <v>52127</v>
      </c>
      <c r="H775" s="46" t="s">
        <v>464</v>
      </c>
      <c r="I775" s="49" t="n">
        <v>-98.4063888888889</v>
      </c>
      <c r="J775" s="49" t="n">
        <v>19.1619444444444</v>
      </c>
      <c r="K775" s="50" t="n">
        <v>-982423</v>
      </c>
      <c r="L775" s="50" t="n">
        <v>190943</v>
      </c>
      <c r="M775" s="51" t="n">
        <v>157</v>
      </c>
      <c r="N775" s="47" t="s">
        <v>70</v>
      </c>
      <c r="O775" s="52" t="s">
        <v>44</v>
      </c>
      <c r="P775" s="53"/>
      <c r="Q775" s="54"/>
      <c r="R775" s="54"/>
      <c r="S775" s="55" t="n">
        <v>168</v>
      </c>
      <c r="T775" s="56" t="n">
        <v>519</v>
      </c>
      <c r="U775" s="57" t="n">
        <v>42505</v>
      </c>
      <c r="V775" s="58" t="n">
        <v>42582</v>
      </c>
      <c r="W775" s="59" t="n">
        <v>128</v>
      </c>
      <c r="X775" s="60" t="n">
        <v>581</v>
      </c>
      <c r="Y775" s="61" t="n">
        <v>42583</v>
      </c>
      <c r="Z775" s="62" t="n">
        <v>42648</v>
      </c>
      <c r="AA775" s="63" t="n">
        <v>0.25</v>
      </c>
      <c r="AB775" s="64" t="n">
        <v>1500</v>
      </c>
      <c r="AC775" s="65" t="n">
        <v>235500</v>
      </c>
      <c r="AD775" s="66" t="n">
        <v>58875</v>
      </c>
      <c r="AE775" s="67" t="n">
        <v>0.18</v>
      </c>
      <c r="AF775" s="68" t="n">
        <v>10597.5</v>
      </c>
      <c r="AG775" s="69" t="n">
        <v>0.82</v>
      </c>
      <c r="AH775" s="70" t="n">
        <v>48277.5</v>
      </c>
      <c r="AI775" s="71" t="s">
        <v>210</v>
      </c>
      <c r="AK775" s="0" t="n">
        <f aca="false">IF(G776&lt;&gt;G775,1,0)</f>
        <v>0</v>
      </c>
      <c r="AL775" s="0" t="str">
        <f aca="false">B775</f>
        <v>Puebla</v>
      </c>
      <c r="AM775" s="0" t="n">
        <f aca="false">G775</f>
        <v>52127</v>
      </c>
      <c r="AN775" s="0" t="str">
        <f aca="false">N775</f>
        <v>Maíz</v>
      </c>
      <c r="AO775" s="0" t="n">
        <f aca="false">IF(N775&lt;&gt;N774,M775,IF(B774&lt;&gt;B775,M775,IF(AND(B775=B774,G775&lt;&gt;G774,N775=N774),M775,M775+AO774)))</f>
        <v>1211</v>
      </c>
    </row>
    <row r="776" customFormat="false" ht="15.75" hidden="false" customHeight="false" outlineLevel="0" collapsed="false">
      <c r="A776" s="45" t="n">
        <v>770</v>
      </c>
      <c r="B776" s="45" t="s">
        <v>379</v>
      </c>
      <c r="C776" s="45" t="n">
        <v>21060</v>
      </c>
      <c r="D776" s="46" t="s">
        <v>465</v>
      </c>
      <c r="E776" s="47" t="s">
        <v>463</v>
      </c>
      <c r="F776" s="48" t="n">
        <v>21046</v>
      </c>
      <c r="G776" s="47" t="n">
        <v>52127</v>
      </c>
      <c r="H776" s="46" t="s">
        <v>464</v>
      </c>
      <c r="I776" s="49" t="n">
        <v>-98.4063888888889</v>
      </c>
      <c r="J776" s="49" t="n">
        <v>19.1619444444444</v>
      </c>
      <c r="K776" s="50" t="n">
        <v>-982423</v>
      </c>
      <c r="L776" s="50" t="n">
        <v>190943</v>
      </c>
      <c r="M776" s="51" t="n">
        <v>263</v>
      </c>
      <c r="N776" s="47" t="s">
        <v>70</v>
      </c>
      <c r="O776" s="52" t="s">
        <v>44</v>
      </c>
      <c r="P776" s="53"/>
      <c r="Q776" s="54"/>
      <c r="R776" s="54"/>
      <c r="S776" s="55" t="n">
        <v>168</v>
      </c>
      <c r="T776" s="56" t="n">
        <v>519</v>
      </c>
      <c r="U776" s="57" t="n">
        <v>42505</v>
      </c>
      <c r="V776" s="58" t="n">
        <v>42582</v>
      </c>
      <c r="W776" s="59" t="n">
        <v>128</v>
      </c>
      <c r="X776" s="60" t="n">
        <v>581</v>
      </c>
      <c r="Y776" s="61" t="n">
        <v>42583</v>
      </c>
      <c r="Z776" s="62" t="n">
        <v>42648</v>
      </c>
      <c r="AA776" s="63" t="n">
        <v>0.25</v>
      </c>
      <c r="AB776" s="64" t="n">
        <v>1500</v>
      </c>
      <c r="AC776" s="65" t="n">
        <v>394500</v>
      </c>
      <c r="AD776" s="66" t="n">
        <v>98625</v>
      </c>
      <c r="AE776" s="67" t="n">
        <v>0.18</v>
      </c>
      <c r="AF776" s="68" t="n">
        <v>17752.5</v>
      </c>
      <c r="AG776" s="69" t="n">
        <v>0.82</v>
      </c>
      <c r="AH776" s="70" t="n">
        <v>80872.5</v>
      </c>
      <c r="AI776" s="71" t="s">
        <v>50</v>
      </c>
      <c r="AK776" s="0" t="n">
        <f aca="false">IF(G777&lt;&gt;G776,1,0)</f>
        <v>0</v>
      </c>
      <c r="AL776" s="0" t="str">
        <f aca="false">B776</f>
        <v>Puebla</v>
      </c>
      <c r="AM776" s="0" t="n">
        <f aca="false">G776</f>
        <v>52127</v>
      </c>
      <c r="AN776" s="0" t="str">
        <f aca="false">N776</f>
        <v>Maíz</v>
      </c>
      <c r="AO776" s="0" t="n">
        <f aca="false">IF(N776&lt;&gt;N775,M776,IF(B775&lt;&gt;B776,M776,IF(AND(B776=B775,G776&lt;&gt;G775,N776=N775),M776,M776+AO775)))</f>
        <v>1474</v>
      </c>
    </row>
    <row r="777" customFormat="false" ht="15.75" hidden="false" customHeight="false" outlineLevel="0" collapsed="false">
      <c r="A777" s="45" t="n">
        <v>771</v>
      </c>
      <c r="B777" s="45" t="s">
        <v>379</v>
      </c>
      <c r="C777" s="45" t="n">
        <v>21074</v>
      </c>
      <c r="D777" s="46" t="s">
        <v>464</v>
      </c>
      <c r="E777" s="47" t="s">
        <v>463</v>
      </c>
      <c r="F777" s="48" t="n">
        <v>21046</v>
      </c>
      <c r="G777" s="47" t="n">
        <v>52127</v>
      </c>
      <c r="H777" s="46" t="s">
        <v>464</v>
      </c>
      <c r="I777" s="49" t="n">
        <v>-98.4063888888889</v>
      </c>
      <c r="J777" s="49" t="n">
        <v>19.1619444444444</v>
      </c>
      <c r="K777" s="50" t="n">
        <v>-982423</v>
      </c>
      <c r="L777" s="50" t="n">
        <v>190943</v>
      </c>
      <c r="M777" s="51" t="n">
        <v>978</v>
      </c>
      <c r="N777" s="47" t="s">
        <v>70</v>
      </c>
      <c r="O777" s="52" t="s">
        <v>44</v>
      </c>
      <c r="P777" s="53"/>
      <c r="Q777" s="54"/>
      <c r="R777" s="54"/>
      <c r="S777" s="55" t="n">
        <v>168</v>
      </c>
      <c r="T777" s="56" t="n">
        <v>519</v>
      </c>
      <c r="U777" s="57" t="n">
        <v>42505</v>
      </c>
      <c r="V777" s="58" t="n">
        <v>42582</v>
      </c>
      <c r="W777" s="59" t="n">
        <v>128</v>
      </c>
      <c r="X777" s="60" t="n">
        <v>581</v>
      </c>
      <c r="Y777" s="61" t="n">
        <v>42583</v>
      </c>
      <c r="Z777" s="62" t="n">
        <v>42648</v>
      </c>
      <c r="AA777" s="63" t="n">
        <v>0.25</v>
      </c>
      <c r="AB777" s="64" t="n">
        <v>1500</v>
      </c>
      <c r="AC777" s="65" t="n">
        <v>1467000</v>
      </c>
      <c r="AD777" s="66" t="n">
        <v>366750</v>
      </c>
      <c r="AE777" s="67" t="n">
        <v>0.18</v>
      </c>
      <c r="AF777" s="68" t="n">
        <v>66015</v>
      </c>
      <c r="AG777" s="69" t="n">
        <v>0.82</v>
      </c>
      <c r="AH777" s="70" t="n">
        <v>300735</v>
      </c>
      <c r="AI777" s="71" t="s">
        <v>196</v>
      </c>
      <c r="AK777" s="0" t="n">
        <f aca="false">IF(G778&lt;&gt;G777,1,0)</f>
        <v>0</v>
      </c>
      <c r="AL777" s="0" t="str">
        <f aca="false">B777</f>
        <v>Puebla</v>
      </c>
      <c r="AM777" s="0" t="n">
        <f aca="false">G777</f>
        <v>52127</v>
      </c>
      <c r="AN777" s="0" t="str">
        <f aca="false">N777</f>
        <v>Maíz</v>
      </c>
      <c r="AO777" s="0" t="n">
        <f aca="false">IF(N777&lt;&gt;N776,M777,IF(B776&lt;&gt;B777,M777,IF(AND(B777=B776,G777&lt;&gt;G776,N777=N776),M777,M777+AO776)))</f>
        <v>2452</v>
      </c>
    </row>
    <row r="778" customFormat="false" ht="15.75" hidden="false" customHeight="false" outlineLevel="0" collapsed="false">
      <c r="A778" s="45" t="n">
        <v>772</v>
      </c>
      <c r="B778" s="45" t="s">
        <v>379</v>
      </c>
      <c r="C778" s="45" t="n">
        <v>21090</v>
      </c>
      <c r="D778" s="46" t="s">
        <v>436</v>
      </c>
      <c r="E778" s="47" t="s">
        <v>463</v>
      </c>
      <c r="F778" s="48" t="n">
        <v>21046</v>
      </c>
      <c r="G778" s="47" t="n">
        <v>52127</v>
      </c>
      <c r="H778" s="46" t="s">
        <v>464</v>
      </c>
      <c r="I778" s="49" t="n">
        <v>-98.4063888888889</v>
      </c>
      <c r="J778" s="49" t="n">
        <v>19.1619444444444</v>
      </c>
      <c r="K778" s="50" t="n">
        <v>-982423</v>
      </c>
      <c r="L778" s="50" t="n">
        <v>190943</v>
      </c>
      <c r="M778" s="51" t="n">
        <v>200</v>
      </c>
      <c r="N778" s="47" t="s">
        <v>70</v>
      </c>
      <c r="O778" s="52" t="s">
        <v>44</v>
      </c>
      <c r="P778" s="53"/>
      <c r="Q778" s="54"/>
      <c r="R778" s="54"/>
      <c r="S778" s="55" t="n">
        <v>168</v>
      </c>
      <c r="T778" s="56" t="n">
        <v>519</v>
      </c>
      <c r="U778" s="57" t="n">
        <v>42505</v>
      </c>
      <c r="V778" s="58" t="n">
        <v>42582</v>
      </c>
      <c r="W778" s="59" t="n">
        <v>128</v>
      </c>
      <c r="X778" s="60" t="n">
        <v>581</v>
      </c>
      <c r="Y778" s="61" t="n">
        <v>42583</v>
      </c>
      <c r="Z778" s="62" t="n">
        <v>42648</v>
      </c>
      <c r="AA778" s="63" t="n">
        <v>0.25</v>
      </c>
      <c r="AB778" s="64" t="n">
        <v>1500</v>
      </c>
      <c r="AC778" s="65" t="n">
        <v>300000</v>
      </c>
      <c r="AD778" s="66" t="n">
        <v>75000</v>
      </c>
      <c r="AE778" s="67" t="n">
        <v>0.18</v>
      </c>
      <c r="AF778" s="68" t="n">
        <v>13500</v>
      </c>
      <c r="AG778" s="69" t="n">
        <v>0.82</v>
      </c>
      <c r="AH778" s="70" t="n">
        <v>61500</v>
      </c>
      <c r="AI778" s="71" t="s">
        <v>50</v>
      </c>
      <c r="AK778" s="0" t="n">
        <f aca="false">IF(G779&lt;&gt;G778,1,0)</f>
        <v>0</v>
      </c>
      <c r="AL778" s="0" t="str">
        <f aca="false">B778</f>
        <v>Puebla</v>
      </c>
      <c r="AM778" s="0" t="n">
        <f aca="false">G778</f>
        <v>52127</v>
      </c>
      <c r="AN778" s="0" t="str">
        <f aca="false">N778</f>
        <v>Maíz</v>
      </c>
      <c r="AO778" s="0" t="n">
        <f aca="false">IF(N778&lt;&gt;N777,M778,IF(B777&lt;&gt;B778,M778,IF(AND(B778=B777,G778&lt;&gt;G777,N778=N777),M778,M778+AO777)))</f>
        <v>2652</v>
      </c>
    </row>
    <row r="779" customFormat="false" ht="15.75" hidden="false" customHeight="false" outlineLevel="0" collapsed="false">
      <c r="A779" s="45" t="n">
        <v>773</v>
      </c>
      <c r="B779" s="45" t="s">
        <v>379</v>
      </c>
      <c r="C779" s="45" t="n">
        <v>21102</v>
      </c>
      <c r="D779" s="46" t="s">
        <v>437</v>
      </c>
      <c r="E779" s="47" t="s">
        <v>463</v>
      </c>
      <c r="F779" s="48" t="n">
        <v>21046</v>
      </c>
      <c r="G779" s="47" t="n">
        <v>52127</v>
      </c>
      <c r="H779" s="46" t="s">
        <v>464</v>
      </c>
      <c r="I779" s="49" t="n">
        <v>-98.4063888888889</v>
      </c>
      <c r="J779" s="49" t="n">
        <v>19.1619444444444</v>
      </c>
      <c r="K779" s="50" t="n">
        <v>-982423</v>
      </c>
      <c r="L779" s="50" t="n">
        <v>190943</v>
      </c>
      <c r="M779" s="51" t="n">
        <v>1251</v>
      </c>
      <c r="N779" s="47" t="s">
        <v>70</v>
      </c>
      <c r="O779" s="52" t="s">
        <v>44</v>
      </c>
      <c r="P779" s="53"/>
      <c r="Q779" s="54"/>
      <c r="R779" s="54"/>
      <c r="S779" s="55" t="n">
        <v>168</v>
      </c>
      <c r="T779" s="56" t="n">
        <v>519</v>
      </c>
      <c r="U779" s="57" t="n">
        <v>42505</v>
      </c>
      <c r="V779" s="58" t="n">
        <v>42582</v>
      </c>
      <c r="W779" s="59" t="n">
        <v>128</v>
      </c>
      <c r="X779" s="60" t="n">
        <v>581</v>
      </c>
      <c r="Y779" s="61" t="n">
        <v>42583</v>
      </c>
      <c r="Z779" s="62" t="n">
        <v>42648</v>
      </c>
      <c r="AA779" s="63" t="n">
        <v>0.25</v>
      </c>
      <c r="AB779" s="64" t="n">
        <v>1500</v>
      </c>
      <c r="AC779" s="65" t="n">
        <v>1876500</v>
      </c>
      <c r="AD779" s="66" t="n">
        <v>469125</v>
      </c>
      <c r="AE779" s="67" t="n">
        <v>0.18</v>
      </c>
      <c r="AF779" s="68" t="n">
        <v>84442.5</v>
      </c>
      <c r="AG779" s="69" t="n">
        <v>0.82</v>
      </c>
      <c r="AH779" s="70" t="n">
        <v>384682.5</v>
      </c>
      <c r="AI779" s="71" t="s">
        <v>50</v>
      </c>
      <c r="AK779" s="0" t="n">
        <f aca="false">IF(G780&lt;&gt;G779,1,0)</f>
        <v>0</v>
      </c>
      <c r="AL779" s="0" t="str">
        <f aca="false">B779</f>
        <v>Puebla</v>
      </c>
      <c r="AM779" s="0" t="n">
        <f aca="false">G779</f>
        <v>52127</v>
      </c>
      <c r="AN779" s="0" t="str">
        <f aca="false">N779</f>
        <v>Maíz</v>
      </c>
      <c r="AO779" s="0" t="n">
        <f aca="false">IF(N779&lt;&gt;N778,M779,IF(B778&lt;&gt;B779,M779,IF(AND(B779=B778,G779&lt;&gt;G778,N779=N778),M779,M779+AO778)))</f>
        <v>3903</v>
      </c>
    </row>
    <row r="780" customFormat="false" ht="15.75" hidden="false" customHeight="false" outlineLevel="0" collapsed="false">
      <c r="A780" s="45" t="n">
        <v>774</v>
      </c>
      <c r="B780" s="45" t="s">
        <v>379</v>
      </c>
      <c r="C780" s="45" t="n">
        <v>21106</v>
      </c>
      <c r="D780" s="46" t="s">
        <v>438</v>
      </c>
      <c r="E780" s="47" t="s">
        <v>463</v>
      </c>
      <c r="F780" s="48" t="n">
        <v>21046</v>
      </c>
      <c r="G780" s="47" t="n">
        <v>52127</v>
      </c>
      <c r="H780" s="46" t="s">
        <v>464</v>
      </c>
      <c r="I780" s="49" t="n">
        <v>-98.4063888888889</v>
      </c>
      <c r="J780" s="49" t="n">
        <v>19.1619444444444</v>
      </c>
      <c r="K780" s="50" t="n">
        <v>-982423</v>
      </c>
      <c r="L780" s="50" t="n">
        <v>190943</v>
      </c>
      <c r="M780" s="51" t="n">
        <v>16</v>
      </c>
      <c r="N780" s="47" t="s">
        <v>70</v>
      </c>
      <c r="O780" s="52" t="s">
        <v>44</v>
      </c>
      <c r="P780" s="53"/>
      <c r="Q780" s="54"/>
      <c r="R780" s="54"/>
      <c r="S780" s="55" t="n">
        <v>168</v>
      </c>
      <c r="T780" s="56" t="n">
        <v>519</v>
      </c>
      <c r="U780" s="57" t="n">
        <v>42505</v>
      </c>
      <c r="V780" s="58" t="n">
        <v>42582</v>
      </c>
      <c r="W780" s="59" t="n">
        <v>128</v>
      </c>
      <c r="X780" s="60" t="n">
        <v>581</v>
      </c>
      <c r="Y780" s="61" t="n">
        <v>42583</v>
      </c>
      <c r="Z780" s="62" t="n">
        <v>42648</v>
      </c>
      <c r="AA780" s="63" t="n">
        <v>0.25</v>
      </c>
      <c r="AB780" s="64" t="n">
        <v>1500</v>
      </c>
      <c r="AC780" s="65" t="n">
        <v>24000</v>
      </c>
      <c r="AD780" s="66" t="n">
        <v>6000</v>
      </c>
      <c r="AE780" s="67" t="n">
        <v>0.08</v>
      </c>
      <c r="AF780" s="68" t="n">
        <v>480</v>
      </c>
      <c r="AG780" s="69" t="n">
        <v>0.92</v>
      </c>
      <c r="AH780" s="70" t="n">
        <v>5520</v>
      </c>
      <c r="AI780" s="71" t="s">
        <v>76</v>
      </c>
      <c r="AK780" s="0" t="n">
        <f aca="false">IF(G781&lt;&gt;G780,1,0)</f>
        <v>0</v>
      </c>
      <c r="AL780" s="0" t="str">
        <f aca="false">B780</f>
        <v>Puebla</v>
      </c>
      <c r="AM780" s="0" t="n">
        <f aca="false">G780</f>
        <v>52127</v>
      </c>
      <c r="AN780" s="0" t="str">
        <f aca="false">N780</f>
        <v>Maíz</v>
      </c>
      <c r="AO780" s="0" t="n">
        <f aca="false">IF(N780&lt;&gt;N779,M780,IF(B779&lt;&gt;B780,M780,IF(AND(B780=B779,G780&lt;&gt;G779,N780=N779),M780,M780+AO779)))</f>
        <v>3919</v>
      </c>
    </row>
    <row r="781" customFormat="false" ht="15.75" hidden="false" customHeight="false" outlineLevel="0" collapsed="false">
      <c r="A781" s="45" t="n">
        <v>775</v>
      </c>
      <c r="B781" s="45" t="s">
        <v>379</v>
      </c>
      <c r="C781" s="45" t="n">
        <v>21114</v>
      </c>
      <c r="D781" s="46" t="s">
        <v>379</v>
      </c>
      <c r="E781" s="47" t="s">
        <v>463</v>
      </c>
      <c r="F781" s="48" t="n">
        <v>21046</v>
      </c>
      <c r="G781" s="47" t="n">
        <v>52127</v>
      </c>
      <c r="H781" s="46" t="s">
        <v>464</v>
      </c>
      <c r="I781" s="49" t="n">
        <v>-98.4063888888889</v>
      </c>
      <c r="J781" s="49" t="n">
        <v>19.1619444444444</v>
      </c>
      <c r="K781" s="50" t="n">
        <v>-982423</v>
      </c>
      <c r="L781" s="50" t="n">
        <v>190943</v>
      </c>
      <c r="M781" s="51" t="n">
        <v>32</v>
      </c>
      <c r="N781" s="47" t="s">
        <v>70</v>
      </c>
      <c r="O781" s="52" t="s">
        <v>44</v>
      </c>
      <c r="P781" s="53"/>
      <c r="Q781" s="54"/>
      <c r="R781" s="54"/>
      <c r="S781" s="55" t="n">
        <v>168</v>
      </c>
      <c r="T781" s="56" t="n">
        <v>519</v>
      </c>
      <c r="U781" s="57" t="n">
        <v>42505</v>
      </c>
      <c r="V781" s="58" t="n">
        <v>42582</v>
      </c>
      <c r="W781" s="59" t="n">
        <v>128</v>
      </c>
      <c r="X781" s="60" t="n">
        <v>581</v>
      </c>
      <c r="Y781" s="61" t="n">
        <v>42583</v>
      </c>
      <c r="Z781" s="62" t="n">
        <v>42648</v>
      </c>
      <c r="AA781" s="63" t="n">
        <v>0.25</v>
      </c>
      <c r="AB781" s="64" t="n">
        <v>1500</v>
      </c>
      <c r="AC781" s="65" t="n">
        <v>48000</v>
      </c>
      <c r="AD781" s="66" t="n">
        <v>12000</v>
      </c>
      <c r="AE781" s="67" t="n">
        <v>0.18</v>
      </c>
      <c r="AF781" s="68" t="n">
        <v>2160</v>
      </c>
      <c r="AG781" s="69" t="n">
        <v>0.82</v>
      </c>
      <c r="AH781" s="70" t="n">
        <v>9840</v>
      </c>
      <c r="AI781" s="71" t="s">
        <v>210</v>
      </c>
      <c r="AK781" s="0" t="n">
        <f aca="false">IF(G782&lt;&gt;G781,1,0)</f>
        <v>0</v>
      </c>
      <c r="AL781" s="0" t="str">
        <f aca="false">B781</f>
        <v>Puebla</v>
      </c>
      <c r="AM781" s="0" t="n">
        <f aca="false">G781</f>
        <v>52127</v>
      </c>
      <c r="AN781" s="0" t="str">
        <f aca="false">N781</f>
        <v>Maíz</v>
      </c>
      <c r="AO781" s="0" t="n">
        <f aca="false">IF(N781&lt;&gt;N780,M781,IF(B780&lt;&gt;B781,M781,IF(AND(B781=B780,G781&lt;&gt;G780,N781=N780),M781,M781+AO780)))</f>
        <v>3951</v>
      </c>
    </row>
    <row r="782" customFormat="false" ht="15.75" hidden="false" customHeight="false" outlineLevel="0" collapsed="false">
      <c r="A782" s="45" t="n">
        <v>776</v>
      </c>
      <c r="B782" s="45" t="s">
        <v>379</v>
      </c>
      <c r="C782" s="45" t="n">
        <v>21119</v>
      </c>
      <c r="D782" s="46" t="s">
        <v>439</v>
      </c>
      <c r="E782" s="47" t="s">
        <v>463</v>
      </c>
      <c r="F782" s="48" t="n">
        <v>21046</v>
      </c>
      <c r="G782" s="47" t="n">
        <v>52127</v>
      </c>
      <c r="H782" s="46" t="s">
        <v>464</v>
      </c>
      <c r="I782" s="49" t="n">
        <v>-98.4063888888889</v>
      </c>
      <c r="J782" s="49" t="n">
        <v>19.1619444444444</v>
      </c>
      <c r="K782" s="50" t="n">
        <v>-982423</v>
      </c>
      <c r="L782" s="50" t="n">
        <v>190943</v>
      </c>
      <c r="M782" s="51" t="n">
        <v>151</v>
      </c>
      <c r="N782" s="47" t="s">
        <v>70</v>
      </c>
      <c r="O782" s="52" t="s">
        <v>44</v>
      </c>
      <c r="P782" s="53"/>
      <c r="Q782" s="54"/>
      <c r="R782" s="54"/>
      <c r="S782" s="55" t="n">
        <v>168</v>
      </c>
      <c r="T782" s="56" t="n">
        <v>519</v>
      </c>
      <c r="U782" s="57" t="n">
        <v>42505</v>
      </c>
      <c r="V782" s="58" t="n">
        <v>42582</v>
      </c>
      <c r="W782" s="59" t="n">
        <v>128</v>
      </c>
      <c r="X782" s="60" t="n">
        <v>581</v>
      </c>
      <c r="Y782" s="61" t="n">
        <v>42583</v>
      </c>
      <c r="Z782" s="62" t="n">
        <v>42648</v>
      </c>
      <c r="AA782" s="63" t="n">
        <v>0.25</v>
      </c>
      <c r="AB782" s="64" t="n">
        <v>1500</v>
      </c>
      <c r="AC782" s="65" t="n">
        <v>226500</v>
      </c>
      <c r="AD782" s="66" t="n">
        <v>56625</v>
      </c>
      <c r="AE782" s="67" t="n">
        <v>0.18</v>
      </c>
      <c r="AF782" s="68" t="n">
        <v>10192.5</v>
      </c>
      <c r="AG782" s="69" t="n">
        <v>0.82</v>
      </c>
      <c r="AH782" s="70" t="n">
        <v>46432.5</v>
      </c>
      <c r="AI782" s="71" t="s">
        <v>196</v>
      </c>
      <c r="AK782" s="0" t="n">
        <f aca="false">IF(G783&lt;&gt;G782,1,0)</f>
        <v>0</v>
      </c>
      <c r="AL782" s="0" t="str">
        <f aca="false">B782</f>
        <v>Puebla</v>
      </c>
      <c r="AM782" s="0" t="n">
        <f aca="false">G782</f>
        <v>52127</v>
      </c>
      <c r="AN782" s="0" t="str">
        <f aca="false">N782</f>
        <v>Maíz</v>
      </c>
      <c r="AO782" s="0" t="n">
        <f aca="false">IF(N782&lt;&gt;N781,M782,IF(B781&lt;&gt;B782,M782,IF(AND(B782=B781,G782&lt;&gt;G781,N782=N781),M782,M782+AO781)))</f>
        <v>4102</v>
      </c>
    </row>
    <row r="783" customFormat="false" ht="15.75" hidden="false" customHeight="false" outlineLevel="0" collapsed="false">
      <c r="A783" s="45" t="n">
        <v>777</v>
      </c>
      <c r="B783" s="45" t="s">
        <v>379</v>
      </c>
      <c r="C783" s="45" t="n">
        <v>21122</v>
      </c>
      <c r="D783" s="46" t="s">
        <v>546</v>
      </c>
      <c r="E783" s="47" t="s">
        <v>463</v>
      </c>
      <c r="F783" s="48" t="n">
        <v>21046</v>
      </c>
      <c r="G783" s="47" t="n">
        <v>52127</v>
      </c>
      <c r="H783" s="46" t="s">
        <v>464</v>
      </c>
      <c r="I783" s="49" t="n">
        <v>-98.4063888888889</v>
      </c>
      <c r="J783" s="49" t="n">
        <v>19.1619444444444</v>
      </c>
      <c r="K783" s="50" t="n">
        <v>-982423</v>
      </c>
      <c r="L783" s="50" t="n">
        <v>190943</v>
      </c>
      <c r="M783" s="51" t="n">
        <v>879.92</v>
      </c>
      <c r="N783" s="47" t="s">
        <v>70</v>
      </c>
      <c r="O783" s="52" t="s">
        <v>44</v>
      </c>
      <c r="P783" s="53"/>
      <c r="Q783" s="54"/>
      <c r="R783" s="54"/>
      <c r="S783" s="55" t="n">
        <v>168</v>
      </c>
      <c r="T783" s="56" t="n">
        <v>519</v>
      </c>
      <c r="U783" s="57" t="n">
        <v>42505</v>
      </c>
      <c r="V783" s="58" t="n">
        <v>42582</v>
      </c>
      <c r="W783" s="59" t="n">
        <v>128</v>
      </c>
      <c r="X783" s="60" t="n">
        <v>581</v>
      </c>
      <c r="Y783" s="61" t="n">
        <v>42583</v>
      </c>
      <c r="Z783" s="62" t="n">
        <v>42648</v>
      </c>
      <c r="AA783" s="63" t="n">
        <v>0.25</v>
      </c>
      <c r="AB783" s="64" t="n">
        <v>1500</v>
      </c>
      <c r="AC783" s="65" t="n">
        <v>1319880</v>
      </c>
      <c r="AD783" s="66" t="n">
        <v>329970</v>
      </c>
      <c r="AE783" s="67" t="n">
        <v>0.18</v>
      </c>
      <c r="AF783" s="68" t="n">
        <v>59394.6</v>
      </c>
      <c r="AG783" s="69" t="n">
        <v>0.82</v>
      </c>
      <c r="AH783" s="70" t="n">
        <v>270575.4</v>
      </c>
      <c r="AI783" s="71" t="s">
        <v>50</v>
      </c>
      <c r="AK783" s="0" t="n">
        <f aca="false">IF(G784&lt;&gt;G783,1,0)</f>
        <v>0</v>
      </c>
      <c r="AL783" s="0" t="str">
        <f aca="false">B783</f>
        <v>Puebla</v>
      </c>
      <c r="AM783" s="0" t="n">
        <f aca="false">G783</f>
        <v>52127</v>
      </c>
      <c r="AN783" s="0" t="str">
        <f aca="false">N783</f>
        <v>Maíz</v>
      </c>
      <c r="AO783" s="0" t="n">
        <f aca="false">IF(N783&lt;&gt;N782,M783,IF(B782&lt;&gt;B783,M783,IF(AND(B783=B782,G783&lt;&gt;G782,N783=N782),M783,M783+AO782)))</f>
        <v>4981.92</v>
      </c>
    </row>
    <row r="784" customFormat="false" ht="15.75" hidden="false" customHeight="false" outlineLevel="0" collapsed="false">
      <c r="A784" s="45" t="n">
        <v>778</v>
      </c>
      <c r="B784" s="45" t="s">
        <v>379</v>
      </c>
      <c r="C784" s="45" t="n">
        <v>21125</v>
      </c>
      <c r="D784" s="46" t="s">
        <v>440</v>
      </c>
      <c r="E784" s="47" t="s">
        <v>463</v>
      </c>
      <c r="F784" s="48" t="n">
        <v>21046</v>
      </c>
      <c r="G784" s="47" t="n">
        <v>52127</v>
      </c>
      <c r="H784" s="46" t="s">
        <v>464</v>
      </c>
      <c r="I784" s="49" t="n">
        <v>-98.4063888888889</v>
      </c>
      <c r="J784" s="49" t="n">
        <v>19.1619444444444</v>
      </c>
      <c r="K784" s="50" t="n">
        <v>-982423</v>
      </c>
      <c r="L784" s="50" t="n">
        <v>190943</v>
      </c>
      <c r="M784" s="51" t="n">
        <v>139</v>
      </c>
      <c r="N784" s="47" t="s">
        <v>70</v>
      </c>
      <c r="O784" s="52" t="s">
        <v>44</v>
      </c>
      <c r="P784" s="53"/>
      <c r="Q784" s="54"/>
      <c r="R784" s="54"/>
      <c r="S784" s="55" t="n">
        <v>168</v>
      </c>
      <c r="T784" s="56" t="n">
        <v>519</v>
      </c>
      <c r="U784" s="57" t="n">
        <v>42505</v>
      </c>
      <c r="V784" s="58" t="n">
        <v>42582</v>
      </c>
      <c r="W784" s="59" t="n">
        <v>128</v>
      </c>
      <c r="X784" s="60" t="n">
        <v>581</v>
      </c>
      <c r="Y784" s="61" t="n">
        <v>42583</v>
      </c>
      <c r="Z784" s="62" t="n">
        <v>42648</v>
      </c>
      <c r="AA784" s="63" t="n">
        <v>0.25</v>
      </c>
      <c r="AB784" s="64" t="n">
        <v>1500</v>
      </c>
      <c r="AC784" s="65" t="n">
        <v>208500</v>
      </c>
      <c r="AD784" s="66" t="n">
        <v>52125</v>
      </c>
      <c r="AE784" s="67" t="n">
        <v>0.18</v>
      </c>
      <c r="AF784" s="68" t="n">
        <v>9382.5</v>
      </c>
      <c r="AG784" s="69" t="n">
        <v>0.82</v>
      </c>
      <c r="AH784" s="70" t="n">
        <v>42742.5</v>
      </c>
      <c r="AI784" s="71" t="s">
        <v>196</v>
      </c>
      <c r="AK784" s="0" t="n">
        <f aca="false">IF(G785&lt;&gt;G784,1,0)</f>
        <v>0</v>
      </c>
      <c r="AL784" s="0" t="str">
        <f aca="false">B784</f>
        <v>Puebla</v>
      </c>
      <c r="AM784" s="0" t="n">
        <f aca="false">G784</f>
        <v>52127</v>
      </c>
      <c r="AN784" s="0" t="str">
        <f aca="false">N784</f>
        <v>Maíz</v>
      </c>
      <c r="AO784" s="0" t="n">
        <f aca="false">IF(N784&lt;&gt;N783,M784,IF(B783&lt;&gt;B784,M784,IF(AND(B784=B783,G784&lt;&gt;G783,N784=N783),M784,M784+AO783)))</f>
        <v>5120.92</v>
      </c>
    </row>
    <row r="785" customFormat="false" ht="15.75" hidden="false" customHeight="false" outlineLevel="0" collapsed="false">
      <c r="A785" s="45" t="n">
        <v>779</v>
      </c>
      <c r="B785" s="45" t="s">
        <v>379</v>
      </c>
      <c r="C785" s="45" t="n">
        <v>21126</v>
      </c>
      <c r="D785" s="46" t="s">
        <v>441</v>
      </c>
      <c r="E785" s="47" t="s">
        <v>463</v>
      </c>
      <c r="F785" s="48" t="n">
        <v>21046</v>
      </c>
      <c r="G785" s="47" t="n">
        <v>52127</v>
      </c>
      <c r="H785" s="46" t="s">
        <v>464</v>
      </c>
      <c r="I785" s="49" t="n">
        <v>-98.4063888888889</v>
      </c>
      <c r="J785" s="49" t="n">
        <v>19.1619444444444</v>
      </c>
      <c r="K785" s="50" t="n">
        <v>-982423</v>
      </c>
      <c r="L785" s="50" t="n">
        <v>190943</v>
      </c>
      <c r="M785" s="51" t="n">
        <v>436</v>
      </c>
      <c r="N785" s="47" t="s">
        <v>70</v>
      </c>
      <c r="O785" s="52" t="s">
        <v>44</v>
      </c>
      <c r="P785" s="53"/>
      <c r="Q785" s="54"/>
      <c r="R785" s="54"/>
      <c r="S785" s="55" t="n">
        <v>168</v>
      </c>
      <c r="T785" s="56" t="n">
        <v>519</v>
      </c>
      <c r="U785" s="57" t="n">
        <v>42505</v>
      </c>
      <c r="V785" s="58" t="n">
        <v>42582</v>
      </c>
      <c r="W785" s="59" t="n">
        <v>128</v>
      </c>
      <c r="X785" s="60" t="n">
        <v>581</v>
      </c>
      <c r="Y785" s="61" t="n">
        <v>42583</v>
      </c>
      <c r="Z785" s="62" t="n">
        <v>42648</v>
      </c>
      <c r="AA785" s="63" t="n">
        <v>0.25</v>
      </c>
      <c r="AB785" s="64" t="n">
        <v>1500</v>
      </c>
      <c r="AC785" s="65" t="n">
        <v>654000</v>
      </c>
      <c r="AD785" s="66" t="n">
        <v>163500</v>
      </c>
      <c r="AE785" s="67" t="n">
        <v>0.18</v>
      </c>
      <c r="AF785" s="68" t="n">
        <v>29430</v>
      </c>
      <c r="AG785" s="69" t="n">
        <v>0.82</v>
      </c>
      <c r="AH785" s="70" t="n">
        <v>134070</v>
      </c>
      <c r="AI785" s="71" t="s">
        <v>50</v>
      </c>
      <c r="AK785" s="0" t="n">
        <f aca="false">IF(G786&lt;&gt;G785,1,0)</f>
        <v>0</v>
      </c>
      <c r="AL785" s="0" t="str">
        <f aca="false">B785</f>
        <v>Puebla</v>
      </c>
      <c r="AM785" s="0" t="n">
        <f aca="false">G785</f>
        <v>52127</v>
      </c>
      <c r="AN785" s="0" t="str">
        <f aca="false">N785</f>
        <v>Maíz</v>
      </c>
      <c r="AO785" s="0" t="n">
        <f aca="false">IF(N785&lt;&gt;N784,M785,IF(B784&lt;&gt;B785,M785,IF(AND(B785=B784,G785&lt;&gt;G784,N785=N784),M785,M785+AO784)))</f>
        <v>5556.92</v>
      </c>
    </row>
    <row r="786" customFormat="false" ht="15.75" hidden="false" customHeight="false" outlineLevel="0" collapsed="false">
      <c r="A786" s="45" t="n">
        <v>780</v>
      </c>
      <c r="B786" s="45" t="s">
        <v>379</v>
      </c>
      <c r="C786" s="45" t="n">
        <v>21132</v>
      </c>
      <c r="D786" s="46" t="s">
        <v>466</v>
      </c>
      <c r="E786" s="47" t="s">
        <v>463</v>
      </c>
      <c r="F786" s="48" t="n">
        <v>21046</v>
      </c>
      <c r="G786" s="47" t="n">
        <v>52127</v>
      </c>
      <c r="H786" s="46" t="s">
        <v>464</v>
      </c>
      <c r="I786" s="49" t="n">
        <v>-98.4063888888889</v>
      </c>
      <c r="J786" s="49" t="n">
        <v>19.1619444444444</v>
      </c>
      <c r="K786" s="50" t="n">
        <v>-982423</v>
      </c>
      <c r="L786" s="50" t="n">
        <v>190943</v>
      </c>
      <c r="M786" s="51" t="n">
        <v>597</v>
      </c>
      <c r="N786" s="47" t="s">
        <v>70</v>
      </c>
      <c r="O786" s="52" t="s">
        <v>44</v>
      </c>
      <c r="P786" s="53"/>
      <c r="Q786" s="54"/>
      <c r="R786" s="54"/>
      <c r="S786" s="55" t="n">
        <v>168</v>
      </c>
      <c r="T786" s="56" t="n">
        <v>519</v>
      </c>
      <c r="U786" s="57" t="n">
        <v>42505</v>
      </c>
      <c r="V786" s="58" t="n">
        <v>42582</v>
      </c>
      <c r="W786" s="59" t="n">
        <v>128</v>
      </c>
      <c r="X786" s="60" t="n">
        <v>581</v>
      </c>
      <c r="Y786" s="61" t="n">
        <v>42583</v>
      </c>
      <c r="Z786" s="62" t="n">
        <v>42648</v>
      </c>
      <c r="AA786" s="63" t="n">
        <v>0.25</v>
      </c>
      <c r="AB786" s="64" t="n">
        <v>1500</v>
      </c>
      <c r="AC786" s="65" t="n">
        <v>895500</v>
      </c>
      <c r="AD786" s="66" t="n">
        <v>223875</v>
      </c>
      <c r="AE786" s="67" t="n">
        <v>0.18</v>
      </c>
      <c r="AF786" s="68" t="n">
        <v>40297.5</v>
      </c>
      <c r="AG786" s="69" t="n">
        <v>0.82</v>
      </c>
      <c r="AH786" s="70" t="n">
        <v>183577.5</v>
      </c>
      <c r="AI786" s="71" t="s">
        <v>196</v>
      </c>
      <c r="AK786" s="0" t="n">
        <f aca="false">IF(G787&lt;&gt;G786,1,0)</f>
        <v>0</v>
      </c>
      <c r="AL786" s="0" t="str">
        <f aca="false">B786</f>
        <v>Puebla</v>
      </c>
      <c r="AM786" s="0" t="n">
        <f aca="false">G786</f>
        <v>52127</v>
      </c>
      <c r="AN786" s="0" t="str">
        <f aca="false">N786</f>
        <v>Maíz</v>
      </c>
      <c r="AO786" s="0" t="n">
        <f aca="false">IF(N786&lt;&gt;N785,M786,IF(B785&lt;&gt;B786,M786,IF(AND(B786=B785,G786&lt;&gt;G785,N786=N785),M786,M786+AO785)))</f>
        <v>6153.92</v>
      </c>
    </row>
    <row r="787" customFormat="false" ht="15.75" hidden="false" customHeight="false" outlineLevel="0" collapsed="false">
      <c r="A787" s="45" t="n">
        <v>781</v>
      </c>
      <c r="B787" s="45" t="s">
        <v>379</v>
      </c>
      <c r="C787" s="45" t="n">
        <v>21136</v>
      </c>
      <c r="D787" s="46" t="s">
        <v>547</v>
      </c>
      <c r="E787" s="47" t="s">
        <v>463</v>
      </c>
      <c r="F787" s="48" t="n">
        <v>21046</v>
      </c>
      <c r="G787" s="47" t="n">
        <v>52127</v>
      </c>
      <c r="H787" s="46" t="s">
        <v>464</v>
      </c>
      <c r="I787" s="49" t="n">
        <v>-98.4063888888889</v>
      </c>
      <c r="J787" s="49" t="n">
        <v>19.1619444444444</v>
      </c>
      <c r="K787" s="50" t="n">
        <v>-982423</v>
      </c>
      <c r="L787" s="50" t="n">
        <v>190943</v>
      </c>
      <c r="M787" s="51" t="n">
        <v>44</v>
      </c>
      <c r="N787" s="47" t="s">
        <v>70</v>
      </c>
      <c r="O787" s="52" t="s">
        <v>44</v>
      </c>
      <c r="P787" s="53"/>
      <c r="Q787" s="54"/>
      <c r="R787" s="54"/>
      <c r="S787" s="55" t="n">
        <v>168</v>
      </c>
      <c r="T787" s="56" t="n">
        <v>519</v>
      </c>
      <c r="U787" s="57" t="n">
        <v>42505</v>
      </c>
      <c r="V787" s="58" t="n">
        <v>42582</v>
      </c>
      <c r="W787" s="59" t="n">
        <v>128</v>
      </c>
      <c r="X787" s="60" t="n">
        <v>581</v>
      </c>
      <c r="Y787" s="61" t="n">
        <v>42583</v>
      </c>
      <c r="Z787" s="62" t="n">
        <v>42648</v>
      </c>
      <c r="AA787" s="63" t="n">
        <v>0.25</v>
      </c>
      <c r="AB787" s="64" t="n">
        <v>1500</v>
      </c>
      <c r="AC787" s="65" t="n">
        <v>66000</v>
      </c>
      <c r="AD787" s="66" t="n">
        <v>16500</v>
      </c>
      <c r="AE787" s="67" t="n">
        <v>0.18</v>
      </c>
      <c r="AF787" s="68" t="n">
        <v>2970</v>
      </c>
      <c r="AG787" s="69" t="n">
        <v>0.82</v>
      </c>
      <c r="AH787" s="70" t="n">
        <v>13530</v>
      </c>
      <c r="AI787" s="71" t="s">
        <v>210</v>
      </c>
      <c r="AK787" s="0" t="n">
        <f aca="false">IF(G788&lt;&gt;G787,1,0)</f>
        <v>0</v>
      </c>
      <c r="AL787" s="0" t="str">
        <f aca="false">B787</f>
        <v>Puebla</v>
      </c>
      <c r="AM787" s="0" t="n">
        <f aca="false">G787</f>
        <v>52127</v>
      </c>
      <c r="AN787" s="0" t="str">
        <f aca="false">N787</f>
        <v>Maíz</v>
      </c>
      <c r="AO787" s="0" t="n">
        <f aca="false">IF(N787&lt;&gt;N786,M787,IF(B786&lt;&gt;B787,M787,IF(AND(B787=B786,G787&lt;&gt;G786,N787=N786),M787,M787+AO786)))</f>
        <v>6197.92</v>
      </c>
    </row>
    <row r="788" customFormat="false" ht="15.75" hidden="false" customHeight="false" outlineLevel="0" collapsed="false">
      <c r="A788" s="45" t="n">
        <v>782</v>
      </c>
      <c r="B788" s="45" t="s">
        <v>379</v>
      </c>
      <c r="C788" s="45" t="n">
        <v>21138</v>
      </c>
      <c r="D788" s="46" t="s">
        <v>467</v>
      </c>
      <c r="E788" s="47" t="s">
        <v>463</v>
      </c>
      <c r="F788" s="48" t="n">
        <v>21046</v>
      </c>
      <c r="G788" s="47" t="n">
        <v>52127</v>
      </c>
      <c r="H788" s="46" t="s">
        <v>464</v>
      </c>
      <c r="I788" s="49" t="n">
        <v>-98.4063888888889</v>
      </c>
      <c r="J788" s="49" t="n">
        <v>19.1619444444444</v>
      </c>
      <c r="K788" s="50" t="n">
        <v>-982423</v>
      </c>
      <c r="L788" s="50" t="n">
        <v>190943</v>
      </c>
      <c r="M788" s="51" t="n">
        <v>867</v>
      </c>
      <c r="N788" s="47" t="s">
        <v>70</v>
      </c>
      <c r="O788" s="52" t="s">
        <v>44</v>
      </c>
      <c r="P788" s="53"/>
      <c r="Q788" s="54"/>
      <c r="R788" s="54"/>
      <c r="S788" s="55" t="n">
        <v>168</v>
      </c>
      <c r="T788" s="56" t="n">
        <v>519</v>
      </c>
      <c r="U788" s="57" t="n">
        <v>42505</v>
      </c>
      <c r="V788" s="58" t="n">
        <v>42582</v>
      </c>
      <c r="W788" s="59" t="n">
        <v>128</v>
      </c>
      <c r="X788" s="60" t="n">
        <v>581</v>
      </c>
      <c r="Y788" s="61" t="n">
        <v>42583</v>
      </c>
      <c r="Z788" s="62" t="n">
        <v>42648</v>
      </c>
      <c r="AA788" s="63" t="n">
        <v>0.25</v>
      </c>
      <c r="AB788" s="64" t="n">
        <v>1500</v>
      </c>
      <c r="AC788" s="65" t="n">
        <v>1300500</v>
      </c>
      <c r="AD788" s="66" t="n">
        <v>325125</v>
      </c>
      <c r="AE788" s="67" t="n">
        <v>0.18</v>
      </c>
      <c r="AF788" s="68" t="n">
        <v>58522.5</v>
      </c>
      <c r="AG788" s="69" t="n">
        <v>0.82</v>
      </c>
      <c r="AH788" s="70" t="n">
        <v>266602.5</v>
      </c>
      <c r="AI788" s="71" t="s">
        <v>50</v>
      </c>
      <c r="AK788" s="0" t="n">
        <f aca="false">IF(G789&lt;&gt;G788,1,0)</f>
        <v>0</v>
      </c>
      <c r="AL788" s="0" t="str">
        <f aca="false">B788</f>
        <v>Puebla</v>
      </c>
      <c r="AM788" s="0" t="n">
        <f aca="false">G788</f>
        <v>52127</v>
      </c>
      <c r="AN788" s="0" t="str">
        <f aca="false">N788</f>
        <v>Maíz</v>
      </c>
      <c r="AO788" s="0" t="n">
        <f aca="false">IF(N788&lt;&gt;N787,M788,IF(B787&lt;&gt;B788,M788,IF(AND(B788=B787,G788&lt;&gt;G787,N788=N787),M788,M788+AO787)))</f>
        <v>7064.92</v>
      </c>
    </row>
    <row r="789" customFormat="false" ht="15.75" hidden="false" customHeight="false" outlineLevel="0" collapsed="false">
      <c r="A789" s="45" t="n">
        <v>783</v>
      </c>
      <c r="B789" s="45" t="s">
        <v>379</v>
      </c>
      <c r="C789" s="45" t="n">
        <v>21140</v>
      </c>
      <c r="D789" s="46" t="s">
        <v>502</v>
      </c>
      <c r="E789" s="47" t="s">
        <v>463</v>
      </c>
      <c r="F789" s="48" t="n">
        <v>21046</v>
      </c>
      <c r="G789" s="47" t="n">
        <v>52127</v>
      </c>
      <c r="H789" s="46" t="s">
        <v>464</v>
      </c>
      <c r="I789" s="49" t="n">
        <v>-98.4063888888889</v>
      </c>
      <c r="J789" s="49" t="n">
        <v>19.1619444444444</v>
      </c>
      <c r="K789" s="50" t="n">
        <v>-982423</v>
      </c>
      <c r="L789" s="50" t="n">
        <v>190943</v>
      </c>
      <c r="M789" s="51" t="n">
        <v>1250</v>
      </c>
      <c r="N789" s="47" t="s">
        <v>70</v>
      </c>
      <c r="O789" s="52" t="s">
        <v>44</v>
      </c>
      <c r="P789" s="53"/>
      <c r="Q789" s="54"/>
      <c r="R789" s="54"/>
      <c r="S789" s="55" t="n">
        <v>168</v>
      </c>
      <c r="T789" s="56" t="n">
        <v>519</v>
      </c>
      <c r="U789" s="57" t="n">
        <v>42505</v>
      </c>
      <c r="V789" s="58" t="n">
        <v>42582</v>
      </c>
      <c r="W789" s="59" t="n">
        <v>128</v>
      </c>
      <c r="X789" s="60" t="n">
        <v>581</v>
      </c>
      <c r="Y789" s="61" t="n">
        <v>42583</v>
      </c>
      <c r="Z789" s="62" t="n">
        <v>42648</v>
      </c>
      <c r="AA789" s="63" t="n">
        <v>0.25</v>
      </c>
      <c r="AB789" s="64" t="n">
        <v>1500</v>
      </c>
      <c r="AC789" s="65" t="n">
        <v>1875000</v>
      </c>
      <c r="AD789" s="66" t="n">
        <v>468750</v>
      </c>
      <c r="AE789" s="67" t="n">
        <v>0.17</v>
      </c>
      <c r="AF789" s="68" t="n">
        <v>79687.5</v>
      </c>
      <c r="AG789" s="69" t="n">
        <v>0.83</v>
      </c>
      <c r="AH789" s="70" t="n">
        <v>389062.5</v>
      </c>
      <c r="AI789" s="71" t="s">
        <v>196</v>
      </c>
      <c r="AK789" s="0" t="n">
        <f aca="false">IF(G790&lt;&gt;G789,1,0)</f>
        <v>0</v>
      </c>
      <c r="AL789" s="0" t="str">
        <f aca="false">B789</f>
        <v>Puebla</v>
      </c>
      <c r="AM789" s="0" t="n">
        <f aca="false">G789</f>
        <v>52127</v>
      </c>
      <c r="AN789" s="0" t="str">
        <f aca="false">N789</f>
        <v>Maíz</v>
      </c>
      <c r="AO789" s="0" t="n">
        <f aca="false">IF(N789&lt;&gt;N788,M789,IF(B788&lt;&gt;B789,M789,IF(AND(B789=B788,G789&lt;&gt;G788,N789=N788),M789,M789+AO788)))</f>
        <v>8314.92</v>
      </c>
    </row>
    <row r="790" customFormat="false" ht="15.75" hidden="false" customHeight="false" outlineLevel="0" collapsed="false">
      <c r="A790" s="45" t="n">
        <v>784</v>
      </c>
      <c r="B790" s="45" t="s">
        <v>379</v>
      </c>
      <c r="C790" s="45" t="n">
        <v>21143</v>
      </c>
      <c r="D790" s="46" t="s">
        <v>468</v>
      </c>
      <c r="E790" s="47" t="s">
        <v>463</v>
      </c>
      <c r="F790" s="48" t="n">
        <v>21046</v>
      </c>
      <c r="G790" s="47" t="n">
        <v>52127</v>
      </c>
      <c r="H790" s="46" t="s">
        <v>464</v>
      </c>
      <c r="I790" s="49" t="n">
        <v>-98.4063888888889</v>
      </c>
      <c r="J790" s="49" t="n">
        <v>19.1619444444444</v>
      </c>
      <c r="K790" s="50" t="n">
        <v>-982423</v>
      </c>
      <c r="L790" s="50" t="n">
        <v>190943</v>
      </c>
      <c r="M790" s="51" t="n">
        <v>1864</v>
      </c>
      <c r="N790" s="47" t="s">
        <v>70</v>
      </c>
      <c r="O790" s="52" t="s">
        <v>44</v>
      </c>
      <c r="P790" s="53"/>
      <c r="Q790" s="54"/>
      <c r="R790" s="54"/>
      <c r="S790" s="55" t="n">
        <v>168</v>
      </c>
      <c r="T790" s="56" t="n">
        <v>519</v>
      </c>
      <c r="U790" s="57" t="n">
        <v>42505</v>
      </c>
      <c r="V790" s="58" t="n">
        <v>42582</v>
      </c>
      <c r="W790" s="59" t="n">
        <v>128</v>
      </c>
      <c r="X790" s="60" t="n">
        <v>581</v>
      </c>
      <c r="Y790" s="61" t="n">
        <v>42583</v>
      </c>
      <c r="Z790" s="62" t="n">
        <v>42648</v>
      </c>
      <c r="AA790" s="63" t="n">
        <v>0.25</v>
      </c>
      <c r="AB790" s="64" t="n">
        <v>1500</v>
      </c>
      <c r="AC790" s="65" t="n">
        <v>2796000</v>
      </c>
      <c r="AD790" s="66" t="n">
        <v>699000</v>
      </c>
      <c r="AE790" s="67" t="n">
        <v>0.18</v>
      </c>
      <c r="AF790" s="68" t="n">
        <v>125820</v>
      </c>
      <c r="AG790" s="69" t="n">
        <v>0.82</v>
      </c>
      <c r="AH790" s="70" t="n">
        <v>573180</v>
      </c>
      <c r="AI790" s="71" t="s">
        <v>50</v>
      </c>
      <c r="AK790" s="0" t="n">
        <f aca="false">IF(G791&lt;&gt;G790,1,0)</f>
        <v>0</v>
      </c>
      <c r="AL790" s="0" t="str">
        <f aca="false">B790</f>
        <v>Puebla</v>
      </c>
      <c r="AM790" s="0" t="n">
        <f aca="false">G790</f>
        <v>52127</v>
      </c>
      <c r="AN790" s="0" t="str">
        <f aca="false">N790</f>
        <v>Maíz</v>
      </c>
      <c r="AO790" s="0" t="n">
        <f aca="false">IF(N790&lt;&gt;N789,M790,IF(B789&lt;&gt;B790,M790,IF(AND(B790=B789,G790&lt;&gt;G789,N790=N789),M790,M790+AO789)))</f>
        <v>10178.92</v>
      </c>
    </row>
    <row r="791" customFormat="false" ht="15.75" hidden="false" customHeight="false" outlineLevel="0" collapsed="false">
      <c r="A791" s="45" t="n">
        <v>785</v>
      </c>
      <c r="B791" s="45" t="s">
        <v>379</v>
      </c>
      <c r="C791" s="45" t="n">
        <v>21148</v>
      </c>
      <c r="D791" s="46" t="s">
        <v>442</v>
      </c>
      <c r="E791" s="47" t="s">
        <v>463</v>
      </c>
      <c r="F791" s="48" t="n">
        <v>21046</v>
      </c>
      <c r="G791" s="47" t="n">
        <v>52127</v>
      </c>
      <c r="H791" s="46" t="s">
        <v>464</v>
      </c>
      <c r="I791" s="49" t="n">
        <v>-98.4063888888889</v>
      </c>
      <c r="J791" s="49" t="n">
        <v>19.1619444444444</v>
      </c>
      <c r="K791" s="50" t="n">
        <v>-982423</v>
      </c>
      <c r="L791" s="50" t="n">
        <v>190943</v>
      </c>
      <c r="M791" s="51" t="n">
        <v>244</v>
      </c>
      <c r="N791" s="47" t="s">
        <v>70</v>
      </c>
      <c r="O791" s="52" t="s">
        <v>44</v>
      </c>
      <c r="P791" s="53"/>
      <c r="Q791" s="54"/>
      <c r="R791" s="54"/>
      <c r="S791" s="55" t="n">
        <v>168</v>
      </c>
      <c r="T791" s="56" t="n">
        <v>519</v>
      </c>
      <c r="U791" s="57" t="n">
        <v>42505</v>
      </c>
      <c r="V791" s="58" t="n">
        <v>42582</v>
      </c>
      <c r="W791" s="59" t="n">
        <v>128</v>
      </c>
      <c r="X791" s="60" t="n">
        <v>581</v>
      </c>
      <c r="Y791" s="61" t="n">
        <v>42583</v>
      </c>
      <c r="Z791" s="62" t="n">
        <v>42648</v>
      </c>
      <c r="AA791" s="63" t="n">
        <v>0.25</v>
      </c>
      <c r="AB791" s="64" t="n">
        <v>1500</v>
      </c>
      <c r="AC791" s="65" t="n">
        <v>366000</v>
      </c>
      <c r="AD791" s="66" t="n">
        <v>91500</v>
      </c>
      <c r="AE791" s="67" t="n">
        <v>0.07</v>
      </c>
      <c r="AF791" s="68" t="n">
        <v>6405</v>
      </c>
      <c r="AG791" s="69" t="n">
        <v>0.93</v>
      </c>
      <c r="AH791" s="70" t="n">
        <v>85095</v>
      </c>
      <c r="AI791" s="71" t="s">
        <v>76</v>
      </c>
      <c r="AK791" s="0" t="n">
        <f aca="false">IF(G792&lt;&gt;G791,1,0)</f>
        <v>0</v>
      </c>
      <c r="AL791" s="0" t="str">
        <f aca="false">B791</f>
        <v>Puebla</v>
      </c>
      <c r="AM791" s="0" t="n">
        <f aca="false">G791</f>
        <v>52127</v>
      </c>
      <c r="AN791" s="0" t="str">
        <f aca="false">N791</f>
        <v>Maíz</v>
      </c>
      <c r="AO791" s="0" t="n">
        <f aca="false">IF(N791&lt;&gt;N790,M791,IF(B790&lt;&gt;B791,M791,IF(AND(B791=B790,G791&lt;&gt;G790,N791=N790),M791,M791+AO790)))</f>
        <v>10422.92</v>
      </c>
    </row>
    <row r="792" customFormat="false" ht="15.75" hidden="false" customHeight="false" outlineLevel="0" collapsed="false">
      <c r="A792" s="45" t="n">
        <v>786</v>
      </c>
      <c r="B792" s="45" t="s">
        <v>379</v>
      </c>
      <c r="C792" s="45" t="n">
        <v>21175</v>
      </c>
      <c r="D792" s="46" t="s">
        <v>443</v>
      </c>
      <c r="E792" s="47" t="s">
        <v>463</v>
      </c>
      <c r="F792" s="48" t="n">
        <v>21046</v>
      </c>
      <c r="G792" s="47" t="n">
        <v>52127</v>
      </c>
      <c r="H792" s="46" t="s">
        <v>464</v>
      </c>
      <c r="I792" s="49" t="n">
        <v>-98.4063888888889</v>
      </c>
      <c r="J792" s="49" t="n">
        <v>19.1619444444444</v>
      </c>
      <c r="K792" s="50" t="n">
        <v>-982423</v>
      </c>
      <c r="L792" s="50" t="n">
        <v>190943</v>
      </c>
      <c r="M792" s="51" t="n">
        <v>398</v>
      </c>
      <c r="N792" s="47" t="s">
        <v>70</v>
      </c>
      <c r="O792" s="52" t="s">
        <v>44</v>
      </c>
      <c r="P792" s="53"/>
      <c r="Q792" s="54"/>
      <c r="R792" s="54"/>
      <c r="S792" s="55" t="n">
        <v>168</v>
      </c>
      <c r="T792" s="56" t="n">
        <v>519</v>
      </c>
      <c r="U792" s="57" t="n">
        <v>42505</v>
      </c>
      <c r="V792" s="58" t="n">
        <v>42582</v>
      </c>
      <c r="W792" s="59" t="n">
        <v>128</v>
      </c>
      <c r="X792" s="60" t="n">
        <v>581</v>
      </c>
      <c r="Y792" s="61" t="n">
        <v>42583</v>
      </c>
      <c r="Z792" s="62" t="n">
        <v>42648</v>
      </c>
      <c r="AA792" s="63" t="n">
        <v>0.25</v>
      </c>
      <c r="AB792" s="64" t="n">
        <v>1500</v>
      </c>
      <c r="AC792" s="65" t="n">
        <v>597000</v>
      </c>
      <c r="AD792" s="66" t="n">
        <v>149250</v>
      </c>
      <c r="AE792" s="67" t="n">
        <v>0.18</v>
      </c>
      <c r="AF792" s="68" t="n">
        <v>26865</v>
      </c>
      <c r="AG792" s="69" t="n">
        <v>0.82</v>
      </c>
      <c r="AH792" s="70" t="n">
        <v>122385</v>
      </c>
      <c r="AI792" s="71" t="s">
        <v>50</v>
      </c>
      <c r="AK792" s="0" t="n">
        <f aca="false">IF(G793&lt;&gt;G792,1,0)</f>
        <v>0</v>
      </c>
      <c r="AL792" s="0" t="str">
        <f aca="false">B792</f>
        <v>Puebla</v>
      </c>
      <c r="AM792" s="0" t="n">
        <f aca="false">G792</f>
        <v>52127</v>
      </c>
      <c r="AN792" s="0" t="str">
        <f aca="false">N792</f>
        <v>Maíz</v>
      </c>
      <c r="AO792" s="0" t="n">
        <f aca="false">IF(N792&lt;&gt;N791,M792,IF(B791&lt;&gt;B792,M792,IF(AND(B792=B791,G792&lt;&gt;G791,N792=N791),M792,M792+AO791)))</f>
        <v>10820.92</v>
      </c>
    </row>
    <row r="793" customFormat="false" ht="15.75" hidden="false" customHeight="false" outlineLevel="0" collapsed="false">
      <c r="A793" s="45" t="n">
        <v>787</v>
      </c>
      <c r="B793" s="45" t="s">
        <v>379</v>
      </c>
      <c r="C793" s="45" t="n">
        <v>21180</v>
      </c>
      <c r="D793" s="46" t="s">
        <v>476</v>
      </c>
      <c r="E793" s="47" t="s">
        <v>463</v>
      </c>
      <c r="F793" s="48" t="n">
        <v>21046</v>
      </c>
      <c r="G793" s="47" t="n">
        <v>52127</v>
      </c>
      <c r="H793" s="46" t="s">
        <v>464</v>
      </c>
      <c r="I793" s="49" t="n">
        <v>-98.4063888888889</v>
      </c>
      <c r="J793" s="49" t="n">
        <v>19.1619444444444</v>
      </c>
      <c r="K793" s="50" t="n">
        <v>-982423</v>
      </c>
      <c r="L793" s="50" t="n">
        <v>190943</v>
      </c>
      <c r="M793" s="51" t="n">
        <v>25</v>
      </c>
      <c r="N793" s="47" t="s">
        <v>70</v>
      </c>
      <c r="O793" s="52" t="s">
        <v>44</v>
      </c>
      <c r="P793" s="53"/>
      <c r="Q793" s="54"/>
      <c r="R793" s="54"/>
      <c r="S793" s="55" t="n">
        <v>168</v>
      </c>
      <c r="T793" s="56" t="n">
        <v>519</v>
      </c>
      <c r="U793" s="57" t="n">
        <v>42505</v>
      </c>
      <c r="V793" s="58" t="n">
        <v>42582</v>
      </c>
      <c r="W793" s="59" t="n">
        <v>128</v>
      </c>
      <c r="X793" s="60" t="n">
        <v>581</v>
      </c>
      <c r="Y793" s="61" t="n">
        <v>42583</v>
      </c>
      <c r="Z793" s="62" t="n">
        <v>42648</v>
      </c>
      <c r="AA793" s="63" t="n">
        <v>0.25</v>
      </c>
      <c r="AB793" s="64" t="n">
        <v>1500</v>
      </c>
      <c r="AC793" s="65" t="n">
        <v>37500</v>
      </c>
      <c r="AD793" s="66" t="n">
        <v>9375</v>
      </c>
      <c r="AE793" s="67" t="n">
        <v>0.18</v>
      </c>
      <c r="AF793" s="68" t="n">
        <v>1687.5</v>
      </c>
      <c r="AG793" s="69" t="n">
        <v>0.82</v>
      </c>
      <c r="AH793" s="70" t="n">
        <v>7687.5</v>
      </c>
      <c r="AI793" s="71" t="s">
        <v>50</v>
      </c>
      <c r="AK793" s="0" t="n">
        <f aca="false">IF(G794&lt;&gt;G793,1,0)</f>
        <v>0</v>
      </c>
      <c r="AL793" s="0" t="str">
        <f aca="false">B793</f>
        <v>Puebla</v>
      </c>
      <c r="AM793" s="0" t="n">
        <f aca="false">G793</f>
        <v>52127</v>
      </c>
      <c r="AN793" s="0" t="str">
        <f aca="false">N793</f>
        <v>Maíz</v>
      </c>
      <c r="AO793" s="0" t="n">
        <f aca="false">IF(N793&lt;&gt;N792,M793,IF(B792&lt;&gt;B793,M793,IF(AND(B793=B792,G793&lt;&gt;G792,N793=N792),M793,M793+AO792)))</f>
        <v>10845.92</v>
      </c>
    </row>
    <row r="794" customFormat="false" ht="15.75" hidden="false" customHeight="false" outlineLevel="0" collapsed="false">
      <c r="A794" s="45" t="n">
        <v>788</v>
      </c>
      <c r="B794" s="45" t="s">
        <v>379</v>
      </c>
      <c r="C794" s="45" t="n">
        <v>21181</v>
      </c>
      <c r="D794" s="46" t="s">
        <v>444</v>
      </c>
      <c r="E794" s="47" t="s">
        <v>463</v>
      </c>
      <c r="F794" s="48" t="n">
        <v>21046</v>
      </c>
      <c r="G794" s="47" t="n">
        <v>52127</v>
      </c>
      <c r="H794" s="46" t="s">
        <v>464</v>
      </c>
      <c r="I794" s="49" t="n">
        <v>-98.4063888888889</v>
      </c>
      <c r="J794" s="49" t="n">
        <v>19.1619444444444</v>
      </c>
      <c r="K794" s="50" t="n">
        <v>-982423</v>
      </c>
      <c r="L794" s="50" t="n">
        <v>190943</v>
      </c>
      <c r="M794" s="51" t="n">
        <v>934</v>
      </c>
      <c r="N794" s="47" t="s">
        <v>70</v>
      </c>
      <c r="O794" s="52" t="s">
        <v>44</v>
      </c>
      <c r="P794" s="53"/>
      <c r="Q794" s="54"/>
      <c r="R794" s="54"/>
      <c r="S794" s="55" t="n">
        <v>168</v>
      </c>
      <c r="T794" s="56" t="n">
        <v>519</v>
      </c>
      <c r="U794" s="57" t="n">
        <v>42505</v>
      </c>
      <c r="V794" s="58" t="n">
        <v>42582</v>
      </c>
      <c r="W794" s="59" t="n">
        <v>128</v>
      </c>
      <c r="X794" s="60" t="n">
        <v>581</v>
      </c>
      <c r="Y794" s="61" t="n">
        <v>42583</v>
      </c>
      <c r="Z794" s="62" t="n">
        <v>42648</v>
      </c>
      <c r="AA794" s="63" t="n">
        <v>0.25</v>
      </c>
      <c r="AB794" s="64" t="n">
        <v>1500</v>
      </c>
      <c r="AC794" s="65" t="n">
        <v>1401000</v>
      </c>
      <c r="AD794" s="66" t="n">
        <v>350250</v>
      </c>
      <c r="AE794" s="67" t="n">
        <v>0.18</v>
      </c>
      <c r="AF794" s="68" t="n">
        <v>63045</v>
      </c>
      <c r="AG794" s="69" t="n">
        <v>0.82</v>
      </c>
      <c r="AH794" s="70" t="n">
        <v>287205</v>
      </c>
      <c r="AI794" s="71" t="s">
        <v>50</v>
      </c>
      <c r="AK794" s="0" t="n">
        <f aca="false">IF(G795&lt;&gt;G794,1,0)</f>
        <v>1</v>
      </c>
      <c r="AL794" s="0" t="str">
        <f aca="false">B794</f>
        <v>Puebla</v>
      </c>
      <c r="AM794" s="0" t="n">
        <f aca="false">G794</f>
        <v>52127</v>
      </c>
      <c r="AN794" s="0" t="str">
        <f aca="false">N794</f>
        <v>Maíz</v>
      </c>
      <c r="AO794" s="0" t="n">
        <f aca="false">IF(N794&lt;&gt;N793,M794,IF(B793&lt;&gt;B794,M794,IF(AND(B794=B793,G794&lt;&gt;G793,N794=N793),M794,M794+AO793)))</f>
        <v>11779.92</v>
      </c>
    </row>
    <row r="795" customFormat="false" ht="15.75" hidden="false" customHeight="false" outlineLevel="0" collapsed="false">
      <c r="A795" s="45" t="n">
        <v>789</v>
      </c>
      <c r="B795" s="45" t="s">
        <v>379</v>
      </c>
      <c r="C795" s="45" t="n">
        <v>21080</v>
      </c>
      <c r="D795" s="46" t="s">
        <v>521</v>
      </c>
      <c r="E795" s="47" t="s">
        <v>410</v>
      </c>
      <c r="F795" s="48" t="n">
        <v>21032</v>
      </c>
      <c r="G795" s="47" t="n">
        <v>52128</v>
      </c>
      <c r="H795" s="46" t="s">
        <v>411</v>
      </c>
      <c r="I795" s="49" t="n">
        <v>-97.5268222222222</v>
      </c>
      <c r="J795" s="49" t="n">
        <v>20.0248555555556</v>
      </c>
      <c r="K795" s="50" t="n">
        <v>-973136.56</v>
      </c>
      <c r="L795" s="50" t="n">
        <v>200129.48</v>
      </c>
      <c r="M795" s="51" t="n">
        <v>78.35</v>
      </c>
      <c r="N795" s="47" t="s">
        <v>70</v>
      </c>
      <c r="O795" s="52" t="s">
        <v>44</v>
      </c>
      <c r="P795" s="53" t="n">
        <v>88</v>
      </c>
      <c r="Q795" s="54" t="n">
        <v>42522</v>
      </c>
      <c r="R795" s="54" t="n">
        <v>42582</v>
      </c>
      <c r="S795" s="55" t="n">
        <v>257</v>
      </c>
      <c r="T795" s="56" t="n">
        <v>1682</v>
      </c>
      <c r="U795" s="57" t="n">
        <v>42583</v>
      </c>
      <c r="V795" s="58" t="n">
        <v>42643</v>
      </c>
      <c r="W795" s="59" t="n">
        <v>121</v>
      </c>
      <c r="X795" s="60" t="n">
        <v>1123</v>
      </c>
      <c r="Y795" s="61" t="n">
        <v>42644</v>
      </c>
      <c r="Z795" s="62" t="n">
        <v>42689</v>
      </c>
      <c r="AA795" s="63" t="n">
        <v>0.25</v>
      </c>
      <c r="AB795" s="64" t="n">
        <v>1500</v>
      </c>
      <c r="AC795" s="65" t="n">
        <v>117525</v>
      </c>
      <c r="AD795" s="66" t="n">
        <v>29381.25</v>
      </c>
      <c r="AE795" s="67" t="n">
        <v>0.08</v>
      </c>
      <c r="AF795" s="68" t="n">
        <v>2350.5</v>
      </c>
      <c r="AG795" s="69" t="n">
        <v>0.92</v>
      </c>
      <c r="AH795" s="70" t="n">
        <v>27030.75</v>
      </c>
      <c r="AI795" s="71" t="s">
        <v>45</v>
      </c>
      <c r="AK795" s="0" t="n">
        <f aca="false">IF(G796&lt;&gt;G795,1,0)</f>
        <v>0</v>
      </c>
      <c r="AL795" s="0" t="str">
        <f aca="false">B795</f>
        <v>Puebla</v>
      </c>
      <c r="AM795" s="0" t="n">
        <f aca="false">G795</f>
        <v>52128</v>
      </c>
      <c r="AN795" s="0" t="str">
        <f aca="false">N795</f>
        <v>Maíz</v>
      </c>
      <c r="AO795" s="0" t="n">
        <f aca="false">IF(N795&lt;&gt;N794,M795,IF(B794&lt;&gt;B795,M795,IF(AND(B795=B794,G795&lt;&gt;G794,N795=N794),M795,M795+AO794)))</f>
        <v>78.35</v>
      </c>
    </row>
    <row r="796" customFormat="false" ht="15.75" hidden="false" customHeight="false" outlineLevel="0" collapsed="false">
      <c r="A796" s="45" t="n">
        <v>790</v>
      </c>
      <c r="B796" s="45" t="s">
        <v>379</v>
      </c>
      <c r="C796" s="45" t="n">
        <v>21025</v>
      </c>
      <c r="D796" s="46" t="s">
        <v>548</v>
      </c>
      <c r="E796" s="47" t="s">
        <v>410</v>
      </c>
      <c r="F796" s="48" t="n">
        <v>21032</v>
      </c>
      <c r="G796" s="47" t="n">
        <v>52128</v>
      </c>
      <c r="H796" s="46" t="s">
        <v>411</v>
      </c>
      <c r="I796" s="49" t="n">
        <v>-97.5268222222222</v>
      </c>
      <c r="J796" s="49" t="n">
        <v>20.0248555555556</v>
      </c>
      <c r="K796" s="50" t="n">
        <v>-973136.56</v>
      </c>
      <c r="L796" s="50" t="n">
        <v>200129.48</v>
      </c>
      <c r="M796" s="51" t="n">
        <v>252</v>
      </c>
      <c r="N796" s="47" t="s">
        <v>70</v>
      </c>
      <c r="O796" s="52" t="s">
        <v>44</v>
      </c>
      <c r="P796" s="53" t="n">
        <v>88</v>
      </c>
      <c r="Q796" s="54" t="n">
        <v>42522</v>
      </c>
      <c r="R796" s="54" t="n">
        <v>42582</v>
      </c>
      <c r="S796" s="55" t="n">
        <v>257</v>
      </c>
      <c r="T796" s="56" t="n">
        <v>1682</v>
      </c>
      <c r="U796" s="57" t="n">
        <v>42583</v>
      </c>
      <c r="V796" s="58" t="n">
        <v>42643</v>
      </c>
      <c r="W796" s="59" t="n">
        <v>121</v>
      </c>
      <c r="X796" s="60" t="n">
        <v>1123</v>
      </c>
      <c r="Y796" s="61" t="n">
        <v>42644</v>
      </c>
      <c r="Z796" s="62" t="n">
        <v>42689</v>
      </c>
      <c r="AA796" s="63" t="n">
        <v>0.25</v>
      </c>
      <c r="AB796" s="64" t="n">
        <v>1500</v>
      </c>
      <c r="AC796" s="65" t="n">
        <v>378000</v>
      </c>
      <c r="AD796" s="66" t="n">
        <v>94500</v>
      </c>
      <c r="AE796" s="67" t="n">
        <v>0.08</v>
      </c>
      <c r="AF796" s="68" t="n">
        <v>7560</v>
      </c>
      <c r="AG796" s="69" t="n">
        <v>0.92</v>
      </c>
      <c r="AH796" s="70" t="n">
        <v>86940</v>
      </c>
      <c r="AI796" s="71" t="s">
        <v>76</v>
      </c>
      <c r="AK796" s="0" t="n">
        <f aca="false">IF(G797&lt;&gt;G796,1,0)</f>
        <v>0</v>
      </c>
      <c r="AL796" s="0" t="str">
        <f aca="false">B796</f>
        <v>Puebla</v>
      </c>
      <c r="AM796" s="0" t="n">
        <f aca="false">G796</f>
        <v>52128</v>
      </c>
      <c r="AN796" s="0" t="str">
        <f aca="false">N796</f>
        <v>Maíz</v>
      </c>
      <c r="AO796" s="0" t="n">
        <f aca="false">IF(N796&lt;&gt;N795,M796,IF(B795&lt;&gt;B796,M796,IF(AND(B796=B795,G796&lt;&gt;G795,N796=N795),M796,M796+AO795)))</f>
        <v>330.35</v>
      </c>
    </row>
    <row r="797" customFormat="false" ht="15.75" hidden="false" customHeight="false" outlineLevel="0" collapsed="false">
      <c r="A797" s="45" t="n">
        <v>791</v>
      </c>
      <c r="B797" s="45" t="s">
        <v>379</v>
      </c>
      <c r="C797" s="45" t="n">
        <v>21029</v>
      </c>
      <c r="D797" s="46" t="s">
        <v>522</v>
      </c>
      <c r="E797" s="47" t="s">
        <v>410</v>
      </c>
      <c r="F797" s="48" t="n">
        <v>21032</v>
      </c>
      <c r="G797" s="47" t="n">
        <v>52128</v>
      </c>
      <c r="H797" s="46" t="s">
        <v>411</v>
      </c>
      <c r="I797" s="49" t="n">
        <v>-97.5268222222222</v>
      </c>
      <c r="J797" s="49" t="n">
        <v>20.0248555555556</v>
      </c>
      <c r="K797" s="50" t="n">
        <v>-973136.56</v>
      </c>
      <c r="L797" s="50" t="n">
        <v>200129.48</v>
      </c>
      <c r="M797" s="51" t="n">
        <v>53.11</v>
      </c>
      <c r="N797" s="47" t="s">
        <v>70</v>
      </c>
      <c r="O797" s="52" t="s">
        <v>44</v>
      </c>
      <c r="P797" s="53" t="n">
        <v>88</v>
      </c>
      <c r="Q797" s="54" t="n">
        <v>42522</v>
      </c>
      <c r="R797" s="54" t="n">
        <v>42582</v>
      </c>
      <c r="S797" s="55" t="n">
        <v>257</v>
      </c>
      <c r="T797" s="56" t="n">
        <v>1682</v>
      </c>
      <c r="U797" s="57" t="n">
        <v>42583</v>
      </c>
      <c r="V797" s="58" t="n">
        <v>42643</v>
      </c>
      <c r="W797" s="59" t="n">
        <v>121</v>
      </c>
      <c r="X797" s="60" t="n">
        <v>1123</v>
      </c>
      <c r="Y797" s="61" t="n">
        <v>42644</v>
      </c>
      <c r="Z797" s="62" t="n">
        <v>42689</v>
      </c>
      <c r="AA797" s="63" t="n">
        <v>0.25</v>
      </c>
      <c r="AB797" s="64" t="n">
        <v>1500</v>
      </c>
      <c r="AC797" s="65" t="n">
        <v>79665</v>
      </c>
      <c r="AD797" s="66" t="n">
        <v>19916.25</v>
      </c>
      <c r="AE797" s="67" t="n">
        <v>0.08</v>
      </c>
      <c r="AF797" s="68" t="n">
        <v>1593.3</v>
      </c>
      <c r="AG797" s="69" t="n">
        <v>0.92</v>
      </c>
      <c r="AH797" s="70" t="n">
        <v>18322.95</v>
      </c>
      <c r="AI797" s="71" t="s">
        <v>76</v>
      </c>
      <c r="AK797" s="0" t="n">
        <f aca="false">IF(G798&lt;&gt;G797,1,0)</f>
        <v>0</v>
      </c>
      <c r="AL797" s="0" t="str">
        <f aca="false">B797</f>
        <v>Puebla</v>
      </c>
      <c r="AM797" s="0" t="n">
        <f aca="false">G797</f>
        <v>52128</v>
      </c>
      <c r="AN797" s="0" t="str">
        <f aca="false">N797</f>
        <v>Maíz</v>
      </c>
      <c r="AO797" s="0" t="n">
        <f aca="false">IF(N797&lt;&gt;N796,M797,IF(B796&lt;&gt;B797,M797,IF(AND(B797=B796,G797&lt;&gt;G796,N797=N796),M797,M797+AO796)))</f>
        <v>383.46</v>
      </c>
    </row>
    <row r="798" customFormat="false" ht="15.75" hidden="false" customHeight="false" outlineLevel="0" collapsed="false">
      <c r="A798" s="45" t="n">
        <v>792</v>
      </c>
      <c r="B798" s="45" t="s">
        <v>379</v>
      </c>
      <c r="C798" s="45" t="n">
        <v>21043</v>
      </c>
      <c r="D798" s="46" t="s">
        <v>523</v>
      </c>
      <c r="E798" s="47" t="s">
        <v>410</v>
      </c>
      <c r="F798" s="48" t="n">
        <v>21032</v>
      </c>
      <c r="G798" s="47" t="n">
        <v>52128</v>
      </c>
      <c r="H798" s="46" t="s">
        <v>411</v>
      </c>
      <c r="I798" s="49" t="n">
        <v>-97.5268222222222</v>
      </c>
      <c r="J798" s="49" t="n">
        <v>20.0248555555556</v>
      </c>
      <c r="K798" s="50" t="n">
        <v>-973136.56</v>
      </c>
      <c r="L798" s="50" t="n">
        <v>200129.48</v>
      </c>
      <c r="M798" s="51" t="n">
        <v>214.58</v>
      </c>
      <c r="N798" s="47" t="s">
        <v>70</v>
      </c>
      <c r="O798" s="52" t="s">
        <v>44</v>
      </c>
      <c r="P798" s="53" t="n">
        <v>88</v>
      </c>
      <c r="Q798" s="54" t="n">
        <v>42522</v>
      </c>
      <c r="R798" s="54" t="n">
        <v>42582</v>
      </c>
      <c r="S798" s="55" t="n">
        <v>257</v>
      </c>
      <c r="T798" s="56" t="n">
        <v>1682</v>
      </c>
      <c r="U798" s="57" t="n">
        <v>42583</v>
      </c>
      <c r="V798" s="58" t="n">
        <v>42643</v>
      </c>
      <c r="W798" s="59" t="n">
        <v>121</v>
      </c>
      <c r="X798" s="60" t="n">
        <v>1123</v>
      </c>
      <c r="Y798" s="61" t="n">
        <v>42644</v>
      </c>
      <c r="Z798" s="62" t="n">
        <v>42689</v>
      </c>
      <c r="AA798" s="63" t="n">
        <v>0.25</v>
      </c>
      <c r="AB798" s="64" t="n">
        <v>1500</v>
      </c>
      <c r="AC798" s="65" t="n">
        <v>321870</v>
      </c>
      <c r="AD798" s="66" t="n">
        <v>80467.5</v>
      </c>
      <c r="AE798" s="67" t="n">
        <v>0.08</v>
      </c>
      <c r="AF798" s="68" t="n">
        <v>6437.4</v>
      </c>
      <c r="AG798" s="69" t="n">
        <v>0.92</v>
      </c>
      <c r="AH798" s="70" t="n">
        <v>74030.1</v>
      </c>
      <c r="AI798" s="71" t="s">
        <v>45</v>
      </c>
      <c r="AK798" s="0" t="n">
        <f aca="false">IF(G799&lt;&gt;G798,1,0)</f>
        <v>0</v>
      </c>
      <c r="AL798" s="0" t="str">
        <f aca="false">B798</f>
        <v>Puebla</v>
      </c>
      <c r="AM798" s="0" t="n">
        <f aca="false">G798</f>
        <v>52128</v>
      </c>
      <c r="AN798" s="0" t="str">
        <f aca="false">N798</f>
        <v>Maíz</v>
      </c>
      <c r="AO798" s="0" t="n">
        <f aca="false">IF(N798&lt;&gt;N797,M798,IF(B797&lt;&gt;B798,M798,IF(AND(B798=B797,G798&lt;&gt;G797,N798=N797),M798,M798+AO797)))</f>
        <v>598.04</v>
      </c>
    </row>
    <row r="799" customFormat="false" ht="15.75" hidden="false" customHeight="false" outlineLevel="0" collapsed="false">
      <c r="A799" s="45" t="n">
        <v>793</v>
      </c>
      <c r="B799" s="45" t="s">
        <v>379</v>
      </c>
      <c r="C799" s="45" t="n">
        <v>21072</v>
      </c>
      <c r="D799" s="46" t="s">
        <v>524</v>
      </c>
      <c r="E799" s="47" t="s">
        <v>410</v>
      </c>
      <c r="F799" s="48" t="n">
        <v>21032</v>
      </c>
      <c r="G799" s="47" t="n">
        <v>52128</v>
      </c>
      <c r="H799" s="46" t="s">
        <v>411</v>
      </c>
      <c r="I799" s="49" t="n">
        <v>-97.5268222222222</v>
      </c>
      <c r="J799" s="49" t="n">
        <v>20.0248555555556</v>
      </c>
      <c r="K799" s="50" t="n">
        <v>-973136.56</v>
      </c>
      <c r="L799" s="50" t="n">
        <v>200129.48</v>
      </c>
      <c r="M799" s="51" t="n">
        <v>371</v>
      </c>
      <c r="N799" s="47" t="s">
        <v>70</v>
      </c>
      <c r="O799" s="52" t="s">
        <v>44</v>
      </c>
      <c r="P799" s="53" t="n">
        <v>88</v>
      </c>
      <c r="Q799" s="54" t="n">
        <v>42522</v>
      </c>
      <c r="R799" s="54" t="n">
        <v>42582</v>
      </c>
      <c r="S799" s="55" t="n">
        <v>257</v>
      </c>
      <c r="T799" s="56" t="n">
        <v>1682</v>
      </c>
      <c r="U799" s="57" t="n">
        <v>42583</v>
      </c>
      <c r="V799" s="58" t="n">
        <v>42643</v>
      </c>
      <c r="W799" s="59" t="n">
        <v>121</v>
      </c>
      <c r="X799" s="60" t="n">
        <v>1123</v>
      </c>
      <c r="Y799" s="61" t="n">
        <v>42644</v>
      </c>
      <c r="Z799" s="62" t="n">
        <v>42689</v>
      </c>
      <c r="AA799" s="63" t="n">
        <v>0.25</v>
      </c>
      <c r="AB799" s="64" t="n">
        <v>1500</v>
      </c>
      <c r="AC799" s="65" t="n">
        <v>556500</v>
      </c>
      <c r="AD799" s="66" t="n">
        <v>139125</v>
      </c>
      <c r="AE799" s="67" t="n">
        <v>0.08</v>
      </c>
      <c r="AF799" s="68" t="n">
        <v>11130</v>
      </c>
      <c r="AG799" s="69" t="n">
        <v>0.92</v>
      </c>
      <c r="AH799" s="70" t="n">
        <v>127995</v>
      </c>
      <c r="AI799" s="71" t="s">
        <v>45</v>
      </c>
      <c r="AK799" s="0" t="n">
        <f aca="false">IF(G800&lt;&gt;G799,1,0)</f>
        <v>0</v>
      </c>
      <c r="AL799" s="0" t="str">
        <f aca="false">B799</f>
        <v>Puebla</v>
      </c>
      <c r="AM799" s="0" t="n">
        <f aca="false">G799</f>
        <v>52128</v>
      </c>
      <c r="AN799" s="0" t="str">
        <f aca="false">N799</f>
        <v>Maíz</v>
      </c>
      <c r="AO799" s="0" t="n">
        <f aca="false">IF(N799&lt;&gt;N798,M799,IF(B798&lt;&gt;B799,M799,IF(AND(B799=B798,G799&lt;&gt;G798,N799=N798),M799,M799+AO798)))</f>
        <v>969.04</v>
      </c>
    </row>
    <row r="800" customFormat="false" ht="15.75" hidden="false" customHeight="false" outlineLevel="0" collapsed="false">
      <c r="A800" s="45" t="n">
        <v>794</v>
      </c>
      <c r="B800" s="45" t="s">
        <v>379</v>
      </c>
      <c r="C800" s="45" t="n">
        <v>21077</v>
      </c>
      <c r="D800" s="46" t="s">
        <v>549</v>
      </c>
      <c r="E800" s="47" t="s">
        <v>410</v>
      </c>
      <c r="F800" s="48" t="n">
        <v>21032</v>
      </c>
      <c r="G800" s="47" t="n">
        <v>52128</v>
      </c>
      <c r="H800" s="46" t="s">
        <v>411</v>
      </c>
      <c r="I800" s="49" t="n">
        <v>-97.5268222222222</v>
      </c>
      <c r="J800" s="49" t="n">
        <v>20.0248555555556</v>
      </c>
      <c r="K800" s="50" t="n">
        <v>-973136.56</v>
      </c>
      <c r="L800" s="50" t="n">
        <v>200129.48</v>
      </c>
      <c r="M800" s="51" t="n">
        <v>117</v>
      </c>
      <c r="N800" s="47" t="s">
        <v>70</v>
      </c>
      <c r="O800" s="52" t="s">
        <v>44</v>
      </c>
      <c r="P800" s="53" t="n">
        <v>88</v>
      </c>
      <c r="Q800" s="54" t="n">
        <v>42522</v>
      </c>
      <c r="R800" s="54" t="n">
        <v>42582</v>
      </c>
      <c r="S800" s="55" t="n">
        <v>257</v>
      </c>
      <c r="T800" s="56" t="n">
        <v>1682</v>
      </c>
      <c r="U800" s="57" t="n">
        <v>42583</v>
      </c>
      <c r="V800" s="58" t="n">
        <v>42643</v>
      </c>
      <c r="W800" s="59" t="n">
        <v>121</v>
      </c>
      <c r="X800" s="60" t="n">
        <v>1123</v>
      </c>
      <c r="Y800" s="61" t="n">
        <v>42644</v>
      </c>
      <c r="Z800" s="62" t="n">
        <v>42689</v>
      </c>
      <c r="AA800" s="63" t="n">
        <v>0.25</v>
      </c>
      <c r="AB800" s="64" t="n">
        <v>1500</v>
      </c>
      <c r="AC800" s="65" t="n">
        <v>175500</v>
      </c>
      <c r="AD800" s="66" t="n">
        <v>43875</v>
      </c>
      <c r="AE800" s="67" t="n">
        <v>0.08</v>
      </c>
      <c r="AF800" s="68" t="n">
        <v>3510</v>
      </c>
      <c r="AG800" s="69" t="n">
        <v>0.92</v>
      </c>
      <c r="AH800" s="70" t="n">
        <v>40365</v>
      </c>
      <c r="AI800" s="71" t="s">
        <v>45</v>
      </c>
      <c r="AK800" s="0" t="n">
        <f aca="false">IF(G801&lt;&gt;G800,1,0)</f>
        <v>0</v>
      </c>
      <c r="AL800" s="0" t="str">
        <f aca="false">B800</f>
        <v>Puebla</v>
      </c>
      <c r="AM800" s="0" t="n">
        <f aca="false">G800</f>
        <v>52128</v>
      </c>
      <c r="AN800" s="0" t="str">
        <f aca="false">N800</f>
        <v>Maíz</v>
      </c>
      <c r="AO800" s="0" t="n">
        <f aca="false">IF(N800&lt;&gt;N799,M800,IF(B799&lt;&gt;B800,M800,IF(AND(B800=B799,G800&lt;&gt;G799,N800=N799),M800,M800+AO799)))</f>
        <v>1086.04</v>
      </c>
    </row>
    <row r="801" customFormat="false" ht="15.75" hidden="false" customHeight="false" outlineLevel="0" collapsed="false">
      <c r="A801" s="45" t="n">
        <v>795</v>
      </c>
      <c r="B801" s="45" t="s">
        <v>379</v>
      </c>
      <c r="C801" s="45" t="n">
        <v>21078</v>
      </c>
      <c r="D801" s="46" t="s">
        <v>550</v>
      </c>
      <c r="E801" s="47" t="s">
        <v>410</v>
      </c>
      <c r="F801" s="48" t="n">
        <v>21032</v>
      </c>
      <c r="G801" s="47" t="n">
        <v>52128</v>
      </c>
      <c r="H801" s="46" t="s">
        <v>411</v>
      </c>
      <c r="I801" s="49" t="n">
        <v>-97.5268222222222</v>
      </c>
      <c r="J801" s="49" t="n">
        <v>20.0248555555556</v>
      </c>
      <c r="K801" s="50" t="n">
        <v>-973136.56</v>
      </c>
      <c r="L801" s="50" t="n">
        <v>200129.48</v>
      </c>
      <c r="M801" s="51" t="n">
        <v>305.05</v>
      </c>
      <c r="N801" s="47" t="s">
        <v>70</v>
      </c>
      <c r="O801" s="52" t="s">
        <v>44</v>
      </c>
      <c r="P801" s="53" t="n">
        <v>88</v>
      </c>
      <c r="Q801" s="54" t="n">
        <v>42522</v>
      </c>
      <c r="R801" s="54" t="n">
        <v>42582</v>
      </c>
      <c r="S801" s="55" t="n">
        <v>257</v>
      </c>
      <c r="T801" s="56" t="n">
        <v>1682</v>
      </c>
      <c r="U801" s="57" t="n">
        <v>42583</v>
      </c>
      <c r="V801" s="58" t="n">
        <v>42643</v>
      </c>
      <c r="W801" s="59" t="n">
        <v>121</v>
      </c>
      <c r="X801" s="60" t="n">
        <v>1123</v>
      </c>
      <c r="Y801" s="61" t="n">
        <v>42644</v>
      </c>
      <c r="Z801" s="62" t="n">
        <v>42689</v>
      </c>
      <c r="AA801" s="63" t="n">
        <v>0.25</v>
      </c>
      <c r="AB801" s="64" t="n">
        <v>1500</v>
      </c>
      <c r="AC801" s="65" t="n">
        <v>457575</v>
      </c>
      <c r="AD801" s="66" t="n">
        <v>114393.75</v>
      </c>
      <c r="AE801" s="67" t="n">
        <v>0.08</v>
      </c>
      <c r="AF801" s="68" t="n">
        <v>9151.5</v>
      </c>
      <c r="AG801" s="69" t="n">
        <v>0.92</v>
      </c>
      <c r="AH801" s="70" t="n">
        <v>105242.25</v>
      </c>
      <c r="AI801" s="71" t="s">
        <v>45</v>
      </c>
      <c r="AK801" s="0" t="n">
        <f aca="false">IF(G802&lt;&gt;G801,1,0)</f>
        <v>0</v>
      </c>
      <c r="AL801" s="0" t="str">
        <f aca="false">B801</f>
        <v>Puebla</v>
      </c>
      <c r="AM801" s="0" t="n">
        <f aca="false">G801</f>
        <v>52128</v>
      </c>
      <c r="AN801" s="0" t="str">
        <f aca="false">N801</f>
        <v>Maíz</v>
      </c>
      <c r="AO801" s="0" t="n">
        <f aca="false">IF(N801&lt;&gt;N800,M801,IF(B800&lt;&gt;B801,M801,IF(AND(B801=B800,G801&lt;&gt;G800,N801=N800),M801,M801+AO800)))</f>
        <v>1391.09</v>
      </c>
    </row>
    <row r="802" customFormat="false" ht="15.75" hidden="false" customHeight="false" outlineLevel="0" collapsed="false">
      <c r="A802" s="45" t="n">
        <v>796</v>
      </c>
      <c r="B802" s="45" t="s">
        <v>379</v>
      </c>
      <c r="C802" s="45" t="n">
        <v>21084</v>
      </c>
      <c r="D802" s="46" t="s">
        <v>268</v>
      </c>
      <c r="E802" s="47" t="s">
        <v>410</v>
      </c>
      <c r="F802" s="48" t="n">
        <v>21032</v>
      </c>
      <c r="G802" s="47" t="n">
        <v>52128</v>
      </c>
      <c r="H802" s="46" t="s">
        <v>411</v>
      </c>
      <c r="I802" s="49" t="n">
        <v>-97.5268222222222</v>
      </c>
      <c r="J802" s="49" t="n">
        <v>20.0248555555556</v>
      </c>
      <c r="K802" s="50" t="n">
        <v>-973136.56</v>
      </c>
      <c r="L802" s="50" t="n">
        <v>200129.48</v>
      </c>
      <c r="M802" s="51" t="n">
        <v>179</v>
      </c>
      <c r="N802" s="47" t="s">
        <v>70</v>
      </c>
      <c r="O802" s="52" t="s">
        <v>44</v>
      </c>
      <c r="P802" s="53" t="n">
        <v>88</v>
      </c>
      <c r="Q802" s="54" t="n">
        <v>42522</v>
      </c>
      <c r="R802" s="54" t="n">
        <v>42582</v>
      </c>
      <c r="S802" s="55" t="n">
        <v>257</v>
      </c>
      <c r="T802" s="56" t="n">
        <v>1682</v>
      </c>
      <c r="U802" s="57" t="n">
        <v>42583</v>
      </c>
      <c r="V802" s="58" t="n">
        <v>42643</v>
      </c>
      <c r="W802" s="59" t="n">
        <v>121</v>
      </c>
      <c r="X802" s="60" t="n">
        <v>1123</v>
      </c>
      <c r="Y802" s="61" t="n">
        <v>42644</v>
      </c>
      <c r="Z802" s="62" t="n">
        <v>42689</v>
      </c>
      <c r="AA802" s="63" t="n">
        <v>0.25</v>
      </c>
      <c r="AB802" s="64" t="n">
        <v>1500</v>
      </c>
      <c r="AC802" s="65" t="n">
        <v>268500</v>
      </c>
      <c r="AD802" s="66" t="n">
        <v>67125</v>
      </c>
      <c r="AE802" s="67" t="n">
        <v>0.08</v>
      </c>
      <c r="AF802" s="68" t="n">
        <v>5370</v>
      </c>
      <c r="AG802" s="69" t="n">
        <v>0.92</v>
      </c>
      <c r="AH802" s="70" t="n">
        <v>61755</v>
      </c>
      <c r="AI802" s="71" t="s">
        <v>45</v>
      </c>
      <c r="AK802" s="0" t="n">
        <f aca="false">IF(G803&lt;&gt;G802,1,0)</f>
        <v>0</v>
      </c>
      <c r="AL802" s="0" t="str">
        <f aca="false">B802</f>
        <v>Puebla</v>
      </c>
      <c r="AM802" s="0" t="n">
        <f aca="false">G802</f>
        <v>52128</v>
      </c>
      <c r="AN802" s="0" t="str">
        <f aca="false">N802</f>
        <v>Maíz</v>
      </c>
      <c r="AO802" s="0" t="n">
        <f aca="false">IF(N802&lt;&gt;N801,M802,IF(B801&lt;&gt;B802,M802,IF(AND(B802=B801,G802&lt;&gt;G801,N802=N801),M802,M802+AO801)))</f>
        <v>1570.09</v>
      </c>
    </row>
    <row r="803" customFormat="false" ht="15.75" hidden="false" customHeight="false" outlineLevel="0" collapsed="false">
      <c r="A803" s="45" t="n">
        <v>797</v>
      </c>
      <c r="B803" s="45" t="s">
        <v>379</v>
      </c>
      <c r="C803" s="45" t="n">
        <v>21088</v>
      </c>
      <c r="D803" s="46" t="s">
        <v>526</v>
      </c>
      <c r="E803" s="47" t="s">
        <v>410</v>
      </c>
      <c r="F803" s="48" t="n">
        <v>21032</v>
      </c>
      <c r="G803" s="47" t="n">
        <v>52128</v>
      </c>
      <c r="H803" s="46" t="s">
        <v>411</v>
      </c>
      <c r="I803" s="49" t="n">
        <v>-97.5268222222222</v>
      </c>
      <c r="J803" s="49" t="n">
        <v>20.0248555555556</v>
      </c>
      <c r="K803" s="50" t="n">
        <v>-973136.56</v>
      </c>
      <c r="L803" s="50" t="n">
        <v>200129.48</v>
      </c>
      <c r="M803" s="51" t="n">
        <v>99</v>
      </c>
      <c r="N803" s="47" t="s">
        <v>70</v>
      </c>
      <c r="O803" s="52" t="s">
        <v>44</v>
      </c>
      <c r="P803" s="53" t="n">
        <v>88</v>
      </c>
      <c r="Q803" s="54" t="n">
        <v>42522</v>
      </c>
      <c r="R803" s="54" t="n">
        <v>42582</v>
      </c>
      <c r="S803" s="55" t="n">
        <v>257</v>
      </c>
      <c r="T803" s="56" t="n">
        <v>1682</v>
      </c>
      <c r="U803" s="57" t="n">
        <v>42583</v>
      </c>
      <c r="V803" s="58" t="n">
        <v>42643</v>
      </c>
      <c r="W803" s="59" t="n">
        <v>121</v>
      </c>
      <c r="X803" s="60" t="n">
        <v>1123</v>
      </c>
      <c r="Y803" s="61" t="n">
        <v>42644</v>
      </c>
      <c r="Z803" s="62" t="n">
        <v>42689</v>
      </c>
      <c r="AA803" s="63" t="n">
        <v>0.25</v>
      </c>
      <c r="AB803" s="64" t="n">
        <v>1500</v>
      </c>
      <c r="AC803" s="65" t="n">
        <v>148500</v>
      </c>
      <c r="AD803" s="66" t="n">
        <v>37125</v>
      </c>
      <c r="AE803" s="67" t="n">
        <v>0.08</v>
      </c>
      <c r="AF803" s="68" t="n">
        <v>2970</v>
      </c>
      <c r="AG803" s="69" t="n">
        <v>0.92</v>
      </c>
      <c r="AH803" s="70" t="n">
        <v>34155</v>
      </c>
      <c r="AI803" s="71" t="s">
        <v>76</v>
      </c>
      <c r="AK803" s="0" t="n">
        <f aca="false">IF(G804&lt;&gt;G803,1,0)</f>
        <v>0</v>
      </c>
      <c r="AL803" s="0" t="str">
        <f aca="false">B803</f>
        <v>Puebla</v>
      </c>
      <c r="AM803" s="0" t="n">
        <f aca="false">G803</f>
        <v>52128</v>
      </c>
      <c r="AN803" s="0" t="str">
        <f aca="false">N803</f>
        <v>Maíz</v>
      </c>
      <c r="AO803" s="0" t="n">
        <f aca="false">IF(N803&lt;&gt;N802,M803,IF(B802&lt;&gt;B803,M803,IF(AND(B803=B802,G803&lt;&gt;G802,N803=N802),M803,M803+AO802)))</f>
        <v>1669.09</v>
      </c>
    </row>
    <row r="804" customFormat="false" ht="15.75" hidden="false" customHeight="false" outlineLevel="0" collapsed="false">
      <c r="A804" s="45" t="n">
        <v>798</v>
      </c>
      <c r="B804" s="45" t="s">
        <v>379</v>
      </c>
      <c r="C804" s="45" t="n">
        <v>21101</v>
      </c>
      <c r="D804" s="46" t="s">
        <v>527</v>
      </c>
      <c r="E804" s="47" t="s">
        <v>410</v>
      </c>
      <c r="F804" s="48" t="n">
        <v>21032</v>
      </c>
      <c r="G804" s="47" t="n">
        <v>52128</v>
      </c>
      <c r="H804" s="46" t="s">
        <v>411</v>
      </c>
      <c r="I804" s="49" t="n">
        <v>-97.5268222222222</v>
      </c>
      <c r="J804" s="49" t="n">
        <v>20.0248555555556</v>
      </c>
      <c r="K804" s="50" t="n">
        <v>-973136.56</v>
      </c>
      <c r="L804" s="50" t="n">
        <v>200129.48</v>
      </c>
      <c r="M804" s="51" t="n">
        <v>228</v>
      </c>
      <c r="N804" s="47" t="s">
        <v>70</v>
      </c>
      <c r="O804" s="52" t="s">
        <v>44</v>
      </c>
      <c r="P804" s="53" t="n">
        <v>88</v>
      </c>
      <c r="Q804" s="54" t="n">
        <v>42522</v>
      </c>
      <c r="R804" s="54" t="n">
        <v>42582</v>
      </c>
      <c r="S804" s="55" t="n">
        <v>257</v>
      </c>
      <c r="T804" s="56" t="n">
        <v>1682</v>
      </c>
      <c r="U804" s="57" t="n">
        <v>42583</v>
      </c>
      <c r="V804" s="58" t="n">
        <v>42643</v>
      </c>
      <c r="W804" s="59" t="n">
        <v>121</v>
      </c>
      <c r="X804" s="60" t="n">
        <v>1123</v>
      </c>
      <c r="Y804" s="61" t="n">
        <v>42644</v>
      </c>
      <c r="Z804" s="62" t="n">
        <v>42689</v>
      </c>
      <c r="AA804" s="63" t="n">
        <v>0.25</v>
      </c>
      <c r="AB804" s="64" t="n">
        <v>1500</v>
      </c>
      <c r="AC804" s="65" t="n">
        <v>342000</v>
      </c>
      <c r="AD804" s="66" t="n">
        <v>85500</v>
      </c>
      <c r="AE804" s="67" t="n">
        <v>0.08</v>
      </c>
      <c r="AF804" s="68" t="n">
        <v>6840</v>
      </c>
      <c r="AG804" s="69" t="n">
        <v>0.92</v>
      </c>
      <c r="AH804" s="70" t="n">
        <v>78660</v>
      </c>
      <c r="AI804" s="71" t="s">
        <v>76</v>
      </c>
      <c r="AK804" s="0" t="n">
        <f aca="false">IF(G805&lt;&gt;G804,1,0)</f>
        <v>0</v>
      </c>
      <c r="AL804" s="0" t="str">
        <f aca="false">B804</f>
        <v>Puebla</v>
      </c>
      <c r="AM804" s="0" t="n">
        <f aca="false">G804</f>
        <v>52128</v>
      </c>
      <c r="AN804" s="0" t="str">
        <f aca="false">N804</f>
        <v>Maíz</v>
      </c>
      <c r="AO804" s="0" t="n">
        <f aca="false">IF(N804&lt;&gt;N803,M804,IF(B803&lt;&gt;B804,M804,IF(AND(B804=B803,G804&lt;&gt;G803,N804=N803),M804,M804+AO803)))</f>
        <v>1897.09</v>
      </c>
    </row>
    <row r="805" customFormat="false" ht="15.75" hidden="false" customHeight="false" outlineLevel="0" collapsed="false">
      <c r="A805" s="45" t="n">
        <v>799</v>
      </c>
      <c r="B805" s="45" t="s">
        <v>379</v>
      </c>
      <c r="C805" s="45" t="n">
        <v>21107</v>
      </c>
      <c r="D805" s="46" t="s">
        <v>551</v>
      </c>
      <c r="E805" s="47" t="s">
        <v>410</v>
      </c>
      <c r="F805" s="48" t="n">
        <v>21032</v>
      </c>
      <c r="G805" s="47" t="n">
        <v>52128</v>
      </c>
      <c r="H805" s="46" t="s">
        <v>411</v>
      </c>
      <c r="I805" s="49" t="n">
        <v>-97.5268222222222</v>
      </c>
      <c r="J805" s="49" t="n">
        <v>20.0248555555556</v>
      </c>
      <c r="K805" s="50" t="n">
        <v>-973136.56</v>
      </c>
      <c r="L805" s="50" t="n">
        <v>200129.48</v>
      </c>
      <c r="M805" s="51" t="n">
        <v>456</v>
      </c>
      <c r="N805" s="47" t="s">
        <v>70</v>
      </c>
      <c r="O805" s="52" t="s">
        <v>44</v>
      </c>
      <c r="P805" s="53" t="n">
        <v>88</v>
      </c>
      <c r="Q805" s="54" t="n">
        <v>42522</v>
      </c>
      <c r="R805" s="54" t="n">
        <v>42582</v>
      </c>
      <c r="S805" s="55" t="n">
        <v>257</v>
      </c>
      <c r="T805" s="56" t="n">
        <v>1682</v>
      </c>
      <c r="U805" s="57" t="n">
        <v>42583</v>
      </c>
      <c r="V805" s="58" t="n">
        <v>42643</v>
      </c>
      <c r="W805" s="59" t="n">
        <v>121</v>
      </c>
      <c r="X805" s="60" t="n">
        <v>1123</v>
      </c>
      <c r="Y805" s="61" t="n">
        <v>42644</v>
      </c>
      <c r="Z805" s="62" t="n">
        <v>42689</v>
      </c>
      <c r="AA805" s="63" t="n">
        <v>0.25</v>
      </c>
      <c r="AB805" s="64" t="n">
        <v>1500</v>
      </c>
      <c r="AC805" s="65" t="n">
        <v>684000</v>
      </c>
      <c r="AD805" s="66" t="n">
        <v>171000</v>
      </c>
      <c r="AE805" s="67" t="n">
        <v>0.08</v>
      </c>
      <c r="AF805" s="68" t="n">
        <v>13680</v>
      </c>
      <c r="AG805" s="69" t="n">
        <v>0.92</v>
      </c>
      <c r="AH805" s="70" t="n">
        <v>157320</v>
      </c>
      <c r="AI805" s="71" t="s">
        <v>45</v>
      </c>
      <c r="AK805" s="0" t="n">
        <f aca="false">IF(G806&lt;&gt;G805,1,0)</f>
        <v>0</v>
      </c>
      <c r="AL805" s="0" t="str">
        <f aca="false">B805</f>
        <v>Puebla</v>
      </c>
      <c r="AM805" s="0" t="n">
        <f aca="false">G805</f>
        <v>52128</v>
      </c>
      <c r="AN805" s="0" t="str">
        <f aca="false">N805</f>
        <v>Maíz</v>
      </c>
      <c r="AO805" s="0" t="n">
        <f aca="false">IF(N805&lt;&gt;N804,M805,IF(B804&lt;&gt;B805,M805,IF(AND(B805=B804,G805&lt;&gt;G804,N805=N804),M805,M805+AO804)))</f>
        <v>2353.09</v>
      </c>
    </row>
    <row r="806" customFormat="false" ht="15.75" hidden="false" customHeight="false" outlineLevel="0" collapsed="false">
      <c r="A806" s="45" t="n">
        <v>800</v>
      </c>
      <c r="B806" s="45" t="s">
        <v>379</v>
      </c>
      <c r="C806" s="45" t="n">
        <v>21158</v>
      </c>
      <c r="D806" s="46" t="s">
        <v>552</v>
      </c>
      <c r="E806" s="47" t="s">
        <v>410</v>
      </c>
      <c r="F806" s="48" t="n">
        <v>21032</v>
      </c>
      <c r="G806" s="47" t="n">
        <v>52128</v>
      </c>
      <c r="H806" s="46" t="s">
        <v>411</v>
      </c>
      <c r="I806" s="49" t="n">
        <v>-97.5268222222222</v>
      </c>
      <c r="J806" s="49" t="n">
        <v>20.0248555555556</v>
      </c>
      <c r="K806" s="50" t="n">
        <v>-973136.56</v>
      </c>
      <c r="L806" s="50" t="n">
        <v>200129.48</v>
      </c>
      <c r="M806" s="51" t="n">
        <v>100</v>
      </c>
      <c r="N806" s="47" t="s">
        <v>70</v>
      </c>
      <c r="O806" s="52" t="s">
        <v>44</v>
      </c>
      <c r="P806" s="53" t="n">
        <v>88</v>
      </c>
      <c r="Q806" s="54" t="n">
        <v>42522</v>
      </c>
      <c r="R806" s="54" t="n">
        <v>42582</v>
      </c>
      <c r="S806" s="55" t="n">
        <v>257</v>
      </c>
      <c r="T806" s="56" t="n">
        <v>1682</v>
      </c>
      <c r="U806" s="57" t="n">
        <v>42583</v>
      </c>
      <c r="V806" s="58" t="n">
        <v>42643</v>
      </c>
      <c r="W806" s="59" t="n">
        <v>121</v>
      </c>
      <c r="X806" s="60" t="n">
        <v>1123</v>
      </c>
      <c r="Y806" s="61" t="n">
        <v>42644</v>
      </c>
      <c r="Z806" s="62" t="n">
        <v>42689</v>
      </c>
      <c r="AA806" s="63" t="n">
        <v>0.25</v>
      </c>
      <c r="AB806" s="64" t="n">
        <v>1500</v>
      </c>
      <c r="AC806" s="65" t="n">
        <v>150000</v>
      </c>
      <c r="AD806" s="66" t="n">
        <v>37500</v>
      </c>
      <c r="AE806" s="67" t="n">
        <v>0.08</v>
      </c>
      <c r="AF806" s="68" t="n">
        <v>3000</v>
      </c>
      <c r="AG806" s="69" t="n">
        <v>0.92</v>
      </c>
      <c r="AH806" s="70" t="n">
        <v>34500</v>
      </c>
      <c r="AI806" s="71" t="s">
        <v>76</v>
      </c>
      <c r="AK806" s="0" t="n">
        <f aca="false">IF(G807&lt;&gt;G806,1,0)</f>
        <v>0</v>
      </c>
      <c r="AL806" s="0" t="str">
        <f aca="false">B806</f>
        <v>Puebla</v>
      </c>
      <c r="AM806" s="0" t="n">
        <f aca="false">G806</f>
        <v>52128</v>
      </c>
      <c r="AN806" s="0" t="str">
        <f aca="false">N806</f>
        <v>Maíz</v>
      </c>
      <c r="AO806" s="0" t="n">
        <f aca="false">IF(N806&lt;&gt;N805,M806,IF(B805&lt;&gt;B806,M806,IF(AND(B806=B805,G806&lt;&gt;G805,N806=N805),M806,M806+AO805)))</f>
        <v>2453.09</v>
      </c>
    </row>
    <row r="807" customFormat="false" ht="15.75" hidden="false" customHeight="false" outlineLevel="0" collapsed="false">
      <c r="A807" s="45" t="n">
        <v>801</v>
      </c>
      <c r="B807" s="45" t="s">
        <v>379</v>
      </c>
      <c r="C807" s="45" t="n">
        <v>21172</v>
      </c>
      <c r="D807" s="46" t="s">
        <v>469</v>
      </c>
      <c r="E807" s="47" t="s">
        <v>410</v>
      </c>
      <c r="F807" s="48" t="n">
        <v>21032</v>
      </c>
      <c r="G807" s="47" t="n">
        <v>52128</v>
      </c>
      <c r="H807" s="46" t="s">
        <v>411</v>
      </c>
      <c r="I807" s="49" t="n">
        <v>-97.5268222222222</v>
      </c>
      <c r="J807" s="49" t="n">
        <v>20.0248555555556</v>
      </c>
      <c r="K807" s="50" t="n">
        <v>-973136.56</v>
      </c>
      <c r="L807" s="50" t="n">
        <v>200129.48</v>
      </c>
      <c r="M807" s="51" t="n">
        <v>36</v>
      </c>
      <c r="N807" s="47" t="s">
        <v>70</v>
      </c>
      <c r="O807" s="52" t="s">
        <v>44</v>
      </c>
      <c r="P807" s="53" t="n">
        <v>88</v>
      </c>
      <c r="Q807" s="54" t="n">
        <v>42522</v>
      </c>
      <c r="R807" s="54" t="n">
        <v>42582</v>
      </c>
      <c r="S807" s="55" t="n">
        <v>257</v>
      </c>
      <c r="T807" s="56" t="n">
        <v>1682</v>
      </c>
      <c r="U807" s="57" t="n">
        <v>42583</v>
      </c>
      <c r="V807" s="58" t="n">
        <v>42643</v>
      </c>
      <c r="W807" s="59" t="n">
        <v>121</v>
      </c>
      <c r="X807" s="60" t="n">
        <v>1123</v>
      </c>
      <c r="Y807" s="61" t="n">
        <v>42644</v>
      </c>
      <c r="Z807" s="62" t="n">
        <v>42689</v>
      </c>
      <c r="AA807" s="63" t="n">
        <v>0.25</v>
      </c>
      <c r="AB807" s="64" t="n">
        <v>1500</v>
      </c>
      <c r="AC807" s="65" t="n">
        <v>54000</v>
      </c>
      <c r="AD807" s="66" t="n">
        <v>13500</v>
      </c>
      <c r="AE807" s="67" t="n">
        <v>0.08</v>
      </c>
      <c r="AF807" s="68" t="n">
        <v>1080</v>
      </c>
      <c r="AG807" s="69" t="n">
        <v>0.92</v>
      </c>
      <c r="AH807" s="70" t="n">
        <v>12420</v>
      </c>
      <c r="AI807" s="71" t="s">
        <v>76</v>
      </c>
      <c r="AK807" s="0" t="n">
        <f aca="false">IF(G808&lt;&gt;G807,1,0)</f>
        <v>0</v>
      </c>
      <c r="AL807" s="0" t="str">
        <f aca="false">B807</f>
        <v>Puebla</v>
      </c>
      <c r="AM807" s="0" t="n">
        <f aca="false">G807</f>
        <v>52128</v>
      </c>
      <c r="AN807" s="0" t="str">
        <f aca="false">N807</f>
        <v>Maíz</v>
      </c>
      <c r="AO807" s="0" t="n">
        <f aca="false">IF(N807&lt;&gt;N806,M807,IF(B806&lt;&gt;B807,M807,IF(AND(B807=B806,G807&lt;&gt;G806,N807=N806),M807,M807+AO806)))</f>
        <v>2489.09</v>
      </c>
    </row>
    <row r="808" customFormat="false" ht="15.75" hidden="false" customHeight="false" outlineLevel="0" collapsed="false">
      <c r="A808" s="45" t="n">
        <v>802</v>
      </c>
      <c r="B808" s="45" t="s">
        <v>379</v>
      </c>
      <c r="C808" s="45" t="n">
        <v>21173</v>
      </c>
      <c r="D808" s="46" t="s">
        <v>516</v>
      </c>
      <c r="E808" s="47" t="s">
        <v>410</v>
      </c>
      <c r="F808" s="48" t="n">
        <v>21032</v>
      </c>
      <c r="G808" s="47" t="n">
        <v>52128</v>
      </c>
      <c r="H808" s="46" t="s">
        <v>411</v>
      </c>
      <c r="I808" s="49" t="n">
        <v>-97.5268222222222</v>
      </c>
      <c r="J808" s="49" t="n">
        <v>20.0248555555556</v>
      </c>
      <c r="K808" s="50" t="n">
        <v>-973136.56</v>
      </c>
      <c r="L808" s="50" t="n">
        <v>200129.48</v>
      </c>
      <c r="M808" s="51" t="n">
        <v>91</v>
      </c>
      <c r="N808" s="47" t="s">
        <v>70</v>
      </c>
      <c r="O808" s="52" t="s">
        <v>44</v>
      </c>
      <c r="P808" s="53" t="n">
        <v>88</v>
      </c>
      <c r="Q808" s="54" t="n">
        <v>42522</v>
      </c>
      <c r="R808" s="54" t="n">
        <v>42582</v>
      </c>
      <c r="S808" s="55" t="n">
        <v>257</v>
      </c>
      <c r="T808" s="56" t="n">
        <v>1682</v>
      </c>
      <c r="U808" s="57" t="n">
        <v>42583</v>
      </c>
      <c r="V808" s="58" t="n">
        <v>42643</v>
      </c>
      <c r="W808" s="59" t="n">
        <v>121</v>
      </c>
      <c r="X808" s="60" t="n">
        <v>1123</v>
      </c>
      <c r="Y808" s="61" t="n">
        <v>42644</v>
      </c>
      <c r="Z808" s="62" t="n">
        <v>42689</v>
      </c>
      <c r="AA808" s="63" t="n">
        <v>0.25</v>
      </c>
      <c r="AB808" s="64" t="n">
        <v>1500</v>
      </c>
      <c r="AC808" s="65" t="n">
        <v>136500</v>
      </c>
      <c r="AD808" s="66" t="n">
        <v>34125</v>
      </c>
      <c r="AE808" s="67" t="n">
        <v>0.18</v>
      </c>
      <c r="AF808" s="68" t="n">
        <v>6142.5</v>
      </c>
      <c r="AG808" s="69" t="n">
        <v>0.82</v>
      </c>
      <c r="AH808" s="70" t="n">
        <v>27982.5</v>
      </c>
      <c r="AI808" s="71" t="s">
        <v>50</v>
      </c>
      <c r="AK808" s="0" t="n">
        <f aca="false">IF(G809&lt;&gt;G808,1,0)</f>
        <v>0</v>
      </c>
      <c r="AL808" s="0" t="str">
        <f aca="false">B808</f>
        <v>Puebla</v>
      </c>
      <c r="AM808" s="0" t="n">
        <f aca="false">G808</f>
        <v>52128</v>
      </c>
      <c r="AN808" s="0" t="str">
        <f aca="false">N808</f>
        <v>Maíz</v>
      </c>
      <c r="AO808" s="0" t="n">
        <f aca="false">IF(N808&lt;&gt;N807,M808,IF(B807&lt;&gt;B808,M808,IF(AND(B808=B807,G808&lt;&gt;G807,N808=N807),M808,M808+AO807)))</f>
        <v>2580.09</v>
      </c>
    </row>
    <row r="809" customFormat="false" ht="15.75" hidden="false" customHeight="false" outlineLevel="0" collapsed="false">
      <c r="A809" s="45" t="n">
        <v>803</v>
      </c>
      <c r="B809" s="45" t="s">
        <v>379</v>
      </c>
      <c r="C809" s="45" t="n">
        <v>21186</v>
      </c>
      <c r="D809" s="46" t="s">
        <v>406</v>
      </c>
      <c r="E809" s="47" t="s">
        <v>410</v>
      </c>
      <c r="F809" s="48" t="n">
        <v>21032</v>
      </c>
      <c r="G809" s="47" t="n">
        <v>52128</v>
      </c>
      <c r="H809" s="46" t="s">
        <v>411</v>
      </c>
      <c r="I809" s="49" t="n">
        <v>-97.5268222222222</v>
      </c>
      <c r="J809" s="49" t="n">
        <v>20.0248555555556</v>
      </c>
      <c r="K809" s="50" t="n">
        <v>-973136.56</v>
      </c>
      <c r="L809" s="50" t="n">
        <v>200129.48</v>
      </c>
      <c r="M809" s="51" t="n">
        <v>300</v>
      </c>
      <c r="N809" s="47" t="s">
        <v>70</v>
      </c>
      <c r="O809" s="52" t="s">
        <v>44</v>
      </c>
      <c r="P809" s="53" t="n">
        <v>88</v>
      </c>
      <c r="Q809" s="54" t="n">
        <v>42522</v>
      </c>
      <c r="R809" s="54" t="n">
        <v>42582</v>
      </c>
      <c r="S809" s="55" t="n">
        <v>257</v>
      </c>
      <c r="T809" s="56" t="n">
        <v>1682</v>
      </c>
      <c r="U809" s="57" t="n">
        <v>42583</v>
      </c>
      <c r="V809" s="58" t="n">
        <v>42643</v>
      </c>
      <c r="W809" s="59" t="n">
        <v>121</v>
      </c>
      <c r="X809" s="60" t="n">
        <v>1123</v>
      </c>
      <c r="Y809" s="61" t="n">
        <v>42644</v>
      </c>
      <c r="Z809" s="62" t="n">
        <v>42689</v>
      </c>
      <c r="AA809" s="63" t="n">
        <v>0.25</v>
      </c>
      <c r="AB809" s="64" t="n">
        <v>1500</v>
      </c>
      <c r="AC809" s="65" t="n">
        <v>450000</v>
      </c>
      <c r="AD809" s="66" t="n">
        <v>112500</v>
      </c>
      <c r="AE809" s="67" t="n">
        <v>0.18</v>
      </c>
      <c r="AF809" s="68" t="n">
        <v>20250</v>
      </c>
      <c r="AG809" s="69" t="n">
        <v>0.82</v>
      </c>
      <c r="AH809" s="70" t="n">
        <v>92250</v>
      </c>
      <c r="AI809" s="71" t="s">
        <v>50</v>
      </c>
      <c r="AK809" s="0" t="n">
        <f aca="false">IF(G810&lt;&gt;G809,1,0)</f>
        <v>0</v>
      </c>
      <c r="AL809" s="0" t="str">
        <f aca="false">B809</f>
        <v>Puebla</v>
      </c>
      <c r="AM809" s="0" t="n">
        <f aca="false">G809</f>
        <v>52128</v>
      </c>
      <c r="AN809" s="0" t="str">
        <f aca="false">N809</f>
        <v>Maíz</v>
      </c>
      <c r="AO809" s="0" t="n">
        <f aca="false">IF(N809&lt;&gt;N808,M809,IF(B808&lt;&gt;B809,M809,IF(AND(B809=B808,G809&lt;&gt;G808,N809=N808),M809,M809+AO808)))</f>
        <v>2880.09</v>
      </c>
    </row>
    <row r="810" customFormat="false" ht="15.75" hidden="false" customHeight="false" outlineLevel="0" collapsed="false">
      <c r="A810" s="45" t="n">
        <v>804</v>
      </c>
      <c r="B810" s="45" t="s">
        <v>379</v>
      </c>
      <c r="C810" s="45" t="n">
        <v>21192</v>
      </c>
      <c r="D810" s="46" t="s">
        <v>528</v>
      </c>
      <c r="E810" s="47" t="s">
        <v>410</v>
      </c>
      <c r="F810" s="48" t="n">
        <v>21032</v>
      </c>
      <c r="G810" s="47" t="n">
        <v>52128</v>
      </c>
      <c r="H810" s="46" t="s">
        <v>411</v>
      </c>
      <c r="I810" s="49" t="n">
        <v>-97.5268222222222</v>
      </c>
      <c r="J810" s="49" t="n">
        <v>20.0248555555556</v>
      </c>
      <c r="K810" s="50" t="n">
        <v>-973136.56</v>
      </c>
      <c r="L810" s="50" t="n">
        <v>200129.48</v>
      </c>
      <c r="M810" s="51" t="n">
        <v>130.74</v>
      </c>
      <c r="N810" s="47" t="s">
        <v>70</v>
      </c>
      <c r="O810" s="52" t="s">
        <v>44</v>
      </c>
      <c r="P810" s="53" t="n">
        <v>88</v>
      </c>
      <c r="Q810" s="54" t="n">
        <v>42522</v>
      </c>
      <c r="R810" s="54" t="n">
        <v>42582</v>
      </c>
      <c r="S810" s="55" t="n">
        <v>257</v>
      </c>
      <c r="T810" s="56" t="n">
        <v>1682</v>
      </c>
      <c r="U810" s="57" t="n">
        <v>42583</v>
      </c>
      <c r="V810" s="58" t="n">
        <v>42643</v>
      </c>
      <c r="W810" s="59" t="n">
        <v>121</v>
      </c>
      <c r="X810" s="60" t="n">
        <v>1123</v>
      </c>
      <c r="Y810" s="61" t="n">
        <v>42644</v>
      </c>
      <c r="Z810" s="62" t="n">
        <v>42689</v>
      </c>
      <c r="AA810" s="63" t="n">
        <v>0.25</v>
      </c>
      <c r="AB810" s="64" t="n">
        <v>1500</v>
      </c>
      <c r="AC810" s="65" t="n">
        <v>196110</v>
      </c>
      <c r="AD810" s="66" t="n">
        <v>49027.5</v>
      </c>
      <c r="AE810" s="67" t="n">
        <v>0.08</v>
      </c>
      <c r="AF810" s="68" t="n">
        <v>3922.2</v>
      </c>
      <c r="AG810" s="69" t="n">
        <v>0.92</v>
      </c>
      <c r="AH810" s="70" t="n">
        <v>45105.3</v>
      </c>
      <c r="AI810" s="71" t="s">
        <v>76</v>
      </c>
      <c r="AK810" s="0" t="n">
        <f aca="false">IF(G811&lt;&gt;G810,1,0)</f>
        <v>0</v>
      </c>
      <c r="AL810" s="0" t="str">
        <f aca="false">B810</f>
        <v>Puebla</v>
      </c>
      <c r="AM810" s="0" t="n">
        <f aca="false">G810</f>
        <v>52128</v>
      </c>
      <c r="AN810" s="0" t="str">
        <f aca="false">N810</f>
        <v>Maíz</v>
      </c>
      <c r="AO810" s="0" t="n">
        <f aca="false">IF(N810&lt;&gt;N809,M810,IF(B809&lt;&gt;B810,M810,IF(AND(B810=B809,G810&lt;&gt;G809,N810=N809),M810,M810+AO809)))</f>
        <v>3010.83</v>
      </c>
    </row>
    <row r="811" customFormat="false" ht="15.75" hidden="false" customHeight="false" outlineLevel="0" collapsed="false">
      <c r="A811" s="45" t="n">
        <v>805</v>
      </c>
      <c r="B811" s="45" t="s">
        <v>379</v>
      </c>
      <c r="C811" s="45" t="n">
        <v>21200</v>
      </c>
      <c r="D811" s="46" t="s">
        <v>529</v>
      </c>
      <c r="E811" s="47" t="s">
        <v>410</v>
      </c>
      <c r="F811" s="48" t="n">
        <v>21032</v>
      </c>
      <c r="G811" s="47" t="n">
        <v>52128</v>
      </c>
      <c r="H811" s="46" t="s">
        <v>411</v>
      </c>
      <c r="I811" s="49" t="n">
        <v>-97.5268222222222</v>
      </c>
      <c r="J811" s="49" t="n">
        <v>20.0248555555556</v>
      </c>
      <c r="K811" s="50" t="n">
        <v>-973136.56</v>
      </c>
      <c r="L811" s="50" t="n">
        <v>200129.48</v>
      </c>
      <c r="M811" s="51" t="n">
        <v>87</v>
      </c>
      <c r="N811" s="47" t="s">
        <v>70</v>
      </c>
      <c r="O811" s="52" t="s">
        <v>44</v>
      </c>
      <c r="P811" s="53" t="n">
        <v>88</v>
      </c>
      <c r="Q811" s="54" t="n">
        <v>42522</v>
      </c>
      <c r="R811" s="54" t="n">
        <v>42582</v>
      </c>
      <c r="S811" s="55" t="n">
        <v>257</v>
      </c>
      <c r="T811" s="56" t="n">
        <v>1682</v>
      </c>
      <c r="U811" s="57" t="n">
        <v>42583</v>
      </c>
      <c r="V811" s="58" t="n">
        <v>42643</v>
      </c>
      <c r="W811" s="59" t="n">
        <v>121</v>
      </c>
      <c r="X811" s="60" t="n">
        <v>1123</v>
      </c>
      <c r="Y811" s="61" t="n">
        <v>42644</v>
      </c>
      <c r="Z811" s="62" t="n">
        <v>42689</v>
      </c>
      <c r="AA811" s="63" t="n">
        <v>0.25</v>
      </c>
      <c r="AB811" s="64" t="n">
        <v>1500</v>
      </c>
      <c r="AC811" s="65" t="n">
        <v>130500</v>
      </c>
      <c r="AD811" s="66" t="n">
        <v>32625</v>
      </c>
      <c r="AE811" s="67" t="n">
        <v>0.08</v>
      </c>
      <c r="AF811" s="68" t="n">
        <v>2610</v>
      </c>
      <c r="AG811" s="69" t="n">
        <v>0.92</v>
      </c>
      <c r="AH811" s="70" t="n">
        <v>30015</v>
      </c>
      <c r="AI811" s="71" t="s">
        <v>76</v>
      </c>
      <c r="AK811" s="0" t="n">
        <f aca="false">IF(G812&lt;&gt;G811,1,0)</f>
        <v>0</v>
      </c>
      <c r="AL811" s="0" t="str">
        <f aca="false">B811</f>
        <v>Puebla</v>
      </c>
      <c r="AM811" s="0" t="n">
        <f aca="false">G811</f>
        <v>52128</v>
      </c>
      <c r="AN811" s="0" t="str">
        <f aca="false">N811</f>
        <v>Maíz</v>
      </c>
      <c r="AO811" s="0" t="n">
        <f aca="false">IF(N811&lt;&gt;N810,M811,IF(B810&lt;&gt;B811,M811,IF(AND(B811=B810,G811&lt;&gt;G810,N811=N810),M811,M811+AO810)))</f>
        <v>3097.83</v>
      </c>
    </row>
    <row r="812" customFormat="false" ht="15.75" hidden="false" customHeight="false" outlineLevel="0" collapsed="false">
      <c r="A812" s="45" t="n">
        <v>806</v>
      </c>
      <c r="B812" s="45" t="s">
        <v>379</v>
      </c>
      <c r="C812" s="45" t="n">
        <v>21202</v>
      </c>
      <c r="D812" s="46" t="s">
        <v>530</v>
      </c>
      <c r="E812" s="47" t="s">
        <v>410</v>
      </c>
      <c r="F812" s="48" t="n">
        <v>21032</v>
      </c>
      <c r="G812" s="47" t="n">
        <v>52128</v>
      </c>
      <c r="H812" s="46" t="s">
        <v>411</v>
      </c>
      <c r="I812" s="49" t="n">
        <v>-97.5268222222222</v>
      </c>
      <c r="J812" s="49" t="n">
        <v>20.0248555555556</v>
      </c>
      <c r="K812" s="50" t="n">
        <v>-973136.56</v>
      </c>
      <c r="L812" s="50" t="n">
        <v>200129.48</v>
      </c>
      <c r="M812" s="51" t="n">
        <v>414</v>
      </c>
      <c r="N812" s="47" t="s">
        <v>70</v>
      </c>
      <c r="O812" s="52" t="s">
        <v>44</v>
      </c>
      <c r="P812" s="53" t="n">
        <v>88</v>
      </c>
      <c r="Q812" s="54" t="n">
        <v>42522</v>
      </c>
      <c r="R812" s="54" t="n">
        <v>42582</v>
      </c>
      <c r="S812" s="55" t="n">
        <v>257</v>
      </c>
      <c r="T812" s="56" t="n">
        <v>1682</v>
      </c>
      <c r="U812" s="57" t="n">
        <v>42583</v>
      </c>
      <c r="V812" s="58" t="n">
        <v>42643</v>
      </c>
      <c r="W812" s="59" t="n">
        <v>121</v>
      </c>
      <c r="X812" s="60" t="n">
        <v>1123</v>
      </c>
      <c r="Y812" s="61" t="n">
        <v>42644</v>
      </c>
      <c r="Z812" s="62" t="n">
        <v>42689</v>
      </c>
      <c r="AA812" s="63" t="n">
        <v>0.25</v>
      </c>
      <c r="AB812" s="64" t="n">
        <v>1500</v>
      </c>
      <c r="AC812" s="65" t="n">
        <v>621000</v>
      </c>
      <c r="AD812" s="66" t="n">
        <v>155250</v>
      </c>
      <c r="AE812" s="67" t="n">
        <v>0.08</v>
      </c>
      <c r="AF812" s="68" t="n">
        <v>12420</v>
      </c>
      <c r="AG812" s="69" t="n">
        <v>0.92</v>
      </c>
      <c r="AH812" s="70" t="n">
        <v>142830</v>
      </c>
      <c r="AI812" s="71" t="s">
        <v>45</v>
      </c>
      <c r="AK812" s="0" t="n">
        <f aca="false">IF(G813&lt;&gt;G812,1,0)</f>
        <v>0</v>
      </c>
      <c r="AL812" s="0" t="str">
        <f aca="false">B812</f>
        <v>Puebla</v>
      </c>
      <c r="AM812" s="0" t="n">
        <f aca="false">G812</f>
        <v>52128</v>
      </c>
      <c r="AN812" s="0" t="str">
        <f aca="false">N812</f>
        <v>Maíz</v>
      </c>
      <c r="AO812" s="0" t="n">
        <f aca="false">IF(N812&lt;&gt;N811,M812,IF(B811&lt;&gt;B812,M812,IF(AND(B812=B811,G812&lt;&gt;G811,N812=N811),M812,M812+AO811)))</f>
        <v>3511.83</v>
      </c>
    </row>
    <row r="813" customFormat="false" ht="15.75" hidden="false" customHeight="false" outlineLevel="0" collapsed="false">
      <c r="A813" s="45" t="n">
        <v>807</v>
      </c>
      <c r="B813" s="45" t="s">
        <v>379</v>
      </c>
      <c r="C813" s="45" t="n">
        <v>21204</v>
      </c>
      <c r="D813" s="46" t="s">
        <v>517</v>
      </c>
      <c r="E813" s="47" t="s">
        <v>410</v>
      </c>
      <c r="F813" s="48" t="n">
        <v>21032</v>
      </c>
      <c r="G813" s="47" t="n">
        <v>52128</v>
      </c>
      <c r="H813" s="46" t="s">
        <v>411</v>
      </c>
      <c r="I813" s="49" t="n">
        <v>-97.5268222222222</v>
      </c>
      <c r="J813" s="49" t="n">
        <v>20.0248555555556</v>
      </c>
      <c r="K813" s="50" t="n">
        <v>-973136.56</v>
      </c>
      <c r="L813" s="50" t="n">
        <v>200129.48</v>
      </c>
      <c r="M813" s="51" t="n">
        <v>319</v>
      </c>
      <c r="N813" s="47" t="s">
        <v>70</v>
      </c>
      <c r="O813" s="52" t="s">
        <v>44</v>
      </c>
      <c r="P813" s="53" t="n">
        <v>88</v>
      </c>
      <c r="Q813" s="54" t="n">
        <v>42522</v>
      </c>
      <c r="R813" s="54" t="n">
        <v>42582</v>
      </c>
      <c r="S813" s="55" t="n">
        <v>257</v>
      </c>
      <c r="T813" s="56" t="n">
        <v>1682</v>
      </c>
      <c r="U813" s="57" t="n">
        <v>42583</v>
      </c>
      <c r="V813" s="58" t="n">
        <v>42643</v>
      </c>
      <c r="W813" s="59" t="n">
        <v>121</v>
      </c>
      <c r="X813" s="60" t="n">
        <v>1123</v>
      </c>
      <c r="Y813" s="61" t="n">
        <v>42644</v>
      </c>
      <c r="Z813" s="62" t="n">
        <v>42689</v>
      </c>
      <c r="AA813" s="63" t="n">
        <v>0.25</v>
      </c>
      <c r="AB813" s="64" t="n">
        <v>1500</v>
      </c>
      <c r="AC813" s="65" t="n">
        <v>478500</v>
      </c>
      <c r="AD813" s="66" t="n">
        <v>119625</v>
      </c>
      <c r="AE813" s="67" t="n">
        <v>0.18</v>
      </c>
      <c r="AF813" s="68" t="n">
        <v>21532.5</v>
      </c>
      <c r="AG813" s="69" t="n">
        <v>0.82</v>
      </c>
      <c r="AH813" s="70" t="n">
        <v>98092.5</v>
      </c>
      <c r="AI813" s="71" t="s">
        <v>50</v>
      </c>
      <c r="AK813" s="0" t="n">
        <f aca="false">IF(G814&lt;&gt;G813,1,0)</f>
        <v>0</v>
      </c>
      <c r="AL813" s="0" t="str">
        <f aca="false">B813</f>
        <v>Puebla</v>
      </c>
      <c r="AM813" s="0" t="n">
        <f aca="false">G813</f>
        <v>52128</v>
      </c>
      <c r="AN813" s="0" t="str">
        <f aca="false">N813</f>
        <v>Maíz</v>
      </c>
      <c r="AO813" s="0" t="n">
        <f aca="false">IF(N813&lt;&gt;N812,M813,IF(B812&lt;&gt;B813,M813,IF(AND(B813=B812,G813&lt;&gt;G812,N813=N812),M813,M813+AO812)))</f>
        <v>3830.83</v>
      </c>
    </row>
    <row r="814" customFormat="false" ht="15.75" hidden="false" customHeight="false" outlineLevel="0" collapsed="false">
      <c r="A814" s="45" t="n">
        <v>808</v>
      </c>
      <c r="B814" s="45" t="s">
        <v>379</v>
      </c>
      <c r="C814" s="45" t="n">
        <v>21207</v>
      </c>
      <c r="D814" s="46" t="s">
        <v>518</v>
      </c>
      <c r="E814" s="47" t="s">
        <v>410</v>
      </c>
      <c r="F814" s="48" t="n">
        <v>21032</v>
      </c>
      <c r="G814" s="47" t="n">
        <v>52128</v>
      </c>
      <c r="H814" s="46" t="s">
        <v>411</v>
      </c>
      <c r="I814" s="49" t="n">
        <v>-97.5268222222222</v>
      </c>
      <c r="J814" s="49" t="n">
        <v>20.0248555555556</v>
      </c>
      <c r="K814" s="50" t="n">
        <v>-973136.56</v>
      </c>
      <c r="L814" s="50" t="n">
        <v>200129.48</v>
      </c>
      <c r="M814" s="51" t="n">
        <v>785</v>
      </c>
      <c r="N814" s="47" t="s">
        <v>70</v>
      </c>
      <c r="O814" s="52" t="s">
        <v>44</v>
      </c>
      <c r="P814" s="53" t="n">
        <v>88</v>
      </c>
      <c r="Q814" s="54" t="n">
        <v>42522</v>
      </c>
      <c r="R814" s="54" t="n">
        <v>42582</v>
      </c>
      <c r="S814" s="55" t="n">
        <v>257</v>
      </c>
      <c r="T814" s="56" t="n">
        <v>1682</v>
      </c>
      <c r="U814" s="57" t="n">
        <v>42583</v>
      </c>
      <c r="V814" s="58" t="n">
        <v>42643</v>
      </c>
      <c r="W814" s="59" t="n">
        <v>121</v>
      </c>
      <c r="X814" s="60" t="n">
        <v>1123</v>
      </c>
      <c r="Y814" s="61" t="n">
        <v>42644</v>
      </c>
      <c r="Z814" s="62" t="n">
        <v>42689</v>
      </c>
      <c r="AA814" s="63" t="n">
        <v>0.25</v>
      </c>
      <c r="AB814" s="64" t="n">
        <v>1500</v>
      </c>
      <c r="AC814" s="65" t="n">
        <v>1177500</v>
      </c>
      <c r="AD814" s="66" t="n">
        <v>294375</v>
      </c>
      <c r="AE814" s="67" t="n">
        <v>0.18</v>
      </c>
      <c r="AF814" s="68" t="n">
        <v>52987.5</v>
      </c>
      <c r="AG814" s="69" t="n">
        <v>0.82</v>
      </c>
      <c r="AH814" s="70" t="n">
        <v>241387.5</v>
      </c>
      <c r="AI814" s="71" t="s">
        <v>50</v>
      </c>
      <c r="AK814" s="0" t="n">
        <f aca="false">IF(G815&lt;&gt;G814,1,0)</f>
        <v>0</v>
      </c>
      <c r="AL814" s="0" t="str">
        <f aca="false">B814</f>
        <v>Puebla</v>
      </c>
      <c r="AM814" s="0" t="n">
        <f aca="false">G814</f>
        <v>52128</v>
      </c>
      <c r="AN814" s="0" t="str">
        <f aca="false">N814</f>
        <v>Maíz</v>
      </c>
      <c r="AO814" s="0" t="n">
        <f aca="false">IF(N814&lt;&gt;N813,M814,IF(B813&lt;&gt;B814,M814,IF(AND(B814=B813,G814&lt;&gt;G813,N814=N813),M814,M814+AO813)))</f>
        <v>4615.83</v>
      </c>
    </row>
    <row r="815" customFormat="false" ht="15.75" hidden="false" customHeight="false" outlineLevel="0" collapsed="false">
      <c r="A815" s="45" t="n">
        <v>809</v>
      </c>
      <c r="B815" s="45" t="s">
        <v>379</v>
      </c>
      <c r="C815" s="45" t="n">
        <v>21210</v>
      </c>
      <c r="D815" s="46" t="s">
        <v>553</v>
      </c>
      <c r="E815" s="47" t="s">
        <v>410</v>
      </c>
      <c r="F815" s="48" t="n">
        <v>21032</v>
      </c>
      <c r="G815" s="47" t="n">
        <v>52128</v>
      </c>
      <c r="H815" s="46" t="s">
        <v>411</v>
      </c>
      <c r="I815" s="49" t="n">
        <v>-97.5268222222222</v>
      </c>
      <c r="J815" s="49" t="n">
        <v>20.0248555555556</v>
      </c>
      <c r="K815" s="50" t="n">
        <v>-973136.56</v>
      </c>
      <c r="L815" s="50" t="n">
        <v>200129.48</v>
      </c>
      <c r="M815" s="51" t="n">
        <v>467</v>
      </c>
      <c r="N815" s="47" t="s">
        <v>70</v>
      </c>
      <c r="O815" s="52" t="s">
        <v>44</v>
      </c>
      <c r="P815" s="53" t="n">
        <v>88</v>
      </c>
      <c r="Q815" s="54" t="n">
        <v>42522</v>
      </c>
      <c r="R815" s="54" t="n">
        <v>42582</v>
      </c>
      <c r="S815" s="55" t="n">
        <v>257</v>
      </c>
      <c r="T815" s="56" t="n">
        <v>1682</v>
      </c>
      <c r="U815" s="57" t="n">
        <v>42583</v>
      </c>
      <c r="V815" s="58" t="n">
        <v>42643</v>
      </c>
      <c r="W815" s="59" t="n">
        <v>121</v>
      </c>
      <c r="X815" s="60" t="n">
        <v>1123</v>
      </c>
      <c r="Y815" s="61" t="n">
        <v>42644</v>
      </c>
      <c r="Z815" s="62" t="n">
        <v>42689</v>
      </c>
      <c r="AA815" s="63" t="n">
        <v>0.25</v>
      </c>
      <c r="AB815" s="64" t="n">
        <v>1500</v>
      </c>
      <c r="AC815" s="65" t="n">
        <v>700500</v>
      </c>
      <c r="AD815" s="66" t="n">
        <v>175125</v>
      </c>
      <c r="AE815" s="67" t="n">
        <v>0.07</v>
      </c>
      <c r="AF815" s="68" t="n">
        <v>12258.75</v>
      </c>
      <c r="AG815" s="69" t="n">
        <v>0.93</v>
      </c>
      <c r="AH815" s="70" t="n">
        <v>162866.25</v>
      </c>
      <c r="AI815" s="71" t="s">
        <v>76</v>
      </c>
      <c r="AK815" s="0" t="n">
        <f aca="false">IF(G816&lt;&gt;G815,1,0)</f>
        <v>0</v>
      </c>
      <c r="AL815" s="0" t="str">
        <f aca="false">B815</f>
        <v>Puebla</v>
      </c>
      <c r="AM815" s="0" t="n">
        <f aca="false">G815</f>
        <v>52128</v>
      </c>
      <c r="AN815" s="0" t="str">
        <f aca="false">N815</f>
        <v>Maíz</v>
      </c>
      <c r="AO815" s="0" t="n">
        <f aca="false">IF(N815&lt;&gt;N814,M815,IF(B814&lt;&gt;B815,M815,IF(AND(B815=B814,G815&lt;&gt;G814,N815=N814),M815,M815+AO814)))</f>
        <v>5082.83</v>
      </c>
    </row>
    <row r="816" customFormat="false" ht="15.75" hidden="false" customHeight="false" outlineLevel="0" collapsed="false">
      <c r="A816" s="45" t="n">
        <v>810</v>
      </c>
      <c r="B816" s="45" t="s">
        <v>379</v>
      </c>
      <c r="C816" s="45" t="n">
        <v>21215</v>
      </c>
      <c r="D816" s="46" t="s">
        <v>554</v>
      </c>
      <c r="E816" s="47" t="s">
        <v>410</v>
      </c>
      <c r="F816" s="48" t="n">
        <v>21032</v>
      </c>
      <c r="G816" s="47" t="n">
        <v>52128</v>
      </c>
      <c r="H816" s="46" t="s">
        <v>411</v>
      </c>
      <c r="I816" s="49" t="n">
        <v>-97.5268222222222</v>
      </c>
      <c r="J816" s="49" t="n">
        <v>20.0248555555556</v>
      </c>
      <c r="K816" s="50" t="n">
        <v>-973136.56</v>
      </c>
      <c r="L816" s="50" t="n">
        <v>200129.48</v>
      </c>
      <c r="M816" s="51" t="n">
        <v>224</v>
      </c>
      <c r="N816" s="47" t="s">
        <v>70</v>
      </c>
      <c r="O816" s="52" t="s">
        <v>44</v>
      </c>
      <c r="P816" s="53" t="n">
        <v>88</v>
      </c>
      <c r="Q816" s="54" t="n">
        <v>42522</v>
      </c>
      <c r="R816" s="54" t="n">
        <v>42582</v>
      </c>
      <c r="S816" s="55" t="n">
        <v>257</v>
      </c>
      <c r="T816" s="56" t="n">
        <v>1682</v>
      </c>
      <c r="U816" s="57" t="n">
        <v>42583</v>
      </c>
      <c r="V816" s="58" t="n">
        <v>42643</v>
      </c>
      <c r="W816" s="59" t="n">
        <v>121</v>
      </c>
      <c r="X816" s="60" t="n">
        <v>1123</v>
      </c>
      <c r="Y816" s="61" t="n">
        <v>42644</v>
      </c>
      <c r="Z816" s="62" t="n">
        <v>42689</v>
      </c>
      <c r="AA816" s="63" t="n">
        <v>0.25</v>
      </c>
      <c r="AB816" s="64" t="n">
        <v>1500</v>
      </c>
      <c r="AC816" s="65" t="n">
        <v>336000</v>
      </c>
      <c r="AD816" s="66" t="n">
        <v>84000</v>
      </c>
      <c r="AE816" s="67" t="n">
        <v>0.08</v>
      </c>
      <c r="AF816" s="68" t="n">
        <v>6720</v>
      </c>
      <c r="AG816" s="69" t="n">
        <v>0.92</v>
      </c>
      <c r="AH816" s="70" t="n">
        <v>77280</v>
      </c>
      <c r="AI816" s="71" t="s">
        <v>76</v>
      </c>
      <c r="AK816" s="0" t="n">
        <f aca="false">IF(G817&lt;&gt;G816,1,0)</f>
        <v>1</v>
      </c>
      <c r="AL816" s="0" t="str">
        <f aca="false">B816</f>
        <v>Puebla</v>
      </c>
      <c r="AM816" s="0" t="n">
        <f aca="false">G816</f>
        <v>52128</v>
      </c>
      <c r="AN816" s="0" t="str">
        <f aca="false">N816</f>
        <v>Maíz</v>
      </c>
      <c r="AO816" s="0" t="n">
        <f aca="false">IF(N816&lt;&gt;N815,M816,IF(B815&lt;&gt;B816,M816,IF(AND(B816=B815,G816&lt;&gt;G815,N816=N815),M816,M816+AO815)))</f>
        <v>5306.83</v>
      </c>
    </row>
    <row r="817" customFormat="false" ht="15.75" hidden="false" customHeight="false" outlineLevel="0" collapsed="false">
      <c r="A817" s="45" t="n">
        <v>811</v>
      </c>
      <c r="B817" s="45" t="s">
        <v>379</v>
      </c>
      <c r="C817" s="45" t="n">
        <v>21080</v>
      </c>
      <c r="D817" s="46" t="s">
        <v>521</v>
      </c>
      <c r="E817" s="47" t="s">
        <v>412</v>
      </c>
      <c r="F817" s="48" t="n">
        <v>21142</v>
      </c>
      <c r="G817" s="47" t="n">
        <v>52130</v>
      </c>
      <c r="H817" s="46" t="s">
        <v>249</v>
      </c>
      <c r="I817" s="49" t="n">
        <v>-97.6758333333333</v>
      </c>
      <c r="J817" s="49" t="n">
        <v>20.5102777777778</v>
      </c>
      <c r="K817" s="50" t="n">
        <v>-974033</v>
      </c>
      <c r="L817" s="50" t="n">
        <v>203037</v>
      </c>
      <c r="M817" s="51" t="n">
        <v>135</v>
      </c>
      <c r="N817" s="47" t="s">
        <v>70</v>
      </c>
      <c r="O817" s="52" t="s">
        <v>44</v>
      </c>
      <c r="P817" s="53" t="n">
        <v>67</v>
      </c>
      <c r="Q817" s="54" t="n">
        <v>42522</v>
      </c>
      <c r="R817" s="54" t="n">
        <v>42582</v>
      </c>
      <c r="S817" s="55" t="n">
        <v>175</v>
      </c>
      <c r="T817" s="56" t="n">
        <v>835</v>
      </c>
      <c r="U817" s="57" t="n">
        <v>42583</v>
      </c>
      <c r="V817" s="58" t="n">
        <v>42643</v>
      </c>
      <c r="W817" s="59" t="n">
        <v>26</v>
      </c>
      <c r="X817" s="60" t="n">
        <v>1165</v>
      </c>
      <c r="Y817" s="61" t="n">
        <v>42644</v>
      </c>
      <c r="Z817" s="62" t="n">
        <v>42689</v>
      </c>
      <c r="AA817" s="63" t="n">
        <v>0.25</v>
      </c>
      <c r="AB817" s="64" t="n">
        <v>1500</v>
      </c>
      <c r="AC817" s="65" t="n">
        <v>202500</v>
      </c>
      <c r="AD817" s="66" t="n">
        <v>50625</v>
      </c>
      <c r="AE817" s="67" t="n">
        <v>0.08</v>
      </c>
      <c r="AF817" s="68" t="n">
        <v>4050</v>
      </c>
      <c r="AG817" s="69" t="n">
        <v>0.92</v>
      </c>
      <c r="AH817" s="70" t="n">
        <v>46575</v>
      </c>
      <c r="AI817" s="71" t="s">
        <v>45</v>
      </c>
      <c r="AK817" s="0" t="n">
        <f aca="false">IF(G818&lt;&gt;G817,1,0)</f>
        <v>0</v>
      </c>
      <c r="AL817" s="0" t="str">
        <f aca="false">B817</f>
        <v>Puebla</v>
      </c>
      <c r="AM817" s="0" t="n">
        <f aca="false">G817</f>
        <v>52130</v>
      </c>
      <c r="AN817" s="0" t="str">
        <f aca="false">N817</f>
        <v>Maíz</v>
      </c>
      <c r="AO817" s="0" t="n">
        <f aca="false">IF(N817&lt;&gt;N816,M817,IF(B816&lt;&gt;B817,M817,IF(AND(B817=B816,G817&lt;&gt;G816,N817=N816),M817,M817+AO816)))</f>
        <v>135</v>
      </c>
    </row>
    <row r="818" customFormat="false" ht="15.75" hidden="false" customHeight="false" outlineLevel="0" collapsed="false">
      <c r="A818" s="45" t="n">
        <v>812</v>
      </c>
      <c r="B818" s="45" t="s">
        <v>379</v>
      </c>
      <c r="C818" s="45" t="n">
        <v>21029</v>
      </c>
      <c r="D818" s="46" t="s">
        <v>522</v>
      </c>
      <c r="E818" s="47" t="s">
        <v>412</v>
      </c>
      <c r="F818" s="48" t="n">
        <v>21142</v>
      </c>
      <c r="G818" s="47" t="n">
        <v>52130</v>
      </c>
      <c r="H818" s="46" t="s">
        <v>249</v>
      </c>
      <c r="I818" s="49" t="n">
        <v>-97.6758333333333</v>
      </c>
      <c r="J818" s="49" t="n">
        <v>20.5102777777778</v>
      </c>
      <c r="K818" s="50" t="n">
        <v>-974033</v>
      </c>
      <c r="L818" s="50" t="n">
        <v>203037</v>
      </c>
      <c r="M818" s="51" t="n">
        <v>85</v>
      </c>
      <c r="N818" s="47" t="s">
        <v>70</v>
      </c>
      <c r="O818" s="52" t="s">
        <v>44</v>
      </c>
      <c r="P818" s="53" t="n">
        <v>67</v>
      </c>
      <c r="Q818" s="54" t="n">
        <v>42522</v>
      </c>
      <c r="R818" s="54" t="n">
        <v>42582</v>
      </c>
      <c r="S818" s="55" t="n">
        <v>175</v>
      </c>
      <c r="T818" s="56" t="n">
        <v>835</v>
      </c>
      <c r="U818" s="57" t="n">
        <v>42583</v>
      </c>
      <c r="V818" s="58" t="n">
        <v>42643</v>
      </c>
      <c r="W818" s="59" t="n">
        <v>26</v>
      </c>
      <c r="X818" s="60" t="n">
        <v>1165</v>
      </c>
      <c r="Y818" s="61" t="n">
        <v>42644</v>
      </c>
      <c r="Z818" s="62" t="n">
        <v>42689</v>
      </c>
      <c r="AA818" s="63" t="n">
        <v>0.25</v>
      </c>
      <c r="AB818" s="64" t="n">
        <v>1500</v>
      </c>
      <c r="AC818" s="65" t="n">
        <v>127500</v>
      </c>
      <c r="AD818" s="66" t="n">
        <v>31875</v>
      </c>
      <c r="AE818" s="67" t="n">
        <v>0.08</v>
      </c>
      <c r="AF818" s="68" t="n">
        <v>2550</v>
      </c>
      <c r="AG818" s="69" t="n">
        <v>0.92</v>
      </c>
      <c r="AH818" s="70" t="n">
        <v>29325</v>
      </c>
      <c r="AI818" s="71" t="s">
        <v>76</v>
      </c>
      <c r="AK818" s="0" t="n">
        <f aca="false">IF(G819&lt;&gt;G818,1,0)</f>
        <v>0</v>
      </c>
      <c r="AL818" s="0" t="str">
        <f aca="false">B818</f>
        <v>Puebla</v>
      </c>
      <c r="AM818" s="0" t="n">
        <f aca="false">G818</f>
        <v>52130</v>
      </c>
      <c r="AN818" s="0" t="str">
        <f aca="false">N818</f>
        <v>Maíz</v>
      </c>
      <c r="AO818" s="0" t="n">
        <f aca="false">IF(N818&lt;&gt;N817,M818,IF(B817&lt;&gt;B818,M818,IF(AND(B818=B817,G818&lt;&gt;G817,N818=N817),M818,M818+AO817)))</f>
        <v>220</v>
      </c>
    </row>
    <row r="819" customFormat="false" ht="15.75" hidden="false" customHeight="false" outlineLevel="0" collapsed="false">
      <c r="A819" s="45" t="n">
        <v>813</v>
      </c>
      <c r="B819" s="45" t="s">
        <v>379</v>
      </c>
      <c r="C819" s="45" t="n">
        <v>21043</v>
      </c>
      <c r="D819" s="46" t="s">
        <v>523</v>
      </c>
      <c r="E819" s="47" t="s">
        <v>412</v>
      </c>
      <c r="F819" s="48" t="n">
        <v>21142</v>
      </c>
      <c r="G819" s="47" t="n">
        <v>52130</v>
      </c>
      <c r="H819" s="46" t="s">
        <v>249</v>
      </c>
      <c r="I819" s="49" t="n">
        <v>-97.6758333333333</v>
      </c>
      <c r="J819" s="49" t="n">
        <v>20.5102777777778</v>
      </c>
      <c r="K819" s="50" t="n">
        <v>-974033</v>
      </c>
      <c r="L819" s="50" t="n">
        <v>203037</v>
      </c>
      <c r="M819" s="51" t="n">
        <v>290</v>
      </c>
      <c r="N819" s="47" t="s">
        <v>70</v>
      </c>
      <c r="O819" s="52" t="s">
        <v>44</v>
      </c>
      <c r="P819" s="53" t="n">
        <v>67</v>
      </c>
      <c r="Q819" s="54" t="n">
        <v>42522</v>
      </c>
      <c r="R819" s="54" t="n">
        <v>42582</v>
      </c>
      <c r="S819" s="55" t="n">
        <v>175</v>
      </c>
      <c r="T819" s="56" t="n">
        <v>835</v>
      </c>
      <c r="U819" s="57" t="n">
        <v>42583</v>
      </c>
      <c r="V819" s="58" t="n">
        <v>42643</v>
      </c>
      <c r="W819" s="59" t="n">
        <v>26</v>
      </c>
      <c r="X819" s="60" t="n">
        <v>1165</v>
      </c>
      <c r="Y819" s="61" t="n">
        <v>42644</v>
      </c>
      <c r="Z819" s="62" t="n">
        <v>42689</v>
      </c>
      <c r="AA819" s="63" t="n">
        <v>0.25</v>
      </c>
      <c r="AB819" s="64" t="n">
        <v>1500</v>
      </c>
      <c r="AC819" s="65" t="n">
        <v>435000</v>
      </c>
      <c r="AD819" s="66" t="n">
        <v>108750</v>
      </c>
      <c r="AE819" s="67" t="n">
        <v>0.08</v>
      </c>
      <c r="AF819" s="68" t="n">
        <v>8700</v>
      </c>
      <c r="AG819" s="69" t="n">
        <v>0.92</v>
      </c>
      <c r="AH819" s="70" t="n">
        <v>100050</v>
      </c>
      <c r="AI819" s="71" t="s">
        <v>45</v>
      </c>
      <c r="AK819" s="0" t="n">
        <f aca="false">IF(G820&lt;&gt;G819,1,0)</f>
        <v>0</v>
      </c>
      <c r="AL819" s="0" t="str">
        <f aca="false">B819</f>
        <v>Puebla</v>
      </c>
      <c r="AM819" s="0" t="n">
        <f aca="false">G819</f>
        <v>52130</v>
      </c>
      <c r="AN819" s="0" t="str">
        <f aca="false">N819</f>
        <v>Maíz</v>
      </c>
      <c r="AO819" s="0" t="n">
        <f aca="false">IF(N819&lt;&gt;N818,M819,IF(B818&lt;&gt;B819,M819,IF(AND(B819=B818,G819&lt;&gt;G818,N819=N818),M819,M819+AO818)))</f>
        <v>510</v>
      </c>
    </row>
    <row r="820" customFormat="false" ht="15.75" hidden="false" customHeight="false" outlineLevel="0" collapsed="false">
      <c r="A820" s="45" t="n">
        <v>814</v>
      </c>
      <c r="B820" s="45" t="s">
        <v>379</v>
      </c>
      <c r="C820" s="45" t="n">
        <v>21064</v>
      </c>
      <c r="D820" s="46" t="s">
        <v>479</v>
      </c>
      <c r="E820" s="47" t="s">
        <v>412</v>
      </c>
      <c r="F820" s="48" t="n">
        <v>21142</v>
      </c>
      <c r="G820" s="47" t="n">
        <v>52130</v>
      </c>
      <c r="H820" s="46" t="s">
        <v>249</v>
      </c>
      <c r="I820" s="49" t="n">
        <v>-97.6758333333333</v>
      </c>
      <c r="J820" s="49" t="n">
        <v>20.5102777777778</v>
      </c>
      <c r="K820" s="50" t="n">
        <v>-974033</v>
      </c>
      <c r="L820" s="50" t="n">
        <v>203037</v>
      </c>
      <c r="M820" s="51" t="n">
        <v>106.17</v>
      </c>
      <c r="N820" s="47" t="s">
        <v>70</v>
      </c>
      <c r="O820" s="52" t="s">
        <v>44</v>
      </c>
      <c r="P820" s="53" t="n">
        <v>67</v>
      </c>
      <c r="Q820" s="54" t="n">
        <v>42522</v>
      </c>
      <c r="R820" s="54" t="n">
        <v>42582</v>
      </c>
      <c r="S820" s="55" t="n">
        <v>175</v>
      </c>
      <c r="T820" s="56" t="n">
        <v>835</v>
      </c>
      <c r="U820" s="57" t="n">
        <v>42583</v>
      </c>
      <c r="V820" s="58" t="n">
        <v>42643</v>
      </c>
      <c r="W820" s="59" t="n">
        <v>26</v>
      </c>
      <c r="X820" s="60" t="n">
        <v>1165</v>
      </c>
      <c r="Y820" s="61" t="n">
        <v>42644</v>
      </c>
      <c r="Z820" s="62" t="n">
        <v>42689</v>
      </c>
      <c r="AA820" s="63" t="n">
        <v>0.25</v>
      </c>
      <c r="AB820" s="64" t="n">
        <v>1500</v>
      </c>
      <c r="AC820" s="65" t="n">
        <v>159255</v>
      </c>
      <c r="AD820" s="66" t="n">
        <v>39813.75</v>
      </c>
      <c r="AE820" s="67" t="n">
        <v>0.08</v>
      </c>
      <c r="AF820" s="68" t="n">
        <v>3185.1</v>
      </c>
      <c r="AG820" s="69" t="n">
        <v>0.92</v>
      </c>
      <c r="AH820" s="70" t="n">
        <v>36628.65</v>
      </c>
      <c r="AI820" s="71" t="s">
        <v>76</v>
      </c>
      <c r="AK820" s="0" t="n">
        <f aca="false">IF(G821&lt;&gt;G820,1,0)</f>
        <v>0</v>
      </c>
      <c r="AL820" s="0" t="str">
        <f aca="false">B820</f>
        <v>Puebla</v>
      </c>
      <c r="AM820" s="0" t="n">
        <f aca="false">G820</f>
        <v>52130</v>
      </c>
      <c r="AN820" s="0" t="str">
        <f aca="false">N820</f>
        <v>Maíz</v>
      </c>
      <c r="AO820" s="0" t="n">
        <f aca="false">IF(N820&lt;&gt;N819,M820,IF(B819&lt;&gt;B820,M820,IF(AND(B820=B819,G820&lt;&gt;G819,N820=N819),M820,M820+AO819)))</f>
        <v>616.17</v>
      </c>
    </row>
    <row r="821" customFormat="false" ht="15.75" hidden="false" customHeight="false" outlineLevel="0" collapsed="false">
      <c r="A821" s="45" t="n">
        <v>815</v>
      </c>
      <c r="B821" s="45" t="s">
        <v>379</v>
      </c>
      <c r="C821" s="45" t="n">
        <v>21072</v>
      </c>
      <c r="D821" s="46" t="s">
        <v>524</v>
      </c>
      <c r="E821" s="47" t="s">
        <v>412</v>
      </c>
      <c r="F821" s="48" t="n">
        <v>21142</v>
      </c>
      <c r="G821" s="47" t="n">
        <v>52130</v>
      </c>
      <c r="H821" s="46" t="s">
        <v>249</v>
      </c>
      <c r="I821" s="49" t="n">
        <v>-97.6758333333333</v>
      </c>
      <c r="J821" s="49" t="n">
        <v>20.5102777777778</v>
      </c>
      <c r="K821" s="50" t="n">
        <v>-974033</v>
      </c>
      <c r="L821" s="50" t="n">
        <v>203037</v>
      </c>
      <c r="M821" s="51" t="n">
        <v>271</v>
      </c>
      <c r="N821" s="47" t="s">
        <v>70</v>
      </c>
      <c r="O821" s="52" t="s">
        <v>44</v>
      </c>
      <c r="P821" s="53" t="n">
        <v>67</v>
      </c>
      <c r="Q821" s="54" t="n">
        <v>42522</v>
      </c>
      <c r="R821" s="54" t="n">
        <v>42582</v>
      </c>
      <c r="S821" s="55" t="n">
        <v>175</v>
      </c>
      <c r="T821" s="56" t="n">
        <v>835</v>
      </c>
      <c r="U821" s="57" t="n">
        <v>42583</v>
      </c>
      <c r="V821" s="58" t="n">
        <v>42643</v>
      </c>
      <c r="W821" s="59" t="n">
        <v>26</v>
      </c>
      <c r="X821" s="60" t="n">
        <v>1165</v>
      </c>
      <c r="Y821" s="61" t="n">
        <v>42644</v>
      </c>
      <c r="Z821" s="62" t="n">
        <v>42689</v>
      </c>
      <c r="AA821" s="63" t="n">
        <v>0.25</v>
      </c>
      <c r="AB821" s="64" t="n">
        <v>1500</v>
      </c>
      <c r="AC821" s="65" t="n">
        <v>406500</v>
      </c>
      <c r="AD821" s="66" t="n">
        <v>101625</v>
      </c>
      <c r="AE821" s="67" t="n">
        <v>0.08</v>
      </c>
      <c r="AF821" s="68" t="n">
        <v>8130</v>
      </c>
      <c r="AG821" s="69" t="n">
        <v>0.92</v>
      </c>
      <c r="AH821" s="70" t="n">
        <v>93495</v>
      </c>
      <c r="AI821" s="71" t="s">
        <v>45</v>
      </c>
      <c r="AK821" s="0" t="n">
        <f aca="false">IF(G822&lt;&gt;G821,1,0)</f>
        <v>0</v>
      </c>
      <c r="AL821" s="0" t="str">
        <f aca="false">B821</f>
        <v>Puebla</v>
      </c>
      <c r="AM821" s="0" t="n">
        <f aca="false">G821</f>
        <v>52130</v>
      </c>
      <c r="AN821" s="0" t="str">
        <f aca="false">N821</f>
        <v>Maíz</v>
      </c>
      <c r="AO821" s="0" t="n">
        <f aca="false">IF(N821&lt;&gt;N820,M821,IF(B820&lt;&gt;B821,M821,IF(AND(B821=B820,G821&lt;&gt;G820,N821=N820),M821,M821+AO820)))</f>
        <v>887.17</v>
      </c>
    </row>
    <row r="822" customFormat="false" ht="15.75" hidden="false" customHeight="false" outlineLevel="0" collapsed="false">
      <c r="A822" s="45" t="n">
        <v>816</v>
      </c>
      <c r="B822" s="45" t="s">
        <v>379</v>
      </c>
      <c r="C822" s="45" t="n">
        <v>21077</v>
      </c>
      <c r="D822" s="46" t="s">
        <v>549</v>
      </c>
      <c r="E822" s="47" t="s">
        <v>412</v>
      </c>
      <c r="F822" s="48" t="n">
        <v>21142</v>
      </c>
      <c r="G822" s="47" t="n">
        <v>52130</v>
      </c>
      <c r="H822" s="46" t="s">
        <v>249</v>
      </c>
      <c r="I822" s="49" t="n">
        <v>-97.6758333333333</v>
      </c>
      <c r="J822" s="49" t="n">
        <v>20.5102777777778</v>
      </c>
      <c r="K822" s="50" t="n">
        <v>-974033</v>
      </c>
      <c r="L822" s="50" t="n">
        <v>203037</v>
      </c>
      <c r="M822" s="51" t="n">
        <v>100</v>
      </c>
      <c r="N822" s="47" t="s">
        <v>70</v>
      </c>
      <c r="O822" s="52" t="s">
        <v>44</v>
      </c>
      <c r="P822" s="53" t="n">
        <v>67</v>
      </c>
      <c r="Q822" s="54" t="n">
        <v>42522</v>
      </c>
      <c r="R822" s="54" t="n">
        <v>42582</v>
      </c>
      <c r="S822" s="55" t="n">
        <v>175</v>
      </c>
      <c r="T822" s="56" t="n">
        <v>835</v>
      </c>
      <c r="U822" s="57" t="n">
        <v>42583</v>
      </c>
      <c r="V822" s="58" t="n">
        <v>42643</v>
      </c>
      <c r="W822" s="59" t="n">
        <v>26</v>
      </c>
      <c r="X822" s="60" t="n">
        <v>1165</v>
      </c>
      <c r="Y822" s="61" t="n">
        <v>42644</v>
      </c>
      <c r="Z822" s="62" t="n">
        <v>42689</v>
      </c>
      <c r="AA822" s="63" t="n">
        <v>0.25</v>
      </c>
      <c r="AB822" s="64" t="n">
        <v>1500</v>
      </c>
      <c r="AC822" s="65" t="n">
        <v>150000</v>
      </c>
      <c r="AD822" s="66" t="n">
        <v>37500</v>
      </c>
      <c r="AE822" s="67" t="n">
        <v>0.08</v>
      </c>
      <c r="AF822" s="68" t="n">
        <v>3000</v>
      </c>
      <c r="AG822" s="69" t="n">
        <v>0.92</v>
      </c>
      <c r="AH822" s="70" t="n">
        <v>34500</v>
      </c>
      <c r="AI822" s="71" t="s">
        <v>45</v>
      </c>
      <c r="AK822" s="0" t="n">
        <f aca="false">IF(G823&lt;&gt;G822,1,0)</f>
        <v>0</v>
      </c>
      <c r="AL822" s="0" t="str">
        <f aca="false">B822</f>
        <v>Puebla</v>
      </c>
      <c r="AM822" s="0" t="n">
        <f aca="false">G822</f>
        <v>52130</v>
      </c>
      <c r="AN822" s="0" t="str">
        <f aca="false">N822</f>
        <v>Maíz</v>
      </c>
      <c r="AO822" s="0" t="n">
        <f aca="false">IF(N822&lt;&gt;N821,M822,IF(B821&lt;&gt;B822,M822,IF(AND(B822=B821,G822&lt;&gt;G821,N822=N821),M822,M822+AO821)))</f>
        <v>987.17</v>
      </c>
    </row>
    <row r="823" customFormat="false" ht="15.75" hidden="false" customHeight="false" outlineLevel="0" collapsed="false">
      <c r="A823" s="45" t="n">
        <v>817</v>
      </c>
      <c r="B823" s="45" t="s">
        <v>379</v>
      </c>
      <c r="C823" s="45" t="n">
        <v>21078</v>
      </c>
      <c r="D823" s="46" t="s">
        <v>550</v>
      </c>
      <c r="E823" s="47" t="s">
        <v>412</v>
      </c>
      <c r="F823" s="48" t="n">
        <v>21142</v>
      </c>
      <c r="G823" s="47" t="n">
        <v>52130</v>
      </c>
      <c r="H823" s="46" t="s">
        <v>249</v>
      </c>
      <c r="I823" s="49" t="n">
        <v>-97.6758333333333</v>
      </c>
      <c r="J823" s="49" t="n">
        <v>20.5102777777778</v>
      </c>
      <c r="K823" s="50" t="n">
        <v>-974033</v>
      </c>
      <c r="L823" s="50" t="n">
        <v>203037</v>
      </c>
      <c r="M823" s="51" t="n">
        <v>18</v>
      </c>
      <c r="N823" s="47" t="s">
        <v>70</v>
      </c>
      <c r="O823" s="52" t="s">
        <v>44</v>
      </c>
      <c r="P823" s="53" t="n">
        <v>67</v>
      </c>
      <c r="Q823" s="54" t="n">
        <v>42522</v>
      </c>
      <c r="R823" s="54" t="n">
        <v>42582</v>
      </c>
      <c r="S823" s="55" t="n">
        <v>175</v>
      </c>
      <c r="T823" s="56" t="n">
        <v>835</v>
      </c>
      <c r="U823" s="57" t="n">
        <v>42583</v>
      </c>
      <c r="V823" s="58" t="n">
        <v>42643</v>
      </c>
      <c r="W823" s="59" t="n">
        <v>26</v>
      </c>
      <c r="X823" s="60" t="n">
        <v>1165</v>
      </c>
      <c r="Y823" s="61" t="n">
        <v>42644</v>
      </c>
      <c r="Z823" s="62" t="n">
        <v>42689</v>
      </c>
      <c r="AA823" s="63" t="n">
        <v>0.25</v>
      </c>
      <c r="AB823" s="64" t="n">
        <v>1500</v>
      </c>
      <c r="AC823" s="65" t="n">
        <v>27000</v>
      </c>
      <c r="AD823" s="66" t="n">
        <v>6750</v>
      </c>
      <c r="AE823" s="67" t="n">
        <v>0.08</v>
      </c>
      <c r="AF823" s="68" t="n">
        <v>540</v>
      </c>
      <c r="AG823" s="69" t="n">
        <v>0.92</v>
      </c>
      <c r="AH823" s="70" t="n">
        <v>6210</v>
      </c>
      <c r="AI823" s="71" t="s">
        <v>45</v>
      </c>
      <c r="AK823" s="0" t="n">
        <f aca="false">IF(G824&lt;&gt;G823,1,0)</f>
        <v>0</v>
      </c>
      <c r="AL823" s="0" t="str">
        <f aca="false">B823</f>
        <v>Puebla</v>
      </c>
      <c r="AM823" s="0" t="n">
        <f aca="false">G823</f>
        <v>52130</v>
      </c>
      <c r="AN823" s="0" t="str">
        <f aca="false">N823</f>
        <v>Maíz</v>
      </c>
      <c r="AO823" s="0" t="n">
        <f aca="false">IF(N823&lt;&gt;N822,M823,IF(B822&lt;&gt;B823,M823,IF(AND(B823=B822,G823&lt;&gt;G822,N823=N822),M823,M823+AO822)))</f>
        <v>1005.17</v>
      </c>
    </row>
    <row r="824" customFormat="false" ht="15.75" hidden="false" customHeight="false" outlineLevel="0" collapsed="false">
      <c r="A824" s="45" t="n">
        <v>818</v>
      </c>
      <c r="B824" s="45" t="s">
        <v>379</v>
      </c>
      <c r="C824" s="45" t="n">
        <v>21084</v>
      </c>
      <c r="D824" s="46" t="s">
        <v>268</v>
      </c>
      <c r="E824" s="47" t="s">
        <v>412</v>
      </c>
      <c r="F824" s="48" t="n">
        <v>21142</v>
      </c>
      <c r="G824" s="47" t="n">
        <v>52130</v>
      </c>
      <c r="H824" s="46" t="s">
        <v>249</v>
      </c>
      <c r="I824" s="49" t="n">
        <v>-97.6758333333333</v>
      </c>
      <c r="J824" s="49" t="n">
        <v>20.5102777777778</v>
      </c>
      <c r="K824" s="50" t="n">
        <v>-974033</v>
      </c>
      <c r="L824" s="50" t="n">
        <v>203037</v>
      </c>
      <c r="M824" s="51" t="n">
        <v>100</v>
      </c>
      <c r="N824" s="47" t="s">
        <v>70</v>
      </c>
      <c r="O824" s="52" t="s">
        <v>44</v>
      </c>
      <c r="P824" s="53" t="n">
        <v>67</v>
      </c>
      <c r="Q824" s="54" t="n">
        <v>42522</v>
      </c>
      <c r="R824" s="54" t="n">
        <v>42582</v>
      </c>
      <c r="S824" s="55" t="n">
        <v>175</v>
      </c>
      <c r="T824" s="56" t="n">
        <v>835</v>
      </c>
      <c r="U824" s="57" t="n">
        <v>42583</v>
      </c>
      <c r="V824" s="58" t="n">
        <v>42643</v>
      </c>
      <c r="W824" s="59" t="n">
        <v>26</v>
      </c>
      <c r="X824" s="60" t="n">
        <v>1165</v>
      </c>
      <c r="Y824" s="61" t="n">
        <v>42644</v>
      </c>
      <c r="Z824" s="62" t="n">
        <v>42689</v>
      </c>
      <c r="AA824" s="63" t="n">
        <v>0.25</v>
      </c>
      <c r="AB824" s="64" t="n">
        <v>1500</v>
      </c>
      <c r="AC824" s="65" t="n">
        <v>150000</v>
      </c>
      <c r="AD824" s="66" t="n">
        <v>37500</v>
      </c>
      <c r="AE824" s="67" t="n">
        <v>0.08</v>
      </c>
      <c r="AF824" s="68" t="n">
        <v>3000</v>
      </c>
      <c r="AG824" s="69" t="n">
        <v>0.92</v>
      </c>
      <c r="AH824" s="70" t="n">
        <v>34500</v>
      </c>
      <c r="AI824" s="71" t="s">
        <v>45</v>
      </c>
      <c r="AK824" s="0" t="n">
        <f aca="false">IF(G825&lt;&gt;G824,1,0)</f>
        <v>0</v>
      </c>
      <c r="AL824" s="0" t="str">
        <f aca="false">B824</f>
        <v>Puebla</v>
      </c>
      <c r="AM824" s="0" t="n">
        <f aca="false">G824</f>
        <v>52130</v>
      </c>
      <c r="AN824" s="0" t="str">
        <f aca="false">N824</f>
        <v>Maíz</v>
      </c>
      <c r="AO824" s="0" t="n">
        <f aca="false">IF(N824&lt;&gt;N823,M824,IF(B823&lt;&gt;B824,M824,IF(AND(B824=B823,G824&lt;&gt;G823,N824=N823),M824,M824+AO823)))</f>
        <v>1105.17</v>
      </c>
    </row>
    <row r="825" customFormat="false" ht="15.75" hidden="false" customHeight="false" outlineLevel="0" collapsed="false">
      <c r="A825" s="45" t="n">
        <v>819</v>
      </c>
      <c r="B825" s="45" t="s">
        <v>379</v>
      </c>
      <c r="C825" s="45" t="n">
        <v>21088</v>
      </c>
      <c r="D825" s="46" t="s">
        <v>526</v>
      </c>
      <c r="E825" s="47" t="s">
        <v>412</v>
      </c>
      <c r="F825" s="48" t="n">
        <v>21142</v>
      </c>
      <c r="G825" s="47" t="n">
        <v>52130</v>
      </c>
      <c r="H825" s="46" t="s">
        <v>249</v>
      </c>
      <c r="I825" s="49" t="n">
        <v>-97.6758333333333</v>
      </c>
      <c r="J825" s="49" t="n">
        <v>20.5102777777778</v>
      </c>
      <c r="K825" s="50" t="n">
        <v>-974033</v>
      </c>
      <c r="L825" s="50" t="n">
        <v>203037</v>
      </c>
      <c r="M825" s="51" t="n">
        <v>23</v>
      </c>
      <c r="N825" s="47" t="s">
        <v>70</v>
      </c>
      <c r="O825" s="52" t="s">
        <v>44</v>
      </c>
      <c r="P825" s="53" t="n">
        <v>67</v>
      </c>
      <c r="Q825" s="54" t="n">
        <v>42522</v>
      </c>
      <c r="R825" s="54" t="n">
        <v>42582</v>
      </c>
      <c r="S825" s="55" t="n">
        <v>175</v>
      </c>
      <c r="T825" s="56" t="n">
        <v>835</v>
      </c>
      <c r="U825" s="57" t="n">
        <v>42583</v>
      </c>
      <c r="V825" s="58" t="n">
        <v>42643</v>
      </c>
      <c r="W825" s="59" t="n">
        <v>26</v>
      </c>
      <c r="X825" s="60" t="n">
        <v>1165</v>
      </c>
      <c r="Y825" s="61" t="n">
        <v>42644</v>
      </c>
      <c r="Z825" s="62" t="n">
        <v>42689</v>
      </c>
      <c r="AA825" s="63" t="n">
        <v>0.25</v>
      </c>
      <c r="AB825" s="64" t="n">
        <v>1500</v>
      </c>
      <c r="AC825" s="65" t="n">
        <v>34500</v>
      </c>
      <c r="AD825" s="66" t="n">
        <v>8625</v>
      </c>
      <c r="AE825" s="67" t="n">
        <v>0.08</v>
      </c>
      <c r="AF825" s="68" t="n">
        <v>690</v>
      </c>
      <c r="AG825" s="69" t="n">
        <v>0.92</v>
      </c>
      <c r="AH825" s="70" t="n">
        <v>7935</v>
      </c>
      <c r="AI825" s="71" t="s">
        <v>76</v>
      </c>
      <c r="AK825" s="0" t="n">
        <f aca="false">IF(G826&lt;&gt;G825,1,0)</f>
        <v>0</v>
      </c>
      <c r="AL825" s="0" t="str">
        <f aca="false">B825</f>
        <v>Puebla</v>
      </c>
      <c r="AM825" s="0" t="n">
        <f aca="false">G825</f>
        <v>52130</v>
      </c>
      <c r="AN825" s="0" t="str">
        <f aca="false">N825</f>
        <v>Maíz</v>
      </c>
      <c r="AO825" s="0" t="n">
        <f aca="false">IF(N825&lt;&gt;N824,M825,IF(B824&lt;&gt;B825,M825,IF(AND(B825=B824,G825&lt;&gt;G824,N825=N824),M825,M825+AO824)))</f>
        <v>1128.17</v>
      </c>
    </row>
    <row r="826" customFormat="false" ht="15.75" hidden="false" customHeight="false" outlineLevel="0" collapsed="false">
      <c r="A826" s="45" t="n">
        <v>820</v>
      </c>
      <c r="B826" s="45" t="s">
        <v>379</v>
      </c>
      <c r="C826" s="45" t="n">
        <v>21089</v>
      </c>
      <c r="D826" s="46" t="s">
        <v>514</v>
      </c>
      <c r="E826" s="47" t="s">
        <v>412</v>
      </c>
      <c r="F826" s="48" t="n">
        <v>21142</v>
      </c>
      <c r="G826" s="47" t="n">
        <v>52130</v>
      </c>
      <c r="H826" s="46" t="s">
        <v>249</v>
      </c>
      <c r="I826" s="49" t="n">
        <v>-97.6758333333333</v>
      </c>
      <c r="J826" s="49" t="n">
        <v>20.5102777777778</v>
      </c>
      <c r="K826" s="50" t="n">
        <v>-974033</v>
      </c>
      <c r="L826" s="50" t="n">
        <v>203037</v>
      </c>
      <c r="M826" s="51" t="n">
        <v>60.44</v>
      </c>
      <c r="N826" s="47" t="s">
        <v>70</v>
      </c>
      <c r="O826" s="52" t="s">
        <v>44</v>
      </c>
      <c r="P826" s="53" t="n">
        <v>67</v>
      </c>
      <c r="Q826" s="54" t="n">
        <v>42522</v>
      </c>
      <c r="R826" s="54" t="n">
        <v>42582</v>
      </c>
      <c r="S826" s="55" t="n">
        <v>175</v>
      </c>
      <c r="T826" s="56" t="n">
        <v>835</v>
      </c>
      <c r="U826" s="57" t="n">
        <v>42583</v>
      </c>
      <c r="V826" s="58" t="n">
        <v>42643</v>
      </c>
      <c r="W826" s="59" t="n">
        <v>26</v>
      </c>
      <c r="X826" s="60" t="n">
        <v>1165</v>
      </c>
      <c r="Y826" s="61" t="n">
        <v>42644</v>
      </c>
      <c r="Z826" s="62" t="n">
        <v>42689</v>
      </c>
      <c r="AA826" s="63" t="n">
        <v>0.25</v>
      </c>
      <c r="AB826" s="64" t="n">
        <v>1500</v>
      </c>
      <c r="AC826" s="65" t="n">
        <v>90660</v>
      </c>
      <c r="AD826" s="66" t="n">
        <v>22665</v>
      </c>
      <c r="AE826" s="67" t="n">
        <v>0.08</v>
      </c>
      <c r="AF826" s="68" t="n">
        <v>1813.2</v>
      </c>
      <c r="AG826" s="69" t="n">
        <v>0.92</v>
      </c>
      <c r="AH826" s="70" t="n">
        <v>20851.8</v>
      </c>
      <c r="AI826" s="71" t="s">
        <v>45</v>
      </c>
      <c r="AK826" s="0" t="n">
        <f aca="false">IF(G827&lt;&gt;G826,1,0)</f>
        <v>0</v>
      </c>
      <c r="AL826" s="0" t="str">
        <f aca="false">B826</f>
        <v>Puebla</v>
      </c>
      <c r="AM826" s="0" t="n">
        <f aca="false">G826</f>
        <v>52130</v>
      </c>
      <c r="AN826" s="0" t="str">
        <f aca="false">N826</f>
        <v>Maíz</v>
      </c>
      <c r="AO826" s="0" t="n">
        <f aca="false">IF(N826&lt;&gt;N825,M826,IF(B825&lt;&gt;B826,M826,IF(AND(B826=B825,G826&lt;&gt;G825,N826=N825),M826,M826+AO825)))</f>
        <v>1188.61</v>
      </c>
    </row>
    <row r="827" customFormat="false" ht="15.75" hidden="false" customHeight="false" outlineLevel="0" collapsed="false">
      <c r="A827" s="45" t="n">
        <v>821</v>
      </c>
      <c r="B827" s="45" t="s">
        <v>379</v>
      </c>
      <c r="C827" s="45" t="n">
        <v>21101</v>
      </c>
      <c r="D827" s="46" t="s">
        <v>527</v>
      </c>
      <c r="E827" s="47" t="s">
        <v>412</v>
      </c>
      <c r="F827" s="48" t="n">
        <v>21142</v>
      </c>
      <c r="G827" s="47" t="n">
        <v>52130</v>
      </c>
      <c r="H827" s="46" t="s">
        <v>249</v>
      </c>
      <c r="I827" s="49" t="n">
        <v>-97.6758333333333</v>
      </c>
      <c r="J827" s="49" t="n">
        <v>20.5102777777778</v>
      </c>
      <c r="K827" s="50" t="n">
        <v>-974033</v>
      </c>
      <c r="L827" s="50" t="n">
        <v>203037</v>
      </c>
      <c r="M827" s="51" t="n">
        <v>227</v>
      </c>
      <c r="N827" s="47" t="s">
        <v>70</v>
      </c>
      <c r="O827" s="52" t="s">
        <v>44</v>
      </c>
      <c r="P827" s="53" t="n">
        <v>67</v>
      </c>
      <c r="Q827" s="54" t="n">
        <v>42522</v>
      </c>
      <c r="R827" s="54" t="n">
        <v>42582</v>
      </c>
      <c r="S827" s="55" t="n">
        <v>175</v>
      </c>
      <c r="T827" s="56" t="n">
        <v>835</v>
      </c>
      <c r="U827" s="57" t="n">
        <v>42583</v>
      </c>
      <c r="V827" s="58" t="n">
        <v>42643</v>
      </c>
      <c r="W827" s="59" t="n">
        <v>26</v>
      </c>
      <c r="X827" s="60" t="n">
        <v>1165</v>
      </c>
      <c r="Y827" s="61" t="n">
        <v>42644</v>
      </c>
      <c r="Z827" s="62" t="n">
        <v>42689</v>
      </c>
      <c r="AA827" s="63" t="n">
        <v>0.25</v>
      </c>
      <c r="AB827" s="64" t="n">
        <v>1500</v>
      </c>
      <c r="AC827" s="65" t="n">
        <v>340500</v>
      </c>
      <c r="AD827" s="66" t="n">
        <v>85125</v>
      </c>
      <c r="AE827" s="67" t="n">
        <v>0.08</v>
      </c>
      <c r="AF827" s="68" t="n">
        <v>6810</v>
      </c>
      <c r="AG827" s="69" t="n">
        <v>0.92</v>
      </c>
      <c r="AH827" s="70" t="n">
        <v>78315</v>
      </c>
      <c r="AI827" s="71" t="s">
        <v>76</v>
      </c>
      <c r="AK827" s="0" t="n">
        <f aca="false">IF(G828&lt;&gt;G827,1,0)</f>
        <v>0</v>
      </c>
      <c r="AL827" s="0" t="str">
        <f aca="false">B827</f>
        <v>Puebla</v>
      </c>
      <c r="AM827" s="0" t="n">
        <f aca="false">G827</f>
        <v>52130</v>
      </c>
      <c r="AN827" s="0" t="str">
        <f aca="false">N827</f>
        <v>Maíz</v>
      </c>
      <c r="AO827" s="0" t="n">
        <f aca="false">IF(N827&lt;&gt;N826,M827,IF(B826&lt;&gt;B827,M827,IF(AND(B827=B826,G827&lt;&gt;G826,N827=N826),M827,M827+AO826)))</f>
        <v>1415.61</v>
      </c>
    </row>
    <row r="828" customFormat="false" ht="15.75" hidden="false" customHeight="false" outlineLevel="0" collapsed="false">
      <c r="A828" s="45" t="n">
        <v>822</v>
      </c>
      <c r="B828" s="45" t="s">
        <v>379</v>
      </c>
      <c r="C828" s="45" t="n">
        <v>21107</v>
      </c>
      <c r="D828" s="46" t="s">
        <v>551</v>
      </c>
      <c r="E828" s="47" t="s">
        <v>412</v>
      </c>
      <c r="F828" s="48" t="n">
        <v>21142</v>
      </c>
      <c r="G828" s="47" t="n">
        <v>52130</v>
      </c>
      <c r="H828" s="46" t="s">
        <v>249</v>
      </c>
      <c r="I828" s="49" t="n">
        <v>-97.6758333333333</v>
      </c>
      <c r="J828" s="49" t="n">
        <v>20.5102777777778</v>
      </c>
      <c r="K828" s="50" t="n">
        <v>-974033</v>
      </c>
      <c r="L828" s="50" t="n">
        <v>203037</v>
      </c>
      <c r="M828" s="51" t="n">
        <v>224</v>
      </c>
      <c r="N828" s="47" t="s">
        <v>70</v>
      </c>
      <c r="O828" s="52" t="s">
        <v>44</v>
      </c>
      <c r="P828" s="53" t="n">
        <v>67</v>
      </c>
      <c r="Q828" s="54" t="n">
        <v>42522</v>
      </c>
      <c r="R828" s="54" t="n">
        <v>42582</v>
      </c>
      <c r="S828" s="55" t="n">
        <v>175</v>
      </c>
      <c r="T828" s="56" t="n">
        <v>835</v>
      </c>
      <c r="U828" s="57" t="n">
        <v>42583</v>
      </c>
      <c r="V828" s="58" t="n">
        <v>42643</v>
      </c>
      <c r="W828" s="59" t="n">
        <v>26</v>
      </c>
      <c r="X828" s="60" t="n">
        <v>1165</v>
      </c>
      <c r="Y828" s="61" t="n">
        <v>42644</v>
      </c>
      <c r="Z828" s="62" t="n">
        <v>42689</v>
      </c>
      <c r="AA828" s="63" t="n">
        <v>0.25</v>
      </c>
      <c r="AB828" s="64" t="n">
        <v>1500</v>
      </c>
      <c r="AC828" s="65" t="n">
        <v>336000</v>
      </c>
      <c r="AD828" s="66" t="n">
        <v>84000</v>
      </c>
      <c r="AE828" s="67" t="n">
        <v>0.08</v>
      </c>
      <c r="AF828" s="68" t="n">
        <v>6720</v>
      </c>
      <c r="AG828" s="69" t="n">
        <v>0.92</v>
      </c>
      <c r="AH828" s="70" t="n">
        <v>77280</v>
      </c>
      <c r="AI828" s="71" t="s">
        <v>45</v>
      </c>
      <c r="AK828" s="0" t="n">
        <f aca="false">IF(G829&lt;&gt;G828,1,0)</f>
        <v>0</v>
      </c>
      <c r="AL828" s="0" t="str">
        <f aca="false">B828</f>
        <v>Puebla</v>
      </c>
      <c r="AM828" s="0" t="n">
        <f aca="false">G828</f>
        <v>52130</v>
      </c>
      <c r="AN828" s="0" t="str">
        <f aca="false">N828</f>
        <v>Maíz</v>
      </c>
      <c r="AO828" s="0" t="n">
        <f aca="false">IF(N828&lt;&gt;N827,M828,IF(B827&lt;&gt;B828,M828,IF(AND(B828=B827,G828&lt;&gt;G827,N828=N827),M828,M828+AO827)))</f>
        <v>1639.61</v>
      </c>
    </row>
    <row r="829" customFormat="false" ht="15.75" hidden="false" customHeight="false" outlineLevel="0" collapsed="false">
      <c r="A829" s="45" t="n">
        <v>823</v>
      </c>
      <c r="B829" s="45" t="s">
        <v>379</v>
      </c>
      <c r="C829" s="45" t="n">
        <v>21111</v>
      </c>
      <c r="D829" s="46" t="s">
        <v>555</v>
      </c>
      <c r="E829" s="47" t="s">
        <v>412</v>
      </c>
      <c r="F829" s="48" t="n">
        <v>21142</v>
      </c>
      <c r="G829" s="47" t="n">
        <v>52130</v>
      </c>
      <c r="H829" s="46" t="s">
        <v>249</v>
      </c>
      <c r="I829" s="49" t="n">
        <v>-97.6758333333333</v>
      </c>
      <c r="J829" s="49" t="n">
        <v>20.5102777777778</v>
      </c>
      <c r="K829" s="50" t="n">
        <v>-974033</v>
      </c>
      <c r="L829" s="50" t="n">
        <v>203037</v>
      </c>
      <c r="M829" s="51" t="n">
        <v>247.82</v>
      </c>
      <c r="N829" s="47" t="s">
        <v>70</v>
      </c>
      <c r="O829" s="52" t="s">
        <v>44</v>
      </c>
      <c r="P829" s="53" t="n">
        <v>67</v>
      </c>
      <c r="Q829" s="54" t="n">
        <v>42522</v>
      </c>
      <c r="R829" s="54" t="n">
        <v>42582</v>
      </c>
      <c r="S829" s="55" t="n">
        <v>175</v>
      </c>
      <c r="T829" s="56" t="n">
        <v>835</v>
      </c>
      <c r="U829" s="57" t="n">
        <v>42583</v>
      </c>
      <c r="V829" s="58" t="n">
        <v>42643</v>
      </c>
      <c r="W829" s="59" t="n">
        <v>26</v>
      </c>
      <c r="X829" s="60" t="n">
        <v>1165</v>
      </c>
      <c r="Y829" s="61" t="n">
        <v>42644</v>
      </c>
      <c r="Z829" s="62" t="n">
        <v>42689</v>
      </c>
      <c r="AA829" s="63" t="n">
        <v>0.25</v>
      </c>
      <c r="AB829" s="64" t="n">
        <v>1500</v>
      </c>
      <c r="AC829" s="65" t="n">
        <v>371730</v>
      </c>
      <c r="AD829" s="66" t="n">
        <v>92932.5</v>
      </c>
      <c r="AE829" s="67" t="n">
        <v>0.08</v>
      </c>
      <c r="AF829" s="68" t="n">
        <v>7434.6</v>
      </c>
      <c r="AG829" s="69" t="n">
        <v>0.92</v>
      </c>
      <c r="AH829" s="70" t="n">
        <v>85497.9</v>
      </c>
      <c r="AI829" s="71" t="s">
        <v>45</v>
      </c>
      <c r="AK829" s="0" t="n">
        <f aca="false">IF(G830&lt;&gt;G829,1,0)</f>
        <v>0</v>
      </c>
      <c r="AL829" s="0" t="str">
        <f aca="false">B829</f>
        <v>Puebla</v>
      </c>
      <c r="AM829" s="0" t="n">
        <f aca="false">G829</f>
        <v>52130</v>
      </c>
      <c r="AN829" s="0" t="str">
        <f aca="false">N829</f>
        <v>Maíz</v>
      </c>
      <c r="AO829" s="0" t="n">
        <f aca="false">IF(N829&lt;&gt;N828,M829,IF(B828&lt;&gt;B829,M829,IF(AND(B829=B828,G829&lt;&gt;G828,N829=N828),M829,M829+AO828)))</f>
        <v>1887.43</v>
      </c>
    </row>
    <row r="830" customFormat="false" ht="15.75" hidden="false" customHeight="false" outlineLevel="0" collapsed="false">
      <c r="A830" s="45" t="n">
        <v>824</v>
      </c>
      <c r="B830" s="45" t="s">
        <v>379</v>
      </c>
      <c r="C830" s="45" t="n">
        <v>21158</v>
      </c>
      <c r="D830" s="46" t="s">
        <v>552</v>
      </c>
      <c r="E830" s="47" t="s">
        <v>412</v>
      </c>
      <c r="F830" s="48" t="n">
        <v>21142</v>
      </c>
      <c r="G830" s="47" t="n">
        <v>52130</v>
      </c>
      <c r="H830" s="46" t="s">
        <v>249</v>
      </c>
      <c r="I830" s="49" t="n">
        <v>-97.6758333333333</v>
      </c>
      <c r="J830" s="49" t="n">
        <v>20.5102777777778</v>
      </c>
      <c r="K830" s="50" t="n">
        <v>-974033</v>
      </c>
      <c r="L830" s="50" t="n">
        <v>203037</v>
      </c>
      <c r="M830" s="51" t="n">
        <v>220</v>
      </c>
      <c r="N830" s="47" t="s">
        <v>70</v>
      </c>
      <c r="O830" s="52" t="s">
        <v>44</v>
      </c>
      <c r="P830" s="53" t="n">
        <v>67</v>
      </c>
      <c r="Q830" s="54" t="n">
        <v>42522</v>
      </c>
      <c r="R830" s="54" t="n">
        <v>42582</v>
      </c>
      <c r="S830" s="55" t="n">
        <v>175</v>
      </c>
      <c r="T830" s="56" t="n">
        <v>835</v>
      </c>
      <c r="U830" s="57" t="n">
        <v>42583</v>
      </c>
      <c r="V830" s="58" t="n">
        <v>42643</v>
      </c>
      <c r="W830" s="59" t="n">
        <v>26</v>
      </c>
      <c r="X830" s="60" t="n">
        <v>1165</v>
      </c>
      <c r="Y830" s="61" t="n">
        <v>42644</v>
      </c>
      <c r="Z830" s="62" t="n">
        <v>42689</v>
      </c>
      <c r="AA830" s="63" t="n">
        <v>0.25</v>
      </c>
      <c r="AB830" s="64" t="n">
        <v>1500</v>
      </c>
      <c r="AC830" s="65" t="n">
        <v>330000</v>
      </c>
      <c r="AD830" s="66" t="n">
        <v>82500</v>
      </c>
      <c r="AE830" s="67" t="n">
        <v>0.08</v>
      </c>
      <c r="AF830" s="68" t="n">
        <v>6600</v>
      </c>
      <c r="AG830" s="69" t="n">
        <v>0.92</v>
      </c>
      <c r="AH830" s="70" t="n">
        <v>75900</v>
      </c>
      <c r="AI830" s="71" t="s">
        <v>76</v>
      </c>
      <c r="AK830" s="0" t="n">
        <f aca="false">IF(G831&lt;&gt;G830,1,0)</f>
        <v>0</v>
      </c>
      <c r="AL830" s="0" t="str">
        <f aca="false">B830</f>
        <v>Puebla</v>
      </c>
      <c r="AM830" s="0" t="n">
        <f aca="false">G830</f>
        <v>52130</v>
      </c>
      <c r="AN830" s="0" t="str">
        <f aca="false">N830</f>
        <v>Maíz</v>
      </c>
      <c r="AO830" s="0" t="n">
        <f aca="false">IF(N830&lt;&gt;N829,M830,IF(B829&lt;&gt;B830,M830,IF(AND(B830=B829,G830&lt;&gt;G829,N830=N829),M830,M830+AO829)))</f>
        <v>2107.43</v>
      </c>
    </row>
    <row r="831" customFormat="false" ht="15.75" hidden="false" customHeight="false" outlineLevel="0" collapsed="false">
      <c r="A831" s="45" t="n">
        <v>825</v>
      </c>
      <c r="B831" s="45" t="s">
        <v>379</v>
      </c>
      <c r="C831" s="45" t="n">
        <v>21186</v>
      </c>
      <c r="D831" s="46" t="s">
        <v>406</v>
      </c>
      <c r="E831" s="47" t="s">
        <v>412</v>
      </c>
      <c r="F831" s="48" t="n">
        <v>21142</v>
      </c>
      <c r="G831" s="47" t="n">
        <v>52130</v>
      </c>
      <c r="H831" s="46" t="s">
        <v>249</v>
      </c>
      <c r="I831" s="49" t="n">
        <v>-97.6758333333333</v>
      </c>
      <c r="J831" s="49" t="n">
        <v>20.5102777777778</v>
      </c>
      <c r="K831" s="50" t="n">
        <v>-974033</v>
      </c>
      <c r="L831" s="50" t="n">
        <v>203037</v>
      </c>
      <c r="M831" s="51" t="n">
        <v>200</v>
      </c>
      <c r="N831" s="47" t="s">
        <v>70</v>
      </c>
      <c r="O831" s="52" t="s">
        <v>44</v>
      </c>
      <c r="P831" s="53" t="n">
        <v>67</v>
      </c>
      <c r="Q831" s="54" t="n">
        <v>42522</v>
      </c>
      <c r="R831" s="54" t="n">
        <v>42582</v>
      </c>
      <c r="S831" s="55" t="n">
        <v>175</v>
      </c>
      <c r="T831" s="56" t="n">
        <v>835</v>
      </c>
      <c r="U831" s="57" t="n">
        <v>42583</v>
      </c>
      <c r="V831" s="58" t="n">
        <v>42643</v>
      </c>
      <c r="W831" s="59" t="n">
        <v>26</v>
      </c>
      <c r="X831" s="60" t="n">
        <v>1165</v>
      </c>
      <c r="Y831" s="61" t="n">
        <v>42644</v>
      </c>
      <c r="Z831" s="62" t="n">
        <v>42689</v>
      </c>
      <c r="AA831" s="63" t="n">
        <v>0.25</v>
      </c>
      <c r="AB831" s="64" t="n">
        <v>1500</v>
      </c>
      <c r="AC831" s="65" t="n">
        <v>300000</v>
      </c>
      <c r="AD831" s="66" t="n">
        <v>75000</v>
      </c>
      <c r="AE831" s="67" t="n">
        <v>0.18</v>
      </c>
      <c r="AF831" s="68" t="n">
        <v>13500</v>
      </c>
      <c r="AG831" s="69" t="n">
        <v>0.82</v>
      </c>
      <c r="AH831" s="70" t="n">
        <v>61500</v>
      </c>
      <c r="AI831" s="71" t="s">
        <v>50</v>
      </c>
      <c r="AK831" s="0" t="n">
        <f aca="false">IF(G832&lt;&gt;G831,1,0)</f>
        <v>0</v>
      </c>
      <c r="AL831" s="0" t="str">
        <f aca="false">B831</f>
        <v>Puebla</v>
      </c>
      <c r="AM831" s="0" t="n">
        <f aca="false">G831</f>
        <v>52130</v>
      </c>
      <c r="AN831" s="0" t="str">
        <f aca="false">N831</f>
        <v>Maíz</v>
      </c>
      <c r="AO831" s="0" t="n">
        <f aca="false">IF(N831&lt;&gt;N830,M831,IF(B830&lt;&gt;B831,M831,IF(AND(B831=B830,G831&lt;&gt;G830,N831=N830),M831,M831+AO830)))</f>
        <v>2307.43</v>
      </c>
    </row>
    <row r="832" customFormat="false" ht="15.75" hidden="false" customHeight="false" outlineLevel="0" collapsed="false">
      <c r="A832" s="45" t="n">
        <v>826</v>
      </c>
      <c r="B832" s="45" t="s">
        <v>379</v>
      </c>
      <c r="C832" s="45" t="n">
        <v>21192</v>
      </c>
      <c r="D832" s="46" t="s">
        <v>528</v>
      </c>
      <c r="E832" s="47" t="s">
        <v>412</v>
      </c>
      <c r="F832" s="48" t="n">
        <v>21142</v>
      </c>
      <c r="G832" s="47" t="n">
        <v>52130</v>
      </c>
      <c r="H832" s="46" t="s">
        <v>249</v>
      </c>
      <c r="I832" s="49" t="n">
        <v>-97.6758333333333</v>
      </c>
      <c r="J832" s="49" t="n">
        <v>20.5102777777778</v>
      </c>
      <c r="K832" s="50" t="n">
        <v>-974033</v>
      </c>
      <c r="L832" s="50" t="n">
        <v>203037</v>
      </c>
      <c r="M832" s="51" t="n">
        <v>210</v>
      </c>
      <c r="N832" s="47" t="s">
        <v>70</v>
      </c>
      <c r="O832" s="52" t="s">
        <v>44</v>
      </c>
      <c r="P832" s="53" t="n">
        <v>67</v>
      </c>
      <c r="Q832" s="54" t="n">
        <v>42522</v>
      </c>
      <c r="R832" s="54" t="n">
        <v>42582</v>
      </c>
      <c r="S832" s="55" t="n">
        <v>175</v>
      </c>
      <c r="T832" s="56" t="n">
        <v>835</v>
      </c>
      <c r="U832" s="57" t="n">
        <v>42583</v>
      </c>
      <c r="V832" s="58" t="n">
        <v>42643</v>
      </c>
      <c r="W832" s="59" t="n">
        <v>26</v>
      </c>
      <c r="X832" s="60" t="n">
        <v>1165</v>
      </c>
      <c r="Y832" s="61" t="n">
        <v>42644</v>
      </c>
      <c r="Z832" s="62" t="n">
        <v>42689</v>
      </c>
      <c r="AA832" s="63" t="n">
        <v>0.25</v>
      </c>
      <c r="AB832" s="64" t="n">
        <v>1500</v>
      </c>
      <c r="AC832" s="65" t="n">
        <v>315000</v>
      </c>
      <c r="AD832" s="66" t="n">
        <v>78750</v>
      </c>
      <c r="AE832" s="67" t="n">
        <v>0.08</v>
      </c>
      <c r="AF832" s="68" t="n">
        <v>6300</v>
      </c>
      <c r="AG832" s="69" t="n">
        <v>0.92</v>
      </c>
      <c r="AH832" s="70" t="n">
        <v>72450</v>
      </c>
      <c r="AI832" s="71" t="s">
        <v>76</v>
      </c>
      <c r="AK832" s="0" t="n">
        <f aca="false">IF(G833&lt;&gt;G832,1,0)</f>
        <v>0</v>
      </c>
      <c r="AL832" s="0" t="str">
        <f aca="false">B832</f>
        <v>Puebla</v>
      </c>
      <c r="AM832" s="0" t="n">
        <f aca="false">G832</f>
        <v>52130</v>
      </c>
      <c r="AN832" s="0" t="str">
        <f aca="false">N832</f>
        <v>Maíz</v>
      </c>
      <c r="AO832" s="0" t="n">
        <f aca="false">IF(N832&lt;&gt;N831,M832,IF(B831&lt;&gt;B832,M832,IF(AND(B832=B831,G832&lt;&gt;G831,N832=N831),M832,M832+AO831)))</f>
        <v>2517.43</v>
      </c>
    </row>
    <row r="833" customFormat="false" ht="15.75" hidden="false" customHeight="false" outlineLevel="0" collapsed="false">
      <c r="A833" s="45" t="n">
        <v>827</v>
      </c>
      <c r="B833" s="45" t="s">
        <v>379</v>
      </c>
      <c r="C833" s="45" t="n">
        <v>21202</v>
      </c>
      <c r="D833" s="46" t="s">
        <v>530</v>
      </c>
      <c r="E833" s="47" t="s">
        <v>412</v>
      </c>
      <c r="F833" s="48" t="n">
        <v>21142</v>
      </c>
      <c r="G833" s="47" t="n">
        <v>52130</v>
      </c>
      <c r="H833" s="46" t="s">
        <v>249</v>
      </c>
      <c r="I833" s="49" t="n">
        <v>-97.6758333333333</v>
      </c>
      <c r="J833" s="49" t="n">
        <v>20.5102777777778</v>
      </c>
      <c r="K833" s="50" t="n">
        <v>-974033</v>
      </c>
      <c r="L833" s="50" t="n">
        <v>203037</v>
      </c>
      <c r="M833" s="51" t="n">
        <v>146</v>
      </c>
      <c r="N833" s="47" t="s">
        <v>70</v>
      </c>
      <c r="O833" s="52" t="s">
        <v>44</v>
      </c>
      <c r="P833" s="53" t="n">
        <v>67</v>
      </c>
      <c r="Q833" s="54" t="n">
        <v>42522</v>
      </c>
      <c r="R833" s="54" t="n">
        <v>42582</v>
      </c>
      <c r="S833" s="55" t="n">
        <v>175</v>
      </c>
      <c r="T833" s="56" t="n">
        <v>835</v>
      </c>
      <c r="U833" s="57" t="n">
        <v>42583</v>
      </c>
      <c r="V833" s="58" t="n">
        <v>42643</v>
      </c>
      <c r="W833" s="59" t="n">
        <v>26</v>
      </c>
      <c r="X833" s="60" t="n">
        <v>1165</v>
      </c>
      <c r="Y833" s="61" t="n">
        <v>42644</v>
      </c>
      <c r="Z833" s="62" t="n">
        <v>42689</v>
      </c>
      <c r="AA833" s="63" t="n">
        <v>0.25</v>
      </c>
      <c r="AB833" s="64" t="n">
        <v>1500</v>
      </c>
      <c r="AC833" s="65" t="n">
        <v>219000</v>
      </c>
      <c r="AD833" s="66" t="n">
        <v>54750</v>
      </c>
      <c r="AE833" s="67" t="n">
        <v>0.08</v>
      </c>
      <c r="AF833" s="68" t="n">
        <v>4380</v>
      </c>
      <c r="AG833" s="69" t="n">
        <v>0.92</v>
      </c>
      <c r="AH833" s="70" t="n">
        <v>50370</v>
      </c>
      <c r="AI833" s="71" t="s">
        <v>45</v>
      </c>
      <c r="AK833" s="0" t="n">
        <f aca="false">IF(G834&lt;&gt;G833,1,0)</f>
        <v>0</v>
      </c>
      <c r="AL833" s="0" t="str">
        <f aca="false">B833</f>
        <v>Puebla</v>
      </c>
      <c r="AM833" s="0" t="n">
        <f aca="false">G833</f>
        <v>52130</v>
      </c>
      <c r="AN833" s="0" t="str">
        <f aca="false">N833</f>
        <v>Maíz</v>
      </c>
      <c r="AO833" s="0" t="n">
        <f aca="false">IF(N833&lt;&gt;N832,M833,IF(B832&lt;&gt;B833,M833,IF(AND(B833=B832,G833&lt;&gt;G832,N833=N832),M833,M833+AO832)))</f>
        <v>2663.43</v>
      </c>
    </row>
    <row r="834" customFormat="false" ht="15.75" hidden="false" customHeight="false" outlineLevel="0" collapsed="false">
      <c r="A834" s="45" t="n">
        <v>828</v>
      </c>
      <c r="B834" s="45" t="s">
        <v>379</v>
      </c>
      <c r="C834" s="45" t="n">
        <v>21204</v>
      </c>
      <c r="D834" s="46" t="s">
        <v>517</v>
      </c>
      <c r="E834" s="47" t="s">
        <v>412</v>
      </c>
      <c r="F834" s="48" t="n">
        <v>21142</v>
      </c>
      <c r="G834" s="47" t="n">
        <v>52130</v>
      </c>
      <c r="H834" s="46" t="s">
        <v>249</v>
      </c>
      <c r="I834" s="49" t="n">
        <v>-97.6758333333333</v>
      </c>
      <c r="J834" s="49" t="n">
        <v>20.5102777777778</v>
      </c>
      <c r="K834" s="50" t="n">
        <v>-974033</v>
      </c>
      <c r="L834" s="50" t="n">
        <v>203037</v>
      </c>
      <c r="M834" s="51" t="n">
        <v>30</v>
      </c>
      <c r="N834" s="47" t="s">
        <v>70</v>
      </c>
      <c r="O834" s="52" t="s">
        <v>44</v>
      </c>
      <c r="P834" s="53" t="n">
        <v>67</v>
      </c>
      <c r="Q834" s="54" t="n">
        <v>42522</v>
      </c>
      <c r="R834" s="54" t="n">
        <v>42582</v>
      </c>
      <c r="S834" s="55" t="n">
        <v>175</v>
      </c>
      <c r="T834" s="56" t="n">
        <v>835</v>
      </c>
      <c r="U834" s="57" t="n">
        <v>42583</v>
      </c>
      <c r="V834" s="58" t="n">
        <v>42643</v>
      </c>
      <c r="W834" s="59" t="n">
        <v>26</v>
      </c>
      <c r="X834" s="60" t="n">
        <v>1165</v>
      </c>
      <c r="Y834" s="61" t="n">
        <v>42644</v>
      </c>
      <c r="Z834" s="62" t="n">
        <v>42689</v>
      </c>
      <c r="AA834" s="63" t="n">
        <v>0.25</v>
      </c>
      <c r="AB834" s="64" t="n">
        <v>1500</v>
      </c>
      <c r="AC834" s="65" t="n">
        <v>45000</v>
      </c>
      <c r="AD834" s="66" t="n">
        <v>11250</v>
      </c>
      <c r="AE834" s="67" t="n">
        <v>0.18</v>
      </c>
      <c r="AF834" s="68" t="n">
        <v>2025</v>
      </c>
      <c r="AG834" s="69" t="n">
        <v>0.82</v>
      </c>
      <c r="AH834" s="70" t="n">
        <v>9225</v>
      </c>
      <c r="AI834" s="71" t="s">
        <v>50</v>
      </c>
      <c r="AK834" s="0" t="n">
        <f aca="false">IF(G835&lt;&gt;G834,1,0)</f>
        <v>0</v>
      </c>
      <c r="AL834" s="0" t="str">
        <f aca="false">B834</f>
        <v>Puebla</v>
      </c>
      <c r="AM834" s="0" t="n">
        <f aca="false">G834</f>
        <v>52130</v>
      </c>
      <c r="AN834" s="0" t="str">
        <f aca="false">N834</f>
        <v>Maíz</v>
      </c>
      <c r="AO834" s="0" t="n">
        <f aca="false">IF(N834&lt;&gt;N833,M834,IF(B833&lt;&gt;B834,M834,IF(AND(B834=B833,G834&lt;&gt;G833,N834=N833),M834,M834+AO833)))</f>
        <v>2693.43</v>
      </c>
    </row>
    <row r="835" customFormat="false" ht="15.75" hidden="false" customHeight="false" outlineLevel="0" collapsed="false">
      <c r="A835" s="45" t="n">
        <v>829</v>
      </c>
      <c r="B835" s="45" t="s">
        <v>379</v>
      </c>
      <c r="C835" s="45" t="n">
        <v>21207</v>
      </c>
      <c r="D835" s="46" t="s">
        <v>518</v>
      </c>
      <c r="E835" s="47" t="s">
        <v>412</v>
      </c>
      <c r="F835" s="48" t="n">
        <v>21142</v>
      </c>
      <c r="G835" s="47" t="n">
        <v>52130</v>
      </c>
      <c r="H835" s="46" t="s">
        <v>249</v>
      </c>
      <c r="I835" s="49" t="n">
        <v>-97.6758333333333</v>
      </c>
      <c r="J835" s="49" t="n">
        <v>20.5102777777778</v>
      </c>
      <c r="K835" s="50" t="n">
        <v>-974033</v>
      </c>
      <c r="L835" s="50" t="n">
        <v>203037</v>
      </c>
      <c r="M835" s="51" t="n">
        <v>22</v>
      </c>
      <c r="N835" s="47" t="s">
        <v>70</v>
      </c>
      <c r="O835" s="52" t="s">
        <v>44</v>
      </c>
      <c r="P835" s="53" t="n">
        <v>67</v>
      </c>
      <c r="Q835" s="54" t="n">
        <v>42522</v>
      </c>
      <c r="R835" s="54" t="n">
        <v>42582</v>
      </c>
      <c r="S835" s="55" t="n">
        <v>175</v>
      </c>
      <c r="T835" s="56" t="n">
        <v>835</v>
      </c>
      <c r="U835" s="57" t="n">
        <v>42583</v>
      </c>
      <c r="V835" s="58" t="n">
        <v>42643</v>
      </c>
      <c r="W835" s="59" t="n">
        <v>26</v>
      </c>
      <c r="X835" s="60" t="n">
        <v>1165</v>
      </c>
      <c r="Y835" s="61" t="n">
        <v>42644</v>
      </c>
      <c r="Z835" s="62" t="n">
        <v>42689</v>
      </c>
      <c r="AA835" s="63" t="n">
        <v>0.25</v>
      </c>
      <c r="AB835" s="64" t="n">
        <v>1500</v>
      </c>
      <c r="AC835" s="65" t="n">
        <v>33000</v>
      </c>
      <c r="AD835" s="66" t="n">
        <v>8250</v>
      </c>
      <c r="AE835" s="67" t="n">
        <v>0.18</v>
      </c>
      <c r="AF835" s="68" t="n">
        <v>1485</v>
      </c>
      <c r="AG835" s="69" t="n">
        <v>0.82</v>
      </c>
      <c r="AH835" s="70" t="n">
        <v>6765</v>
      </c>
      <c r="AI835" s="71" t="s">
        <v>50</v>
      </c>
      <c r="AK835" s="0" t="n">
        <f aca="false">IF(G836&lt;&gt;G835,1,0)</f>
        <v>0</v>
      </c>
      <c r="AL835" s="0" t="str">
        <f aca="false">B835</f>
        <v>Puebla</v>
      </c>
      <c r="AM835" s="0" t="n">
        <f aca="false">G835</f>
        <v>52130</v>
      </c>
      <c r="AN835" s="0" t="str">
        <f aca="false">N835</f>
        <v>Maíz</v>
      </c>
      <c r="AO835" s="0" t="n">
        <f aca="false">IF(N835&lt;&gt;N834,M835,IF(B834&lt;&gt;B835,M835,IF(AND(B835=B834,G835&lt;&gt;G834,N835=N834),M835,M835+AO834)))</f>
        <v>2715.43</v>
      </c>
    </row>
    <row r="836" customFormat="false" ht="15.75" hidden="false" customHeight="false" outlineLevel="0" collapsed="false">
      <c r="A836" s="45" t="n">
        <v>830</v>
      </c>
      <c r="B836" s="45" t="s">
        <v>379</v>
      </c>
      <c r="C836" s="45" t="n">
        <v>21210</v>
      </c>
      <c r="D836" s="46" t="s">
        <v>553</v>
      </c>
      <c r="E836" s="47" t="s">
        <v>412</v>
      </c>
      <c r="F836" s="48" t="n">
        <v>21142</v>
      </c>
      <c r="G836" s="47" t="n">
        <v>52130</v>
      </c>
      <c r="H836" s="46" t="s">
        <v>249</v>
      </c>
      <c r="I836" s="49" t="n">
        <v>-97.6758333333333</v>
      </c>
      <c r="J836" s="49" t="n">
        <v>20.5102777777778</v>
      </c>
      <c r="K836" s="50" t="n">
        <v>-974033</v>
      </c>
      <c r="L836" s="50" t="n">
        <v>203037</v>
      </c>
      <c r="M836" s="51" t="n">
        <v>184</v>
      </c>
      <c r="N836" s="47" t="s">
        <v>70</v>
      </c>
      <c r="O836" s="52" t="s">
        <v>44</v>
      </c>
      <c r="P836" s="53" t="n">
        <v>67</v>
      </c>
      <c r="Q836" s="54" t="n">
        <v>42522</v>
      </c>
      <c r="R836" s="54" t="n">
        <v>42582</v>
      </c>
      <c r="S836" s="55" t="n">
        <v>175</v>
      </c>
      <c r="T836" s="56" t="n">
        <v>835</v>
      </c>
      <c r="U836" s="57" t="n">
        <v>42583</v>
      </c>
      <c r="V836" s="58" t="n">
        <v>42643</v>
      </c>
      <c r="W836" s="59" t="n">
        <v>26</v>
      </c>
      <c r="X836" s="60" t="n">
        <v>1165</v>
      </c>
      <c r="Y836" s="61" t="n">
        <v>42644</v>
      </c>
      <c r="Z836" s="62" t="n">
        <v>42689</v>
      </c>
      <c r="AA836" s="63" t="n">
        <v>0.25</v>
      </c>
      <c r="AB836" s="64" t="n">
        <v>1500</v>
      </c>
      <c r="AC836" s="65" t="n">
        <v>276000</v>
      </c>
      <c r="AD836" s="66" t="n">
        <v>69000</v>
      </c>
      <c r="AE836" s="67" t="n">
        <v>0.07</v>
      </c>
      <c r="AF836" s="68" t="n">
        <v>4830</v>
      </c>
      <c r="AG836" s="69" t="n">
        <v>0.93</v>
      </c>
      <c r="AH836" s="70" t="n">
        <v>64170</v>
      </c>
      <c r="AI836" s="71" t="s">
        <v>76</v>
      </c>
      <c r="AK836" s="0" t="n">
        <f aca="false">IF(G837&lt;&gt;G836,1,0)</f>
        <v>0</v>
      </c>
      <c r="AL836" s="0" t="str">
        <f aca="false">B836</f>
        <v>Puebla</v>
      </c>
      <c r="AM836" s="0" t="n">
        <f aca="false">G836</f>
        <v>52130</v>
      </c>
      <c r="AN836" s="0" t="str">
        <f aca="false">N836</f>
        <v>Maíz</v>
      </c>
      <c r="AO836" s="0" t="n">
        <f aca="false">IF(N836&lt;&gt;N835,M836,IF(B835&lt;&gt;B836,M836,IF(AND(B836=B835,G836&lt;&gt;G835,N836=N835),M836,M836+AO835)))</f>
        <v>2899.43</v>
      </c>
    </row>
    <row r="837" customFormat="false" ht="15.75" hidden="false" customHeight="false" outlineLevel="0" collapsed="false">
      <c r="A837" s="45" t="n">
        <v>831</v>
      </c>
      <c r="B837" s="45" t="s">
        <v>379</v>
      </c>
      <c r="C837" s="45" t="n">
        <v>21216</v>
      </c>
      <c r="D837" s="46" t="s">
        <v>556</v>
      </c>
      <c r="E837" s="47" t="s">
        <v>412</v>
      </c>
      <c r="F837" s="48" t="n">
        <v>21142</v>
      </c>
      <c r="G837" s="47" t="n">
        <v>52130</v>
      </c>
      <c r="H837" s="46" t="s">
        <v>249</v>
      </c>
      <c r="I837" s="49" t="n">
        <v>-97.6758333333333</v>
      </c>
      <c r="J837" s="49" t="n">
        <v>20.5102777777778</v>
      </c>
      <c r="K837" s="50" t="n">
        <v>-974033</v>
      </c>
      <c r="L837" s="50" t="n">
        <v>203037</v>
      </c>
      <c r="M837" s="51" t="n">
        <v>76</v>
      </c>
      <c r="N837" s="47" t="s">
        <v>70</v>
      </c>
      <c r="O837" s="52" t="s">
        <v>44</v>
      </c>
      <c r="P837" s="53" t="n">
        <v>67</v>
      </c>
      <c r="Q837" s="54" t="n">
        <v>42522</v>
      </c>
      <c r="R837" s="54" t="n">
        <v>42582</v>
      </c>
      <c r="S837" s="55" t="n">
        <v>175</v>
      </c>
      <c r="T837" s="56" t="n">
        <v>835</v>
      </c>
      <c r="U837" s="57" t="n">
        <v>42583</v>
      </c>
      <c r="V837" s="58" t="n">
        <v>42643</v>
      </c>
      <c r="W837" s="59" t="n">
        <v>26</v>
      </c>
      <c r="X837" s="60" t="n">
        <v>1165</v>
      </c>
      <c r="Y837" s="61" t="n">
        <v>42644</v>
      </c>
      <c r="Z837" s="62" t="n">
        <v>42689</v>
      </c>
      <c r="AA837" s="63" t="n">
        <v>0.25</v>
      </c>
      <c r="AB837" s="64" t="n">
        <v>1500</v>
      </c>
      <c r="AC837" s="65" t="n">
        <v>114000</v>
      </c>
      <c r="AD837" s="66" t="n">
        <v>28500</v>
      </c>
      <c r="AE837" s="67" t="n">
        <v>0.08</v>
      </c>
      <c r="AF837" s="68" t="n">
        <v>2280</v>
      </c>
      <c r="AG837" s="69" t="n">
        <v>0.92</v>
      </c>
      <c r="AH837" s="70" t="n">
        <v>26220</v>
      </c>
      <c r="AI837" s="71" t="s">
        <v>76</v>
      </c>
      <c r="AK837" s="0" t="n">
        <f aca="false">IF(G838&lt;&gt;G837,1,0)</f>
        <v>1</v>
      </c>
      <c r="AL837" s="0" t="str">
        <f aca="false">B837</f>
        <v>Puebla</v>
      </c>
      <c r="AM837" s="0" t="n">
        <f aca="false">G837</f>
        <v>52130</v>
      </c>
      <c r="AN837" s="0" t="str">
        <f aca="false">N837</f>
        <v>Maíz</v>
      </c>
      <c r="AO837" s="0" t="n">
        <f aca="false">IF(N837&lt;&gt;N836,M837,IF(B836&lt;&gt;B837,M837,IF(AND(B837=B836,G837&lt;&gt;G836,N837=N836),M837,M837+AO836)))</f>
        <v>2975.43</v>
      </c>
    </row>
    <row r="838" customFormat="false" ht="15.75" hidden="false" customHeight="false" outlineLevel="0" collapsed="false">
      <c r="A838" s="45" t="n">
        <v>832</v>
      </c>
      <c r="B838" s="45" t="s">
        <v>379</v>
      </c>
      <c r="C838" s="45" t="n">
        <v>21001</v>
      </c>
      <c r="D838" s="46" t="s">
        <v>415</v>
      </c>
      <c r="E838" s="47" t="s">
        <v>414</v>
      </c>
      <c r="F838" s="48" t="n">
        <v>21136</v>
      </c>
      <c r="G838" s="47" t="n">
        <v>52143</v>
      </c>
      <c r="H838" s="46" t="s">
        <v>415</v>
      </c>
      <c r="I838" s="49" t="n">
        <v>-97.9511111111111</v>
      </c>
      <c r="J838" s="49" t="n">
        <v>19.1033333333333</v>
      </c>
      <c r="K838" s="50" t="n">
        <v>-975704</v>
      </c>
      <c r="L838" s="50" t="n">
        <v>190612</v>
      </c>
      <c r="M838" s="51" t="n">
        <v>3028</v>
      </c>
      <c r="N838" s="47" t="s">
        <v>70</v>
      </c>
      <c r="O838" s="52" t="s">
        <v>44</v>
      </c>
      <c r="P838" s="53"/>
      <c r="Q838" s="54"/>
      <c r="R838" s="54"/>
      <c r="S838" s="55" t="n">
        <v>168</v>
      </c>
      <c r="T838" s="56" t="n">
        <v>519</v>
      </c>
      <c r="U838" s="57" t="n">
        <v>42505</v>
      </c>
      <c r="V838" s="58" t="n">
        <v>42582</v>
      </c>
      <c r="W838" s="59" t="n">
        <v>128</v>
      </c>
      <c r="X838" s="60" t="n">
        <v>581</v>
      </c>
      <c r="Y838" s="61" t="n">
        <v>42583</v>
      </c>
      <c r="Z838" s="62" t="n">
        <v>42648</v>
      </c>
      <c r="AA838" s="63" t="n">
        <v>0.25</v>
      </c>
      <c r="AB838" s="64" t="n">
        <v>1500</v>
      </c>
      <c r="AC838" s="65" t="n">
        <v>4542000</v>
      </c>
      <c r="AD838" s="66" t="n">
        <v>1135500</v>
      </c>
      <c r="AE838" s="67" t="n">
        <v>0.18</v>
      </c>
      <c r="AF838" s="68" t="n">
        <v>204390</v>
      </c>
      <c r="AG838" s="69" t="n">
        <v>0.82</v>
      </c>
      <c r="AH838" s="70" t="n">
        <v>931110</v>
      </c>
      <c r="AI838" s="71" t="s">
        <v>50</v>
      </c>
      <c r="AK838" s="0" t="n">
        <f aca="false">IF(G839&lt;&gt;G838,1,0)</f>
        <v>0</v>
      </c>
      <c r="AL838" s="0" t="str">
        <f aca="false">B838</f>
        <v>Puebla</v>
      </c>
      <c r="AM838" s="0" t="n">
        <f aca="false">G838</f>
        <v>52143</v>
      </c>
      <c r="AN838" s="0" t="str">
        <f aca="false">N838</f>
        <v>Maíz</v>
      </c>
      <c r="AO838" s="0" t="n">
        <f aca="false">IF(N838&lt;&gt;N837,M838,IF(B837&lt;&gt;B838,M838,IF(AND(B838=B837,G838&lt;&gt;G837,N838=N837),M838,M838+AO837)))</f>
        <v>3028</v>
      </c>
    </row>
    <row r="839" customFormat="false" ht="15.75" hidden="false" customHeight="false" outlineLevel="0" collapsed="false">
      <c r="A839" s="45" t="n">
        <v>833</v>
      </c>
      <c r="B839" s="45" t="s">
        <v>379</v>
      </c>
      <c r="C839" s="45" t="n">
        <v>21004</v>
      </c>
      <c r="D839" s="46" t="s">
        <v>557</v>
      </c>
      <c r="E839" s="47" t="s">
        <v>414</v>
      </c>
      <c r="F839" s="48" t="n">
        <v>21136</v>
      </c>
      <c r="G839" s="47" t="n">
        <v>52143</v>
      </c>
      <c r="H839" s="46" t="s">
        <v>415</v>
      </c>
      <c r="I839" s="49" t="n">
        <v>-97.9511111111111</v>
      </c>
      <c r="J839" s="49" t="n">
        <v>19.1033333333333</v>
      </c>
      <c r="K839" s="50" t="n">
        <v>-975704</v>
      </c>
      <c r="L839" s="50" t="n">
        <v>190612</v>
      </c>
      <c r="M839" s="51" t="n">
        <v>1436</v>
      </c>
      <c r="N839" s="47" t="s">
        <v>70</v>
      </c>
      <c r="O839" s="52" t="s">
        <v>44</v>
      </c>
      <c r="P839" s="53"/>
      <c r="Q839" s="54"/>
      <c r="R839" s="54"/>
      <c r="S839" s="55" t="n">
        <v>168</v>
      </c>
      <c r="T839" s="56" t="n">
        <v>519</v>
      </c>
      <c r="U839" s="57" t="n">
        <v>42505</v>
      </c>
      <c r="V839" s="58" t="n">
        <v>42582</v>
      </c>
      <c r="W839" s="59" t="n">
        <v>128</v>
      </c>
      <c r="X839" s="60" t="n">
        <v>581</v>
      </c>
      <c r="Y839" s="61" t="n">
        <v>42583</v>
      </c>
      <c r="Z839" s="62" t="n">
        <v>42648</v>
      </c>
      <c r="AA839" s="63" t="n">
        <v>0.25</v>
      </c>
      <c r="AB839" s="64" t="n">
        <v>1500</v>
      </c>
      <c r="AC839" s="65" t="n">
        <v>2154000</v>
      </c>
      <c r="AD839" s="66" t="n">
        <v>538500</v>
      </c>
      <c r="AE839" s="67" t="n">
        <v>0.18</v>
      </c>
      <c r="AF839" s="68" t="n">
        <v>96930</v>
      </c>
      <c r="AG839" s="69" t="n">
        <v>0.82</v>
      </c>
      <c r="AH839" s="70" t="n">
        <v>441570</v>
      </c>
      <c r="AI839" s="71" t="s">
        <v>50</v>
      </c>
      <c r="AK839" s="0" t="n">
        <f aca="false">IF(G840&lt;&gt;G839,1,0)</f>
        <v>0</v>
      </c>
      <c r="AL839" s="0" t="str">
        <f aca="false">B839</f>
        <v>Puebla</v>
      </c>
      <c r="AM839" s="0" t="n">
        <f aca="false">G839</f>
        <v>52143</v>
      </c>
      <c r="AN839" s="0" t="str">
        <f aca="false">N839</f>
        <v>Maíz</v>
      </c>
      <c r="AO839" s="0" t="n">
        <f aca="false">IF(N839&lt;&gt;N838,M839,IF(B838&lt;&gt;B839,M839,IF(AND(B839=B838,G839&lt;&gt;G838,N839=N838),M839,M839+AO838)))</f>
        <v>4464</v>
      </c>
    </row>
    <row r="840" customFormat="false" ht="15.75" hidden="false" customHeight="false" outlineLevel="0" collapsed="false">
      <c r="A840" s="45" t="n">
        <v>834</v>
      </c>
      <c r="B840" s="45" t="s">
        <v>379</v>
      </c>
      <c r="C840" s="45" t="n">
        <v>21015</v>
      </c>
      <c r="D840" s="46" t="s">
        <v>429</v>
      </c>
      <c r="E840" s="47" t="s">
        <v>414</v>
      </c>
      <c r="F840" s="48" t="n">
        <v>21136</v>
      </c>
      <c r="G840" s="47" t="n">
        <v>52143</v>
      </c>
      <c r="H840" s="46" t="s">
        <v>415</v>
      </c>
      <c r="I840" s="49" t="n">
        <v>-97.9511111111111</v>
      </c>
      <c r="J840" s="49" t="n">
        <v>19.1033333333333</v>
      </c>
      <c r="K840" s="50" t="n">
        <v>-975704</v>
      </c>
      <c r="L840" s="50" t="n">
        <v>190612</v>
      </c>
      <c r="M840" s="51" t="n">
        <v>1441</v>
      </c>
      <c r="N840" s="47" t="s">
        <v>70</v>
      </c>
      <c r="O840" s="52" t="s">
        <v>44</v>
      </c>
      <c r="P840" s="53"/>
      <c r="Q840" s="54"/>
      <c r="R840" s="54"/>
      <c r="S840" s="55" t="n">
        <v>168</v>
      </c>
      <c r="T840" s="56" t="n">
        <v>519</v>
      </c>
      <c r="U840" s="57" t="n">
        <v>42505</v>
      </c>
      <c r="V840" s="58" t="n">
        <v>42582</v>
      </c>
      <c r="W840" s="59" t="n">
        <v>128</v>
      </c>
      <c r="X840" s="60" t="n">
        <v>581</v>
      </c>
      <c r="Y840" s="61" t="n">
        <v>42583</v>
      </c>
      <c r="Z840" s="62" t="n">
        <v>42648</v>
      </c>
      <c r="AA840" s="63" t="n">
        <v>0.25</v>
      </c>
      <c r="AB840" s="64" t="n">
        <v>1500</v>
      </c>
      <c r="AC840" s="65" t="n">
        <v>2161500</v>
      </c>
      <c r="AD840" s="66" t="n">
        <v>540375</v>
      </c>
      <c r="AE840" s="67" t="n">
        <v>0.18</v>
      </c>
      <c r="AF840" s="68" t="n">
        <v>97267.5</v>
      </c>
      <c r="AG840" s="69" t="n">
        <v>0.82</v>
      </c>
      <c r="AH840" s="70" t="n">
        <v>443107.5</v>
      </c>
      <c r="AI840" s="71" t="s">
        <v>196</v>
      </c>
      <c r="AK840" s="0" t="n">
        <f aca="false">IF(G841&lt;&gt;G840,1,0)</f>
        <v>0</v>
      </c>
      <c r="AL840" s="0" t="str">
        <f aca="false">B840</f>
        <v>Puebla</v>
      </c>
      <c r="AM840" s="0" t="n">
        <f aca="false">G840</f>
        <v>52143</v>
      </c>
      <c r="AN840" s="0" t="str">
        <f aca="false">N840</f>
        <v>Maíz</v>
      </c>
      <c r="AO840" s="0" t="n">
        <f aca="false">IF(N840&lt;&gt;N839,M840,IF(B839&lt;&gt;B840,M840,IF(AND(B840=B839,G840&lt;&gt;G839,N840=N839),M840,M840+AO839)))</f>
        <v>5905</v>
      </c>
    </row>
    <row r="841" customFormat="false" ht="15.75" hidden="false" customHeight="false" outlineLevel="0" collapsed="false">
      <c r="A841" s="45" t="n">
        <v>835</v>
      </c>
      <c r="B841" s="45" t="s">
        <v>379</v>
      </c>
      <c r="C841" s="45" t="n">
        <v>21038</v>
      </c>
      <c r="D841" s="46" t="s">
        <v>558</v>
      </c>
      <c r="E841" s="47" t="s">
        <v>414</v>
      </c>
      <c r="F841" s="48" t="n">
        <v>21136</v>
      </c>
      <c r="G841" s="47" t="n">
        <v>52143</v>
      </c>
      <c r="H841" s="46" t="s">
        <v>415</v>
      </c>
      <c r="I841" s="49" t="n">
        <v>-97.9511111111111</v>
      </c>
      <c r="J841" s="49" t="n">
        <v>19.1033333333333</v>
      </c>
      <c r="K841" s="50" t="n">
        <v>-975704</v>
      </c>
      <c r="L841" s="50" t="n">
        <v>190612</v>
      </c>
      <c r="M841" s="51" t="n">
        <v>54.5</v>
      </c>
      <c r="N841" s="47" t="s">
        <v>70</v>
      </c>
      <c r="O841" s="52" t="s">
        <v>44</v>
      </c>
      <c r="P841" s="53"/>
      <c r="Q841" s="54"/>
      <c r="R841" s="54"/>
      <c r="S841" s="55" t="n">
        <v>168</v>
      </c>
      <c r="T841" s="56" t="n">
        <v>519</v>
      </c>
      <c r="U841" s="57" t="n">
        <v>42505</v>
      </c>
      <c r="V841" s="58" t="n">
        <v>42582</v>
      </c>
      <c r="W841" s="59" t="n">
        <v>128</v>
      </c>
      <c r="X841" s="60" t="n">
        <v>581</v>
      </c>
      <c r="Y841" s="61" t="n">
        <v>42583</v>
      </c>
      <c r="Z841" s="62" t="n">
        <v>42648</v>
      </c>
      <c r="AA841" s="63" t="n">
        <v>0.25</v>
      </c>
      <c r="AB841" s="64" t="n">
        <v>1500</v>
      </c>
      <c r="AC841" s="65" t="n">
        <v>81750</v>
      </c>
      <c r="AD841" s="66" t="n">
        <v>20437.5</v>
      </c>
      <c r="AE841" s="67" t="n">
        <v>0.18</v>
      </c>
      <c r="AF841" s="68" t="n">
        <v>3678.75</v>
      </c>
      <c r="AG841" s="69" t="n">
        <v>0.82</v>
      </c>
      <c r="AH841" s="70" t="n">
        <v>16758.75</v>
      </c>
      <c r="AI841" s="71" t="s">
        <v>50</v>
      </c>
      <c r="AK841" s="0" t="n">
        <f aca="false">IF(G842&lt;&gt;G841,1,0)</f>
        <v>0</v>
      </c>
      <c r="AL841" s="0" t="str">
        <f aca="false">B841</f>
        <v>Puebla</v>
      </c>
      <c r="AM841" s="0" t="n">
        <f aca="false">G841</f>
        <v>52143</v>
      </c>
      <c r="AN841" s="0" t="str">
        <f aca="false">N841</f>
        <v>Maíz</v>
      </c>
      <c r="AO841" s="0" t="n">
        <f aca="false">IF(N841&lt;&gt;N840,M841,IF(B840&lt;&gt;B841,M841,IF(AND(B841=B840,G841&lt;&gt;G840,N841=N840),M841,M841+AO840)))</f>
        <v>5959.5</v>
      </c>
    </row>
    <row r="842" customFormat="false" ht="15.75" hidden="false" customHeight="false" outlineLevel="0" collapsed="false">
      <c r="A842" s="45" t="n">
        <v>836</v>
      </c>
      <c r="B842" s="45" t="s">
        <v>379</v>
      </c>
      <c r="C842" s="45" t="n">
        <v>21040</v>
      </c>
      <c r="D842" s="46" t="s">
        <v>434</v>
      </c>
      <c r="E842" s="47" t="s">
        <v>414</v>
      </c>
      <c r="F842" s="48" t="n">
        <v>21136</v>
      </c>
      <c r="G842" s="47" t="n">
        <v>52143</v>
      </c>
      <c r="H842" s="46" t="s">
        <v>415</v>
      </c>
      <c r="I842" s="49" t="n">
        <v>-97.9511111111111</v>
      </c>
      <c r="J842" s="49" t="n">
        <v>19.1033333333333</v>
      </c>
      <c r="K842" s="50" t="n">
        <v>-975704</v>
      </c>
      <c r="L842" s="50" t="n">
        <v>190612</v>
      </c>
      <c r="M842" s="51" t="n">
        <v>1746.73</v>
      </c>
      <c r="N842" s="47" t="s">
        <v>70</v>
      </c>
      <c r="O842" s="52" t="s">
        <v>44</v>
      </c>
      <c r="P842" s="53"/>
      <c r="Q842" s="54"/>
      <c r="R842" s="54"/>
      <c r="S842" s="55" t="n">
        <v>168</v>
      </c>
      <c r="T842" s="56" t="n">
        <v>519</v>
      </c>
      <c r="U842" s="57" t="n">
        <v>42505</v>
      </c>
      <c r="V842" s="58" t="n">
        <v>42582</v>
      </c>
      <c r="W842" s="59" t="n">
        <v>128</v>
      </c>
      <c r="X842" s="60" t="n">
        <v>581</v>
      </c>
      <c r="Y842" s="61" t="n">
        <v>42583</v>
      </c>
      <c r="Z842" s="62" t="n">
        <v>42648</v>
      </c>
      <c r="AA842" s="63" t="n">
        <v>0.25</v>
      </c>
      <c r="AB842" s="64" t="n">
        <v>1500</v>
      </c>
      <c r="AC842" s="65" t="n">
        <v>2620095</v>
      </c>
      <c r="AD842" s="66" t="n">
        <v>655023.75</v>
      </c>
      <c r="AE842" s="67" t="n">
        <v>0.18</v>
      </c>
      <c r="AF842" s="68" t="n">
        <v>117904.275</v>
      </c>
      <c r="AG842" s="69" t="n">
        <v>0.82</v>
      </c>
      <c r="AH842" s="70" t="n">
        <v>537119.475</v>
      </c>
      <c r="AI842" s="71" t="s">
        <v>50</v>
      </c>
      <c r="AK842" s="0" t="n">
        <f aca="false">IF(G843&lt;&gt;G842,1,0)</f>
        <v>0</v>
      </c>
      <c r="AL842" s="0" t="str">
        <f aca="false">B842</f>
        <v>Puebla</v>
      </c>
      <c r="AM842" s="0" t="n">
        <f aca="false">G842</f>
        <v>52143</v>
      </c>
      <c r="AN842" s="0" t="str">
        <f aca="false">N842</f>
        <v>Maíz</v>
      </c>
      <c r="AO842" s="0" t="n">
        <f aca="false">IF(N842&lt;&gt;N841,M842,IF(B841&lt;&gt;B842,M842,IF(AND(B842=B841,G842&lt;&gt;G841,N842=N841),M842,M842+AO841)))</f>
        <v>7706.23</v>
      </c>
    </row>
    <row r="843" customFormat="false" ht="15.75" hidden="false" customHeight="false" outlineLevel="0" collapsed="false">
      <c r="A843" s="45" t="n">
        <v>837</v>
      </c>
      <c r="B843" s="45" t="s">
        <v>379</v>
      </c>
      <c r="C843" s="45" t="n">
        <v>21118</v>
      </c>
      <c r="D843" s="46" t="s">
        <v>559</v>
      </c>
      <c r="E843" s="47" t="s">
        <v>414</v>
      </c>
      <c r="F843" s="48" t="n">
        <v>21136</v>
      </c>
      <c r="G843" s="47" t="n">
        <v>52143</v>
      </c>
      <c r="H843" s="46" t="s">
        <v>415</v>
      </c>
      <c r="I843" s="49" t="n">
        <v>-97.9511111111111</v>
      </c>
      <c r="J843" s="49" t="n">
        <v>19.1033333333333</v>
      </c>
      <c r="K843" s="50" t="n">
        <v>-975704</v>
      </c>
      <c r="L843" s="50" t="n">
        <v>190612</v>
      </c>
      <c r="M843" s="51" t="n">
        <v>204.69</v>
      </c>
      <c r="N843" s="47" t="s">
        <v>70</v>
      </c>
      <c r="O843" s="52" t="s">
        <v>44</v>
      </c>
      <c r="P843" s="53"/>
      <c r="Q843" s="54"/>
      <c r="R843" s="54"/>
      <c r="S843" s="55" t="n">
        <v>168</v>
      </c>
      <c r="T843" s="56" t="n">
        <v>519</v>
      </c>
      <c r="U843" s="57" t="n">
        <v>42505</v>
      </c>
      <c r="V843" s="58" t="n">
        <v>42582</v>
      </c>
      <c r="W843" s="59" t="n">
        <v>128</v>
      </c>
      <c r="X843" s="60" t="n">
        <v>581</v>
      </c>
      <c r="Y843" s="61" t="n">
        <v>42583</v>
      </c>
      <c r="Z843" s="62" t="n">
        <v>42648</v>
      </c>
      <c r="AA843" s="63" t="n">
        <v>0.25</v>
      </c>
      <c r="AB843" s="64" t="n">
        <v>1500</v>
      </c>
      <c r="AC843" s="65" t="n">
        <v>307035</v>
      </c>
      <c r="AD843" s="66" t="n">
        <v>76758.75</v>
      </c>
      <c r="AE843" s="67" t="n">
        <v>0.18</v>
      </c>
      <c r="AF843" s="68" t="n">
        <v>13816.575</v>
      </c>
      <c r="AG843" s="69" t="n">
        <v>0.82</v>
      </c>
      <c r="AH843" s="70" t="n">
        <v>62942.175</v>
      </c>
      <c r="AI843" s="71" t="s">
        <v>50</v>
      </c>
      <c r="AK843" s="0" t="n">
        <f aca="false">IF(G844&lt;&gt;G843,1,0)</f>
        <v>0</v>
      </c>
      <c r="AL843" s="0" t="str">
        <f aca="false">B843</f>
        <v>Puebla</v>
      </c>
      <c r="AM843" s="0" t="n">
        <f aca="false">G843</f>
        <v>52143</v>
      </c>
      <c r="AN843" s="0" t="str">
        <f aca="false">N843</f>
        <v>Maíz</v>
      </c>
      <c r="AO843" s="0" t="n">
        <f aca="false">IF(N843&lt;&gt;N842,M843,IF(B842&lt;&gt;B843,M843,IF(AND(B843=B842,G843&lt;&gt;G842,N843=N842),M843,M843+AO842)))</f>
        <v>7910.92</v>
      </c>
    </row>
    <row r="844" customFormat="false" ht="15.75" hidden="false" customHeight="false" outlineLevel="0" collapsed="false">
      <c r="A844" s="45" t="n">
        <v>838</v>
      </c>
      <c r="B844" s="45" t="s">
        <v>379</v>
      </c>
      <c r="C844" s="45" t="n">
        <v>21097</v>
      </c>
      <c r="D844" s="46" t="s">
        <v>560</v>
      </c>
      <c r="E844" s="47" t="s">
        <v>414</v>
      </c>
      <c r="F844" s="48" t="n">
        <v>21136</v>
      </c>
      <c r="G844" s="47" t="n">
        <v>52143</v>
      </c>
      <c r="H844" s="46" t="s">
        <v>415</v>
      </c>
      <c r="I844" s="49" t="n">
        <v>-97.9511111111111</v>
      </c>
      <c r="J844" s="49" t="n">
        <v>19.1033333333333</v>
      </c>
      <c r="K844" s="50" t="n">
        <v>-975704</v>
      </c>
      <c r="L844" s="50" t="n">
        <v>190612</v>
      </c>
      <c r="M844" s="51" t="n">
        <v>105</v>
      </c>
      <c r="N844" s="47" t="s">
        <v>70</v>
      </c>
      <c r="O844" s="52" t="s">
        <v>44</v>
      </c>
      <c r="P844" s="53"/>
      <c r="Q844" s="54"/>
      <c r="R844" s="54"/>
      <c r="S844" s="55" t="n">
        <v>168</v>
      </c>
      <c r="T844" s="56" t="n">
        <v>519</v>
      </c>
      <c r="U844" s="57" t="n">
        <v>42505</v>
      </c>
      <c r="V844" s="58" t="n">
        <v>42582</v>
      </c>
      <c r="W844" s="59" t="n">
        <v>128</v>
      </c>
      <c r="X844" s="60" t="n">
        <v>581</v>
      </c>
      <c r="Y844" s="61" t="n">
        <v>42583</v>
      </c>
      <c r="Z844" s="62" t="n">
        <v>42648</v>
      </c>
      <c r="AA844" s="63" t="n">
        <v>0.25</v>
      </c>
      <c r="AB844" s="64" t="n">
        <v>1500</v>
      </c>
      <c r="AC844" s="65" t="n">
        <v>157500</v>
      </c>
      <c r="AD844" s="66" t="n">
        <v>39375</v>
      </c>
      <c r="AE844" s="67" t="n">
        <v>0.18</v>
      </c>
      <c r="AF844" s="68" t="n">
        <v>7087.5</v>
      </c>
      <c r="AG844" s="69" t="n">
        <v>0.82</v>
      </c>
      <c r="AH844" s="70" t="n">
        <v>32287.5</v>
      </c>
      <c r="AI844" s="71" t="s">
        <v>50</v>
      </c>
      <c r="AK844" s="0" t="n">
        <f aca="false">IF(G845&lt;&gt;G844,1,0)</f>
        <v>0</v>
      </c>
      <c r="AL844" s="0" t="str">
        <f aca="false">B844</f>
        <v>Puebla</v>
      </c>
      <c r="AM844" s="0" t="n">
        <f aca="false">G844</f>
        <v>52143</v>
      </c>
      <c r="AN844" s="0" t="str">
        <f aca="false">N844</f>
        <v>Maíz</v>
      </c>
      <c r="AO844" s="0" t="n">
        <f aca="false">IF(N844&lt;&gt;N843,M844,IF(B843&lt;&gt;B844,M844,IF(AND(B844=B843,G844&lt;&gt;G843,N844=N843),M844,M844+AO843)))</f>
        <v>8015.92</v>
      </c>
    </row>
    <row r="845" customFormat="false" ht="15.75" hidden="false" customHeight="false" outlineLevel="0" collapsed="false">
      <c r="A845" s="45" t="n">
        <v>839</v>
      </c>
      <c r="B845" s="45" t="s">
        <v>379</v>
      </c>
      <c r="C845" s="45" t="n">
        <v>21104</v>
      </c>
      <c r="D845" s="46" t="s">
        <v>413</v>
      </c>
      <c r="E845" s="47" t="s">
        <v>414</v>
      </c>
      <c r="F845" s="48" t="n">
        <v>21136</v>
      </c>
      <c r="G845" s="47" t="n">
        <v>52143</v>
      </c>
      <c r="H845" s="46" t="s">
        <v>415</v>
      </c>
      <c r="I845" s="49" t="n">
        <v>-97.9511111111111</v>
      </c>
      <c r="J845" s="49" t="n">
        <v>19.1033333333333</v>
      </c>
      <c r="K845" s="50" t="n">
        <v>-975704</v>
      </c>
      <c r="L845" s="50" t="n">
        <v>190612</v>
      </c>
      <c r="M845" s="51" t="n">
        <v>1603</v>
      </c>
      <c r="N845" s="47" t="s">
        <v>70</v>
      </c>
      <c r="O845" s="52" t="s">
        <v>44</v>
      </c>
      <c r="P845" s="53"/>
      <c r="Q845" s="54"/>
      <c r="R845" s="54"/>
      <c r="S845" s="55" t="n">
        <v>168</v>
      </c>
      <c r="T845" s="56" t="n">
        <v>519</v>
      </c>
      <c r="U845" s="57" t="n">
        <v>42505</v>
      </c>
      <c r="V845" s="58" t="n">
        <v>42582</v>
      </c>
      <c r="W845" s="59" t="n">
        <v>128</v>
      </c>
      <c r="X845" s="60" t="n">
        <v>581</v>
      </c>
      <c r="Y845" s="61" t="n">
        <v>42583</v>
      </c>
      <c r="Z845" s="62" t="n">
        <v>42648</v>
      </c>
      <c r="AA845" s="63" t="n">
        <v>0.25</v>
      </c>
      <c r="AB845" s="64" t="n">
        <v>1500</v>
      </c>
      <c r="AC845" s="65" t="n">
        <v>2404500</v>
      </c>
      <c r="AD845" s="66" t="n">
        <v>601125</v>
      </c>
      <c r="AE845" s="67" t="n">
        <v>0.18</v>
      </c>
      <c r="AF845" s="68" t="n">
        <v>108202.5</v>
      </c>
      <c r="AG845" s="69" t="n">
        <v>0.82</v>
      </c>
      <c r="AH845" s="70" t="n">
        <v>492922.5</v>
      </c>
      <c r="AI845" s="71" t="s">
        <v>50</v>
      </c>
      <c r="AK845" s="0" t="n">
        <f aca="false">IF(G846&lt;&gt;G845,1,0)</f>
        <v>0</v>
      </c>
      <c r="AL845" s="0" t="str">
        <f aca="false">B845</f>
        <v>Puebla</v>
      </c>
      <c r="AM845" s="0" t="n">
        <f aca="false">G845</f>
        <v>52143</v>
      </c>
      <c r="AN845" s="0" t="str">
        <f aca="false">N845</f>
        <v>Maíz</v>
      </c>
      <c r="AO845" s="0" t="n">
        <f aca="false">IF(N845&lt;&gt;N844,M845,IF(B844&lt;&gt;B845,M845,IF(AND(B845=B844,G845&lt;&gt;G844,N845=N844),M845,M845+AO844)))</f>
        <v>9618.92</v>
      </c>
    </row>
    <row r="846" customFormat="false" ht="15.75" hidden="false" customHeight="false" outlineLevel="0" collapsed="false">
      <c r="A846" s="45" t="n">
        <v>840</v>
      </c>
      <c r="B846" s="45" t="s">
        <v>379</v>
      </c>
      <c r="C846" s="45" t="n">
        <v>21114</v>
      </c>
      <c r="D846" s="46" t="s">
        <v>379</v>
      </c>
      <c r="E846" s="47" t="s">
        <v>414</v>
      </c>
      <c r="F846" s="48" t="n">
        <v>21136</v>
      </c>
      <c r="G846" s="47" t="n">
        <v>52143</v>
      </c>
      <c r="H846" s="46" t="s">
        <v>415</v>
      </c>
      <c r="I846" s="49" t="n">
        <v>-97.9511111111111</v>
      </c>
      <c r="J846" s="49" t="n">
        <v>19.1033333333333</v>
      </c>
      <c r="K846" s="50" t="n">
        <v>-975704</v>
      </c>
      <c r="L846" s="50" t="n">
        <v>190612</v>
      </c>
      <c r="M846" s="51" t="n">
        <v>1409</v>
      </c>
      <c r="N846" s="47" t="s">
        <v>70</v>
      </c>
      <c r="O846" s="52" t="s">
        <v>44</v>
      </c>
      <c r="P846" s="53"/>
      <c r="Q846" s="54"/>
      <c r="R846" s="54"/>
      <c r="S846" s="55" t="n">
        <v>168</v>
      </c>
      <c r="T846" s="56" t="n">
        <v>519</v>
      </c>
      <c r="U846" s="57" t="n">
        <v>42505</v>
      </c>
      <c r="V846" s="58" t="n">
        <v>42582</v>
      </c>
      <c r="W846" s="59" t="n">
        <v>128</v>
      </c>
      <c r="X846" s="60" t="n">
        <v>581</v>
      </c>
      <c r="Y846" s="61" t="n">
        <v>42583</v>
      </c>
      <c r="Z846" s="62" t="n">
        <v>42648</v>
      </c>
      <c r="AA846" s="63" t="n">
        <v>0.25</v>
      </c>
      <c r="AB846" s="64" t="n">
        <v>1500</v>
      </c>
      <c r="AC846" s="65" t="n">
        <v>2113500</v>
      </c>
      <c r="AD846" s="66" t="n">
        <v>528375</v>
      </c>
      <c r="AE846" s="67" t="n">
        <v>0.18</v>
      </c>
      <c r="AF846" s="68" t="n">
        <v>95107.5</v>
      </c>
      <c r="AG846" s="69" t="n">
        <v>0.82</v>
      </c>
      <c r="AH846" s="70" t="n">
        <v>433267.5</v>
      </c>
      <c r="AI846" s="71" t="s">
        <v>210</v>
      </c>
      <c r="AK846" s="0" t="n">
        <f aca="false">IF(G847&lt;&gt;G846,1,0)</f>
        <v>0</v>
      </c>
      <c r="AL846" s="0" t="str">
        <f aca="false">B846</f>
        <v>Puebla</v>
      </c>
      <c r="AM846" s="0" t="n">
        <f aca="false">G846</f>
        <v>52143</v>
      </c>
      <c r="AN846" s="0" t="str">
        <f aca="false">N846</f>
        <v>Maíz</v>
      </c>
      <c r="AO846" s="0" t="n">
        <f aca="false">IF(N846&lt;&gt;N845,M846,IF(B845&lt;&gt;B846,M846,IF(AND(B846=B845,G846&lt;&gt;G845,N846=N845),M846,M846+AO845)))</f>
        <v>11027.92</v>
      </c>
    </row>
    <row r="847" customFormat="false" ht="15.75" hidden="false" customHeight="false" outlineLevel="0" collapsed="false">
      <c r="A847" s="45" t="n">
        <v>841</v>
      </c>
      <c r="B847" s="45" t="s">
        <v>379</v>
      </c>
      <c r="C847" s="45" t="n">
        <v>21151</v>
      </c>
      <c r="D847" s="46" t="s">
        <v>561</v>
      </c>
      <c r="E847" s="47" t="s">
        <v>414</v>
      </c>
      <c r="F847" s="48" t="n">
        <v>21136</v>
      </c>
      <c r="G847" s="47" t="n">
        <v>52143</v>
      </c>
      <c r="H847" s="46" t="s">
        <v>415</v>
      </c>
      <c r="I847" s="49" t="n">
        <v>-97.9511111111111</v>
      </c>
      <c r="J847" s="49" t="n">
        <v>19.1033333333333</v>
      </c>
      <c r="K847" s="50" t="n">
        <v>-975704</v>
      </c>
      <c r="L847" s="50" t="n">
        <v>190612</v>
      </c>
      <c r="M847" s="51" t="n">
        <v>150</v>
      </c>
      <c r="N847" s="47" t="s">
        <v>70</v>
      </c>
      <c r="O847" s="52" t="s">
        <v>44</v>
      </c>
      <c r="P847" s="53"/>
      <c r="Q847" s="54"/>
      <c r="R847" s="54"/>
      <c r="S847" s="55" t="n">
        <v>168</v>
      </c>
      <c r="T847" s="56" t="n">
        <v>519</v>
      </c>
      <c r="U847" s="57" t="n">
        <v>42505</v>
      </c>
      <c r="V847" s="58" t="n">
        <v>42582</v>
      </c>
      <c r="W847" s="59" t="n">
        <v>128</v>
      </c>
      <c r="X847" s="60" t="n">
        <v>581</v>
      </c>
      <c r="Y847" s="61" t="n">
        <v>42583</v>
      </c>
      <c r="Z847" s="62" t="n">
        <v>42648</v>
      </c>
      <c r="AA847" s="63" t="n">
        <v>0.25</v>
      </c>
      <c r="AB847" s="64" t="n">
        <v>1500</v>
      </c>
      <c r="AC847" s="65" t="n">
        <v>225000</v>
      </c>
      <c r="AD847" s="66" t="n">
        <v>56250</v>
      </c>
      <c r="AE847" s="67" t="n">
        <v>0.18</v>
      </c>
      <c r="AF847" s="68" t="n">
        <v>10125</v>
      </c>
      <c r="AG847" s="69" t="n">
        <v>0.82</v>
      </c>
      <c r="AH847" s="70" t="n">
        <v>46125</v>
      </c>
      <c r="AI847" s="71" t="s">
        <v>50</v>
      </c>
      <c r="AK847" s="0" t="n">
        <f aca="false">IF(G848&lt;&gt;G847,1,0)</f>
        <v>0</v>
      </c>
      <c r="AL847" s="0" t="str">
        <f aca="false">B847</f>
        <v>Puebla</v>
      </c>
      <c r="AM847" s="0" t="n">
        <f aca="false">G847</f>
        <v>52143</v>
      </c>
      <c r="AN847" s="0" t="str">
        <f aca="false">N847</f>
        <v>Maíz</v>
      </c>
      <c r="AO847" s="0" t="n">
        <f aca="false">IF(N847&lt;&gt;N846,M847,IF(B846&lt;&gt;B847,M847,IF(AND(B847=B846,G847&lt;&gt;G846,N847=N846),M847,M847+AO846)))</f>
        <v>11177.92</v>
      </c>
    </row>
    <row r="848" customFormat="false" ht="15.75" hidden="false" customHeight="false" outlineLevel="0" collapsed="false">
      <c r="A848" s="45" t="n">
        <v>842</v>
      </c>
      <c r="B848" s="45" t="s">
        <v>379</v>
      </c>
      <c r="C848" s="45" t="n">
        <v>21152</v>
      </c>
      <c r="D848" s="46" t="s">
        <v>416</v>
      </c>
      <c r="E848" s="47" t="s">
        <v>414</v>
      </c>
      <c r="F848" s="48" t="n">
        <v>21136</v>
      </c>
      <c r="G848" s="47" t="n">
        <v>52143</v>
      </c>
      <c r="H848" s="46" t="s">
        <v>415</v>
      </c>
      <c r="I848" s="49" t="n">
        <v>-97.9511111111111</v>
      </c>
      <c r="J848" s="49" t="n">
        <v>19.1033333333333</v>
      </c>
      <c r="K848" s="50" t="n">
        <v>-975704</v>
      </c>
      <c r="L848" s="50" t="n">
        <v>190612</v>
      </c>
      <c r="M848" s="51" t="n">
        <v>1377</v>
      </c>
      <c r="N848" s="47" t="s">
        <v>70</v>
      </c>
      <c r="O848" s="52" t="s">
        <v>44</v>
      </c>
      <c r="P848" s="53"/>
      <c r="Q848" s="54"/>
      <c r="R848" s="54"/>
      <c r="S848" s="55" t="n">
        <v>168</v>
      </c>
      <c r="T848" s="56" t="n">
        <v>519</v>
      </c>
      <c r="U848" s="57" t="n">
        <v>42505</v>
      </c>
      <c r="V848" s="58" t="n">
        <v>42582</v>
      </c>
      <c r="W848" s="59" t="n">
        <v>128</v>
      </c>
      <c r="X848" s="60" t="n">
        <v>581</v>
      </c>
      <c r="Y848" s="61" t="n">
        <v>42583</v>
      </c>
      <c r="Z848" s="62" t="n">
        <v>42648</v>
      </c>
      <c r="AA848" s="63" t="n">
        <v>0.25</v>
      </c>
      <c r="AB848" s="64" t="n">
        <v>1500</v>
      </c>
      <c r="AC848" s="65" t="n">
        <v>2065500</v>
      </c>
      <c r="AD848" s="66" t="n">
        <v>516375</v>
      </c>
      <c r="AE848" s="67" t="n">
        <v>0.18</v>
      </c>
      <c r="AF848" s="68" t="n">
        <v>92947.5</v>
      </c>
      <c r="AG848" s="69" t="n">
        <v>0.82</v>
      </c>
      <c r="AH848" s="70" t="n">
        <v>423427.5</v>
      </c>
      <c r="AI848" s="71" t="s">
        <v>50</v>
      </c>
      <c r="AK848" s="0" t="n">
        <f aca="false">IF(G849&lt;&gt;G848,1,0)</f>
        <v>0</v>
      </c>
      <c r="AL848" s="0" t="str">
        <f aca="false">B848</f>
        <v>Puebla</v>
      </c>
      <c r="AM848" s="0" t="n">
        <f aca="false">G848</f>
        <v>52143</v>
      </c>
      <c r="AN848" s="0" t="str">
        <f aca="false">N848</f>
        <v>Maíz</v>
      </c>
      <c r="AO848" s="0" t="n">
        <f aca="false">IF(N848&lt;&gt;N847,M848,IF(B847&lt;&gt;B848,M848,IF(AND(B848=B847,G848&lt;&gt;G847,N848=N847),M848,M848+AO847)))</f>
        <v>12554.92</v>
      </c>
    </row>
    <row r="849" customFormat="false" ht="15.75" hidden="false" customHeight="false" outlineLevel="0" collapsed="false">
      <c r="A849" s="45" t="n">
        <v>843</v>
      </c>
      <c r="B849" s="45" t="s">
        <v>379</v>
      </c>
      <c r="C849" s="45" t="n">
        <v>21153</v>
      </c>
      <c r="D849" s="46" t="s">
        <v>562</v>
      </c>
      <c r="E849" s="47" t="s">
        <v>414</v>
      </c>
      <c r="F849" s="48" t="n">
        <v>21136</v>
      </c>
      <c r="G849" s="47" t="n">
        <v>52143</v>
      </c>
      <c r="H849" s="46" t="s">
        <v>415</v>
      </c>
      <c r="I849" s="49" t="n">
        <v>-97.9511111111111</v>
      </c>
      <c r="J849" s="49" t="n">
        <v>19.1033333333333</v>
      </c>
      <c r="K849" s="50" t="n">
        <v>-975704</v>
      </c>
      <c r="L849" s="50" t="n">
        <v>190612</v>
      </c>
      <c r="M849" s="51" t="n">
        <v>705.51</v>
      </c>
      <c r="N849" s="47" t="s">
        <v>70</v>
      </c>
      <c r="O849" s="52" t="s">
        <v>44</v>
      </c>
      <c r="P849" s="53"/>
      <c r="Q849" s="54"/>
      <c r="R849" s="54"/>
      <c r="S849" s="55" t="n">
        <v>168</v>
      </c>
      <c r="T849" s="56" t="n">
        <v>519</v>
      </c>
      <c r="U849" s="57" t="n">
        <v>42505</v>
      </c>
      <c r="V849" s="58" t="n">
        <v>42582</v>
      </c>
      <c r="W849" s="59" t="n">
        <v>128</v>
      </c>
      <c r="X849" s="60" t="n">
        <v>581</v>
      </c>
      <c r="Y849" s="61" t="n">
        <v>42583</v>
      </c>
      <c r="Z849" s="62" t="n">
        <v>42648</v>
      </c>
      <c r="AA849" s="63" t="n">
        <v>0.25</v>
      </c>
      <c r="AB849" s="64" t="n">
        <v>1500</v>
      </c>
      <c r="AC849" s="65" t="n">
        <v>1058265</v>
      </c>
      <c r="AD849" s="66" t="n">
        <v>264566.25</v>
      </c>
      <c r="AE849" s="67" t="n">
        <v>0.18</v>
      </c>
      <c r="AF849" s="68" t="n">
        <v>47621.925</v>
      </c>
      <c r="AG849" s="69" t="n">
        <v>0.82</v>
      </c>
      <c r="AH849" s="70" t="n">
        <v>216944.325</v>
      </c>
      <c r="AI849" s="71" t="s">
        <v>50</v>
      </c>
      <c r="AK849" s="0" t="n">
        <f aca="false">IF(G850&lt;&gt;G849,1,0)</f>
        <v>0</v>
      </c>
      <c r="AL849" s="0" t="str">
        <f aca="false">B849</f>
        <v>Puebla</v>
      </c>
      <c r="AM849" s="0" t="n">
        <f aca="false">G849</f>
        <v>52143</v>
      </c>
      <c r="AN849" s="0" t="str">
        <f aca="false">N849</f>
        <v>Maíz</v>
      </c>
      <c r="AO849" s="0" t="n">
        <f aca="false">IF(N849&lt;&gt;N848,M849,IF(B848&lt;&gt;B849,M849,IF(AND(B849=B848,G849&lt;&gt;G848,N849=N848),M849,M849+AO848)))</f>
        <v>13260.43</v>
      </c>
    </row>
    <row r="850" customFormat="false" ht="15.75" hidden="false" customHeight="false" outlineLevel="0" collapsed="false">
      <c r="A850" s="45" t="n">
        <v>844</v>
      </c>
      <c r="B850" s="45" t="s">
        <v>379</v>
      </c>
      <c r="C850" s="45" t="n">
        <v>21163</v>
      </c>
      <c r="D850" s="46" t="s">
        <v>458</v>
      </c>
      <c r="E850" s="47" t="s">
        <v>414</v>
      </c>
      <c r="F850" s="48" t="n">
        <v>21136</v>
      </c>
      <c r="G850" s="47" t="n">
        <v>52143</v>
      </c>
      <c r="H850" s="46" t="s">
        <v>415</v>
      </c>
      <c r="I850" s="49" t="n">
        <v>-97.9511111111111</v>
      </c>
      <c r="J850" s="49" t="n">
        <v>19.1033333333333</v>
      </c>
      <c r="K850" s="50" t="n">
        <v>-975704</v>
      </c>
      <c r="L850" s="50" t="n">
        <v>190612</v>
      </c>
      <c r="M850" s="51" t="n">
        <v>630</v>
      </c>
      <c r="N850" s="47" t="s">
        <v>70</v>
      </c>
      <c r="O850" s="52" t="s">
        <v>44</v>
      </c>
      <c r="P850" s="53"/>
      <c r="Q850" s="54"/>
      <c r="R850" s="54"/>
      <c r="S850" s="55" t="n">
        <v>168</v>
      </c>
      <c r="T850" s="56" t="n">
        <v>519</v>
      </c>
      <c r="U850" s="57" t="n">
        <v>42505</v>
      </c>
      <c r="V850" s="58" t="n">
        <v>42582</v>
      </c>
      <c r="W850" s="59" t="n">
        <v>128</v>
      </c>
      <c r="X850" s="60" t="n">
        <v>581</v>
      </c>
      <c r="Y850" s="61" t="n">
        <v>42583</v>
      </c>
      <c r="Z850" s="62" t="n">
        <v>42648</v>
      </c>
      <c r="AA850" s="63" t="n">
        <v>0.25</v>
      </c>
      <c r="AB850" s="64" t="n">
        <v>1500</v>
      </c>
      <c r="AC850" s="65" t="n">
        <v>945000</v>
      </c>
      <c r="AD850" s="66" t="n">
        <v>236250</v>
      </c>
      <c r="AE850" s="67" t="n">
        <v>0.18</v>
      </c>
      <c r="AF850" s="68" t="n">
        <v>42525</v>
      </c>
      <c r="AG850" s="69" t="n">
        <v>0.82</v>
      </c>
      <c r="AH850" s="70" t="n">
        <v>193725</v>
      </c>
      <c r="AI850" s="71" t="s">
        <v>50</v>
      </c>
      <c r="AK850" s="0" t="n">
        <f aca="false">IF(G851&lt;&gt;G850,1,0)</f>
        <v>0</v>
      </c>
      <c r="AL850" s="0" t="str">
        <f aca="false">B850</f>
        <v>Puebla</v>
      </c>
      <c r="AM850" s="0" t="n">
        <f aca="false">G850</f>
        <v>52143</v>
      </c>
      <c r="AN850" s="0" t="str">
        <f aca="false">N850</f>
        <v>Maíz</v>
      </c>
      <c r="AO850" s="0" t="n">
        <f aca="false">IF(N850&lt;&gt;N849,M850,IF(B849&lt;&gt;B850,M850,IF(AND(B850=B849,G850&lt;&gt;G849,N850=N849),M850,M850+AO849)))</f>
        <v>13890.43</v>
      </c>
    </row>
    <row r="851" customFormat="false" ht="15.75" hidden="false" customHeight="false" outlineLevel="0" collapsed="false">
      <c r="A851" s="45" t="n">
        <v>845</v>
      </c>
      <c r="B851" s="45" t="s">
        <v>379</v>
      </c>
      <c r="C851" s="45" t="n">
        <v>21164</v>
      </c>
      <c r="D851" s="46" t="s">
        <v>563</v>
      </c>
      <c r="E851" s="47" t="s">
        <v>414</v>
      </c>
      <c r="F851" s="48" t="n">
        <v>21136</v>
      </c>
      <c r="G851" s="47" t="n">
        <v>52143</v>
      </c>
      <c r="H851" s="46" t="s">
        <v>415</v>
      </c>
      <c r="I851" s="49" t="n">
        <v>-97.9511111111111</v>
      </c>
      <c r="J851" s="49" t="n">
        <v>19.1033333333333</v>
      </c>
      <c r="K851" s="50" t="n">
        <v>-975704</v>
      </c>
      <c r="L851" s="50" t="n">
        <v>190612</v>
      </c>
      <c r="M851" s="51" t="n">
        <v>3616.7</v>
      </c>
      <c r="N851" s="47" t="s">
        <v>70</v>
      </c>
      <c r="O851" s="52" t="s">
        <v>44</v>
      </c>
      <c r="P851" s="53"/>
      <c r="Q851" s="54"/>
      <c r="R851" s="54"/>
      <c r="S851" s="55" t="n">
        <v>168</v>
      </c>
      <c r="T851" s="56" t="n">
        <v>519</v>
      </c>
      <c r="U851" s="57" t="n">
        <v>42505</v>
      </c>
      <c r="V851" s="58" t="n">
        <v>42582</v>
      </c>
      <c r="W851" s="59" t="n">
        <v>128</v>
      </c>
      <c r="X851" s="60" t="n">
        <v>581</v>
      </c>
      <c r="Y851" s="61" t="n">
        <v>42583</v>
      </c>
      <c r="Z851" s="62" t="n">
        <v>42648</v>
      </c>
      <c r="AA851" s="63" t="n">
        <v>0.25</v>
      </c>
      <c r="AB851" s="64" t="n">
        <v>1500</v>
      </c>
      <c r="AC851" s="65" t="n">
        <v>5425050</v>
      </c>
      <c r="AD851" s="66" t="n">
        <v>1356262.5</v>
      </c>
      <c r="AE851" s="67" t="n">
        <v>0.18</v>
      </c>
      <c r="AF851" s="68" t="n">
        <v>244127.25</v>
      </c>
      <c r="AG851" s="69" t="n">
        <v>0.82</v>
      </c>
      <c r="AH851" s="70" t="n">
        <v>1112135.25</v>
      </c>
      <c r="AI851" s="71" t="s">
        <v>50</v>
      </c>
      <c r="AK851" s="0" t="n">
        <f aca="false">IF(G852&lt;&gt;G851,1,0)</f>
        <v>1</v>
      </c>
      <c r="AL851" s="0" t="str">
        <f aca="false">B851</f>
        <v>Puebla</v>
      </c>
      <c r="AM851" s="0" t="n">
        <f aca="false">G851</f>
        <v>52143</v>
      </c>
      <c r="AN851" s="0" t="str">
        <f aca="false">N851</f>
        <v>Maíz</v>
      </c>
      <c r="AO851" s="0" t="n">
        <f aca="false">IF(N851&lt;&gt;N850,M851,IF(B850&lt;&gt;B851,M851,IF(AND(B851=B850,G851&lt;&gt;G850,N851=N850),M851,M851+AO850)))</f>
        <v>17507.13</v>
      </c>
    </row>
    <row r="852" customFormat="false" ht="15.75" hidden="false" customHeight="false" outlineLevel="0" collapsed="false">
      <c r="A852" s="45" t="n">
        <v>846</v>
      </c>
      <c r="B852" s="45" t="s">
        <v>379</v>
      </c>
      <c r="C852" s="45" t="n">
        <v>21016</v>
      </c>
      <c r="D852" s="46" t="s">
        <v>417</v>
      </c>
      <c r="E852" s="47" t="s">
        <v>418</v>
      </c>
      <c r="F852" s="48" t="n">
        <v>21140</v>
      </c>
      <c r="G852" s="47" t="n">
        <v>52144</v>
      </c>
      <c r="H852" s="46" t="s">
        <v>419</v>
      </c>
      <c r="I852" s="49" t="n">
        <v>-98.0505333333333</v>
      </c>
      <c r="J852" s="49" t="n">
        <v>19.7436388888889</v>
      </c>
      <c r="K852" s="50" t="n">
        <v>-980301.92</v>
      </c>
      <c r="L852" s="50" t="n">
        <v>194437.1</v>
      </c>
      <c r="M852" s="51" t="n">
        <v>1019.01</v>
      </c>
      <c r="N852" s="47" t="s">
        <v>70</v>
      </c>
      <c r="O852" s="52" t="s">
        <v>44</v>
      </c>
      <c r="P852" s="53"/>
      <c r="Q852" s="54"/>
      <c r="R852" s="54"/>
      <c r="S852" s="55" t="n">
        <v>91</v>
      </c>
      <c r="T852" s="56" t="n">
        <v>417</v>
      </c>
      <c r="U852" s="57" t="n">
        <v>42505</v>
      </c>
      <c r="V852" s="58" t="n">
        <v>42582</v>
      </c>
      <c r="W852" s="59" t="n">
        <v>82</v>
      </c>
      <c r="X852" s="60" t="n">
        <v>581</v>
      </c>
      <c r="Y852" s="61" t="n">
        <v>42583</v>
      </c>
      <c r="Z852" s="62" t="n">
        <v>42648</v>
      </c>
      <c r="AA852" s="63" t="n">
        <v>0.25</v>
      </c>
      <c r="AB852" s="64" t="n">
        <v>1500</v>
      </c>
      <c r="AC852" s="65" t="n">
        <v>1528515</v>
      </c>
      <c r="AD852" s="66" t="n">
        <v>382128.75</v>
      </c>
      <c r="AE852" s="67" t="n">
        <v>0.08</v>
      </c>
      <c r="AF852" s="68" t="n">
        <v>30570.3</v>
      </c>
      <c r="AG852" s="69" t="n">
        <v>0.92</v>
      </c>
      <c r="AH852" s="70" t="n">
        <v>351558.45</v>
      </c>
      <c r="AI852" s="71" t="s">
        <v>76</v>
      </c>
      <c r="AK852" s="0" t="n">
        <f aca="false">IF(G853&lt;&gt;G852,1,0)</f>
        <v>0</v>
      </c>
      <c r="AL852" s="0" t="str">
        <f aca="false">B852</f>
        <v>Puebla</v>
      </c>
      <c r="AM852" s="0" t="n">
        <f aca="false">G852</f>
        <v>52144</v>
      </c>
      <c r="AN852" s="0" t="str">
        <f aca="false">N852</f>
        <v>Maíz</v>
      </c>
      <c r="AO852" s="0" t="n">
        <f aca="false">IF(N852&lt;&gt;N851,M852,IF(B851&lt;&gt;B852,M852,IF(AND(B852=B851,G852&lt;&gt;G851,N852=N851),M852,M852+AO851)))</f>
        <v>1019.01</v>
      </c>
    </row>
    <row r="853" customFormat="false" ht="15.75" hidden="false" customHeight="false" outlineLevel="0" collapsed="false">
      <c r="A853" s="45" t="n">
        <v>847</v>
      </c>
      <c r="B853" s="45" t="s">
        <v>379</v>
      </c>
      <c r="C853" s="45" t="n">
        <v>21053</v>
      </c>
      <c r="D853" s="46" t="s">
        <v>419</v>
      </c>
      <c r="E853" s="47" t="s">
        <v>418</v>
      </c>
      <c r="F853" s="48" t="n">
        <v>21140</v>
      </c>
      <c r="G853" s="47" t="n">
        <v>52144</v>
      </c>
      <c r="H853" s="46" t="s">
        <v>419</v>
      </c>
      <c r="I853" s="49" t="n">
        <v>-98.0505333333333</v>
      </c>
      <c r="J853" s="49" t="n">
        <v>19.7436388888889</v>
      </c>
      <c r="K853" s="50" t="n">
        <v>-980301.92</v>
      </c>
      <c r="L853" s="50" t="n">
        <v>194437.1</v>
      </c>
      <c r="M853" s="51" t="n">
        <v>5081</v>
      </c>
      <c r="N853" s="47" t="s">
        <v>70</v>
      </c>
      <c r="O853" s="52" t="s">
        <v>44</v>
      </c>
      <c r="P853" s="53"/>
      <c r="Q853" s="54"/>
      <c r="R853" s="54"/>
      <c r="S853" s="55" t="n">
        <v>91</v>
      </c>
      <c r="T853" s="56" t="n">
        <v>417</v>
      </c>
      <c r="U853" s="57" t="n">
        <v>42505</v>
      </c>
      <c r="V853" s="58" t="n">
        <v>42582</v>
      </c>
      <c r="W853" s="59" t="n">
        <v>82</v>
      </c>
      <c r="X853" s="60" t="n">
        <v>581</v>
      </c>
      <c r="Y853" s="61" t="n">
        <v>42583</v>
      </c>
      <c r="Z853" s="62" t="n">
        <v>42648</v>
      </c>
      <c r="AA853" s="63" t="n">
        <v>0.25</v>
      </c>
      <c r="AB853" s="64" t="n">
        <v>1500</v>
      </c>
      <c r="AC853" s="65" t="n">
        <v>7621500</v>
      </c>
      <c r="AD853" s="66" t="n">
        <v>1905375</v>
      </c>
      <c r="AE853" s="67" t="n">
        <v>0.18</v>
      </c>
      <c r="AF853" s="68" t="n">
        <v>342967.5</v>
      </c>
      <c r="AG853" s="69" t="n">
        <v>0.82</v>
      </c>
      <c r="AH853" s="70" t="n">
        <v>1562407.5</v>
      </c>
      <c r="AI853" s="71" t="s">
        <v>50</v>
      </c>
      <c r="AK853" s="0" t="n">
        <f aca="false">IF(G854&lt;&gt;G853,1,0)</f>
        <v>0</v>
      </c>
      <c r="AL853" s="0" t="str">
        <f aca="false">B853</f>
        <v>Puebla</v>
      </c>
      <c r="AM853" s="0" t="n">
        <f aca="false">G853</f>
        <v>52144</v>
      </c>
      <c r="AN853" s="0" t="str">
        <f aca="false">N853</f>
        <v>Maíz</v>
      </c>
      <c r="AO853" s="0" t="n">
        <f aca="false">IF(N853&lt;&gt;N852,M853,IF(B852&lt;&gt;B853,M853,IF(AND(B853=B852,G853&lt;&gt;G852,N853=N852),M853,M853+AO852)))</f>
        <v>6100.01</v>
      </c>
    </row>
    <row r="854" customFormat="false" ht="15.75" hidden="false" customHeight="false" outlineLevel="0" collapsed="false">
      <c r="A854" s="45" t="n">
        <v>848</v>
      </c>
      <c r="B854" s="45" t="s">
        <v>379</v>
      </c>
      <c r="C854" s="45" t="n">
        <v>21083</v>
      </c>
      <c r="D854" s="46" t="s">
        <v>384</v>
      </c>
      <c r="E854" s="47" t="s">
        <v>418</v>
      </c>
      <c r="F854" s="48" t="n">
        <v>21140</v>
      </c>
      <c r="G854" s="47" t="n">
        <v>52144</v>
      </c>
      <c r="H854" s="46" t="s">
        <v>419</v>
      </c>
      <c r="I854" s="49" t="n">
        <v>-98.0505333333333</v>
      </c>
      <c r="J854" s="49" t="n">
        <v>19.7436388888889</v>
      </c>
      <c r="K854" s="50" t="n">
        <v>-980301.92</v>
      </c>
      <c r="L854" s="50" t="n">
        <v>194437.1</v>
      </c>
      <c r="M854" s="51" t="n">
        <v>1095</v>
      </c>
      <c r="N854" s="47" t="s">
        <v>70</v>
      </c>
      <c r="O854" s="52" t="s">
        <v>44</v>
      </c>
      <c r="P854" s="53"/>
      <c r="Q854" s="54"/>
      <c r="R854" s="54"/>
      <c r="S854" s="55" t="n">
        <v>91</v>
      </c>
      <c r="T854" s="56" t="n">
        <v>417</v>
      </c>
      <c r="U854" s="57" t="n">
        <v>42505</v>
      </c>
      <c r="V854" s="58" t="n">
        <v>42582</v>
      </c>
      <c r="W854" s="59" t="n">
        <v>82</v>
      </c>
      <c r="X854" s="60" t="n">
        <v>581</v>
      </c>
      <c r="Y854" s="61" t="n">
        <v>42583</v>
      </c>
      <c r="Z854" s="62" t="n">
        <v>42648</v>
      </c>
      <c r="AA854" s="63" t="n">
        <v>0.25</v>
      </c>
      <c r="AB854" s="64" t="n">
        <v>1500</v>
      </c>
      <c r="AC854" s="65" t="n">
        <v>1642500</v>
      </c>
      <c r="AD854" s="66" t="n">
        <v>410625</v>
      </c>
      <c r="AE854" s="67" t="n">
        <v>0.07</v>
      </c>
      <c r="AF854" s="68" t="n">
        <v>28743.75</v>
      </c>
      <c r="AG854" s="69" t="n">
        <v>0.93</v>
      </c>
      <c r="AH854" s="70" t="n">
        <v>381881.25</v>
      </c>
      <c r="AI854" s="71" t="s">
        <v>76</v>
      </c>
      <c r="AK854" s="0" t="n">
        <f aca="false">IF(G855&lt;&gt;G854,1,0)</f>
        <v>0</v>
      </c>
      <c r="AL854" s="0" t="str">
        <f aca="false">B854</f>
        <v>Puebla</v>
      </c>
      <c r="AM854" s="0" t="n">
        <f aca="false">G854</f>
        <v>52144</v>
      </c>
      <c r="AN854" s="0" t="str">
        <f aca="false">N854</f>
        <v>Maíz</v>
      </c>
      <c r="AO854" s="0" t="n">
        <f aca="false">IF(N854&lt;&gt;N853,M854,IF(B853&lt;&gt;B854,M854,IF(AND(B854=B853,G854&lt;&gt;G853,N854=N853),M854,M854+AO853)))</f>
        <v>7195.01</v>
      </c>
    </row>
    <row r="855" customFormat="false" ht="15.75" hidden="false" customHeight="false" outlineLevel="0" collapsed="false">
      <c r="A855" s="45" t="n">
        <v>849</v>
      </c>
      <c r="B855" s="45" t="s">
        <v>379</v>
      </c>
      <c r="C855" s="45" t="n">
        <v>21167</v>
      </c>
      <c r="D855" s="46" t="s">
        <v>564</v>
      </c>
      <c r="E855" s="47" t="s">
        <v>418</v>
      </c>
      <c r="F855" s="48" t="n">
        <v>21140</v>
      </c>
      <c r="G855" s="47" t="n">
        <v>52144</v>
      </c>
      <c r="H855" s="46" t="s">
        <v>419</v>
      </c>
      <c r="I855" s="49" t="n">
        <v>-98.0505333333333</v>
      </c>
      <c r="J855" s="49" t="n">
        <v>19.7436388888889</v>
      </c>
      <c r="K855" s="50" t="n">
        <v>-980301.92</v>
      </c>
      <c r="L855" s="50" t="n">
        <v>194437.1</v>
      </c>
      <c r="M855" s="51" t="n">
        <v>61</v>
      </c>
      <c r="N855" s="47" t="s">
        <v>70</v>
      </c>
      <c r="O855" s="52" t="s">
        <v>44</v>
      </c>
      <c r="P855" s="53"/>
      <c r="Q855" s="54"/>
      <c r="R855" s="54"/>
      <c r="S855" s="55" t="n">
        <v>91</v>
      </c>
      <c r="T855" s="56" t="n">
        <v>417</v>
      </c>
      <c r="U855" s="57" t="n">
        <v>42505</v>
      </c>
      <c r="V855" s="58" t="n">
        <v>42582</v>
      </c>
      <c r="W855" s="59" t="n">
        <v>82</v>
      </c>
      <c r="X855" s="60" t="n">
        <v>581</v>
      </c>
      <c r="Y855" s="61" t="n">
        <v>42583</v>
      </c>
      <c r="Z855" s="62" t="n">
        <v>42648</v>
      </c>
      <c r="AA855" s="63" t="n">
        <v>0.25</v>
      </c>
      <c r="AB855" s="64" t="n">
        <v>1500</v>
      </c>
      <c r="AC855" s="65" t="n">
        <v>91500</v>
      </c>
      <c r="AD855" s="66" t="n">
        <v>22875</v>
      </c>
      <c r="AE855" s="67" t="n">
        <v>0.08</v>
      </c>
      <c r="AF855" s="68" t="n">
        <v>1830</v>
      </c>
      <c r="AG855" s="69" t="n">
        <v>0.92</v>
      </c>
      <c r="AH855" s="70" t="n">
        <v>21045</v>
      </c>
      <c r="AI855" s="71" t="s">
        <v>45</v>
      </c>
      <c r="AK855" s="0" t="n">
        <f aca="false">IF(G856&lt;&gt;G855,1,0)</f>
        <v>0</v>
      </c>
      <c r="AL855" s="0" t="str">
        <f aca="false">B855</f>
        <v>Puebla</v>
      </c>
      <c r="AM855" s="0" t="n">
        <f aca="false">G855</f>
        <v>52144</v>
      </c>
      <c r="AN855" s="0" t="str">
        <f aca="false">N855</f>
        <v>Maíz</v>
      </c>
      <c r="AO855" s="0" t="n">
        <f aca="false">IF(N855&lt;&gt;N854,M855,IF(B854&lt;&gt;B855,M855,IF(AND(B855=B854,G855&lt;&gt;G854,N855=N854),M855,M855+AO854)))</f>
        <v>7256.01</v>
      </c>
    </row>
    <row r="856" customFormat="false" ht="15.75" hidden="false" customHeight="false" outlineLevel="0" collapsed="false">
      <c r="A856" s="45" t="n">
        <v>850</v>
      </c>
      <c r="B856" s="45" t="s">
        <v>379</v>
      </c>
      <c r="C856" s="45" t="n">
        <v>21172</v>
      </c>
      <c r="D856" s="46" t="s">
        <v>469</v>
      </c>
      <c r="E856" s="47" t="s">
        <v>418</v>
      </c>
      <c r="F856" s="48" t="n">
        <v>21140</v>
      </c>
      <c r="G856" s="47" t="n">
        <v>52144</v>
      </c>
      <c r="H856" s="46" t="s">
        <v>419</v>
      </c>
      <c r="I856" s="49" t="n">
        <v>-98.0505333333333</v>
      </c>
      <c r="J856" s="49" t="n">
        <v>19.7436388888889</v>
      </c>
      <c r="K856" s="50" t="n">
        <v>-980301.92</v>
      </c>
      <c r="L856" s="50" t="n">
        <v>194437.1</v>
      </c>
      <c r="M856" s="51" t="n">
        <v>233</v>
      </c>
      <c r="N856" s="47" t="s">
        <v>70</v>
      </c>
      <c r="O856" s="52" t="s">
        <v>44</v>
      </c>
      <c r="P856" s="53"/>
      <c r="Q856" s="54"/>
      <c r="R856" s="54"/>
      <c r="S856" s="55" t="n">
        <v>91</v>
      </c>
      <c r="T856" s="56" t="n">
        <v>417</v>
      </c>
      <c r="U856" s="57" t="n">
        <v>42505</v>
      </c>
      <c r="V856" s="58" t="n">
        <v>42582</v>
      </c>
      <c r="W856" s="59" t="n">
        <v>82</v>
      </c>
      <c r="X856" s="60" t="n">
        <v>581</v>
      </c>
      <c r="Y856" s="61" t="n">
        <v>42583</v>
      </c>
      <c r="Z856" s="62" t="n">
        <v>42648</v>
      </c>
      <c r="AA856" s="63" t="n">
        <v>0.25</v>
      </c>
      <c r="AB856" s="64" t="n">
        <v>1500</v>
      </c>
      <c r="AC856" s="65" t="n">
        <v>349500</v>
      </c>
      <c r="AD856" s="66" t="n">
        <v>87375</v>
      </c>
      <c r="AE856" s="67" t="n">
        <v>0.08</v>
      </c>
      <c r="AF856" s="68" t="n">
        <v>6990</v>
      </c>
      <c r="AG856" s="69" t="n">
        <v>0.92</v>
      </c>
      <c r="AH856" s="70" t="n">
        <v>80385</v>
      </c>
      <c r="AI856" s="71" t="s">
        <v>76</v>
      </c>
      <c r="AK856" s="0" t="n">
        <f aca="false">IF(G857&lt;&gt;G856,1,0)</f>
        <v>0</v>
      </c>
      <c r="AL856" s="0" t="str">
        <f aca="false">B856</f>
        <v>Puebla</v>
      </c>
      <c r="AM856" s="0" t="n">
        <f aca="false">G856</f>
        <v>52144</v>
      </c>
      <c r="AN856" s="0" t="str">
        <f aca="false">N856</f>
        <v>Maíz</v>
      </c>
      <c r="AO856" s="0" t="n">
        <f aca="false">IF(N856&lt;&gt;N855,M856,IF(B855&lt;&gt;B856,M856,IF(AND(B856=B855,G856&lt;&gt;G855,N856=N855),M856,M856+AO855)))</f>
        <v>7489.01</v>
      </c>
    </row>
    <row r="857" customFormat="false" ht="15.75" hidden="false" customHeight="false" outlineLevel="0" collapsed="false">
      <c r="A857" s="45" t="n">
        <v>851</v>
      </c>
      <c r="B857" s="45" t="s">
        <v>379</v>
      </c>
      <c r="C857" s="45" t="n">
        <v>21208</v>
      </c>
      <c r="D857" s="46" t="s">
        <v>402</v>
      </c>
      <c r="E857" s="47" t="s">
        <v>418</v>
      </c>
      <c r="F857" s="48" t="n">
        <v>21140</v>
      </c>
      <c r="G857" s="47" t="n">
        <v>52144</v>
      </c>
      <c r="H857" s="46" t="s">
        <v>419</v>
      </c>
      <c r="I857" s="49" t="n">
        <v>-98.0505333333333</v>
      </c>
      <c r="J857" s="49" t="n">
        <v>19.7436388888889</v>
      </c>
      <c r="K857" s="50" t="n">
        <v>-980301.92</v>
      </c>
      <c r="L857" s="50" t="n">
        <v>194437.1</v>
      </c>
      <c r="M857" s="51" t="n">
        <v>4745</v>
      </c>
      <c r="N857" s="47" t="s">
        <v>70</v>
      </c>
      <c r="O857" s="52" t="s">
        <v>44</v>
      </c>
      <c r="P857" s="53"/>
      <c r="Q857" s="54"/>
      <c r="R857" s="54"/>
      <c r="S857" s="55" t="n">
        <v>91</v>
      </c>
      <c r="T857" s="56" t="n">
        <v>417</v>
      </c>
      <c r="U857" s="57" t="n">
        <v>42505</v>
      </c>
      <c r="V857" s="58" t="n">
        <v>42582</v>
      </c>
      <c r="W857" s="59" t="n">
        <v>82</v>
      </c>
      <c r="X857" s="60" t="n">
        <v>581</v>
      </c>
      <c r="Y857" s="61" t="n">
        <v>42583</v>
      </c>
      <c r="Z857" s="62" t="n">
        <v>42648</v>
      </c>
      <c r="AA857" s="63" t="n">
        <v>0.25</v>
      </c>
      <c r="AB857" s="64" t="n">
        <v>1500</v>
      </c>
      <c r="AC857" s="65" t="n">
        <v>7117500</v>
      </c>
      <c r="AD857" s="66" t="n">
        <v>1779375</v>
      </c>
      <c r="AE857" s="67" t="n">
        <v>0.18</v>
      </c>
      <c r="AF857" s="68" t="n">
        <v>320287.5</v>
      </c>
      <c r="AG857" s="69" t="n">
        <v>0.82</v>
      </c>
      <c r="AH857" s="70" t="n">
        <v>1459087.5</v>
      </c>
      <c r="AI857" s="71" t="s">
        <v>50</v>
      </c>
      <c r="AK857" s="0" t="n">
        <f aca="false">IF(G858&lt;&gt;G857,1,0)</f>
        <v>1</v>
      </c>
      <c r="AL857" s="0" t="str">
        <f aca="false">B857</f>
        <v>Puebla</v>
      </c>
      <c r="AM857" s="0" t="n">
        <f aca="false">G857</f>
        <v>52144</v>
      </c>
      <c r="AN857" s="0" t="str">
        <f aca="false">N857</f>
        <v>Maíz</v>
      </c>
      <c r="AO857" s="0" t="n">
        <f aca="false">IF(N857&lt;&gt;N856,M857,IF(B856&lt;&gt;B857,M857,IF(AND(B857=B856,G857&lt;&gt;G856,N857=N856),M857,M857+AO856)))</f>
        <v>12234.01</v>
      </c>
    </row>
    <row r="858" customFormat="false" ht="15.75" hidden="false" customHeight="false" outlineLevel="0" collapsed="false">
      <c r="A858" s="45" t="n">
        <v>852</v>
      </c>
      <c r="B858" s="45" t="s">
        <v>379</v>
      </c>
      <c r="C858" s="45" t="n">
        <v>21003</v>
      </c>
      <c r="D858" s="46" t="s">
        <v>535</v>
      </c>
      <c r="E858" s="47" t="s">
        <v>471</v>
      </c>
      <c r="F858" s="48" t="n">
        <v>21003</v>
      </c>
      <c r="G858" s="47" t="n">
        <v>52152</v>
      </c>
      <c r="H858" s="46" t="s">
        <v>472</v>
      </c>
      <c r="I858" s="49" t="n">
        <v>-98.055</v>
      </c>
      <c r="J858" s="49" t="n">
        <v>18.2772222222222</v>
      </c>
      <c r="K858" s="50" t="n">
        <v>-980318</v>
      </c>
      <c r="L858" s="50" t="n">
        <v>181638</v>
      </c>
      <c r="M858" s="51" t="n">
        <v>3789</v>
      </c>
      <c r="N858" s="47" t="s">
        <v>70</v>
      </c>
      <c r="O858" s="52" t="s">
        <v>44</v>
      </c>
      <c r="P858" s="53" t="n">
        <v>62</v>
      </c>
      <c r="Q858" s="54" t="n">
        <v>42531</v>
      </c>
      <c r="R858" s="54" t="n">
        <v>42576</v>
      </c>
      <c r="S858" s="55" t="n">
        <v>88</v>
      </c>
      <c r="T858" s="56" t="n">
        <v>508</v>
      </c>
      <c r="U858" s="57" t="n">
        <v>42577</v>
      </c>
      <c r="V858" s="58" t="n">
        <v>42628</v>
      </c>
      <c r="W858" s="59" t="n">
        <v>40</v>
      </c>
      <c r="X858" s="60" t="n">
        <v>553</v>
      </c>
      <c r="Y858" s="61" t="n">
        <v>42629</v>
      </c>
      <c r="Z858" s="62" t="n">
        <v>42674</v>
      </c>
      <c r="AA858" s="63" t="n">
        <v>0.25</v>
      </c>
      <c r="AB858" s="64" t="n">
        <v>1500</v>
      </c>
      <c r="AC858" s="65" t="n">
        <v>5683500</v>
      </c>
      <c r="AD858" s="66" t="n">
        <v>1420875</v>
      </c>
      <c r="AE858" s="67" t="n">
        <v>0.17</v>
      </c>
      <c r="AF858" s="68" t="n">
        <v>241548.75</v>
      </c>
      <c r="AG858" s="69" t="n">
        <v>0.83</v>
      </c>
      <c r="AH858" s="70" t="n">
        <v>1179326.25</v>
      </c>
      <c r="AI858" s="71" t="s">
        <v>50</v>
      </c>
      <c r="AK858" s="0" t="n">
        <f aca="false">IF(G859&lt;&gt;G858,1,0)</f>
        <v>0</v>
      </c>
      <c r="AL858" s="0" t="str">
        <f aca="false">B858</f>
        <v>Puebla</v>
      </c>
      <c r="AM858" s="0" t="n">
        <f aca="false">G858</f>
        <v>52152</v>
      </c>
      <c r="AN858" s="0" t="str">
        <f aca="false">N858</f>
        <v>Maíz</v>
      </c>
      <c r="AO858" s="0" t="n">
        <f aca="false">IF(N858&lt;&gt;N857,M858,IF(B857&lt;&gt;B858,M858,IF(AND(B858=B857,G858&lt;&gt;G857,N858=N857),M858,M858+AO857)))</f>
        <v>3789</v>
      </c>
    </row>
    <row r="859" customFormat="false" ht="15.75" hidden="false" customHeight="false" outlineLevel="0" collapsed="false">
      <c r="A859" s="45" t="n">
        <v>853</v>
      </c>
      <c r="B859" s="45" t="s">
        <v>379</v>
      </c>
      <c r="C859" s="45" t="n">
        <v>21009</v>
      </c>
      <c r="D859" s="46" t="s">
        <v>537</v>
      </c>
      <c r="E859" s="47" t="s">
        <v>471</v>
      </c>
      <c r="F859" s="48" t="n">
        <v>21003</v>
      </c>
      <c r="G859" s="47" t="n">
        <v>52152</v>
      </c>
      <c r="H859" s="46" t="s">
        <v>472</v>
      </c>
      <c r="I859" s="49" t="n">
        <v>-98.055</v>
      </c>
      <c r="J859" s="49" t="n">
        <v>18.2772222222222</v>
      </c>
      <c r="K859" s="50" t="n">
        <v>-980318</v>
      </c>
      <c r="L859" s="50" t="n">
        <v>181638</v>
      </c>
      <c r="M859" s="51" t="n">
        <v>152</v>
      </c>
      <c r="N859" s="47" t="s">
        <v>70</v>
      </c>
      <c r="O859" s="52" t="s">
        <v>44</v>
      </c>
      <c r="P859" s="53" t="n">
        <v>62</v>
      </c>
      <c r="Q859" s="54" t="n">
        <v>42531</v>
      </c>
      <c r="R859" s="54" t="n">
        <v>42576</v>
      </c>
      <c r="S859" s="55" t="n">
        <v>88</v>
      </c>
      <c r="T859" s="56" t="n">
        <v>508</v>
      </c>
      <c r="U859" s="57" t="n">
        <v>42577</v>
      </c>
      <c r="V859" s="58" t="n">
        <v>42628</v>
      </c>
      <c r="W859" s="59" t="n">
        <v>40</v>
      </c>
      <c r="X859" s="60" t="n">
        <v>553</v>
      </c>
      <c r="Y859" s="61" t="n">
        <v>42629</v>
      </c>
      <c r="Z859" s="62" t="n">
        <v>42674</v>
      </c>
      <c r="AA859" s="63" t="n">
        <v>0.25</v>
      </c>
      <c r="AB859" s="64" t="n">
        <v>1500</v>
      </c>
      <c r="AC859" s="65" t="n">
        <v>228000</v>
      </c>
      <c r="AD859" s="66" t="n">
        <v>57000</v>
      </c>
      <c r="AE859" s="67" t="n">
        <v>0.18</v>
      </c>
      <c r="AF859" s="68" t="n">
        <v>10260</v>
      </c>
      <c r="AG859" s="69" t="n">
        <v>0.82</v>
      </c>
      <c r="AH859" s="70" t="n">
        <v>46740</v>
      </c>
      <c r="AI859" s="71" t="s">
        <v>50</v>
      </c>
      <c r="AK859" s="0" t="n">
        <f aca="false">IF(G860&lt;&gt;G859,1,0)</f>
        <v>0</v>
      </c>
      <c r="AL859" s="0" t="str">
        <f aca="false">B859</f>
        <v>Puebla</v>
      </c>
      <c r="AM859" s="0" t="n">
        <f aca="false">G859</f>
        <v>52152</v>
      </c>
      <c r="AN859" s="0" t="str">
        <f aca="false">N859</f>
        <v>Maíz</v>
      </c>
      <c r="AO859" s="0" t="n">
        <f aca="false">IF(N859&lt;&gt;N858,M859,IF(B858&lt;&gt;B859,M859,IF(AND(B859=B858,G859&lt;&gt;G858,N859=N858),M859,M859+AO858)))</f>
        <v>3941</v>
      </c>
    </row>
    <row r="860" customFormat="false" ht="15.75" hidden="false" customHeight="false" outlineLevel="0" collapsed="false">
      <c r="A860" s="45" t="n">
        <v>854</v>
      </c>
      <c r="B860" s="45" t="s">
        <v>379</v>
      </c>
      <c r="C860" s="45" t="n">
        <v>21059</v>
      </c>
      <c r="D860" s="46" t="s">
        <v>538</v>
      </c>
      <c r="E860" s="47" t="s">
        <v>471</v>
      </c>
      <c r="F860" s="48" t="n">
        <v>21003</v>
      </c>
      <c r="G860" s="47" t="n">
        <v>52152</v>
      </c>
      <c r="H860" s="46" t="s">
        <v>472</v>
      </c>
      <c r="I860" s="49" t="n">
        <v>-98.055</v>
      </c>
      <c r="J860" s="49" t="n">
        <v>18.2772222222222</v>
      </c>
      <c r="K860" s="50" t="n">
        <v>-980318</v>
      </c>
      <c r="L860" s="50" t="n">
        <v>181638</v>
      </c>
      <c r="M860" s="51" t="n">
        <v>40</v>
      </c>
      <c r="N860" s="47" t="s">
        <v>70</v>
      </c>
      <c r="O860" s="52" t="s">
        <v>44</v>
      </c>
      <c r="P860" s="53" t="n">
        <v>62</v>
      </c>
      <c r="Q860" s="54" t="n">
        <v>42531</v>
      </c>
      <c r="R860" s="54" t="n">
        <v>42576</v>
      </c>
      <c r="S860" s="55" t="n">
        <v>88</v>
      </c>
      <c r="T860" s="56" t="n">
        <v>508</v>
      </c>
      <c r="U860" s="57" t="n">
        <v>42577</v>
      </c>
      <c r="V860" s="58" t="n">
        <v>42628</v>
      </c>
      <c r="W860" s="59" t="n">
        <v>40</v>
      </c>
      <c r="X860" s="60" t="n">
        <v>553</v>
      </c>
      <c r="Y860" s="61" t="n">
        <v>42629</v>
      </c>
      <c r="Z860" s="62" t="n">
        <v>42674</v>
      </c>
      <c r="AA860" s="63" t="n">
        <v>0.25</v>
      </c>
      <c r="AB860" s="64" t="n">
        <v>1500</v>
      </c>
      <c r="AC860" s="65" t="n">
        <v>60000</v>
      </c>
      <c r="AD860" s="66" t="n">
        <v>15000</v>
      </c>
      <c r="AE860" s="67" t="n">
        <v>0.18</v>
      </c>
      <c r="AF860" s="68" t="n">
        <v>2700</v>
      </c>
      <c r="AG860" s="69" t="n">
        <v>0.82</v>
      </c>
      <c r="AH860" s="70" t="n">
        <v>12300</v>
      </c>
      <c r="AI860" s="71" t="s">
        <v>50</v>
      </c>
      <c r="AK860" s="0" t="n">
        <f aca="false">IF(G861&lt;&gt;G860,1,0)</f>
        <v>0</v>
      </c>
      <c r="AL860" s="0" t="str">
        <f aca="false">B860</f>
        <v>Puebla</v>
      </c>
      <c r="AM860" s="0" t="n">
        <f aca="false">G860</f>
        <v>52152</v>
      </c>
      <c r="AN860" s="0" t="str">
        <f aca="false">N860</f>
        <v>Maíz</v>
      </c>
      <c r="AO860" s="0" t="n">
        <f aca="false">IF(N860&lt;&gt;N859,M860,IF(B859&lt;&gt;B860,M860,IF(AND(B860=B859,G860&lt;&gt;G859,N860=N859),M860,M860+AO859)))</f>
        <v>3981</v>
      </c>
    </row>
    <row r="861" customFormat="false" ht="15.75" hidden="false" customHeight="false" outlineLevel="0" collapsed="false">
      <c r="A861" s="45" t="n">
        <v>855</v>
      </c>
      <c r="B861" s="45" t="s">
        <v>379</v>
      </c>
      <c r="C861" s="45" t="n">
        <v>21066</v>
      </c>
      <c r="D861" s="46" t="s">
        <v>539</v>
      </c>
      <c r="E861" s="47" t="s">
        <v>471</v>
      </c>
      <c r="F861" s="48" t="n">
        <v>21003</v>
      </c>
      <c r="G861" s="47" t="n">
        <v>52152</v>
      </c>
      <c r="H861" s="46" t="s">
        <v>472</v>
      </c>
      <c r="I861" s="49" t="n">
        <v>-98.055</v>
      </c>
      <c r="J861" s="49" t="n">
        <v>18.2772222222222</v>
      </c>
      <c r="K861" s="50" t="n">
        <v>-980318</v>
      </c>
      <c r="L861" s="50" t="n">
        <v>181638</v>
      </c>
      <c r="M861" s="51" t="n">
        <v>2816.12</v>
      </c>
      <c r="N861" s="47" t="s">
        <v>70</v>
      </c>
      <c r="O861" s="52" t="s">
        <v>44</v>
      </c>
      <c r="P861" s="53" t="n">
        <v>62</v>
      </c>
      <c r="Q861" s="54" t="n">
        <v>42531</v>
      </c>
      <c r="R861" s="54" t="n">
        <v>42576</v>
      </c>
      <c r="S861" s="55" t="n">
        <v>88</v>
      </c>
      <c r="T861" s="56" t="n">
        <v>508</v>
      </c>
      <c r="U861" s="57" t="n">
        <v>42577</v>
      </c>
      <c r="V861" s="58" t="n">
        <v>42628</v>
      </c>
      <c r="W861" s="59" t="n">
        <v>40</v>
      </c>
      <c r="X861" s="60" t="n">
        <v>553</v>
      </c>
      <c r="Y861" s="61" t="n">
        <v>42629</v>
      </c>
      <c r="Z861" s="62" t="n">
        <v>42674</v>
      </c>
      <c r="AA861" s="63" t="n">
        <v>0.25</v>
      </c>
      <c r="AB861" s="64" t="n">
        <v>1500</v>
      </c>
      <c r="AC861" s="65" t="n">
        <v>4224180</v>
      </c>
      <c r="AD861" s="66" t="n">
        <v>1056045</v>
      </c>
      <c r="AE861" s="67" t="n">
        <v>0.08</v>
      </c>
      <c r="AF861" s="68" t="n">
        <v>84483.6</v>
      </c>
      <c r="AG861" s="69" t="n">
        <v>0.92</v>
      </c>
      <c r="AH861" s="70" t="n">
        <v>971561.4</v>
      </c>
      <c r="AI861" s="71" t="s">
        <v>76</v>
      </c>
      <c r="AK861" s="0" t="n">
        <f aca="false">IF(G862&lt;&gt;G861,1,0)</f>
        <v>0</v>
      </c>
      <c r="AL861" s="0" t="str">
        <f aca="false">B861</f>
        <v>Puebla</v>
      </c>
      <c r="AM861" s="0" t="n">
        <f aca="false">G861</f>
        <v>52152</v>
      </c>
      <c r="AN861" s="0" t="str">
        <f aca="false">N861</f>
        <v>Maíz</v>
      </c>
      <c r="AO861" s="0" t="n">
        <f aca="false">IF(N861&lt;&gt;N860,M861,IF(B860&lt;&gt;B861,M861,IF(AND(B861=B860,G861&lt;&gt;G860,N861=N860),M861,M861+AO860)))</f>
        <v>6797.12</v>
      </c>
    </row>
    <row r="862" customFormat="false" ht="15.75" hidden="false" customHeight="false" outlineLevel="0" collapsed="false">
      <c r="A862" s="45" t="n">
        <v>856</v>
      </c>
      <c r="B862" s="45" t="s">
        <v>379</v>
      </c>
      <c r="C862" s="45" t="n">
        <v>21112</v>
      </c>
      <c r="D862" s="46" t="s">
        <v>565</v>
      </c>
      <c r="E862" s="47" t="s">
        <v>471</v>
      </c>
      <c r="F862" s="48" t="n">
        <v>21003</v>
      </c>
      <c r="G862" s="47" t="n">
        <v>52152</v>
      </c>
      <c r="H862" s="46" t="s">
        <v>472</v>
      </c>
      <c r="I862" s="49" t="n">
        <v>-98.055</v>
      </c>
      <c r="J862" s="49" t="n">
        <v>18.2772222222222</v>
      </c>
      <c r="K862" s="50" t="n">
        <v>-980318</v>
      </c>
      <c r="L862" s="50" t="n">
        <v>181638</v>
      </c>
      <c r="M862" s="51" t="n">
        <v>1681</v>
      </c>
      <c r="N862" s="47" t="s">
        <v>70</v>
      </c>
      <c r="O862" s="52" t="s">
        <v>44</v>
      </c>
      <c r="P862" s="53" t="n">
        <v>62</v>
      </c>
      <c r="Q862" s="54" t="n">
        <v>42531</v>
      </c>
      <c r="R862" s="54" t="n">
        <v>42576</v>
      </c>
      <c r="S862" s="55" t="n">
        <v>88</v>
      </c>
      <c r="T862" s="56" t="n">
        <v>508</v>
      </c>
      <c r="U862" s="57" t="n">
        <v>42577</v>
      </c>
      <c r="V862" s="58" t="n">
        <v>42628</v>
      </c>
      <c r="W862" s="59" t="n">
        <v>40</v>
      </c>
      <c r="X862" s="60" t="n">
        <v>553</v>
      </c>
      <c r="Y862" s="61" t="n">
        <v>42629</v>
      </c>
      <c r="Z862" s="62" t="n">
        <v>42674</v>
      </c>
      <c r="AA862" s="63" t="n">
        <v>0.25</v>
      </c>
      <c r="AB862" s="64" t="n">
        <v>1500</v>
      </c>
      <c r="AC862" s="65" t="n">
        <v>2521500</v>
      </c>
      <c r="AD862" s="66" t="n">
        <v>630375</v>
      </c>
      <c r="AE862" s="67" t="n">
        <v>0.07</v>
      </c>
      <c r="AF862" s="68" t="n">
        <v>44126.25</v>
      </c>
      <c r="AG862" s="69" t="n">
        <v>0.93</v>
      </c>
      <c r="AH862" s="70" t="n">
        <v>586248.75</v>
      </c>
      <c r="AI862" s="71" t="s">
        <v>76</v>
      </c>
      <c r="AK862" s="0" t="n">
        <f aca="false">IF(G863&lt;&gt;G862,1,0)</f>
        <v>0</v>
      </c>
      <c r="AL862" s="0" t="str">
        <f aca="false">B862</f>
        <v>Puebla</v>
      </c>
      <c r="AM862" s="0" t="n">
        <f aca="false">G862</f>
        <v>52152</v>
      </c>
      <c r="AN862" s="0" t="str">
        <f aca="false">N862</f>
        <v>Maíz</v>
      </c>
      <c r="AO862" s="0" t="n">
        <f aca="false">IF(N862&lt;&gt;N861,M862,IF(B861&lt;&gt;B862,M862,IF(AND(B862=B861,G862&lt;&gt;G861,N862=N861),M862,M862+AO861)))</f>
        <v>8478.12</v>
      </c>
    </row>
    <row r="863" customFormat="false" ht="15.75" hidden="false" customHeight="false" outlineLevel="0" collapsed="false">
      <c r="A863" s="45" t="n">
        <v>857</v>
      </c>
      <c r="B863" s="45" t="s">
        <v>379</v>
      </c>
      <c r="C863" s="45" t="n">
        <v>21113</v>
      </c>
      <c r="D863" s="46" t="s">
        <v>491</v>
      </c>
      <c r="E863" s="47" t="s">
        <v>471</v>
      </c>
      <c r="F863" s="48" t="n">
        <v>21003</v>
      </c>
      <c r="G863" s="47" t="n">
        <v>52152</v>
      </c>
      <c r="H863" s="46" t="s">
        <v>472</v>
      </c>
      <c r="I863" s="49" t="n">
        <v>-98.055</v>
      </c>
      <c r="J863" s="49" t="n">
        <v>18.2772222222222</v>
      </c>
      <c r="K863" s="50" t="n">
        <v>-980318</v>
      </c>
      <c r="L863" s="50" t="n">
        <v>181638</v>
      </c>
      <c r="M863" s="51" t="n">
        <v>928</v>
      </c>
      <c r="N863" s="47" t="s">
        <v>70</v>
      </c>
      <c r="O863" s="52" t="s">
        <v>44</v>
      </c>
      <c r="P863" s="53" t="n">
        <v>62</v>
      </c>
      <c r="Q863" s="54" t="n">
        <v>42531</v>
      </c>
      <c r="R863" s="54" t="n">
        <v>42576</v>
      </c>
      <c r="S863" s="55" t="n">
        <v>88</v>
      </c>
      <c r="T863" s="56" t="n">
        <v>508</v>
      </c>
      <c r="U863" s="57" t="n">
        <v>42577</v>
      </c>
      <c r="V863" s="58" t="n">
        <v>42628</v>
      </c>
      <c r="W863" s="59" t="n">
        <v>40</v>
      </c>
      <c r="X863" s="60" t="n">
        <v>553</v>
      </c>
      <c r="Y863" s="61" t="n">
        <v>42629</v>
      </c>
      <c r="Z863" s="62" t="n">
        <v>42674</v>
      </c>
      <c r="AA863" s="63" t="n">
        <v>0.25</v>
      </c>
      <c r="AB863" s="64" t="n">
        <v>1500</v>
      </c>
      <c r="AC863" s="65" t="n">
        <v>1392000</v>
      </c>
      <c r="AD863" s="66" t="n">
        <v>348000</v>
      </c>
      <c r="AE863" s="67" t="n">
        <v>0.18</v>
      </c>
      <c r="AF863" s="68" t="n">
        <v>62640</v>
      </c>
      <c r="AG863" s="69" t="n">
        <v>0.82</v>
      </c>
      <c r="AH863" s="70" t="n">
        <v>285360</v>
      </c>
      <c r="AI863" s="71" t="s">
        <v>50</v>
      </c>
      <c r="AK863" s="0" t="n">
        <f aca="false">IF(G864&lt;&gt;G863,1,0)</f>
        <v>0</v>
      </c>
      <c r="AL863" s="0" t="str">
        <f aca="false">B863</f>
        <v>Puebla</v>
      </c>
      <c r="AM863" s="0" t="n">
        <f aca="false">G863</f>
        <v>52152</v>
      </c>
      <c r="AN863" s="0" t="str">
        <f aca="false">N863</f>
        <v>Maíz</v>
      </c>
      <c r="AO863" s="0" t="n">
        <f aca="false">IF(N863&lt;&gt;N862,M863,IF(B862&lt;&gt;B863,M863,IF(AND(B863=B862,G863&lt;&gt;G862,N863=N862),M863,M863+AO862)))</f>
        <v>9406.12</v>
      </c>
    </row>
    <row r="864" customFormat="false" ht="15.75" hidden="false" customHeight="false" outlineLevel="0" collapsed="false">
      <c r="A864" s="45" t="n">
        <v>858</v>
      </c>
      <c r="B864" s="45" t="s">
        <v>379</v>
      </c>
      <c r="C864" s="45" t="n">
        <v>21127</v>
      </c>
      <c r="D864" s="46" t="s">
        <v>566</v>
      </c>
      <c r="E864" s="47" t="s">
        <v>471</v>
      </c>
      <c r="F864" s="48" t="n">
        <v>21003</v>
      </c>
      <c r="G864" s="47" t="n">
        <v>52152</v>
      </c>
      <c r="H864" s="46" t="s">
        <v>472</v>
      </c>
      <c r="I864" s="49" t="n">
        <v>-98.055</v>
      </c>
      <c r="J864" s="49" t="n">
        <v>18.2772222222222</v>
      </c>
      <c r="K864" s="50" t="n">
        <v>-980318</v>
      </c>
      <c r="L864" s="50" t="n">
        <v>181638</v>
      </c>
      <c r="M864" s="51" t="n">
        <v>915</v>
      </c>
      <c r="N864" s="47" t="s">
        <v>70</v>
      </c>
      <c r="O864" s="52" t="s">
        <v>44</v>
      </c>
      <c r="P864" s="53" t="n">
        <v>62</v>
      </c>
      <c r="Q864" s="54" t="n">
        <v>42531</v>
      </c>
      <c r="R864" s="54" t="n">
        <v>42576</v>
      </c>
      <c r="S864" s="55" t="n">
        <v>88</v>
      </c>
      <c r="T864" s="56" t="n">
        <v>508</v>
      </c>
      <c r="U864" s="57" t="n">
        <v>42577</v>
      </c>
      <c r="V864" s="58" t="n">
        <v>42628</v>
      </c>
      <c r="W864" s="59" t="n">
        <v>40</v>
      </c>
      <c r="X864" s="60" t="n">
        <v>553</v>
      </c>
      <c r="Y864" s="61" t="n">
        <v>42629</v>
      </c>
      <c r="Z864" s="62" t="n">
        <v>42674</v>
      </c>
      <c r="AA864" s="63" t="n">
        <v>0.25</v>
      </c>
      <c r="AB864" s="64" t="n">
        <v>1500</v>
      </c>
      <c r="AC864" s="65" t="n">
        <v>1372500</v>
      </c>
      <c r="AD864" s="66" t="n">
        <v>343125</v>
      </c>
      <c r="AE864" s="67" t="n">
        <v>0.08</v>
      </c>
      <c r="AF864" s="68" t="n">
        <v>27450</v>
      </c>
      <c r="AG864" s="69" t="n">
        <v>0.92</v>
      </c>
      <c r="AH864" s="70" t="n">
        <v>315675</v>
      </c>
      <c r="AI864" s="71" t="s">
        <v>76</v>
      </c>
      <c r="AK864" s="0" t="n">
        <f aca="false">IF(G865&lt;&gt;G864,1,0)</f>
        <v>0</v>
      </c>
      <c r="AL864" s="0" t="str">
        <f aca="false">B864</f>
        <v>Puebla</v>
      </c>
      <c r="AM864" s="0" t="n">
        <f aca="false">G864</f>
        <v>52152</v>
      </c>
      <c r="AN864" s="0" t="str">
        <f aca="false">N864</f>
        <v>Maíz</v>
      </c>
      <c r="AO864" s="0" t="n">
        <f aca="false">IF(N864&lt;&gt;N863,M864,IF(B863&lt;&gt;B864,M864,IF(AND(B864=B863,G864&lt;&gt;G863,N864=N863),M864,M864+AO863)))</f>
        <v>10321.12</v>
      </c>
    </row>
    <row r="865" customFormat="false" ht="15.75" hidden="false" customHeight="false" outlineLevel="0" collapsed="false">
      <c r="A865" s="45" t="n">
        <v>859</v>
      </c>
      <c r="B865" s="45" t="s">
        <v>379</v>
      </c>
      <c r="C865" s="45" t="n">
        <v>21139</v>
      </c>
      <c r="D865" s="46" t="s">
        <v>540</v>
      </c>
      <c r="E865" s="47" t="s">
        <v>471</v>
      </c>
      <c r="F865" s="48" t="n">
        <v>21003</v>
      </c>
      <c r="G865" s="47" t="n">
        <v>52152</v>
      </c>
      <c r="H865" s="46" t="s">
        <v>472</v>
      </c>
      <c r="I865" s="49" t="n">
        <v>-98.055</v>
      </c>
      <c r="J865" s="49" t="n">
        <v>18.2772222222222</v>
      </c>
      <c r="K865" s="50" t="n">
        <v>-980318</v>
      </c>
      <c r="L865" s="50" t="n">
        <v>181638</v>
      </c>
      <c r="M865" s="51" t="n">
        <v>165.4</v>
      </c>
      <c r="N865" s="47" t="s">
        <v>70</v>
      </c>
      <c r="O865" s="52" t="s">
        <v>44</v>
      </c>
      <c r="P865" s="53" t="n">
        <v>62</v>
      </c>
      <c r="Q865" s="54" t="n">
        <v>42531</v>
      </c>
      <c r="R865" s="54" t="n">
        <v>42576</v>
      </c>
      <c r="S865" s="55" t="n">
        <v>88</v>
      </c>
      <c r="T865" s="56" t="n">
        <v>508</v>
      </c>
      <c r="U865" s="57" t="n">
        <v>42577</v>
      </c>
      <c r="V865" s="58" t="n">
        <v>42628</v>
      </c>
      <c r="W865" s="59" t="n">
        <v>40</v>
      </c>
      <c r="X865" s="60" t="n">
        <v>553</v>
      </c>
      <c r="Y865" s="61" t="n">
        <v>42629</v>
      </c>
      <c r="Z865" s="62" t="n">
        <v>42674</v>
      </c>
      <c r="AA865" s="63" t="n">
        <v>0.25</v>
      </c>
      <c r="AB865" s="64" t="n">
        <v>1500</v>
      </c>
      <c r="AC865" s="65" t="n">
        <v>248100</v>
      </c>
      <c r="AD865" s="66" t="n">
        <v>62025</v>
      </c>
      <c r="AE865" s="67" t="n">
        <v>0.18</v>
      </c>
      <c r="AF865" s="68" t="n">
        <v>11164.5</v>
      </c>
      <c r="AG865" s="69" t="n">
        <v>0.82</v>
      </c>
      <c r="AH865" s="70" t="n">
        <v>50860.5</v>
      </c>
      <c r="AI865" s="71" t="s">
        <v>50</v>
      </c>
      <c r="AK865" s="0" t="n">
        <f aca="false">IF(G866&lt;&gt;G865,1,0)</f>
        <v>0</v>
      </c>
      <c r="AL865" s="0" t="str">
        <f aca="false">B865</f>
        <v>Puebla</v>
      </c>
      <c r="AM865" s="0" t="n">
        <f aca="false">G865</f>
        <v>52152</v>
      </c>
      <c r="AN865" s="0" t="str">
        <f aca="false">N865</f>
        <v>Maíz</v>
      </c>
      <c r="AO865" s="0" t="n">
        <f aca="false">IF(N865&lt;&gt;N864,M865,IF(B864&lt;&gt;B865,M865,IF(AND(B865=B864,G865&lt;&gt;G864,N865=N864),M865,M865+AO864)))</f>
        <v>10486.52</v>
      </c>
    </row>
    <row r="866" customFormat="false" ht="15.75" hidden="false" customHeight="false" outlineLevel="0" collapsed="false">
      <c r="A866" s="45" t="n">
        <v>860</v>
      </c>
      <c r="B866" s="45" t="s">
        <v>379</v>
      </c>
      <c r="C866" s="45" t="n">
        <v>21141</v>
      </c>
      <c r="D866" s="46" t="s">
        <v>567</v>
      </c>
      <c r="E866" s="47" t="s">
        <v>471</v>
      </c>
      <c r="F866" s="48" t="n">
        <v>21003</v>
      </c>
      <c r="G866" s="47" t="n">
        <v>52152</v>
      </c>
      <c r="H866" s="46" t="s">
        <v>472</v>
      </c>
      <c r="I866" s="49" t="n">
        <v>-98.055</v>
      </c>
      <c r="J866" s="49" t="n">
        <v>18.2772222222222</v>
      </c>
      <c r="K866" s="50" t="n">
        <v>-980318</v>
      </c>
      <c r="L866" s="50" t="n">
        <v>181638</v>
      </c>
      <c r="M866" s="51" t="n">
        <v>1112</v>
      </c>
      <c r="N866" s="47" t="s">
        <v>70</v>
      </c>
      <c r="O866" s="52" t="s">
        <v>44</v>
      </c>
      <c r="P866" s="53" t="n">
        <v>62</v>
      </c>
      <c r="Q866" s="54" t="n">
        <v>42531</v>
      </c>
      <c r="R866" s="54" t="n">
        <v>42576</v>
      </c>
      <c r="S866" s="55" t="n">
        <v>88</v>
      </c>
      <c r="T866" s="56" t="n">
        <v>508</v>
      </c>
      <c r="U866" s="57" t="n">
        <v>42577</v>
      </c>
      <c r="V866" s="58" t="n">
        <v>42628</v>
      </c>
      <c r="W866" s="59" t="n">
        <v>40</v>
      </c>
      <c r="X866" s="60" t="n">
        <v>553</v>
      </c>
      <c r="Y866" s="61" t="n">
        <v>42629</v>
      </c>
      <c r="Z866" s="62" t="n">
        <v>42674</v>
      </c>
      <c r="AA866" s="63" t="n">
        <v>0.25</v>
      </c>
      <c r="AB866" s="64" t="n">
        <v>1500</v>
      </c>
      <c r="AC866" s="65" t="n">
        <v>1668000</v>
      </c>
      <c r="AD866" s="66" t="n">
        <v>417000</v>
      </c>
      <c r="AE866" s="67" t="n">
        <v>0.18</v>
      </c>
      <c r="AF866" s="68" t="n">
        <v>75060</v>
      </c>
      <c r="AG866" s="69" t="n">
        <v>0.82</v>
      </c>
      <c r="AH866" s="70" t="n">
        <v>341940</v>
      </c>
      <c r="AI866" s="71" t="s">
        <v>50</v>
      </c>
      <c r="AK866" s="0" t="n">
        <f aca="false">IF(G867&lt;&gt;G866,1,0)</f>
        <v>0</v>
      </c>
      <c r="AL866" s="0" t="str">
        <f aca="false">B866</f>
        <v>Puebla</v>
      </c>
      <c r="AM866" s="0" t="n">
        <f aca="false">G866</f>
        <v>52152</v>
      </c>
      <c r="AN866" s="0" t="str">
        <f aca="false">N866</f>
        <v>Maíz</v>
      </c>
      <c r="AO866" s="0" t="n">
        <f aca="false">IF(N866&lt;&gt;N865,M866,IF(B865&lt;&gt;B866,M866,IF(AND(B866=B865,G866&lt;&gt;G865,N866=N865),M866,M866+AO865)))</f>
        <v>11598.52</v>
      </c>
    </row>
    <row r="867" customFormat="false" ht="15.75" hidden="false" customHeight="false" outlineLevel="0" collapsed="false">
      <c r="A867" s="45" t="n">
        <v>861</v>
      </c>
      <c r="B867" s="45" t="s">
        <v>379</v>
      </c>
      <c r="C867" s="45" t="n">
        <v>21147</v>
      </c>
      <c r="D867" s="46" t="s">
        <v>470</v>
      </c>
      <c r="E867" s="47" t="s">
        <v>471</v>
      </c>
      <c r="F867" s="48" t="n">
        <v>21003</v>
      </c>
      <c r="G867" s="47" t="n">
        <v>52152</v>
      </c>
      <c r="H867" s="46" t="s">
        <v>472</v>
      </c>
      <c r="I867" s="49" t="n">
        <v>-98.055</v>
      </c>
      <c r="J867" s="49" t="n">
        <v>18.2772222222222</v>
      </c>
      <c r="K867" s="50" t="n">
        <v>-980318</v>
      </c>
      <c r="L867" s="50" t="n">
        <v>181638</v>
      </c>
      <c r="M867" s="51" t="n">
        <v>652</v>
      </c>
      <c r="N867" s="47" t="s">
        <v>70</v>
      </c>
      <c r="O867" s="52" t="s">
        <v>44</v>
      </c>
      <c r="P867" s="53" t="n">
        <v>62</v>
      </c>
      <c r="Q867" s="54" t="n">
        <v>42531</v>
      </c>
      <c r="R867" s="54" t="n">
        <v>42576</v>
      </c>
      <c r="S867" s="55" t="n">
        <v>88</v>
      </c>
      <c r="T867" s="56" t="n">
        <v>508</v>
      </c>
      <c r="U867" s="57" t="n">
        <v>42577</v>
      </c>
      <c r="V867" s="58" t="n">
        <v>42628</v>
      </c>
      <c r="W867" s="59" t="n">
        <v>40</v>
      </c>
      <c r="X867" s="60" t="n">
        <v>553</v>
      </c>
      <c r="Y867" s="61" t="n">
        <v>42629</v>
      </c>
      <c r="Z867" s="62" t="n">
        <v>42674</v>
      </c>
      <c r="AA867" s="63" t="n">
        <v>0.25</v>
      </c>
      <c r="AB867" s="64" t="n">
        <v>1500</v>
      </c>
      <c r="AC867" s="65" t="n">
        <v>978000</v>
      </c>
      <c r="AD867" s="66" t="n">
        <v>244500</v>
      </c>
      <c r="AE867" s="67" t="n">
        <v>0.08</v>
      </c>
      <c r="AF867" s="68" t="n">
        <v>19560</v>
      </c>
      <c r="AG867" s="69" t="n">
        <v>0.92</v>
      </c>
      <c r="AH867" s="70" t="n">
        <v>224940</v>
      </c>
      <c r="AI867" s="71" t="s">
        <v>76</v>
      </c>
      <c r="AK867" s="0" t="n">
        <f aca="false">IF(G868&lt;&gt;G867,1,0)</f>
        <v>0</v>
      </c>
      <c r="AL867" s="0" t="str">
        <f aca="false">B867</f>
        <v>Puebla</v>
      </c>
      <c r="AM867" s="0" t="n">
        <f aca="false">G867</f>
        <v>52152</v>
      </c>
      <c r="AN867" s="0" t="str">
        <f aca="false">N867</f>
        <v>Maíz</v>
      </c>
      <c r="AO867" s="0" t="n">
        <f aca="false">IF(N867&lt;&gt;N866,M867,IF(B866&lt;&gt;B867,M867,IF(AND(B867=B866,G867&lt;&gt;G866,N867=N866),M867,M867+AO866)))</f>
        <v>12250.52</v>
      </c>
    </row>
    <row r="868" customFormat="false" ht="15.75" hidden="false" customHeight="false" outlineLevel="0" collapsed="false">
      <c r="A868" s="45" t="n">
        <v>862</v>
      </c>
      <c r="B868" s="45" t="s">
        <v>379</v>
      </c>
      <c r="C868" s="45" t="n">
        <v>21157</v>
      </c>
      <c r="D868" s="46" t="s">
        <v>541</v>
      </c>
      <c r="E868" s="47" t="s">
        <v>471</v>
      </c>
      <c r="F868" s="48" t="n">
        <v>21003</v>
      </c>
      <c r="G868" s="47" t="n">
        <v>52152</v>
      </c>
      <c r="H868" s="46" t="s">
        <v>472</v>
      </c>
      <c r="I868" s="49" t="n">
        <v>-98.055</v>
      </c>
      <c r="J868" s="49" t="n">
        <v>18.2772222222222</v>
      </c>
      <c r="K868" s="50" t="n">
        <v>-980318</v>
      </c>
      <c r="L868" s="50" t="n">
        <v>181638</v>
      </c>
      <c r="M868" s="51" t="n">
        <v>218</v>
      </c>
      <c r="N868" s="47" t="s">
        <v>70</v>
      </c>
      <c r="O868" s="52" t="s">
        <v>44</v>
      </c>
      <c r="P868" s="53" t="n">
        <v>62</v>
      </c>
      <c r="Q868" s="54" t="n">
        <v>42531</v>
      </c>
      <c r="R868" s="54" t="n">
        <v>42576</v>
      </c>
      <c r="S868" s="55" t="n">
        <v>88</v>
      </c>
      <c r="T868" s="56" t="n">
        <v>508</v>
      </c>
      <c r="U868" s="57" t="n">
        <v>42577</v>
      </c>
      <c r="V868" s="58" t="n">
        <v>42628</v>
      </c>
      <c r="W868" s="59" t="n">
        <v>40</v>
      </c>
      <c r="X868" s="60" t="n">
        <v>553</v>
      </c>
      <c r="Y868" s="61" t="n">
        <v>42629</v>
      </c>
      <c r="Z868" s="62" t="n">
        <v>42674</v>
      </c>
      <c r="AA868" s="63" t="n">
        <v>0.25</v>
      </c>
      <c r="AB868" s="64" t="n">
        <v>1500</v>
      </c>
      <c r="AC868" s="65" t="n">
        <v>327000</v>
      </c>
      <c r="AD868" s="66" t="n">
        <v>81750</v>
      </c>
      <c r="AE868" s="67" t="n">
        <v>0.17</v>
      </c>
      <c r="AF868" s="68" t="n">
        <v>13897.5</v>
      </c>
      <c r="AG868" s="69" t="n">
        <v>0.83</v>
      </c>
      <c r="AH868" s="70" t="n">
        <v>67852.5</v>
      </c>
      <c r="AI868" s="71" t="s">
        <v>50</v>
      </c>
      <c r="AK868" s="0" t="n">
        <f aca="false">IF(G869&lt;&gt;G868,1,0)</f>
        <v>0</v>
      </c>
      <c r="AL868" s="0" t="str">
        <f aca="false">B868</f>
        <v>Puebla</v>
      </c>
      <c r="AM868" s="0" t="n">
        <f aca="false">G868</f>
        <v>52152</v>
      </c>
      <c r="AN868" s="0" t="str">
        <f aca="false">N868</f>
        <v>Maíz</v>
      </c>
      <c r="AO868" s="0" t="n">
        <f aca="false">IF(N868&lt;&gt;N867,M868,IF(B867&lt;&gt;B868,M868,IF(AND(B868=B867,G868&lt;&gt;G867,N868=N867),M868,M868+AO867)))</f>
        <v>12468.52</v>
      </c>
    </row>
    <row r="869" customFormat="false" ht="15.75" hidden="false" customHeight="false" outlineLevel="0" collapsed="false">
      <c r="A869" s="45" t="n">
        <v>863</v>
      </c>
      <c r="B869" s="45" t="s">
        <v>379</v>
      </c>
      <c r="C869" s="45" t="n">
        <v>21169</v>
      </c>
      <c r="D869" s="46" t="s">
        <v>473</v>
      </c>
      <c r="E869" s="47" t="s">
        <v>471</v>
      </c>
      <c r="F869" s="48" t="n">
        <v>21003</v>
      </c>
      <c r="G869" s="47" t="n">
        <v>52152</v>
      </c>
      <c r="H869" s="46" t="s">
        <v>472</v>
      </c>
      <c r="I869" s="49" t="n">
        <v>-98.055</v>
      </c>
      <c r="J869" s="49" t="n">
        <v>18.2772222222222</v>
      </c>
      <c r="K869" s="50" t="n">
        <v>-980318</v>
      </c>
      <c r="L869" s="50" t="n">
        <v>181638</v>
      </c>
      <c r="M869" s="51" t="n">
        <v>52</v>
      </c>
      <c r="N869" s="47" t="s">
        <v>70</v>
      </c>
      <c r="O869" s="52" t="s">
        <v>44</v>
      </c>
      <c r="P869" s="53" t="n">
        <v>62</v>
      </c>
      <c r="Q869" s="54" t="n">
        <v>42531</v>
      </c>
      <c r="R869" s="54" t="n">
        <v>42576</v>
      </c>
      <c r="S869" s="55" t="n">
        <v>88</v>
      </c>
      <c r="T869" s="56" t="n">
        <v>508</v>
      </c>
      <c r="U869" s="57" t="n">
        <v>42577</v>
      </c>
      <c r="V869" s="58" t="n">
        <v>42628</v>
      </c>
      <c r="W869" s="59" t="n">
        <v>40</v>
      </c>
      <c r="X869" s="60" t="n">
        <v>553</v>
      </c>
      <c r="Y869" s="61" t="n">
        <v>42629</v>
      </c>
      <c r="Z869" s="62" t="n">
        <v>42674</v>
      </c>
      <c r="AA869" s="63" t="n">
        <v>0.25</v>
      </c>
      <c r="AB869" s="64" t="n">
        <v>1500</v>
      </c>
      <c r="AC869" s="65" t="n">
        <v>78000</v>
      </c>
      <c r="AD869" s="66" t="n">
        <v>19500</v>
      </c>
      <c r="AE869" s="67" t="n">
        <v>0.07</v>
      </c>
      <c r="AF869" s="68" t="n">
        <v>1365</v>
      </c>
      <c r="AG869" s="69" t="n">
        <v>0.93</v>
      </c>
      <c r="AH869" s="70" t="n">
        <v>18135</v>
      </c>
      <c r="AI869" s="71" t="s">
        <v>76</v>
      </c>
      <c r="AK869" s="0" t="n">
        <f aca="false">IF(G870&lt;&gt;G869,1,0)</f>
        <v>0</v>
      </c>
      <c r="AL869" s="0" t="str">
        <f aca="false">B869</f>
        <v>Puebla</v>
      </c>
      <c r="AM869" s="0" t="n">
        <f aca="false">G869</f>
        <v>52152</v>
      </c>
      <c r="AN869" s="0" t="str">
        <f aca="false">N869</f>
        <v>Maíz</v>
      </c>
      <c r="AO869" s="0" t="n">
        <f aca="false">IF(N869&lt;&gt;N868,M869,IF(B868&lt;&gt;B869,M869,IF(AND(B869=B868,G869&lt;&gt;G868,N869=N868),M869,M869+AO868)))</f>
        <v>12520.52</v>
      </c>
    </row>
    <row r="870" customFormat="false" ht="15.75" hidden="false" customHeight="false" outlineLevel="0" collapsed="false">
      <c r="A870" s="45" t="n">
        <v>864</v>
      </c>
      <c r="B870" s="45" t="s">
        <v>379</v>
      </c>
      <c r="C870" s="45" t="n">
        <v>21190</v>
      </c>
      <c r="D870" s="46" t="s">
        <v>568</v>
      </c>
      <c r="E870" s="47" t="s">
        <v>471</v>
      </c>
      <c r="F870" s="48" t="n">
        <v>21003</v>
      </c>
      <c r="G870" s="47" t="n">
        <v>52152</v>
      </c>
      <c r="H870" s="46" t="s">
        <v>472</v>
      </c>
      <c r="I870" s="49" t="n">
        <v>-98.055</v>
      </c>
      <c r="J870" s="49" t="n">
        <v>18.2772222222222</v>
      </c>
      <c r="K870" s="50" t="n">
        <v>-980318</v>
      </c>
      <c r="L870" s="50" t="n">
        <v>181638</v>
      </c>
      <c r="M870" s="51" t="n">
        <v>13</v>
      </c>
      <c r="N870" s="47" t="s">
        <v>70</v>
      </c>
      <c r="O870" s="52" t="s">
        <v>44</v>
      </c>
      <c r="P870" s="53" t="n">
        <v>62</v>
      </c>
      <c r="Q870" s="54" t="n">
        <v>42531</v>
      </c>
      <c r="R870" s="54" t="n">
        <v>42576</v>
      </c>
      <c r="S870" s="55" t="n">
        <v>88</v>
      </c>
      <c r="T870" s="56" t="n">
        <v>508</v>
      </c>
      <c r="U870" s="57" t="n">
        <v>42577</v>
      </c>
      <c r="V870" s="58" t="n">
        <v>42628</v>
      </c>
      <c r="W870" s="59" t="n">
        <v>40</v>
      </c>
      <c r="X870" s="60" t="n">
        <v>553</v>
      </c>
      <c r="Y870" s="61" t="n">
        <v>42629</v>
      </c>
      <c r="Z870" s="62" t="n">
        <v>42674</v>
      </c>
      <c r="AA870" s="63" t="n">
        <v>0.25</v>
      </c>
      <c r="AB870" s="64" t="n">
        <v>1500</v>
      </c>
      <c r="AC870" s="65" t="n">
        <v>19500</v>
      </c>
      <c r="AD870" s="66" t="n">
        <v>4875</v>
      </c>
      <c r="AE870" s="67" t="n">
        <v>0.18</v>
      </c>
      <c r="AF870" s="68" t="n">
        <v>877.5</v>
      </c>
      <c r="AG870" s="69" t="n">
        <v>0.82</v>
      </c>
      <c r="AH870" s="70" t="n">
        <v>3997.5</v>
      </c>
      <c r="AI870" s="71" t="s">
        <v>50</v>
      </c>
      <c r="AK870" s="0" t="n">
        <f aca="false">IF(G871&lt;&gt;G870,1,0)</f>
        <v>0</v>
      </c>
      <c r="AL870" s="0" t="str">
        <f aca="false">B870</f>
        <v>Puebla</v>
      </c>
      <c r="AM870" s="0" t="n">
        <f aca="false">G870</f>
        <v>52152</v>
      </c>
      <c r="AN870" s="0" t="str">
        <f aca="false">N870</f>
        <v>Maíz</v>
      </c>
      <c r="AO870" s="0" t="n">
        <f aca="false">IF(N870&lt;&gt;N869,M870,IF(B869&lt;&gt;B870,M870,IF(AND(B870=B869,G870&lt;&gt;G869,N870=N869),M870,M870+AO869)))</f>
        <v>12533.52</v>
      </c>
    </row>
    <row r="871" customFormat="false" ht="15.75" hidden="false" customHeight="false" outlineLevel="0" collapsed="false">
      <c r="A871" s="45" t="n">
        <v>865</v>
      </c>
      <c r="B871" s="45" t="s">
        <v>379</v>
      </c>
      <c r="C871" s="45" t="n">
        <v>21196</v>
      </c>
      <c r="D871" s="46" t="s">
        <v>569</v>
      </c>
      <c r="E871" s="47" t="s">
        <v>471</v>
      </c>
      <c r="F871" s="48" t="n">
        <v>21003</v>
      </c>
      <c r="G871" s="47" t="n">
        <v>52152</v>
      </c>
      <c r="H871" s="46" t="s">
        <v>472</v>
      </c>
      <c r="I871" s="49" t="n">
        <v>-98.055</v>
      </c>
      <c r="J871" s="49" t="n">
        <v>18.2772222222222</v>
      </c>
      <c r="K871" s="50" t="n">
        <v>-980318</v>
      </c>
      <c r="L871" s="50" t="n">
        <v>181638</v>
      </c>
      <c r="M871" s="51" t="n">
        <v>229</v>
      </c>
      <c r="N871" s="47" t="s">
        <v>70</v>
      </c>
      <c r="O871" s="52" t="s">
        <v>44</v>
      </c>
      <c r="P871" s="53" t="n">
        <v>62</v>
      </c>
      <c r="Q871" s="54" t="n">
        <v>42531</v>
      </c>
      <c r="R871" s="54" t="n">
        <v>42576</v>
      </c>
      <c r="S871" s="55" t="n">
        <v>88</v>
      </c>
      <c r="T871" s="56" t="n">
        <v>508</v>
      </c>
      <c r="U871" s="57" t="n">
        <v>42577</v>
      </c>
      <c r="V871" s="58" t="n">
        <v>42628</v>
      </c>
      <c r="W871" s="59" t="n">
        <v>40</v>
      </c>
      <c r="X871" s="60" t="n">
        <v>553</v>
      </c>
      <c r="Y871" s="61" t="n">
        <v>42629</v>
      </c>
      <c r="Z871" s="62" t="n">
        <v>42674</v>
      </c>
      <c r="AA871" s="63" t="n">
        <v>0.25</v>
      </c>
      <c r="AB871" s="64" t="n">
        <v>1500</v>
      </c>
      <c r="AC871" s="65" t="n">
        <v>343500</v>
      </c>
      <c r="AD871" s="66" t="n">
        <v>85875</v>
      </c>
      <c r="AE871" s="67" t="n">
        <v>0.18</v>
      </c>
      <c r="AF871" s="68" t="n">
        <v>15457.5</v>
      </c>
      <c r="AG871" s="69" t="n">
        <v>0.82</v>
      </c>
      <c r="AH871" s="70" t="n">
        <v>70417.5</v>
      </c>
      <c r="AI871" s="71" t="s">
        <v>50</v>
      </c>
      <c r="AK871" s="0" t="n">
        <f aca="false">IF(G872&lt;&gt;G871,1,0)</f>
        <v>1</v>
      </c>
      <c r="AL871" s="0" t="str">
        <f aca="false">B871</f>
        <v>Puebla</v>
      </c>
      <c r="AM871" s="0" t="n">
        <f aca="false">G871</f>
        <v>52152</v>
      </c>
      <c r="AN871" s="0" t="str">
        <f aca="false">N871</f>
        <v>Maíz</v>
      </c>
      <c r="AO871" s="0" t="n">
        <f aca="false">IF(N871&lt;&gt;N870,M871,IF(B870&lt;&gt;B871,M871,IF(AND(B871=B870,G871&lt;&gt;G870,N871=N870),M871,M871+AO870)))</f>
        <v>12762.52</v>
      </c>
    </row>
    <row r="872" customFormat="false" ht="15.75" hidden="false" customHeight="false" outlineLevel="0" collapsed="false">
      <c r="A872" s="45" t="n">
        <v>866</v>
      </c>
      <c r="B872" s="45" t="s">
        <v>379</v>
      </c>
      <c r="C872" s="45" t="n">
        <v>21050</v>
      </c>
      <c r="D872" s="46" t="s">
        <v>570</v>
      </c>
      <c r="E872" s="47" t="s">
        <v>571</v>
      </c>
      <c r="F872" s="48" t="n">
        <v>21067</v>
      </c>
      <c r="G872" s="47" t="n">
        <v>52158</v>
      </c>
      <c r="H872" s="46" t="s">
        <v>572</v>
      </c>
      <c r="I872" s="49" t="n">
        <v>-97.1057388888889</v>
      </c>
      <c r="J872" s="49" t="n">
        <v>19.2967638888889</v>
      </c>
      <c r="K872" s="50" t="n">
        <v>-970620.66</v>
      </c>
      <c r="L872" s="50" t="n">
        <v>191748.35</v>
      </c>
      <c r="M872" s="51" t="n">
        <v>2000</v>
      </c>
      <c r="N872" s="47" t="s">
        <v>70</v>
      </c>
      <c r="O872" s="52" t="s">
        <v>44</v>
      </c>
      <c r="P872" s="53"/>
      <c r="Q872" s="54"/>
      <c r="R872" s="54"/>
      <c r="S872" s="55" t="n">
        <v>194</v>
      </c>
      <c r="T872" s="56" t="n">
        <v>947</v>
      </c>
      <c r="U872" s="57" t="n">
        <v>42505</v>
      </c>
      <c r="V872" s="58" t="n">
        <v>42582</v>
      </c>
      <c r="W872" s="59" t="n">
        <v>203</v>
      </c>
      <c r="X872" s="60" t="n">
        <v>1275</v>
      </c>
      <c r="Y872" s="61" t="n">
        <v>42583</v>
      </c>
      <c r="Z872" s="62" t="n">
        <v>42648</v>
      </c>
      <c r="AA872" s="63" t="n">
        <v>0.25</v>
      </c>
      <c r="AB872" s="64" t="n">
        <v>1500</v>
      </c>
      <c r="AC872" s="65" t="n">
        <v>3000000</v>
      </c>
      <c r="AD872" s="66" t="n">
        <v>750000</v>
      </c>
      <c r="AE872" s="67" t="n">
        <v>0.08</v>
      </c>
      <c r="AF872" s="68" t="n">
        <v>60000</v>
      </c>
      <c r="AG872" s="69" t="n">
        <v>0.92</v>
      </c>
      <c r="AH872" s="70" t="n">
        <v>690000</v>
      </c>
      <c r="AI872" s="71" t="s">
        <v>45</v>
      </c>
      <c r="AK872" s="0" t="n">
        <f aca="false">IF(G873&lt;&gt;G872,1,0)</f>
        <v>0</v>
      </c>
      <c r="AL872" s="0" t="str">
        <f aca="false">B872</f>
        <v>Puebla</v>
      </c>
      <c r="AM872" s="0" t="n">
        <f aca="false">G872</f>
        <v>52158</v>
      </c>
      <c r="AN872" s="0" t="str">
        <f aca="false">N872</f>
        <v>Maíz</v>
      </c>
      <c r="AO872" s="0" t="n">
        <f aca="false">IF(N872&lt;&gt;N871,M872,IF(B871&lt;&gt;B872,M872,IF(AND(B872=B871,G872&lt;&gt;G871,N872=N871),M872,M872+AO871)))</f>
        <v>2000</v>
      </c>
    </row>
    <row r="873" customFormat="false" ht="15.75" hidden="false" customHeight="false" outlineLevel="0" collapsed="false">
      <c r="A873" s="45" t="n">
        <v>867</v>
      </c>
      <c r="B873" s="45" t="s">
        <v>379</v>
      </c>
      <c r="C873" s="45" t="n">
        <v>21058</v>
      </c>
      <c r="D873" s="46" t="s">
        <v>573</v>
      </c>
      <c r="E873" s="47" t="s">
        <v>571</v>
      </c>
      <c r="F873" s="48" t="n">
        <v>21067</v>
      </c>
      <c r="G873" s="47" t="n">
        <v>52158</v>
      </c>
      <c r="H873" s="46" t="s">
        <v>572</v>
      </c>
      <c r="I873" s="49" t="n">
        <v>-97.1057388888889</v>
      </c>
      <c r="J873" s="49" t="n">
        <v>19.2967638888889</v>
      </c>
      <c r="K873" s="50" t="n">
        <v>-970620.66</v>
      </c>
      <c r="L873" s="50" t="n">
        <v>191748.35</v>
      </c>
      <c r="M873" s="51" t="n">
        <v>3500</v>
      </c>
      <c r="N873" s="47" t="s">
        <v>70</v>
      </c>
      <c r="O873" s="52" t="s">
        <v>44</v>
      </c>
      <c r="P873" s="53"/>
      <c r="Q873" s="54"/>
      <c r="R873" s="54"/>
      <c r="S873" s="55" t="n">
        <v>194</v>
      </c>
      <c r="T873" s="56" t="n">
        <v>947</v>
      </c>
      <c r="U873" s="57" t="n">
        <v>42505</v>
      </c>
      <c r="V873" s="58" t="n">
        <v>42582</v>
      </c>
      <c r="W873" s="59" t="n">
        <v>203</v>
      </c>
      <c r="X873" s="60" t="n">
        <v>1275</v>
      </c>
      <c r="Y873" s="61" t="n">
        <v>42583</v>
      </c>
      <c r="Z873" s="62" t="n">
        <v>42648</v>
      </c>
      <c r="AA873" s="63" t="n">
        <v>0.25</v>
      </c>
      <c r="AB873" s="64" t="n">
        <v>1500</v>
      </c>
      <c r="AC873" s="65" t="n">
        <v>5250000</v>
      </c>
      <c r="AD873" s="66" t="n">
        <v>1312500</v>
      </c>
      <c r="AE873" s="67" t="n">
        <v>0.08</v>
      </c>
      <c r="AF873" s="68" t="n">
        <v>105000</v>
      </c>
      <c r="AG873" s="69" t="n">
        <v>0.92</v>
      </c>
      <c r="AH873" s="70" t="n">
        <v>1207500</v>
      </c>
      <c r="AI873" s="71" t="s">
        <v>45</v>
      </c>
      <c r="AK873" s="0" t="n">
        <f aca="false">IF(G874&lt;&gt;G873,1,0)</f>
        <v>0</v>
      </c>
      <c r="AL873" s="0" t="str">
        <f aca="false">B873</f>
        <v>Puebla</v>
      </c>
      <c r="AM873" s="0" t="n">
        <f aca="false">G873</f>
        <v>52158</v>
      </c>
      <c r="AN873" s="0" t="str">
        <f aca="false">N873</f>
        <v>Maíz</v>
      </c>
      <c r="AO873" s="0" t="n">
        <f aca="false">IF(N873&lt;&gt;N872,M873,IF(B872&lt;&gt;B873,M873,IF(AND(B873=B872,G873&lt;&gt;G872,N873=N872),M873,M873+AO872)))</f>
        <v>5500</v>
      </c>
    </row>
    <row r="874" customFormat="false" ht="15.75" hidden="false" customHeight="false" outlineLevel="0" collapsed="false">
      <c r="A874" s="45" t="n">
        <v>868</v>
      </c>
      <c r="B874" s="45" t="s">
        <v>379</v>
      </c>
      <c r="C874" s="45" t="n">
        <v>21067</v>
      </c>
      <c r="D874" s="46" t="s">
        <v>574</v>
      </c>
      <c r="E874" s="47" t="s">
        <v>571</v>
      </c>
      <c r="F874" s="48" t="n">
        <v>21067</v>
      </c>
      <c r="G874" s="47" t="n">
        <v>52158</v>
      </c>
      <c r="H874" s="46" t="s">
        <v>572</v>
      </c>
      <c r="I874" s="49" t="n">
        <v>-97.1057388888889</v>
      </c>
      <c r="J874" s="49" t="n">
        <v>19.2967638888889</v>
      </c>
      <c r="K874" s="50" t="n">
        <v>-970620.66</v>
      </c>
      <c r="L874" s="50" t="n">
        <v>191748.35</v>
      </c>
      <c r="M874" s="51" t="n">
        <v>303</v>
      </c>
      <c r="N874" s="47" t="s">
        <v>70</v>
      </c>
      <c r="O874" s="52" t="s">
        <v>44</v>
      </c>
      <c r="P874" s="53"/>
      <c r="Q874" s="54"/>
      <c r="R874" s="54"/>
      <c r="S874" s="55" t="n">
        <v>194</v>
      </c>
      <c r="T874" s="56" t="n">
        <v>947</v>
      </c>
      <c r="U874" s="57" t="n">
        <v>42505</v>
      </c>
      <c r="V874" s="58" t="n">
        <v>42582</v>
      </c>
      <c r="W874" s="59" t="n">
        <v>203</v>
      </c>
      <c r="X874" s="60" t="n">
        <v>1275</v>
      </c>
      <c r="Y874" s="61" t="n">
        <v>42583</v>
      </c>
      <c r="Z874" s="62" t="n">
        <v>42648</v>
      </c>
      <c r="AA874" s="63" t="n">
        <v>0.25</v>
      </c>
      <c r="AB874" s="64" t="n">
        <v>1500</v>
      </c>
      <c r="AC874" s="65" t="n">
        <v>454500</v>
      </c>
      <c r="AD874" s="66" t="n">
        <v>113625</v>
      </c>
      <c r="AE874" s="67" t="n">
        <v>0.18</v>
      </c>
      <c r="AF874" s="68" t="n">
        <v>20452.5</v>
      </c>
      <c r="AG874" s="69" t="n">
        <v>0.82</v>
      </c>
      <c r="AH874" s="70" t="n">
        <v>93172.5</v>
      </c>
      <c r="AI874" s="71" t="s">
        <v>50</v>
      </c>
      <c r="AK874" s="0" t="n">
        <f aca="false">IF(G875&lt;&gt;G874,1,0)</f>
        <v>0</v>
      </c>
      <c r="AL874" s="0" t="str">
        <f aca="false">B874</f>
        <v>Puebla</v>
      </c>
      <c r="AM874" s="0" t="n">
        <f aca="false">G874</f>
        <v>52158</v>
      </c>
      <c r="AN874" s="0" t="str">
        <f aca="false">N874</f>
        <v>Maíz</v>
      </c>
      <c r="AO874" s="0" t="n">
        <f aca="false">IF(N874&lt;&gt;N873,M874,IF(B873&lt;&gt;B874,M874,IF(AND(B874=B873,G874&lt;&gt;G873,N874=N873),M874,M874+AO873)))</f>
        <v>5803</v>
      </c>
    </row>
    <row r="875" customFormat="false" ht="15.75" hidden="false" customHeight="false" outlineLevel="0" collapsed="false">
      <c r="A875" s="45" t="n">
        <v>869</v>
      </c>
      <c r="B875" s="45" t="s">
        <v>379</v>
      </c>
      <c r="C875" s="45" t="n">
        <v>21093</v>
      </c>
      <c r="D875" s="46" t="s">
        <v>575</v>
      </c>
      <c r="E875" s="47" t="s">
        <v>571</v>
      </c>
      <c r="F875" s="48" t="n">
        <v>21067</v>
      </c>
      <c r="G875" s="47" t="n">
        <v>52158</v>
      </c>
      <c r="H875" s="46" t="s">
        <v>572</v>
      </c>
      <c r="I875" s="49" t="n">
        <v>-97.1057388888889</v>
      </c>
      <c r="J875" s="49" t="n">
        <v>19.2967638888889</v>
      </c>
      <c r="K875" s="50" t="n">
        <v>-970620.66</v>
      </c>
      <c r="L875" s="50" t="n">
        <v>191748.35</v>
      </c>
      <c r="M875" s="51" t="n">
        <v>1599</v>
      </c>
      <c r="N875" s="47" t="s">
        <v>70</v>
      </c>
      <c r="O875" s="52" t="s">
        <v>44</v>
      </c>
      <c r="P875" s="53"/>
      <c r="Q875" s="54"/>
      <c r="R875" s="54"/>
      <c r="S875" s="55" t="n">
        <v>194</v>
      </c>
      <c r="T875" s="56" t="n">
        <v>947</v>
      </c>
      <c r="U875" s="57" t="n">
        <v>42505</v>
      </c>
      <c r="V875" s="58" t="n">
        <v>42582</v>
      </c>
      <c r="W875" s="59" t="n">
        <v>203</v>
      </c>
      <c r="X875" s="60" t="n">
        <v>1275</v>
      </c>
      <c r="Y875" s="61" t="n">
        <v>42583</v>
      </c>
      <c r="Z875" s="62" t="n">
        <v>42648</v>
      </c>
      <c r="AA875" s="63" t="n">
        <v>0.25</v>
      </c>
      <c r="AB875" s="64" t="n">
        <v>1500</v>
      </c>
      <c r="AC875" s="65" t="n">
        <v>2398500</v>
      </c>
      <c r="AD875" s="66" t="n">
        <v>599625</v>
      </c>
      <c r="AE875" s="67" t="n">
        <v>0.08</v>
      </c>
      <c r="AF875" s="68" t="n">
        <v>47970</v>
      </c>
      <c r="AG875" s="69" t="n">
        <v>0.92</v>
      </c>
      <c r="AH875" s="70" t="n">
        <v>551655</v>
      </c>
      <c r="AI875" s="71" t="s">
        <v>76</v>
      </c>
      <c r="AK875" s="0" t="n">
        <f aca="false">IF(G876&lt;&gt;G875,1,0)</f>
        <v>0</v>
      </c>
      <c r="AL875" s="0" t="str">
        <f aca="false">B875</f>
        <v>Puebla</v>
      </c>
      <c r="AM875" s="0" t="n">
        <f aca="false">G875</f>
        <v>52158</v>
      </c>
      <c r="AN875" s="0" t="str">
        <f aca="false">N875</f>
        <v>Maíz</v>
      </c>
      <c r="AO875" s="0" t="n">
        <f aca="false">IF(N875&lt;&gt;N874,M875,IF(B874&lt;&gt;B875,M875,IF(AND(B875=B874,G875&lt;&gt;G874,N875=N874),M875,M875+AO874)))</f>
        <v>7402</v>
      </c>
    </row>
    <row r="876" customFormat="false" ht="15.75" hidden="false" customHeight="false" outlineLevel="0" collapsed="false">
      <c r="A876" s="45" t="n">
        <v>870</v>
      </c>
      <c r="B876" s="45" t="s">
        <v>379</v>
      </c>
      <c r="C876" s="45" t="n">
        <v>21116</v>
      </c>
      <c r="D876" s="46" t="s">
        <v>572</v>
      </c>
      <c r="E876" s="47" t="s">
        <v>571</v>
      </c>
      <c r="F876" s="48" t="n">
        <v>21067</v>
      </c>
      <c r="G876" s="47" t="n">
        <v>52158</v>
      </c>
      <c r="H876" s="46" t="s">
        <v>572</v>
      </c>
      <c r="I876" s="49" t="n">
        <v>-97.1057388888889</v>
      </c>
      <c r="J876" s="49" t="n">
        <v>19.2967638888889</v>
      </c>
      <c r="K876" s="50" t="n">
        <v>-970620.66</v>
      </c>
      <c r="L876" s="50" t="n">
        <v>191748.35</v>
      </c>
      <c r="M876" s="51" t="n">
        <v>1200</v>
      </c>
      <c r="N876" s="47" t="s">
        <v>70</v>
      </c>
      <c r="O876" s="52" t="s">
        <v>44</v>
      </c>
      <c r="P876" s="53"/>
      <c r="Q876" s="54"/>
      <c r="R876" s="54"/>
      <c r="S876" s="55" t="n">
        <v>194</v>
      </c>
      <c r="T876" s="56" t="n">
        <v>947</v>
      </c>
      <c r="U876" s="57" t="n">
        <v>42505</v>
      </c>
      <c r="V876" s="58" t="n">
        <v>42582</v>
      </c>
      <c r="W876" s="59" t="n">
        <v>203</v>
      </c>
      <c r="X876" s="60" t="n">
        <v>1275</v>
      </c>
      <c r="Y876" s="61" t="n">
        <v>42583</v>
      </c>
      <c r="Z876" s="62" t="n">
        <v>42648</v>
      </c>
      <c r="AA876" s="63" t="n">
        <v>0.25</v>
      </c>
      <c r="AB876" s="64" t="n">
        <v>1500</v>
      </c>
      <c r="AC876" s="65" t="n">
        <v>1800000</v>
      </c>
      <c r="AD876" s="66" t="n">
        <v>450000</v>
      </c>
      <c r="AE876" s="67" t="n">
        <v>0.08</v>
      </c>
      <c r="AF876" s="68" t="n">
        <v>36000</v>
      </c>
      <c r="AG876" s="69" t="n">
        <v>0.92</v>
      </c>
      <c r="AH876" s="70" t="n">
        <v>414000</v>
      </c>
      <c r="AI876" s="71" t="s">
        <v>45</v>
      </c>
      <c r="AK876" s="0" t="n">
        <f aca="false">IF(G877&lt;&gt;G876,1,0)</f>
        <v>0</v>
      </c>
      <c r="AL876" s="0" t="str">
        <f aca="false">B876</f>
        <v>Puebla</v>
      </c>
      <c r="AM876" s="0" t="n">
        <f aca="false">G876</f>
        <v>52158</v>
      </c>
      <c r="AN876" s="0" t="str">
        <f aca="false">N876</f>
        <v>Maíz</v>
      </c>
      <c r="AO876" s="0" t="n">
        <f aca="false">IF(N876&lt;&gt;N875,M876,IF(B875&lt;&gt;B876,M876,IF(AND(B876=B875,G876&lt;&gt;G875,N876=N875),M876,M876+AO875)))</f>
        <v>8602</v>
      </c>
    </row>
    <row r="877" customFormat="false" ht="15.75" hidden="false" customHeight="false" outlineLevel="0" collapsed="false">
      <c r="A877" s="45" t="n">
        <v>871</v>
      </c>
      <c r="B877" s="45" t="s">
        <v>379</v>
      </c>
      <c r="C877" s="45" t="n">
        <v>21179</v>
      </c>
      <c r="D877" s="46" t="s">
        <v>398</v>
      </c>
      <c r="E877" s="47" t="s">
        <v>571</v>
      </c>
      <c r="F877" s="48" t="n">
        <v>21067</v>
      </c>
      <c r="G877" s="47" t="n">
        <v>52158</v>
      </c>
      <c r="H877" s="46" t="s">
        <v>572</v>
      </c>
      <c r="I877" s="49" t="n">
        <v>-97.1057388888889</v>
      </c>
      <c r="J877" s="49" t="n">
        <v>19.2967638888889</v>
      </c>
      <c r="K877" s="50" t="n">
        <v>-970620.66</v>
      </c>
      <c r="L877" s="50" t="n">
        <v>191748.35</v>
      </c>
      <c r="M877" s="51" t="n">
        <v>70</v>
      </c>
      <c r="N877" s="47" t="s">
        <v>70</v>
      </c>
      <c r="O877" s="52" t="s">
        <v>44</v>
      </c>
      <c r="P877" s="53"/>
      <c r="Q877" s="54"/>
      <c r="R877" s="54"/>
      <c r="S877" s="55" t="n">
        <v>194</v>
      </c>
      <c r="T877" s="56" t="n">
        <v>947</v>
      </c>
      <c r="U877" s="57" t="n">
        <v>42505</v>
      </c>
      <c r="V877" s="58" t="n">
        <v>42582</v>
      </c>
      <c r="W877" s="59" t="n">
        <v>203</v>
      </c>
      <c r="X877" s="60" t="n">
        <v>1275</v>
      </c>
      <c r="Y877" s="61" t="n">
        <v>42583</v>
      </c>
      <c r="Z877" s="62" t="n">
        <v>42648</v>
      </c>
      <c r="AA877" s="63" t="n">
        <v>0.25</v>
      </c>
      <c r="AB877" s="64" t="n">
        <v>1500</v>
      </c>
      <c r="AC877" s="65" t="n">
        <v>105000</v>
      </c>
      <c r="AD877" s="66" t="n">
        <v>26250</v>
      </c>
      <c r="AE877" s="67" t="n">
        <v>0.17</v>
      </c>
      <c r="AF877" s="68" t="n">
        <v>4462.5</v>
      </c>
      <c r="AG877" s="69" t="n">
        <v>0.83</v>
      </c>
      <c r="AH877" s="70" t="n">
        <v>21787.5</v>
      </c>
      <c r="AI877" s="71" t="s">
        <v>50</v>
      </c>
      <c r="AK877" s="0" t="n">
        <f aca="false">IF(G878&lt;&gt;G877,1,0)</f>
        <v>1</v>
      </c>
      <c r="AL877" s="0" t="str">
        <f aca="false">B877</f>
        <v>Puebla</v>
      </c>
      <c r="AM877" s="0" t="n">
        <f aca="false">G877</f>
        <v>52158</v>
      </c>
      <c r="AN877" s="0" t="str">
        <f aca="false">N877</f>
        <v>Maíz</v>
      </c>
      <c r="AO877" s="0" t="n">
        <f aca="false">IF(N877&lt;&gt;N876,M877,IF(B876&lt;&gt;B877,M877,IF(AND(B877=B876,G877&lt;&gt;G876,N877=N876),M877,M877+AO876)))</f>
        <v>8672</v>
      </c>
    </row>
    <row r="878" customFormat="false" ht="15.75" hidden="false" customHeight="false" outlineLevel="0" collapsed="false">
      <c r="A878" s="45" t="n">
        <v>872</v>
      </c>
      <c r="B878" s="45" t="s">
        <v>379</v>
      </c>
      <c r="C878" s="45" t="n">
        <v>21034</v>
      </c>
      <c r="D878" s="46" t="s">
        <v>433</v>
      </c>
      <c r="E878" s="47" t="s">
        <v>474</v>
      </c>
      <c r="F878" s="48" t="n">
        <v>29030</v>
      </c>
      <c r="G878" s="47" t="n">
        <v>52902</v>
      </c>
      <c r="H878" s="46" t="s">
        <v>475</v>
      </c>
      <c r="I878" s="49" t="n">
        <v>-98.2386111111111</v>
      </c>
      <c r="J878" s="49" t="n">
        <v>19.3166666666667</v>
      </c>
      <c r="K878" s="50" t="n">
        <v>-981419</v>
      </c>
      <c r="L878" s="50" t="n">
        <v>191900</v>
      </c>
      <c r="M878" s="51" t="n">
        <v>74</v>
      </c>
      <c r="N878" s="47" t="s">
        <v>70</v>
      </c>
      <c r="O878" s="52" t="s">
        <v>44</v>
      </c>
      <c r="P878" s="53"/>
      <c r="Q878" s="54"/>
      <c r="R878" s="54"/>
      <c r="S878" s="55" t="n">
        <v>168</v>
      </c>
      <c r="T878" s="56" t="n">
        <v>519</v>
      </c>
      <c r="U878" s="57" t="n">
        <v>42505</v>
      </c>
      <c r="V878" s="58" t="n">
        <v>42582</v>
      </c>
      <c r="W878" s="59" t="n">
        <v>128</v>
      </c>
      <c r="X878" s="60" t="n">
        <v>581</v>
      </c>
      <c r="Y878" s="61" t="n">
        <v>42583</v>
      </c>
      <c r="Z878" s="62" t="n">
        <v>42648</v>
      </c>
      <c r="AA878" s="63" t="n">
        <v>0.25</v>
      </c>
      <c r="AB878" s="64" t="n">
        <v>1500</v>
      </c>
      <c r="AC878" s="65" t="n">
        <v>111000</v>
      </c>
      <c r="AD878" s="66" t="n">
        <v>27750</v>
      </c>
      <c r="AE878" s="67" t="n">
        <v>0.18</v>
      </c>
      <c r="AF878" s="68" t="n">
        <v>4995</v>
      </c>
      <c r="AG878" s="69" t="n">
        <v>0.82</v>
      </c>
      <c r="AH878" s="70" t="n">
        <v>22755</v>
      </c>
      <c r="AI878" s="71" t="s">
        <v>50</v>
      </c>
      <c r="AK878" s="0" t="n">
        <f aca="false">IF(G879&lt;&gt;G878,1,0)</f>
        <v>0</v>
      </c>
      <c r="AL878" s="0" t="str">
        <f aca="false">B878</f>
        <v>Puebla</v>
      </c>
      <c r="AM878" s="0" t="n">
        <f aca="false">G878</f>
        <v>52902</v>
      </c>
      <c r="AN878" s="0" t="str">
        <f aca="false">N878</f>
        <v>Maíz</v>
      </c>
      <c r="AO878" s="0" t="n">
        <f aca="false">IF(N878&lt;&gt;N877,M878,IF(B877&lt;&gt;B878,M878,IF(AND(B878=B877,G878&lt;&gt;G877,N878=N877),M878,M878+AO877)))</f>
        <v>74</v>
      </c>
    </row>
    <row r="879" customFormat="false" ht="15.75" hidden="false" customHeight="false" outlineLevel="0" collapsed="false">
      <c r="A879" s="45" t="n">
        <v>873</v>
      </c>
      <c r="B879" s="45" t="s">
        <v>379</v>
      </c>
      <c r="C879" s="45" t="n">
        <v>21041</v>
      </c>
      <c r="D879" s="46" t="s">
        <v>435</v>
      </c>
      <c r="E879" s="47" t="s">
        <v>474</v>
      </c>
      <c r="F879" s="48" t="n">
        <v>29030</v>
      </c>
      <c r="G879" s="47" t="n">
        <v>52902</v>
      </c>
      <c r="H879" s="46" t="s">
        <v>475</v>
      </c>
      <c r="I879" s="49" t="n">
        <v>-98.2386111111111</v>
      </c>
      <c r="J879" s="49" t="n">
        <v>19.3166666666667</v>
      </c>
      <c r="K879" s="50" t="n">
        <v>-981419</v>
      </c>
      <c r="L879" s="50" t="n">
        <v>191900</v>
      </c>
      <c r="M879" s="51" t="n">
        <v>100</v>
      </c>
      <c r="N879" s="47" t="s">
        <v>70</v>
      </c>
      <c r="O879" s="52" t="s">
        <v>44</v>
      </c>
      <c r="P879" s="53"/>
      <c r="Q879" s="54"/>
      <c r="R879" s="54"/>
      <c r="S879" s="55" t="n">
        <v>168</v>
      </c>
      <c r="T879" s="56" t="n">
        <v>519</v>
      </c>
      <c r="U879" s="57" t="n">
        <v>42505</v>
      </c>
      <c r="V879" s="58" t="n">
        <v>42582</v>
      </c>
      <c r="W879" s="59" t="n">
        <v>128</v>
      </c>
      <c r="X879" s="60" t="n">
        <v>581</v>
      </c>
      <c r="Y879" s="61" t="n">
        <v>42583</v>
      </c>
      <c r="Z879" s="62" t="n">
        <v>42648</v>
      </c>
      <c r="AA879" s="63" t="n">
        <v>0.25</v>
      </c>
      <c r="AB879" s="64" t="n">
        <v>1500</v>
      </c>
      <c r="AC879" s="65" t="n">
        <v>150000</v>
      </c>
      <c r="AD879" s="66" t="n">
        <v>37500</v>
      </c>
      <c r="AE879" s="67" t="n">
        <v>0.18</v>
      </c>
      <c r="AF879" s="68" t="n">
        <v>6750</v>
      </c>
      <c r="AG879" s="69" t="n">
        <v>0.82</v>
      </c>
      <c r="AH879" s="70" t="n">
        <v>30750</v>
      </c>
      <c r="AI879" s="71" t="s">
        <v>210</v>
      </c>
      <c r="AK879" s="0" t="n">
        <f aca="false">IF(G880&lt;&gt;G879,1,0)</f>
        <v>0</v>
      </c>
      <c r="AL879" s="0" t="str">
        <f aca="false">B879</f>
        <v>Puebla</v>
      </c>
      <c r="AM879" s="0" t="n">
        <f aca="false">G879</f>
        <v>52902</v>
      </c>
      <c r="AN879" s="0" t="str">
        <f aca="false">N879</f>
        <v>Maíz</v>
      </c>
      <c r="AO879" s="0" t="n">
        <f aca="false">IF(N879&lt;&gt;N878,M879,IF(B878&lt;&gt;B879,M879,IF(AND(B879=B878,G879&lt;&gt;G878,N879=N878),M879,M879+AO878)))</f>
        <v>174</v>
      </c>
    </row>
    <row r="880" customFormat="false" ht="15.75" hidden="false" customHeight="false" outlineLevel="0" collapsed="false">
      <c r="A880" s="45" t="n">
        <v>874</v>
      </c>
      <c r="B880" s="45" t="s">
        <v>379</v>
      </c>
      <c r="C880" s="45" t="n">
        <v>21074</v>
      </c>
      <c r="D880" s="46" t="s">
        <v>464</v>
      </c>
      <c r="E880" s="47" t="s">
        <v>474</v>
      </c>
      <c r="F880" s="48" t="n">
        <v>29030</v>
      </c>
      <c r="G880" s="47" t="n">
        <v>52902</v>
      </c>
      <c r="H880" s="46" t="s">
        <v>475</v>
      </c>
      <c r="I880" s="49" t="n">
        <v>-98.2386111111111</v>
      </c>
      <c r="J880" s="49" t="n">
        <v>19.3166666666667</v>
      </c>
      <c r="K880" s="50" t="n">
        <v>-981419</v>
      </c>
      <c r="L880" s="50" t="n">
        <v>191900</v>
      </c>
      <c r="M880" s="51" t="n">
        <v>91</v>
      </c>
      <c r="N880" s="47" t="s">
        <v>70</v>
      </c>
      <c r="O880" s="52" t="s">
        <v>44</v>
      </c>
      <c r="P880" s="53"/>
      <c r="Q880" s="54"/>
      <c r="R880" s="54"/>
      <c r="S880" s="55" t="n">
        <v>168</v>
      </c>
      <c r="T880" s="56" t="n">
        <v>519</v>
      </c>
      <c r="U880" s="57" t="n">
        <v>42505</v>
      </c>
      <c r="V880" s="58" t="n">
        <v>42582</v>
      </c>
      <c r="W880" s="59" t="n">
        <v>128</v>
      </c>
      <c r="X880" s="60" t="n">
        <v>581</v>
      </c>
      <c r="Y880" s="61" t="n">
        <v>42583</v>
      </c>
      <c r="Z880" s="62" t="n">
        <v>42648</v>
      </c>
      <c r="AA880" s="63" t="n">
        <v>0.25</v>
      </c>
      <c r="AB880" s="64" t="n">
        <v>1500</v>
      </c>
      <c r="AC880" s="65" t="n">
        <v>136500</v>
      </c>
      <c r="AD880" s="66" t="n">
        <v>34125</v>
      </c>
      <c r="AE880" s="67" t="n">
        <v>0.18</v>
      </c>
      <c r="AF880" s="68" t="n">
        <v>6142.5</v>
      </c>
      <c r="AG880" s="69" t="n">
        <v>0.82</v>
      </c>
      <c r="AH880" s="70" t="n">
        <v>27982.5</v>
      </c>
      <c r="AI880" s="71" t="s">
        <v>196</v>
      </c>
      <c r="AK880" s="0" t="n">
        <f aca="false">IF(G881&lt;&gt;G880,1,0)</f>
        <v>0</v>
      </c>
      <c r="AL880" s="0" t="str">
        <f aca="false">B880</f>
        <v>Puebla</v>
      </c>
      <c r="AM880" s="0" t="n">
        <f aca="false">G880</f>
        <v>52902</v>
      </c>
      <c r="AN880" s="0" t="str">
        <f aca="false">N880</f>
        <v>Maíz</v>
      </c>
      <c r="AO880" s="0" t="n">
        <f aca="false">IF(N880&lt;&gt;N879,M880,IF(B879&lt;&gt;B880,M880,IF(AND(B880=B879,G880&lt;&gt;G879,N880=N879),M880,M880+AO879)))</f>
        <v>265</v>
      </c>
    </row>
    <row r="881" customFormat="false" ht="15.75" hidden="false" customHeight="false" outlineLevel="0" collapsed="false">
      <c r="A881" s="45" t="n">
        <v>875</v>
      </c>
      <c r="B881" s="45" t="s">
        <v>379</v>
      </c>
      <c r="C881" s="45" t="n">
        <v>21132</v>
      </c>
      <c r="D881" s="46" t="s">
        <v>466</v>
      </c>
      <c r="E881" s="47" t="s">
        <v>474</v>
      </c>
      <c r="F881" s="48" t="n">
        <v>29030</v>
      </c>
      <c r="G881" s="47" t="n">
        <v>52902</v>
      </c>
      <c r="H881" s="46" t="s">
        <v>475</v>
      </c>
      <c r="I881" s="49" t="n">
        <v>-98.2386111111111</v>
      </c>
      <c r="J881" s="49" t="n">
        <v>19.3166666666667</v>
      </c>
      <c r="K881" s="50" t="n">
        <v>-981419</v>
      </c>
      <c r="L881" s="50" t="n">
        <v>191900</v>
      </c>
      <c r="M881" s="51" t="n">
        <v>675</v>
      </c>
      <c r="N881" s="47" t="s">
        <v>70</v>
      </c>
      <c r="O881" s="52" t="s">
        <v>44</v>
      </c>
      <c r="P881" s="53"/>
      <c r="Q881" s="54"/>
      <c r="R881" s="54"/>
      <c r="S881" s="55" t="n">
        <v>168</v>
      </c>
      <c r="T881" s="56" t="n">
        <v>519</v>
      </c>
      <c r="U881" s="57" t="n">
        <v>42505</v>
      </c>
      <c r="V881" s="58" t="n">
        <v>42582</v>
      </c>
      <c r="W881" s="59" t="n">
        <v>128</v>
      </c>
      <c r="X881" s="60" t="n">
        <v>581</v>
      </c>
      <c r="Y881" s="61" t="n">
        <v>42583</v>
      </c>
      <c r="Z881" s="62" t="n">
        <v>42648</v>
      </c>
      <c r="AA881" s="63" t="n">
        <v>0.25</v>
      </c>
      <c r="AB881" s="64" t="n">
        <v>1500</v>
      </c>
      <c r="AC881" s="65" t="n">
        <v>1012500</v>
      </c>
      <c r="AD881" s="66" t="n">
        <v>253125</v>
      </c>
      <c r="AE881" s="67" t="n">
        <v>0.18</v>
      </c>
      <c r="AF881" s="68" t="n">
        <v>45562.5</v>
      </c>
      <c r="AG881" s="69" t="n">
        <v>0.82</v>
      </c>
      <c r="AH881" s="70" t="n">
        <v>207562.5</v>
      </c>
      <c r="AI881" s="71" t="s">
        <v>196</v>
      </c>
      <c r="AK881" s="0" t="n">
        <f aca="false">IF(G882&lt;&gt;G881,1,0)</f>
        <v>0</v>
      </c>
      <c r="AL881" s="0" t="str">
        <f aca="false">B881</f>
        <v>Puebla</v>
      </c>
      <c r="AM881" s="0" t="n">
        <f aca="false">G881</f>
        <v>52902</v>
      </c>
      <c r="AN881" s="0" t="str">
        <f aca="false">N881</f>
        <v>Maíz</v>
      </c>
      <c r="AO881" s="0" t="n">
        <f aca="false">IF(N881&lt;&gt;N880,M881,IF(B880&lt;&gt;B881,M881,IF(AND(B881=B880,G881&lt;&gt;G880,N881=N880),M881,M881+AO880)))</f>
        <v>940</v>
      </c>
    </row>
    <row r="882" customFormat="false" ht="15.75" hidden="false" customHeight="false" outlineLevel="0" collapsed="false">
      <c r="A882" s="45" t="n">
        <v>876</v>
      </c>
      <c r="B882" s="45" t="s">
        <v>379</v>
      </c>
      <c r="C882" s="45" t="n">
        <v>21136</v>
      </c>
      <c r="D882" s="46" t="s">
        <v>547</v>
      </c>
      <c r="E882" s="47" t="s">
        <v>474</v>
      </c>
      <c r="F882" s="48" t="n">
        <v>29030</v>
      </c>
      <c r="G882" s="47" t="n">
        <v>52902</v>
      </c>
      <c r="H882" s="46" t="s">
        <v>475</v>
      </c>
      <c r="I882" s="49" t="n">
        <v>-98.2386111111111</v>
      </c>
      <c r="J882" s="49" t="n">
        <v>19.3166666666667</v>
      </c>
      <c r="K882" s="50" t="n">
        <v>-981419</v>
      </c>
      <c r="L882" s="50" t="n">
        <v>191900</v>
      </c>
      <c r="M882" s="51" t="n">
        <v>97</v>
      </c>
      <c r="N882" s="47" t="s">
        <v>70</v>
      </c>
      <c r="O882" s="52" t="s">
        <v>44</v>
      </c>
      <c r="P882" s="53"/>
      <c r="Q882" s="54"/>
      <c r="R882" s="54"/>
      <c r="S882" s="55" t="n">
        <v>168</v>
      </c>
      <c r="T882" s="56" t="n">
        <v>519</v>
      </c>
      <c r="U882" s="57" t="n">
        <v>42505</v>
      </c>
      <c r="V882" s="58" t="n">
        <v>42582</v>
      </c>
      <c r="W882" s="59" t="n">
        <v>128</v>
      </c>
      <c r="X882" s="60" t="n">
        <v>581</v>
      </c>
      <c r="Y882" s="61" t="n">
        <v>42583</v>
      </c>
      <c r="Z882" s="62" t="n">
        <v>42648</v>
      </c>
      <c r="AA882" s="63" t="n">
        <v>0.25</v>
      </c>
      <c r="AB882" s="64" t="n">
        <v>1500</v>
      </c>
      <c r="AC882" s="65" t="n">
        <v>145500</v>
      </c>
      <c r="AD882" s="66" t="n">
        <v>36375</v>
      </c>
      <c r="AE882" s="67" t="n">
        <v>0.18</v>
      </c>
      <c r="AF882" s="68" t="n">
        <v>6547.5</v>
      </c>
      <c r="AG882" s="69" t="n">
        <v>0.82</v>
      </c>
      <c r="AH882" s="70" t="n">
        <v>29827.5</v>
      </c>
      <c r="AI882" s="71" t="s">
        <v>210</v>
      </c>
      <c r="AK882" s="0" t="n">
        <f aca="false">IF(G883&lt;&gt;G882,1,0)</f>
        <v>0</v>
      </c>
      <c r="AL882" s="0" t="str">
        <f aca="false">B882</f>
        <v>Puebla</v>
      </c>
      <c r="AM882" s="0" t="n">
        <f aca="false">G882</f>
        <v>52902</v>
      </c>
      <c r="AN882" s="0" t="str">
        <f aca="false">N882</f>
        <v>Maíz</v>
      </c>
      <c r="AO882" s="0" t="n">
        <f aca="false">IF(N882&lt;&gt;N881,M882,IF(B881&lt;&gt;B882,M882,IF(AND(B882=B881,G882&lt;&gt;G881,N882=N881),M882,M882+AO881)))</f>
        <v>1037</v>
      </c>
    </row>
    <row r="883" customFormat="false" ht="15.75" hidden="false" customHeight="false" outlineLevel="0" collapsed="false">
      <c r="A883" s="45" t="n">
        <v>877</v>
      </c>
      <c r="B883" s="45" t="s">
        <v>379</v>
      </c>
      <c r="C883" s="45" t="n">
        <v>21181</v>
      </c>
      <c r="D883" s="46" t="s">
        <v>444</v>
      </c>
      <c r="E883" s="47" t="s">
        <v>474</v>
      </c>
      <c r="F883" s="48" t="n">
        <v>29030</v>
      </c>
      <c r="G883" s="47" t="n">
        <v>52902</v>
      </c>
      <c r="H883" s="46" t="s">
        <v>475</v>
      </c>
      <c r="I883" s="49" t="n">
        <v>-98.2386111111111</v>
      </c>
      <c r="J883" s="49" t="n">
        <v>19.3166666666667</v>
      </c>
      <c r="K883" s="50" t="n">
        <v>-981419</v>
      </c>
      <c r="L883" s="50" t="n">
        <v>191900</v>
      </c>
      <c r="M883" s="51" t="n">
        <v>129</v>
      </c>
      <c r="N883" s="47" t="s">
        <v>70</v>
      </c>
      <c r="O883" s="52" t="s">
        <v>44</v>
      </c>
      <c r="P883" s="53"/>
      <c r="Q883" s="54"/>
      <c r="R883" s="54"/>
      <c r="S883" s="55" t="n">
        <v>168</v>
      </c>
      <c r="T883" s="56" t="n">
        <v>519</v>
      </c>
      <c r="U883" s="57" t="n">
        <v>42505</v>
      </c>
      <c r="V883" s="58" t="n">
        <v>42582</v>
      </c>
      <c r="W883" s="59" t="n">
        <v>128</v>
      </c>
      <c r="X883" s="60" t="n">
        <v>581</v>
      </c>
      <c r="Y883" s="61" t="n">
        <v>42583</v>
      </c>
      <c r="Z883" s="62" t="n">
        <v>42648</v>
      </c>
      <c r="AA883" s="63" t="n">
        <v>0.25</v>
      </c>
      <c r="AB883" s="64" t="n">
        <v>1500</v>
      </c>
      <c r="AC883" s="65" t="n">
        <v>193500</v>
      </c>
      <c r="AD883" s="66" t="n">
        <v>48375</v>
      </c>
      <c r="AE883" s="67" t="n">
        <v>0.18</v>
      </c>
      <c r="AF883" s="68" t="n">
        <v>8707.5</v>
      </c>
      <c r="AG883" s="69" t="n">
        <v>0.82</v>
      </c>
      <c r="AH883" s="70" t="n">
        <v>39667.5</v>
      </c>
      <c r="AI883" s="71" t="s">
        <v>50</v>
      </c>
      <c r="AK883" s="0" t="n">
        <f aca="false">IF(G884&lt;&gt;G883,1,0)</f>
        <v>1</v>
      </c>
      <c r="AL883" s="0" t="str">
        <f aca="false">B883</f>
        <v>Puebla</v>
      </c>
      <c r="AM883" s="0" t="n">
        <f aca="false">G883</f>
        <v>52902</v>
      </c>
      <c r="AN883" s="0" t="str">
        <f aca="false">N883</f>
        <v>Maíz</v>
      </c>
      <c r="AO883" s="0" t="n">
        <f aca="false">IF(N883&lt;&gt;N882,M883,IF(B882&lt;&gt;B883,M883,IF(AND(B883=B882,G883&lt;&gt;G882,N883=N882),M883,M883+AO882)))</f>
        <v>1166</v>
      </c>
    </row>
    <row r="884" customFormat="false" ht="15.75" hidden="false" customHeight="false" outlineLevel="0" collapsed="false">
      <c r="A884" s="45" t="n">
        <v>878</v>
      </c>
      <c r="B884" s="45" t="s">
        <v>379</v>
      </c>
      <c r="C884" s="45" t="n">
        <v>21001</v>
      </c>
      <c r="D884" s="46" t="s">
        <v>415</v>
      </c>
      <c r="E884" s="47" t="s">
        <v>420</v>
      </c>
      <c r="F884" s="48" t="n">
        <v>29011</v>
      </c>
      <c r="G884" s="47" t="n">
        <v>52907</v>
      </c>
      <c r="H884" s="46" t="s">
        <v>421</v>
      </c>
      <c r="I884" s="49" t="n">
        <v>-97.9111111111111</v>
      </c>
      <c r="J884" s="49" t="n">
        <v>19.3158333333333</v>
      </c>
      <c r="K884" s="50" t="n">
        <v>-975440</v>
      </c>
      <c r="L884" s="50" t="n">
        <v>191857</v>
      </c>
      <c r="M884" s="51" t="n">
        <v>595</v>
      </c>
      <c r="N884" s="47" t="s">
        <v>70</v>
      </c>
      <c r="O884" s="52" t="s">
        <v>44</v>
      </c>
      <c r="P884" s="53"/>
      <c r="Q884" s="54"/>
      <c r="R884" s="54"/>
      <c r="S884" s="55" t="n">
        <v>91</v>
      </c>
      <c r="T884" s="56" t="n">
        <v>417</v>
      </c>
      <c r="U884" s="57" t="n">
        <v>42505</v>
      </c>
      <c r="V884" s="58" t="n">
        <v>42582</v>
      </c>
      <c r="W884" s="59" t="n">
        <v>82</v>
      </c>
      <c r="X884" s="60" t="n">
        <v>581</v>
      </c>
      <c r="Y884" s="61" t="n">
        <v>42583</v>
      </c>
      <c r="Z884" s="62" t="n">
        <v>42648</v>
      </c>
      <c r="AA884" s="63" t="n">
        <v>0.25</v>
      </c>
      <c r="AB884" s="64" t="n">
        <v>1500</v>
      </c>
      <c r="AC884" s="65" t="n">
        <v>892500</v>
      </c>
      <c r="AD884" s="66" t="n">
        <v>223125</v>
      </c>
      <c r="AE884" s="67" t="n">
        <v>0.18</v>
      </c>
      <c r="AF884" s="68" t="n">
        <v>40162.5</v>
      </c>
      <c r="AG884" s="69" t="n">
        <v>0.82</v>
      </c>
      <c r="AH884" s="70" t="n">
        <v>182962.5</v>
      </c>
      <c r="AI884" s="71" t="s">
        <v>50</v>
      </c>
      <c r="AK884" s="0" t="n">
        <f aca="false">IF(G885&lt;&gt;G884,1,0)</f>
        <v>0</v>
      </c>
      <c r="AL884" s="0" t="str">
        <f aca="false">B884</f>
        <v>Puebla</v>
      </c>
      <c r="AM884" s="0" t="n">
        <f aca="false">G884</f>
        <v>52907</v>
      </c>
      <c r="AN884" s="0" t="str">
        <f aca="false">N884</f>
        <v>Maíz</v>
      </c>
      <c r="AO884" s="0" t="n">
        <f aca="false">IF(N884&lt;&gt;N883,M884,IF(B883&lt;&gt;B884,M884,IF(AND(B884=B883,G884&lt;&gt;G883,N884=N883),M884,M884+AO883)))</f>
        <v>595</v>
      </c>
    </row>
    <row r="885" customFormat="false" ht="15.75" hidden="false" customHeight="false" outlineLevel="0" collapsed="false">
      <c r="A885" s="45" t="n">
        <v>879</v>
      </c>
      <c r="B885" s="45" t="s">
        <v>379</v>
      </c>
      <c r="C885" s="45" t="n">
        <v>21083</v>
      </c>
      <c r="D885" s="46" t="s">
        <v>384</v>
      </c>
      <c r="E885" s="47" t="s">
        <v>420</v>
      </c>
      <c r="F885" s="48" t="n">
        <v>29011</v>
      </c>
      <c r="G885" s="47" t="n">
        <v>52907</v>
      </c>
      <c r="H885" s="46" t="s">
        <v>421</v>
      </c>
      <c r="I885" s="49" t="n">
        <v>-97.9111111111111</v>
      </c>
      <c r="J885" s="49" t="n">
        <v>19.3158333333333</v>
      </c>
      <c r="K885" s="50" t="n">
        <v>-975440</v>
      </c>
      <c r="L885" s="50" t="n">
        <v>191857</v>
      </c>
      <c r="M885" s="51" t="n">
        <v>38</v>
      </c>
      <c r="N885" s="47" t="s">
        <v>70</v>
      </c>
      <c r="O885" s="52" t="s">
        <v>44</v>
      </c>
      <c r="P885" s="53"/>
      <c r="Q885" s="54"/>
      <c r="R885" s="54"/>
      <c r="S885" s="55" t="n">
        <v>91</v>
      </c>
      <c r="T885" s="56" t="n">
        <v>417</v>
      </c>
      <c r="U885" s="57" t="n">
        <v>42505</v>
      </c>
      <c r="V885" s="58" t="n">
        <v>42582</v>
      </c>
      <c r="W885" s="59" t="n">
        <v>82</v>
      </c>
      <c r="X885" s="60" t="n">
        <v>581</v>
      </c>
      <c r="Y885" s="61" t="n">
        <v>42583</v>
      </c>
      <c r="Z885" s="62" t="n">
        <v>42648</v>
      </c>
      <c r="AA885" s="63" t="n">
        <v>0.25</v>
      </c>
      <c r="AB885" s="64" t="n">
        <v>1500</v>
      </c>
      <c r="AC885" s="65" t="n">
        <v>57000</v>
      </c>
      <c r="AD885" s="66" t="n">
        <v>14250</v>
      </c>
      <c r="AE885" s="67" t="n">
        <v>0.07</v>
      </c>
      <c r="AF885" s="68" t="n">
        <v>997.499999999999</v>
      </c>
      <c r="AG885" s="69" t="n">
        <v>0.93</v>
      </c>
      <c r="AH885" s="70" t="n">
        <v>13252.5</v>
      </c>
      <c r="AI885" s="71" t="s">
        <v>76</v>
      </c>
      <c r="AK885" s="0" t="n">
        <f aca="false">IF(G886&lt;&gt;G885,1,0)</f>
        <v>0</v>
      </c>
      <c r="AL885" s="0" t="str">
        <f aca="false">B885</f>
        <v>Puebla</v>
      </c>
      <c r="AM885" s="0" t="n">
        <f aca="false">G885</f>
        <v>52907</v>
      </c>
      <c r="AN885" s="0" t="str">
        <f aca="false">N885</f>
        <v>Maíz</v>
      </c>
      <c r="AO885" s="0" t="n">
        <f aca="false">IF(N885&lt;&gt;N884,M885,IF(B884&lt;&gt;B885,M885,IF(AND(B885=B884,G885&lt;&gt;G884,N885=N884),M885,M885+AO884)))</f>
        <v>633</v>
      </c>
    </row>
    <row r="886" customFormat="false" ht="15.75" hidden="false" customHeight="false" outlineLevel="0" collapsed="false">
      <c r="A886" s="45" t="n">
        <v>880</v>
      </c>
      <c r="B886" s="45" t="s">
        <v>379</v>
      </c>
      <c r="C886" s="45" t="n">
        <v>21104</v>
      </c>
      <c r="D886" s="46" t="s">
        <v>413</v>
      </c>
      <c r="E886" s="47" t="s">
        <v>420</v>
      </c>
      <c r="F886" s="48" t="n">
        <v>29011</v>
      </c>
      <c r="G886" s="47" t="n">
        <v>52907</v>
      </c>
      <c r="H886" s="46" t="s">
        <v>421</v>
      </c>
      <c r="I886" s="49" t="n">
        <v>-97.9111111111111</v>
      </c>
      <c r="J886" s="49" t="n">
        <v>19.3158333333333</v>
      </c>
      <c r="K886" s="50" t="n">
        <v>-975440</v>
      </c>
      <c r="L886" s="50" t="n">
        <v>191857</v>
      </c>
      <c r="M886" s="51" t="n">
        <v>1844</v>
      </c>
      <c r="N886" s="47" t="s">
        <v>70</v>
      </c>
      <c r="O886" s="52" t="s">
        <v>44</v>
      </c>
      <c r="P886" s="53"/>
      <c r="Q886" s="54"/>
      <c r="R886" s="54"/>
      <c r="S886" s="55" t="n">
        <v>91</v>
      </c>
      <c r="T886" s="56" t="n">
        <v>417</v>
      </c>
      <c r="U886" s="57" t="n">
        <v>42505</v>
      </c>
      <c r="V886" s="58" t="n">
        <v>42582</v>
      </c>
      <c r="W886" s="59" t="n">
        <v>82</v>
      </c>
      <c r="X886" s="60" t="n">
        <v>581</v>
      </c>
      <c r="Y886" s="61" t="n">
        <v>42583</v>
      </c>
      <c r="Z886" s="62" t="n">
        <v>42648</v>
      </c>
      <c r="AA886" s="63" t="n">
        <v>0.25</v>
      </c>
      <c r="AB886" s="64" t="n">
        <v>1500</v>
      </c>
      <c r="AC886" s="65" t="n">
        <v>2766000</v>
      </c>
      <c r="AD886" s="66" t="n">
        <v>691500</v>
      </c>
      <c r="AE886" s="67" t="n">
        <v>0.18</v>
      </c>
      <c r="AF886" s="68" t="n">
        <v>124470</v>
      </c>
      <c r="AG886" s="69" t="n">
        <v>0.82</v>
      </c>
      <c r="AH886" s="70" t="n">
        <v>567030</v>
      </c>
      <c r="AI886" s="71" t="s">
        <v>50</v>
      </c>
      <c r="AK886" s="0" t="n">
        <f aca="false">IF(G887&lt;&gt;G886,1,0)</f>
        <v>0</v>
      </c>
      <c r="AL886" s="0" t="str">
        <f aca="false">B886</f>
        <v>Puebla</v>
      </c>
      <c r="AM886" s="0" t="n">
        <f aca="false">G886</f>
        <v>52907</v>
      </c>
      <c r="AN886" s="0" t="str">
        <f aca="false">N886</f>
        <v>Maíz</v>
      </c>
      <c r="AO886" s="0" t="n">
        <f aca="false">IF(N886&lt;&gt;N885,M886,IF(B885&lt;&gt;B886,M886,IF(AND(B886=B885,G886&lt;&gt;G885,N886=N885),M886,M886+AO885)))</f>
        <v>2477</v>
      </c>
    </row>
    <row r="887" customFormat="false" ht="15.75" hidden="false" customHeight="false" outlineLevel="0" collapsed="false">
      <c r="A887" s="45" t="n">
        <v>881</v>
      </c>
      <c r="B887" s="45" t="s">
        <v>379</v>
      </c>
      <c r="C887" s="45" t="n">
        <v>21117</v>
      </c>
      <c r="D887" s="46" t="s">
        <v>422</v>
      </c>
      <c r="E887" s="47" t="s">
        <v>420</v>
      </c>
      <c r="F887" s="48" t="n">
        <v>29011</v>
      </c>
      <c r="G887" s="47" t="n">
        <v>52907</v>
      </c>
      <c r="H887" s="46" t="s">
        <v>421</v>
      </c>
      <c r="I887" s="49" t="n">
        <v>-97.9111111111111</v>
      </c>
      <c r="J887" s="49" t="n">
        <v>19.3158333333333</v>
      </c>
      <c r="K887" s="50" t="n">
        <v>-975440</v>
      </c>
      <c r="L887" s="50" t="n">
        <v>191857</v>
      </c>
      <c r="M887" s="51" t="n">
        <v>296</v>
      </c>
      <c r="N887" s="47" t="s">
        <v>70</v>
      </c>
      <c r="O887" s="52" t="s">
        <v>44</v>
      </c>
      <c r="P887" s="53"/>
      <c r="Q887" s="54"/>
      <c r="R887" s="54"/>
      <c r="S887" s="55" t="n">
        <v>91</v>
      </c>
      <c r="T887" s="56" t="n">
        <v>417</v>
      </c>
      <c r="U887" s="57" t="n">
        <v>42505</v>
      </c>
      <c r="V887" s="58" t="n">
        <v>42582</v>
      </c>
      <c r="W887" s="59" t="n">
        <v>82</v>
      </c>
      <c r="X887" s="60" t="n">
        <v>581</v>
      </c>
      <c r="Y887" s="61" t="n">
        <v>42583</v>
      </c>
      <c r="Z887" s="62" t="n">
        <v>42648</v>
      </c>
      <c r="AA887" s="63" t="n">
        <v>0.25</v>
      </c>
      <c r="AB887" s="64" t="n">
        <v>1500</v>
      </c>
      <c r="AC887" s="65" t="n">
        <v>444000</v>
      </c>
      <c r="AD887" s="66" t="n">
        <v>111000</v>
      </c>
      <c r="AE887" s="67" t="n">
        <v>0.18</v>
      </c>
      <c r="AF887" s="68" t="n">
        <v>19980</v>
      </c>
      <c r="AG887" s="69" t="n">
        <v>0.82</v>
      </c>
      <c r="AH887" s="70" t="n">
        <v>91020</v>
      </c>
      <c r="AI887" s="71" t="s">
        <v>196</v>
      </c>
      <c r="AK887" s="0" t="n">
        <f aca="false">IF(G888&lt;&gt;G887,1,0)</f>
        <v>0</v>
      </c>
      <c r="AL887" s="0" t="str">
        <f aca="false">B887</f>
        <v>Puebla</v>
      </c>
      <c r="AM887" s="0" t="n">
        <f aca="false">G887</f>
        <v>52907</v>
      </c>
      <c r="AN887" s="0" t="str">
        <f aca="false">N887</f>
        <v>Maíz</v>
      </c>
      <c r="AO887" s="0" t="n">
        <f aca="false">IF(N887&lt;&gt;N886,M887,IF(B886&lt;&gt;B887,M887,IF(AND(B887=B886,G887&lt;&gt;G886,N887=N886),M887,M887+AO886)))</f>
        <v>2773</v>
      </c>
    </row>
    <row r="888" customFormat="false" ht="15.75" hidden="false" customHeight="false" outlineLevel="0" collapsed="false">
      <c r="A888" s="45" t="n">
        <v>882</v>
      </c>
      <c r="B888" s="45" t="s">
        <v>379</v>
      </c>
      <c r="C888" s="45" t="n">
        <v>21128</v>
      </c>
      <c r="D888" s="46" t="s">
        <v>387</v>
      </c>
      <c r="E888" s="47" t="s">
        <v>420</v>
      </c>
      <c r="F888" s="48" t="n">
        <v>29011</v>
      </c>
      <c r="G888" s="47" t="n">
        <v>52907</v>
      </c>
      <c r="H888" s="46" t="s">
        <v>421</v>
      </c>
      <c r="I888" s="49" t="n">
        <v>-97.9111111111111</v>
      </c>
      <c r="J888" s="49" t="n">
        <v>19.3158333333333</v>
      </c>
      <c r="K888" s="50" t="n">
        <v>-975440</v>
      </c>
      <c r="L888" s="50" t="n">
        <v>191857</v>
      </c>
      <c r="M888" s="51" t="n">
        <v>795.27</v>
      </c>
      <c r="N888" s="47" t="s">
        <v>70</v>
      </c>
      <c r="O888" s="52" t="s">
        <v>44</v>
      </c>
      <c r="P888" s="53"/>
      <c r="Q888" s="54"/>
      <c r="R888" s="54"/>
      <c r="S888" s="55" t="n">
        <v>91</v>
      </c>
      <c r="T888" s="56" t="n">
        <v>417</v>
      </c>
      <c r="U888" s="57" t="n">
        <v>42505</v>
      </c>
      <c r="V888" s="58" t="n">
        <v>42582</v>
      </c>
      <c r="W888" s="59" t="n">
        <v>82</v>
      </c>
      <c r="X888" s="60" t="n">
        <v>581</v>
      </c>
      <c r="Y888" s="61" t="n">
        <v>42583</v>
      </c>
      <c r="Z888" s="62" t="n">
        <v>42648</v>
      </c>
      <c r="AA888" s="63" t="n">
        <v>0.25</v>
      </c>
      <c r="AB888" s="64" t="n">
        <v>1500</v>
      </c>
      <c r="AC888" s="65" t="n">
        <v>1192905</v>
      </c>
      <c r="AD888" s="66" t="n">
        <v>298226.25</v>
      </c>
      <c r="AE888" s="67" t="n">
        <v>0.18</v>
      </c>
      <c r="AF888" s="68" t="n">
        <v>53680.725</v>
      </c>
      <c r="AG888" s="69" t="n">
        <v>0.82</v>
      </c>
      <c r="AH888" s="70" t="n">
        <v>244545.525</v>
      </c>
      <c r="AI888" s="71" t="s">
        <v>50</v>
      </c>
      <c r="AK888" s="0" t="n">
        <f aca="false">IF(G889&lt;&gt;G888,1,0)</f>
        <v>0</v>
      </c>
      <c r="AL888" s="0" t="str">
        <f aca="false">B888</f>
        <v>Puebla</v>
      </c>
      <c r="AM888" s="0" t="n">
        <f aca="false">G888</f>
        <v>52907</v>
      </c>
      <c r="AN888" s="0" t="str">
        <f aca="false">N888</f>
        <v>Maíz</v>
      </c>
      <c r="AO888" s="0" t="n">
        <f aca="false">IF(N888&lt;&gt;N887,M888,IF(B887&lt;&gt;B888,M888,IF(AND(B888=B887,G888&lt;&gt;G887,N888=N887),M888,M888+AO887)))</f>
        <v>3568.27</v>
      </c>
    </row>
    <row r="889" customFormat="false" ht="15.75" hidden="false" customHeight="false" outlineLevel="0" collapsed="false">
      <c r="A889" s="45" t="n">
        <v>883</v>
      </c>
      <c r="B889" s="45" t="s">
        <v>379</v>
      </c>
      <c r="C889" s="45" t="n">
        <v>21163</v>
      </c>
      <c r="D889" s="46" t="s">
        <v>458</v>
      </c>
      <c r="E889" s="47" t="s">
        <v>420</v>
      </c>
      <c r="F889" s="48" t="n">
        <v>29011</v>
      </c>
      <c r="G889" s="47" t="n">
        <v>52907</v>
      </c>
      <c r="H889" s="46" t="s">
        <v>421</v>
      </c>
      <c r="I889" s="49" t="n">
        <v>-97.9111111111111</v>
      </c>
      <c r="J889" s="49" t="n">
        <v>19.3158333333333</v>
      </c>
      <c r="K889" s="50" t="n">
        <v>-975440</v>
      </c>
      <c r="L889" s="50" t="n">
        <v>191857</v>
      </c>
      <c r="M889" s="51" t="n">
        <v>167</v>
      </c>
      <c r="N889" s="47" t="s">
        <v>70</v>
      </c>
      <c r="O889" s="52" t="s">
        <v>44</v>
      </c>
      <c r="P889" s="53"/>
      <c r="Q889" s="54"/>
      <c r="R889" s="54"/>
      <c r="S889" s="55" t="n">
        <v>91</v>
      </c>
      <c r="T889" s="56" t="n">
        <v>417</v>
      </c>
      <c r="U889" s="57" t="n">
        <v>42505</v>
      </c>
      <c r="V889" s="58" t="n">
        <v>42582</v>
      </c>
      <c r="W889" s="59" t="n">
        <v>82</v>
      </c>
      <c r="X889" s="60" t="n">
        <v>581</v>
      </c>
      <c r="Y889" s="61" t="n">
        <v>42583</v>
      </c>
      <c r="Z889" s="62" t="n">
        <v>42648</v>
      </c>
      <c r="AA889" s="63" t="n">
        <v>0.25</v>
      </c>
      <c r="AB889" s="64" t="n">
        <v>1500</v>
      </c>
      <c r="AC889" s="65" t="n">
        <v>250500</v>
      </c>
      <c r="AD889" s="66" t="n">
        <v>62625</v>
      </c>
      <c r="AE889" s="67" t="n">
        <v>0.18</v>
      </c>
      <c r="AF889" s="68" t="n">
        <v>11272.5</v>
      </c>
      <c r="AG889" s="69" t="n">
        <v>0.82</v>
      </c>
      <c r="AH889" s="70" t="n">
        <v>51352.5</v>
      </c>
      <c r="AI889" s="71" t="s">
        <v>50</v>
      </c>
      <c r="AK889" s="0" t="n">
        <f aca="false">IF(G890&lt;&gt;G889,1,0)</f>
        <v>1</v>
      </c>
      <c r="AL889" s="0" t="str">
        <f aca="false">B889</f>
        <v>Puebla</v>
      </c>
      <c r="AM889" s="0" t="n">
        <f aca="false">G889</f>
        <v>52907</v>
      </c>
      <c r="AN889" s="0" t="str">
        <f aca="false">N889</f>
        <v>Maíz</v>
      </c>
      <c r="AO889" s="0" t="n">
        <f aca="false">IF(N889&lt;&gt;N888,M889,IF(B888&lt;&gt;B889,M889,IF(AND(B889=B888,G889&lt;&gt;G888,N889=N888),M889,M889+AO888)))</f>
        <v>3735.27</v>
      </c>
    </row>
    <row r="890" customFormat="false" ht="15.75" hidden="false" customHeight="false" outlineLevel="0" collapsed="false">
      <c r="A890" s="45" t="n">
        <v>884</v>
      </c>
      <c r="B890" s="45" t="s">
        <v>379</v>
      </c>
      <c r="C890" s="45" t="n">
        <v>21180</v>
      </c>
      <c r="D890" s="46" t="s">
        <v>476</v>
      </c>
      <c r="E890" s="47" t="s">
        <v>477</v>
      </c>
      <c r="F890" s="48" t="n">
        <v>29035</v>
      </c>
      <c r="G890" s="47" t="n">
        <v>52908</v>
      </c>
      <c r="H890" s="46" t="s">
        <v>478</v>
      </c>
      <c r="I890" s="49" t="n">
        <v>-98.5638888888889</v>
      </c>
      <c r="J890" s="49" t="n">
        <v>19.5861111111111</v>
      </c>
      <c r="K890" s="50" t="n">
        <v>-983350</v>
      </c>
      <c r="L890" s="50" t="n">
        <v>193510</v>
      </c>
      <c r="M890" s="51" t="n">
        <v>506.07</v>
      </c>
      <c r="N890" s="47" t="s">
        <v>70</v>
      </c>
      <c r="O890" s="52" t="s">
        <v>44</v>
      </c>
      <c r="P890" s="53"/>
      <c r="Q890" s="54"/>
      <c r="R890" s="54"/>
      <c r="S890" s="55" t="n">
        <v>91</v>
      </c>
      <c r="T890" s="56" t="n">
        <v>417</v>
      </c>
      <c r="U890" s="57" t="n">
        <v>42505</v>
      </c>
      <c r="V890" s="58" t="n">
        <v>42582</v>
      </c>
      <c r="W890" s="59" t="n">
        <v>82</v>
      </c>
      <c r="X890" s="60" t="n">
        <v>581</v>
      </c>
      <c r="Y890" s="61" t="n">
        <v>42583</v>
      </c>
      <c r="Z890" s="62" t="n">
        <v>42648</v>
      </c>
      <c r="AA890" s="63" t="n">
        <v>0.25</v>
      </c>
      <c r="AB890" s="64" t="n">
        <v>1500</v>
      </c>
      <c r="AC890" s="65" t="n">
        <v>759105</v>
      </c>
      <c r="AD890" s="66" t="n">
        <v>189776.25</v>
      </c>
      <c r="AE890" s="67" t="n">
        <v>0.18</v>
      </c>
      <c r="AF890" s="68" t="n">
        <v>34159.725</v>
      </c>
      <c r="AG890" s="69" t="n">
        <v>0.82</v>
      </c>
      <c r="AH890" s="70" t="n">
        <v>155616.525</v>
      </c>
      <c r="AI890" s="71" t="s">
        <v>50</v>
      </c>
      <c r="AK890" s="0" t="n">
        <f aca="false">IF(G891&lt;&gt;G890,1,0)</f>
        <v>1</v>
      </c>
      <c r="AL890" s="0" t="str">
        <f aca="false">B890</f>
        <v>Puebla</v>
      </c>
      <c r="AM890" s="0" t="n">
        <f aca="false">G890</f>
        <v>52908</v>
      </c>
      <c r="AN890" s="0" t="str">
        <f aca="false">N890</f>
        <v>Maíz</v>
      </c>
      <c r="AO890" s="0" t="n">
        <f aca="false">IF(N890&lt;&gt;N889,M890,IF(B889&lt;&gt;B890,M890,IF(AND(B890=B889,G890&lt;&gt;G889,N890=N889),M890,M890+AO889)))</f>
        <v>506.07</v>
      </c>
    </row>
    <row r="891" customFormat="false" ht="15.75" hidden="false" customHeight="false" outlineLevel="0" collapsed="false">
      <c r="A891" s="45" t="n">
        <v>885</v>
      </c>
      <c r="B891" s="45" t="s">
        <v>379</v>
      </c>
      <c r="C891" s="45" t="n">
        <v>21053</v>
      </c>
      <c r="D891" s="46" t="s">
        <v>419</v>
      </c>
      <c r="E891" s="47" t="s">
        <v>423</v>
      </c>
      <c r="F891" s="48" t="n">
        <v>29003</v>
      </c>
      <c r="G891" s="47" t="n">
        <v>52910</v>
      </c>
      <c r="H891" s="46" t="s">
        <v>424</v>
      </c>
      <c r="I891" s="49" t="n">
        <v>-98.1999888888889</v>
      </c>
      <c r="J891" s="49" t="n">
        <v>19.5545416666667</v>
      </c>
      <c r="K891" s="50" t="n">
        <v>-981159.96</v>
      </c>
      <c r="L891" s="50" t="n">
        <v>193316.35</v>
      </c>
      <c r="M891" s="51" t="n">
        <v>258</v>
      </c>
      <c r="N891" s="47" t="s">
        <v>70</v>
      </c>
      <c r="O891" s="52" t="s">
        <v>44</v>
      </c>
      <c r="P891" s="53"/>
      <c r="Q891" s="54"/>
      <c r="R891" s="54"/>
      <c r="S891" s="55" t="n">
        <v>91</v>
      </c>
      <c r="T891" s="56" t="n">
        <v>417</v>
      </c>
      <c r="U891" s="57" t="n">
        <v>42505</v>
      </c>
      <c r="V891" s="58" t="n">
        <v>42582</v>
      </c>
      <c r="W891" s="59" t="n">
        <v>82</v>
      </c>
      <c r="X891" s="60" t="n">
        <v>581</v>
      </c>
      <c r="Y891" s="61" t="n">
        <v>42583</v>
      </c>
      <c r="Z891" s="62" t="n">
        <v>42648</v>
      </c>
      <c r="AA891" s="63" t="n">
        <v>0.25</v>
      </c>
      <c r="AB891" s="64" t="n">
        <v>1500</v>
      </c>
      <c r="AC891" s="65" t="n">
        <v>387000</v>
      </c>
      <c r="AD891" s="66" t="n">
        <v>96750</v>
      </c>
      <c r="AE891" s="67" t="n">
        <v>0.18</v>
      </c>
      <c r="AF891" s="68" t="n">
        <v>17415</v>
      </c>
      <c r="AG891" s="69" t="n">
        <v>0.82</v>
      </c>
      <c r="AH891" s="70" t="n">
        <v>79335</v>
      </c>
      <c r="AI891" s="71" t="s">
        <v>50</v>
      </c>
      <c r="AK891" s="0" t="n">
        <f aca="false">IF(G892&lt;&gt;G891,1,0)</f>
        <v>1</v>
      </c>
      <c r="AL891" s="0" t="str">
        <f aca="false">B891</f>
        <v>Puebla</v>
      </c>
      <c r="AM891" s="0" t="n">
        <f aca="false">G891</f>
        <v>52910</v>
      </c>
      <c r="AN891" s="0" t="str">
        <f aca="false">N891</f>
        <v>Maíz</v>
      </c>
      <c r="AO891" s="0" t="n">
        <f aca="false">IF(N891&lt;&gt;N890,M891,IF(B890&lt;&gt;B891,M891,IF(AND(B891=B890,G891&lt;&gt;G890,N891=N890),M891,M891+AO890)))</f>
        <v>258</v>
      </c>
    </row>
    <row r="892" customFormat="false" ht="15.75" hidden="false" customHeight="false" outlineLevel="0" collapsed="false">
      <c r="A892" s="45" t="n">
        <v>886</v>
      </c>
      <c r="B892" s="45" t="s">
        <v>379</v>
      </c>
      <c r="C892" s="45" t="n">
        <v>21081</v>
      </c>
      <c r="D892" s="46" t="s">
        <v>490</v>
      </c>
      <c r="E892" s="47" t="s">
        <v>487</v>
      </c>
      <c r="F892" s="48" t="n">
        <v>12199</v>
      </c>
      <c r="G892" s="47" t="n">
        <v>41260</v>
      </c>
      <c r="H892" s="46" t="s">
        <v>488</v>
      </c>
      <c r="I892" s="49" t="n">
        <v>-98.4883333333333</v>
      </c>
      <c r="J892" s="49" t="n">
        <v>17.9038888888889</v>
      </c>
      <c r="K892" s="50" t="n">
        <v>-982918</v>
      </c>
      <c r="L892" s="50" t="n">
        <v>175414</v>
      </c>
      <c r="M892" s="51" t="n">
        <v>19</v>
      </c>
      <c r="N892" s="47" t="s">
        <v>256</v>
      </c>
      <c r="O892" s="52" t="s">
        <v>44</v>
      </c>
      <c r="P892" s="53" t="n">
        <v>58</v>
      </c>
      <c r="Q892" s="54" t="n">
        <v>42522</v>
      </c>
      <c r="R892" s="54" t="n">
        <v>42566</v>
      </c>
      <c r="S892" s="55" t="n">
        <v>70</v>
      </c>
      <c r="T892" s="56" t="n">
        <v>561</v>
      </c>
      <c r="U892" s="57" t="n">
        <v>42567</v>
      </c>
      <c r="V892" s="58" t="n">
        <v>42613</v>
      </c>
      <c r="W892" s="59" t="n">
        <v>80</v>
      </c>
      <c r="X892" s="60" t="n">
        <v>501</v>
      </c>
      <c r="Y892" s="61" t="n">
        <v>42614</v>
      </c>
      <c r="Z892" s="62" t="n">
        <v>42674</v>
      </c>
      <c r="AA892" s="63" t="n">
        <v>0.25</v>
      </c>
      <c r="AB892" s="64" t="n">
        <v>1500</v>
      </c>
      <c r="AC892" s="65" t="n">
        <v>28500</v>
      </c>
      <c r="AD892" s="66" t="n">
        <v>7125</v>
      </c>
      <c r="AE892" s="67" t="n">
        <v>0.07</v>
      </c>
      <c r="AF892" s="68" t="n">
        <v>498.75</v>
      </c>
      <c r="AG892" s="69" t="n">
        <v>0.93</v>
      </c>
      <c r="AH892" s="70" t="n">
        <v>6626.25</v>
      </c>
      <c r="AI892" s="71" t="s">
        <v>76</v>
      </c>
      <c r="AK892" s="0" t="n">
        <f aca="false">IF(G893&lt;&gt;G892,1,0)</f>
        <v>1</v>
      </c>
      <c r="AL892" s="0" t="str">
        <f aca="false">B892</f>
        <v>Puebla</v>
      </c>
      <c r="AM892" s="0" t="n">
        <f aca="false">G892</f>
        <v>41260</v>
      </c>
      <c r="AN892" s="0" t="str">
        <f aca="false">N892</f>
        <v>Sorgo</v>
      </c>
      <c r="AO892" s="0" t="n">
        <f aca="false">IF(N892&lt;&gt;N891,M892,IF(B891&lt;&gt;B892,M892,IF(AND(B892=B891,G892&lt;&gt;G891,N892=N891),M892,M892+AO891)))</f>
        <v>19</v>
      </c>
    </row>
    <row r="893" customFormat="false" ht="15.75" hidden="false" customHeight="false" outlineLevel="0" collapsed="false">
      <c r="A893" s="45" t="n">
        <v>887</v>
      </c>
      <c r="B893" s="45" t="s">
        <v>379</v>
      </c>
      <c r="C893" s="45" t="n">
        <v>21005</v>
      </c>
      <c r="D893" s="46" t="s">
        <v>495</v>
      </c>
      <c r="E893" s="47" t="s">
        <v>426</v>
      </c>
      <c r="F893" s="48" t="n">
        <v>17028</v>
      </c>
      <c r="G893" s="47" t="n">
        <v>51723</v>
      </c>
      <c r="H893" s="46" t="s">
        <v>427</v>
      </c>
      <c r="I893" s="49" t="n">
        <v>-98.8</v>
      </c>
      <c r="J893" s="49" t="n">
        <v>18.7</v>
      </c>
      <c r="K893" s="50" t="n">
        <v>-984800</v>
      </c>
      <c r="L893" s="50" t="n">
        <v>184200</v>
      </c>
      <c r="M893" s="51" t="n">
        <v>511</v>
      </c>
      <c r="N893" s="47" t="s">
        <v>256</v>
      </c>
      <c r="O893" s="52" t="s">
        <v>44</v>
      </c>
      <c r="P893" s="53" t="n">
        <v>58</v>
      </c>
      <c r="Q893" s="54" t="n">
        <v>42522</v>
      </c>
      <c r="R893" s="54" t="n">
        <v>42566</v>
      </c>
      <c r="S893" s="55" t="n">
        <v>120</v>
      </c>
      <c r="T893" s="56" t="n">
        <v>653</v>
      </c>
      <c r="U893" s="57" t="n">
        <v>42567</v>
      </c>
      <c r="V893" s="58" t="n">
        <v>42613</v>
      </c>
      <c r="W893" s="59" t="n">
        <v>112</v>
      </c>
      <c r="X893" s="60" t="n">
        <v>627</v>
      </c>
      <c r="Y893" s="61" t="n">
        <v>42614</v>
      </c>
      <c r="Z893" s="62" t="n">
        <v>42674</v>
      </c>
      <c r="AA893" s="63" t="n">
        <v>0.25</v>
      </c>
      <c r="AB893" s="64" t="n">
        <v>1500</v>
      </c>
      <c r="AC893" s="65" t="n">
        <v>766500</v>
      </c>
      <c r="AD893" s="66" t="n">
        <v>191625</v>
      </c>
      <c r="AE893" s="67" t="n">
        <v>0.07</v>
      </c>
      <c r="AF893" s="68" t="n">
        <v>13413.75</v>
      </c>
      <c r="AG893" s="69" t="n">
        <v>0.93</v>
      </c>
      <c r="AH893" s="70" t="n">
        <v>178211.25</v>
      </c>
      <c r="AI893" s="71" t="s">
        <v>45</v>
      </c>
      <c r="AK893" s="0" t="n">
        <f aca="false">IF(G894&lt;&gt;G893,1,0)</f>
        <v>0</v>
      </c>
      <c r="AL893" s="0" t="str">
        <f aca="false">B893</f>
        <v>Puebla</v>
      </c>
      <c r="AM893" s="0" t="n">
        <f aca="false">G893</f>
        <v>51723</v>
      </c>
      <c r="AN893" s="0" t="str">
        <f aca="false">N893</f>
        <v>Sorgo</v>
      </c>
      <c r="AO893" s="0" t="n">
        <f aca="false">IF(N893&lt;&gt;N892,M893,IF(B892&lt;&gt;B893,M893,IF(AND(B893=B892,G893&lt;&gt;G892,N893=N892),M893,M893+AO892)))</f>
        <v>511</v>
      </c>
    </row>
    <row r="894" customFormat="false" ht="15.75" hidden="false" customHeight="false" outlineLevel="0" collapsed="false">
      <c r="A894" s="45" t="n">
        <v>888</v>
      </c>
      <c r="B894" s="45" t="s">
        <v>379</v>
      </c>
      <c r="C894" s="45" t="n">
        <v>21051</v>
      </c>
      <c r="D894" s="46" t="s">
        <v>454</v>
      </c>
      <c r="E894" s="47" t="s">
        <v>426</v>
      </c>
      <c r="F894" s="48" t="n">
        <v>17028</v>
      </c>
      <c r="G894" s="47" t="n">
        <v>51723</v>
      </c>
      <c r="H894" s="46" t="s">
        <v>427</v>
      </c>
      <c r="I894" s="49" t="n">
        <v>-98.8</v>
      </c>
      <c r="J894" s="49" t="n">
        <v>18.7</v>
      </c>
      <c r="K894" s="50" t="n">
        <v>-984800</v>
      </c>
      <c r="L894" s="50" t="n">
        <v>184200</v>
      </c>
      <c r="M894" s="51" t="n">
        <v>794</v>
      </c>
      <c r="N894" s="47" t="s">
        <v>256</v>
      </c>
      <c r="O894" s="52" t="s">
        <v>44</v>
      </c>
      <c r="P894" s="53" t="n">
        <v>58</v>
      </c>
      <c r="Q894" s="54" t="n">
        <v>42522</v>
      </c>
      <c r="R894" s="54" t="n">
        <v>42566</v>
      </c>
      <c r="S894" s="55" t="n">
        <v>120</v>
      </c>
      <c r="T894" s="56" t="n">
        <v>653</v>
      </c>
      <c r="U894" s="57" t="n">
        <v>42567</v>
      </c>
      <c r="V894" s="58" t="n">
        <v>42613</v>
      </c>
      <c r="W894" s="59" t="n">
        <v>112</v>
      </c>
      <c r="X894" s="60" t="n">
        <v>627</v>
      </c>
      <c r="Y894" s="61" t="n">
        <v>42614</v>
      </c>
      <c r="Z894" s="62" t="n">
        <v>42674</v>
      </c>
      <c r="AA894" s="63" t="n">
        <v>0.25</v>
      </c>
      <c r="AB894" s="64" t="n">
        <v>1500</v>
      </c>
      <c r="AC894" s="65" t="n">
        <v>1191000</v>
      </c>
      <c r="AD894" s="66" t="n">
        <v>297750</v>
      </c>
      <c r="AE894" s="67" t="n">
        <v>0.18</v>
      </c>
      <c r="AF894" s="68" t="n">
        <v>53595</v>
      </c>
      <c r="AG894" s="69" t="n">
        <v>0.82</v>
      </c>
      <c r="AH894" s="70" t="n">
        <v>244155</v>
      </c>
      <c r="AI894" s="71" t="s">
        <v>50</v>
      </c>
      <c r="AK894" s="0" t="n">
        <f aca="false">IF(G895&lt;&gt;G894,1,0)</f>
        <v>0</v>
      </c>
      <c r="AL894" s="0" t="str">
        <f aca="false">B894</f>
        <v>Puebla</v>
      </c>
      <c r="AM894" s="0" t="n">
        <f aca="false">G894</f>
        <v>51723</v>
      </c>
      <c r="AN894" s="0" t="str">
        <f aca="false">N894</f>
        <v>Sorgo</v>
      </c>
      <c r="AO894" s="0" t="n">
        <f aca="false">IF(N894&lt;&gt;N893,M894,IF(B893&lt;&gt;B894,M894,IF(AND(B894=B893,G894&lt;&gt;G893,N894=N893),M894,M894+AO893)))</f>
        <v>1305</v>
      </c>
    </row>
    <row r="895" customFormat="false" ht="15.75" hidden="false" customHeight="false" outlineLevel="0" collapsed="false">
      <c r="A895" s="45" t="n">
        <v>889</v>
      </c>
      <c r="B895" s="45" t="s">
        <v>379</v>
      </c>
      <c r="C895" s="45" t="n">
        <v>21033</v>
      </c>
      <c r="D895" s="46" t="s">
        <v>496</v>
      </c>
      <c r="E895" s="47" t="s">
        <v>426</v>
      </c>
      <c r="F895" s="48" t="n">
        <v>17028</v>
      </c>
      <c r="G895" s="47" t="n">
        <v>51723</v>
      </c>
      <c r="H895" s="46" t="s">
        <v>427</v>
      </c>
      <c r="I895" s="49" t="n">
        <v>-98.8</v>
      </c>
      <c r="J895" s="49" t="n">
        <v>18.7</v>
      </c>
      <c r="K895" s="50" t="n">
        <v>-984800</v>
      </c>
      <c r="L895" s="50" t="n">
        <v>184200</v>
      </c>
      <c r="M895" s="51" t="n">
        <v>667</v>
      </c>
      <c r="N895" s="47" t="s">
        <v>256</v>
      </c>
      <c r="O895" s="52" t="s">
        <v>44</v>
      </c>
      <c r="P895" s="53" t="n">
        <v>58</v>
      </c>
      <c r="Q895" s="54" t="n">
        <v>42522</v>
      </c>
      <c r="R895" s="54" t="n">
        <v>42566</v>
      </c>
      <c r="S895" s="55" t="n">
        <v>120</v>
      </c>
      <c r="T895" s="56" t="n">
        <v>653</v>
      </c>
      <c r="U895" s="57" t="n">
        <v>42567</v>
      </c>
      <c r="V895" s="58" t="n">
        <v>42613</v>
      </c>
      <c r="W895" s="59" t="n">
        <v>112</v>
      </c>
      <c r="X895" s="60" t="n">
        <v>627</v>
      </c>
      <c r="Y895" s="61" t="n">
        <v>42614</v>
      </c>
      <c r="Z895" s="62" t="n">
        <v>42674</v>
      </c>
      <c r="AA895" s="63" t="n">
        <v>0.25</v>
      </c>
      <c r="AB895" s="64" t="n">
        <v>1500</v>
      </c>
      <c r="AC895" s="65" t="n">
        <v>1000500</v>
      </c>
      <c r="AD895" s="66" t="n">
        <v>250125</v>
      </c>
      <c r="AE895" s="67" t="n">
        <v>0.18</v>
      </c>
      <c r="AF895" s="68" t="n">
        <v>45022.5</v>
      </c>
      <c r="AG895" s="69" t="n">
        <v>0.82</v>
      </c>
      <c r="AH895" s="70" t="n">
        <v>205102.5</v>
      </c>
      <c r="AI895" s="71" t="s">
        <v>50</v>
      </c>
      <c r="AK895" s="0" t="n">
        <f aca="false">IF(G896&lt;&gt;G895,1,0)</f>
        <v>0</v>
      </c>
      <c r="AL895" s="0" t="str">
        <f aca="false">B895</f>
        <v>Puebla</v>
      </c>
      <c r="AM895" s="0" t="n">
        <f aca="false">G895</f>
        <v>51723</v>
      </c>
      <c r="AN895" s="0" t="str">
        <f aca="false">N895</f>
        <v>Sorgo</v>
      </c>
      <c r="AO895" s="0" t="n">
        <f aca="false">IF(N895&lt;&gt;N894,M895,IF(B894&lt;&gt;B895,M895,IF(AND(B895=B894,G895&lt;&gt;G894,N895=N894),M895,M895+AO894)))</f>
        <v>1972</v>
      </c>
    </row>
    <row r="896" customFormat="false" ht="15.75" hidden="false" customHeight="false" outlineLevel="0" collapsed="false">
      <c r="A896" s="45" t="n">
        <v>890</v>
      </c>
      <c r="B896" s="45" t="s">
        <v>379</v>
      </c>
      <c r="C896" s="45" t="n">
        <v>21069</v>
      </c>
      <c r="D896" s="46" t="s">
        <v>425</v>
      </c>
      <c r="E896" s="47" t="s">
        <v>426</v>
      </c>
      <c r="F896" s="48" t="n">
        <v>17028</v>
      </c>
      <c r="G896" s="47" t="n">
        <v>51723</v>
      </c>
      <c r="H896" s="46" t="s">
        <v>427</v>
      </c>
      <c r="I896" s="49" t="n">
        <v>-98.8</v>
      </c>
      <c r="J896" s="49" t="n">
        <v>18.7</v>
      </c>
      <c r="K896" s="50" t="n">
        <v>-984800</v>
      </c>
      <c r="L896" s="50" t="n">
        <v>184200</v>
      </c>
      <c r="M896" s="51" t="n">
        <v>158</v>
      </c>
      <c r="N896" s="47" t="s">
        <v>256</v>
      </c>
      <c r="O896" s="52" t="s">
        <v>44</v>
      </c>
      <c r="P896" s="53" t="n">
        <v>58</v>
      </c>
      <c r="Q896" s="54" t="n">
        <v>42522</v>
      </c>
      <c r="R896" s="54" t="n">
        <v>42566</v>
      </c>
      <c r="S896" s="55" t="n">
        <v>120</v>
      </c>
      <c r="T896" s="56" t="n">
        <v>653</v>
      </c>
      <c r="U896" s="57" t="n">
        <v>42567</v>
      </c>
      <c r="V896" s="58" t="n">
        <v>42613</v>
      </c>
      <c r="W896" s="59" t="n">
        <v>112</v>
      </c>
      <c r="X896" s="60" t="n">
        <v>627</v>
      </c>
      <c r="Y896" s="61" t="n">
        <v>42614</v>
      </c>
      <c r="Z896" s="62" t="n">
        <v>42674</v>
      </c>
      <c r="AA896" s="63" t="n">
        <v>0.25</v>
      </c>
      <c r="AB896" s="64" t="n">
        <v>1500</v>
      </c>
      <c r="AC896" s="65" t="n">
        <v>237000</v>
      </c>
      <c r="AD896" s="66" t="n">
        <v>59250</v>
      </c>
      <c r="AE896" s="67" t="n">
        <v>0.08</v>
      </c>
      <c r="AF896" s="68" t="n">
        <v>4740</v>
      </c>
      <c r="AG896" s="69" t="n">
        <v>0.92</v>
      </c>
      <c r="AH896" s="70" t="n">
        <v>54510</v>
      </c>
      <c r="AI896" s="71" t="s">
        <v>76</v>
      </c>
      <c r="AK896" s="0" t="n">
        <f aca="false">IF(G897&lt;&gt;G896,1,0)</f>
        <v>0</v>
      </c>
      <c r="AL896" s="0" t="str">
        <f aca="false">B896</f>
        <v>Puebla</v>
      </c>
      <c r="AM896" s="0" t="n">
        <f aca="false">G896</f>
        <v>51723</v>
      </c>
      <c r="AN896" s="0" t="str">
        <f aca="false">N896</f>
        <v>Sorgo</v>
      </c>
      <c r="AO896" s="0" t="n">
        <f aca="false">IF(N896&lt;&gt;N895,M896,IF(B895&lt;&gt;B896,M896,IF(AND(B896=B895,G896&lt;&gt;G895,N896=N895),M896,M896+AO895)))</f>
        <v>2130</v>
      </c>
    </row>
    <row r="897" customFormat="false" ht="15.75" hidden="false" customHeight="false" outlineLevel="0" collapsed="false">
      <c r="A897" s="45" t="n">
        <v>891</v>
      </c>
      <c r="B897" s="45" t="s">
        <v>379</v>
      </c>
      <c r="C897" s="45" t="n">
        <v>21160</v>
      </c>
      <c r="D897" s="46" t="s">
        <v>497</v>
      </c>
      <c r="E897" s="47" t="s">
        <v>426</v>
      </c>
      <c r="F897" s="48" t="n">
        <v>17028</v>
      </c>
      <c r="G897" s="47" t="n">
        <v>51723</v>
      </c>
      <c r="H897" s="46" t="s">
        <v>427</v>
      </c>
      <c r="I897" s="49" t="n">
        <v>-98.8</v>
      </c>
      <c r="J897" s="49" t="n">
        <v>18.7</v>
      </c>
      <c r="K897" s="50" t="n">
        <v>-984800</v>
      </c>
      <c r="L897" s="50" t="n">
        <v>184200</v>
      </c>
      <c r="M897" s="51" t="n">
        <v>76</v>
      </c>
      <c r="N897" s="47" t="s">
        <v>256</v>
      </c>
      <c r="O897" s="52" t="s">
        <v>44</v>
      </c>
      <c r="P897" s="53" t="n">
        <v>58</v>
      </c>
      <c r="Q897" s="54" t="n">
        <v>42522</v>
      </c>
      <c r="R897" s="54" t="n">
        <v>42566</v>
      </c>
      <c r="S897" s="55" t="n">
        <v>120</v>
      </c>
      <c r="T897" s="56" t="n">
        <v>653</v>
      </c>
      <c r="U897" s="57" t="n">
        <v>42567</v>
      </c>
      <c r="V897" s="58" t="n">
        <v>42613</v>
      </c>
      <c r="W897" s="59" t="n">
        <v>112</v>
      </c>
      <c r="X897" s="60" t="n">
        <v>627</v>
      </c>
      <c r="Y897" s="61" t="n">
        <v>42614</v>
      </c>
      <c r="Z897" s="62" t="n">
        <v>42674</v>
      </c>
      <c r="AA897" s="63" t="n">
        <v>0.25</v>
      </c>
      <c r="AB897" s="64" t="n">
        <v>1500</v>
      </c>
      <c r="AC897" s="65" t="n">
        <v>114000</v>
      </c>
      <c r="AD897" s="66" t="n">
        <v>28500</v>
      </c>
      <c r="AE897" s="67" t="n">
        <v>0.18</v>
      </c>
      <c r="AF897" s="68" t="n">
        <v>5130</v>
      </c>
      <c r="AG897" s="69" t="n">
        <v>0.82</v>
      </c>
      <c r="AH897" s="70" t="n">
        <v>23370</v>
      </c>
      <c r="AI897" s="71" t="s">
        <v>50</v>
      </c>
      <c r="AK897" s="0" t="n">
        <f aca="false">IF(G898&lt;&gt;G897,1,0)</f>
        <v>0</v>
      </c>
      <c r="AL897" s="0" t="str">
        <f aca="false">B897</f>
        <v>Puebla</v>
      </c>
      <c r="AM897" s="0" t="n">
        <f aca="false">G897</f>
        <v>51723</v>
      </c>
      <c r="AN897" s="0" t="str">
        <f aca="false">N897</f>
        <v>Sorgo</v>
      </c>
      <c r="AO897" s="0" t="n">
        <f aca="false">IF(N897&lt;&gt;N896,M897,IF(B896&lt;&gt;B897,M897,IF(AND(B897=B896,G897&lt;&gt;G896,N897=N896),M897,M897+AO896)))</f>
        <v>2206</v>
      </c>
    </row>
    <row r="898" customFormat="false" ht="15.75" hidden="false" customHeight="false" outlineLevel="0" collapsed="false">
      <c r="A898" s="45" t="n">
        <v>892</v>
      </c>
      <c r="B898" s="45" t="s">
        <v>379</v>
      </c>
      <c r="C898" s="45" t="n">
        <v>21165</v>
      </c>
      <c r="D898" s="46" t="s">
        <v>498</v>
      </c>
      <c r="E898" s="47" t="s">
        <v>426</v>
      </c>
      <c r="F898" s="48" t="n">
        <v>17028</v>
      </c>
      <c r="G898" s="47" t="n">
        <v>51723</v>
      </c>
      <c r="H898" s="46" t="s">
        <v>427</v>
      </c>
      <c r="I898" s="49" t="n">
        <v>-98.8</v>
      </c>
      <c r="J898" s="49" t="n">
        <v>18.7</v>
      </c>
      <c r="K898" s="50" t="n">
        <v>-984800</v>
      </c>
      <c r="L898" s="50" t="n">
        <v>184200</v>
      </c>
      <c r="M898" s="51" t="n">
        <v>26</v>
      </c>
      <c r="N898" s="47" t="s">
        <v>256</v>
      </c>
      <c r="O898" s="52" t="s">
        <v>44</v>
      </c>
      <c r="P898" s="53" t="n">
        <v>58</v>
      </c>
      <c r="Q898" s="54" t="n">
        <v>42522</v>
      </c>
      <c r="R898" s="54" t="n">
        <v>42566</v>
      </c>
      <c r="S898" s="55" t="n">
        <v>120</v>
      </c>
      <c r="T898" s="56" t="n">
        <v>653</v>
      </c>
      <c r="U898" s="57" t="n">
        <v>42567</v>
      </c>
      <c r="V898" s="58" t="n">
        <v>42613</v>
      </c>
      <c r="W898" s="59" t="n">
        <v>112</v>
      </c>
      <c r="X898" s="60" t="n">
        <v>627</v>
      </c>
      <c r="Y898" s="61" t="n">
        <v>42614</v>
      </c>
      <c r="Z898" s="62" t="n">
        <v>42674</v>
      </c>
      <c r="AA898" s="63" t="n">
        <v>0.25</v>
      </c>
      <c r="AB898" s="64" t="n">
        <v>1500</v>
      </c>
      <c r="AC898" s="65" t="n">
        <v>39000</v>
      </c>
      <c r="AD898" s="66" t="n">
        <v>9750</v>
      </c>
      <c r="AE898" s="67" t="n">
        <v>0.07</v>
      </c>
      <c r="AF898" s="68" t="n">
        <v>682.5</v>
      </c>
      <c r="AG898" s="69" t="n">
        <v>0.93</v>
      </c>
      <c r="AH898" s="70" t="n">
        <v>9067.5</v>
      </c>
      <c r="AI898" s="71" t="s">
        <v>45</v>
      </c>
      <c r="AK898" s="0" t="n">
        <f aca="false">IF(G899&lt;&gt;G898,1,0)</f>
        <v>0</v>
      </c>
      <c r="AL898" s="0" t="str">
        <f aca="false">B898</f>
        <v>Puebla</v>
      </c>
      <c r="AM898" s="0" t="n">
        <f aca="false">G898</f>
        <v>51723</v>
      </c>
      <c r="AN898" s="0" t="str">
        <f aca="false">N898</f>
        <v>Sorgo</v>
      </c>
      <c r="AO898" s="0" t="n">
        <f aca="false">IF(N898&lt;&gt;N897,M898,IF(B897&lt;&gt;B898,M898,IF(AND(B898=B897,G898&lt;&gt;G897,N898=N897),M898,M898+AO897)))</f>
        <v>2232</v>
      </c>
    </row>
    <row r="899" customFormat="false" ht="15.75" hidden="false" customHeight="false" outlineLevel="0" collapsed="false">
      <c r="A899" s="45" t="n">
        <v>893</v>
      </c>
      <c r="B899" s="45" t="s">
        <v>379</v>
      </c>
      <c r="C899" s="45" t="n">
        <v>21168</v>
      </c>
      <c r="D899" s="46" t="s">
        <v>428</v>
      </c>
      <c r="E899" s="47" t="s">
        <v>426</v>
      </c>
      <c r="F899" s="48" t="n">
        <v>17028</v>
      </c>
      <c r="G899" s="47" t="n">
        <v>51723</v>
      </c>
      <c r="H899" s="46" t="s">
        <v>427</v>
      </c>
      <c r="I899" s="49" t="n">
        <v>-98.8</v>
      </c>
      <c r="J899" s="49" t="n">
        <v>18.7</v>
      </c>
      <c r="K899" s="50" t="n">
        <v>-984800</v>
      </c>
      <c r="L899" s="50" t="n">
        <v>184200</v>
      </c>
      <c r="M899" s="51" t="n">
        <v>1454</v>
      </c>
      <c r="N899" s="47" t="s">
        <v>256</v>
      </c>
      <c r="O899" s="52" t="s">
        <v>44</v>
      </c>
      <c r="P899" s="53" t="n">
        <v>58</v>
      </c>
      <c r="Q899" s="54" t="n">
        <v>42522</v>
      </c>
      <c r="R899" s="54" t="n">
        <v>42566</v>
      </c>
      <c r="S899" s="55" t="n">
        <v>120</v>
      </c>
      <c r="T899" s="56" t="n">
        <v>653</v>
      </c>
      <c r="U899" s="57" t="n">
        <v>42567</v>
      </c>
      <c r="V899" s="58" t="n">
        <v>42613</v>
      </c>
      <c r="W899" s="59" t="n">
        <v>112</v>
      </c>
      <c r="X899" s="60" t="n">
        <v>627</v>
      </c>
      <c r="Y899" s="61" t="n">
        <v>42614</v>
      </c>
      <c r="Z899" s="62" t="n">
        <v>42674</v>
      </c>
      <c r="AA899" s="63" t="n">
        <v>0.25</v>
      </c>
      <c r="AB899" s="64" t="n">
        <v>1500</v>
      </c>
      <c r="AC899" s="65" t="n">
        <v>2181000</v>
      </c>
      <c r="AD899" s="66" t="n">
        <v>545250</v>
      </c>
      <c r="AE899" s="67" t="n">
        <v>0.08</v>
      </c>
      <c r="AF899" s="68" t="n">
        <v>43620</v>
      </c>
      <c r="AG899" s="69" t="n">
        <v>0.92</v>
      </c>
      <c r="AH899" s="70" t="n">
        <v>501630</v>
      </c>
      <c r="AI899" s="71" t="s">
        <v>76</v>
      </c>
      <c r="AK899" s="0" t="n">
        <f aca="false">IF(G900&lt;&gt;G899,1,0)</f>
        <v>1</v>
      </c>
      <c r="AL899" s="0" t="str">
        <f aca="false">B899</f>
        <v>Puebla</v>
      </c>
      <c r="AM899" s="0" t="n">
        <f aca="false">G899</f>
        <v>51723</v>
      </c>
      <c r="AN899" s="0" t="str">
        <f aca="false">N899</f>
        <v>Sorgo</v>
      </c>
      <c r="AO899" s="0" t="n">
        <f aca="false">IF(N899&lt;&gt;N898,M899,IF(B898&lt;&gt;B899,M899,IF(AND(B899=B898,G899&lt;&gt;G898,N899=N898),M899,M899+AO898)))</f>
        <v>3686</v>
      </c>
    </row>
    <row r="900" customFormat="false" ht="15.75" hidden="false" customHeight="false" outlineLevel="0" collapsed="false">
      <c r="A900" s="45" t="n">
        <v>894</v>
      </c>
      <c r="B900" s="45" t="s">
        <v>379</v>
      </c>
      <c r="C900" s="45" t="n">
        <v>21019</v>
      </c>
      <c r="D900" s="46" t="s">
        <v>432</v>
      </c>
      <c r="E900" s="47" t="s">
        <v>430</v>
      </c>
      <c r="F900" s="48" t="n">
        <v>21034</v>
      </c>
      <c r="G900" s="47" t="n">
        <v>52102</v>
      </c>
      <c r="H900" s="46" t="s">
        <v>431</v>
      </c>
      <c r="I900" s="49" t="n">
        <v>-98.2755555555556</v>
      </c>
      <c r="J900" s="49" t="n">
        <v>18.9661111111111</v>
      </c>
      <c r="K900" s="50" t="n">
        <v>-981632</v>
      </c>
      <c r="L900" s="50" t="n">
        <v>185758</v>
      </c>
      <c r="M900" s="51" t="n">
        <v>12</v>
      </c>
      <c r="N900" s="47" t="s">
        <v>256</v>
      </c>
      <c r="O900" s="52" t="s">
        <v>44</v>
      </c>
      <c r="P900" s="53" t="n">
        <v>58</v>
      </c>
      <c r="Q900" s="54" t="n">
        <v>42522</v>
      </c>
      <c r="R900" s="54" t="n">
        <v>42566</v>
      </c>
      <c r="S900" s="55" t="n">
        <v>120</v>
      </c>
      <c r="T900" s="56" t="n">
        <v>561</v>
      </c>
      <c r="U900" s="57" t="n">
        <v>42567</v>
      </c>
      <c r="V900" s="58" t="n">
        <v>42613</v>
      </c>
      <c r="W900" s="59" t="n">
        <v>112</v>
      </c>
      <c r="X900" s="60" t="n">
        <v>501</v>
      </c>
      <c r="Y900" s="61" t="n">
        <v>42614</v>
      </c>
      <c r="Z900" s="62" t="n">
        <v>42674</v>
      </c>
      <c r="AA900" s="63" t="n">
        <v>0.25</v>
      </c>
      <c r="AB900" s="64" t="n">
        <v>1500</v>
      </c>
      <c r="AC900" s="65" t="n">
        <v>18000</v>
      </c>
      <c r="AD900" s="66" t="n">
        <v>4500</v>
      </c>
      <c r="AE900" s="67" t="n">
        <v>0.18</v>
      </c>
      <c r="AF900" s="68" t="n">
        <v>810</v>
      </c>
      <c r="AG900" s="69" t="n">
        <v>0.82</v>
      </c>
      <c r="AH900" s="70" t="n">
        <v>3690</v>
      </c>
      <c r="AI900" s="71" t="s">
        <v>196</v>
      </c>
      <c r="AK900" s="0" t="n">
        <f aca="false">IF(G901&lt;&gt;G900,1,0)</f>
        <v>0</v>
      </c>
      <c r="AL900" s="0" t="str">
        <f aca="false">B900</f>
        <v>Puebla</v>
      </c>
      <c r="AM900" s="0" t="n">
        <f aca="false">G900</f>
        <v>52102</v>
      </c>
      <c r="AN900" s="0" t="str">
        <f aca="false">N900</f>
        <v>Sorgo</v>
      </c>
      <c r="AO900" s="0" t="n">
        <f aca="false">IF(N900&lt;&gt;N899,M900,IF(B899&lt;&gt;B900,M900,IF(AND(B900=B899,G900&lt;&gt;G899,N900=N899),M900,M900+AO899)))</f>
        <v>12</v>
      </c>
    </row>
    <row r="901" customFormat="false" ht="15.75" hidden="false" customHeight="false" outlineLevel="0" collapsed="false">
      <c r="A901" s="45" t="n">
        <v>895</v>
      </c>
      <c r="B901" s="45" t="s">
        <v>379</v>
      </c>
      <c r="C901" s="45" t="n">
        <v>21121</v>
      </c>
      <c r="D901" s="46" t="s">
        <v>501</v>
      </c>
      <c r="E901" s="47" t="s">
        <v>430</v>
      </c>
      <c r="F901" s="48" t="n">
        <v>21034</v>
      </c>
      <c r="G901" s="47" t="n">
        <v>52102</v>
      </c>
      <c r="H901" s="46" t="s">
        <v>431</v>
      </c>
      <c r="I901" s="49" t="n">
        <v>-98.2755555555556</v>
      </c>
      <c r="J901" s="49" t="n">
        <v>18.9661111111111</v>
      </c>
      <c r="K901" s="50" t="n">
        <v>-981632</v>
      </c>
      <c r="L901" s="50" t="n">
        <v>185758</v>
      </c>
      <c r="M901" s="51" t="n">
        <v>5</v>
      </c>
      <c r="N901" s="47" t="s">
        <v>256</v>
      </c>
      <c r="O901" s="52" t="s">
        <v>44</v>
      </c>
      <c r="P901" s="53" t="n">
        <v>58</v>
      </c>
      <c r="Q901" s="54" t="n">
        <v>42522</v>
      </c>
      <c r="R901" s="54" t="n">
        <v>42566</v>
      </c>
      <c r="S901" s="55" t="n">
        <v>120</v>
      </c>
      <c r="T901" s="56" t="n">
        <v>561</v>
      </c>
      <c r="U901" s="57" t="n">
        <v>42567</v>
      </c>
      <c r="V901" s="58" t="n">
        <v>42613</v>
      </c>
      <c r="W901" s="59" t="n">
        <v>112</v>
      </c>
      <c r="X901" s="60" t="n">
        <v>501</v>
      </c>
      <c r="Y901" s="61" t="n">
        <v>42614</v>
      </c>
      <c r="Z901" s="62" t="n">
        <v>42674</v>
      </c>
      <c r="AA901" s="63" t="n">
        <v>0.25</v>
      </c>
      <c r="AB901" s="64" t="n">
        <v>1500</v>
      </c>
      <c r="AC901" s="65" t="n">
        <v>7500</v>
      </c>
      <c r="AD901" s="66" t="n">
        <v>1875</v>
      </c>
      <c r="AE901" s="67" t="n">
        <v>0.08</v>
      </c>
      <c r="AF901" s="68" t="n">
        <v>150</v>
      </c>
      <c r="AG901" s="69" t="n">
        <v>0.92</v>
      </c>
      <c r="AH901" s="70" t="n">
        <v>1725</v>
      </c>
      <c r="AI901" s="71" t="s">
        <v>76</v>
      </c>
      <c r="AK901" s="0" t="n">
        <f aca="false">IF(G902&lt;&gt;G901,1,0)</f>
        <v>0</v>
      </c>
      <c r="AL901" s="0" t="str">
        <f aca="false">B901</f>
        <v>Puebla</v>
      </c>
      <c r="AM901" s="0" t="n">
        <f aca="false">G901</f>
        <v>52102</v>
      </c>
      <c r="AN901" s="0" t="str">
        <f aca="false">N901</f>
        <v>Sorgo</v>
      </c>
      <c r="AO901" s="0" t="n">
        <f aca="false">IF(N901&lt;&gt;N900,M901,IF(B900&lt;&gt;B901,M901,IF(AND(B901=B900,G901&lt;&gt;G900,N901=N900),M901,M901+AO900)))</f>
        <v>17</v>
      </c>
    </row>
    <row r="902" customFormat="false" ht="15.75" hidden="false" customHeight="false" outlineLevel="0" collapsed="false">
      <c r="A902" s="45" t="n">
        <v>896</v>
      </c>
      <c r="B902" s="45" t="s">
        <v>379</v>
      </c>
      <c r="C902" s="45" t="n">
        <v>21159</v>
      </c>
      <c r="D902" s="46" t="s">
        <v>503</v>
      </c>
      <c r="E902" s="47" t="s">
        <v>430</v>
      </c>
      <c r="F902" s="48" t="n">
        <v>21034</v>
      </c>
      <c r="G902" s="47" t="n">
        <v>52102</v>
      </c>
      <c r="H902" s="46" t="s">
        <v>431</v>
      </c>
      <c r="I902" s="49" t="n">
        <v>-98.2755555555556</v>
      </c>
      <c r="J902" s="49" t="n">
        <v>18.9661111111111</v>
      </c>
      <c r="K902" s="50" t="n">
        <v>-981632</v>
      </c>
      <c r="L902" s="50" t="n">
        <v>185758</v>
      </c>
      <c r="M902" s="51" t="n">
        <v>24</v>
      </c>
      <c r="N902" s="47" t="s">
        <v>256</v>
      </c>
      <c r="O902" s="52" t="s">
        <v>44</v>
      </c>
      <c r="P902" s="53" t="n">
        <v>58</v>
      </c>
      <c r="Q902" s="54" t="n">
        <v>42522</v>
      </c>
      <c r="R902" s="54" t="n">
        <v>42566</v>
      </c>
      <c r="S902" s="55" t="n">
        <v>120</v>
      </c>
      <c r="T902" s="56" t="n">
        <v>561</v>
      </c>
      <c r="U902" s="57" t="n">
        <v>42567</v>
      </c>
      <c r="V902" s="58" t="n">
        <v>42613</v>
      </c>
      <c r="W902" s="59" t="n">
        <v>112</v>
      </c>
      <c r="X902" s="60" t="n">
        <v>501</v>
      </c>
      <c r="Y902" s="61" t="n">
        <v>42614</v>
      </c>
      <c r="Z902" s="62" t="n">
        <v>42674</v>
      </c>
      <c r="AA902" s="63" t="n">
        <v>0.25</v>
      </c>
      <c r="AB902" s="64" t="n">
        <v>1500</v>
      </c>
      <c r="AC902" s="65" t="n">
        <v>36000</v>
      </c>
      <c r="AD902" s="66" t="n">
        <v>9000</v>
      </c>
      <c r="AE902" s="67" t="n">
        <v>0.08</v>
      </c>
      <c r="AF902" s="68" t="n">
        <v>720</v>
      </c>
      <c r="AG902" s="69" t="n">
        <v>0.92</v>
      </c>
      <c r="AH902" s="70" t="n">
        <v>8280</v>
      </c>
      <c r="AI902" s="71" t="s">
        <v>45</v>
      </c>
      <c r="AK902" s="0" t="n">
        <f aca="false">IF(G903&lt;&gt;G902,1,0)</f>
        <v>1</v>
      </c>
      <c r="AL902" s="0" t="str">
        <f aca="false">B902</f>
        <v>Puebla</v>
      </c>
      <c r="AM902" s="0" t="n">
        <f aca="false">G902</f>
        <v>52102</v>
      </c>
      <c r="AN902" s="0" t="str">
        <f aca="false">N902</f>
        <v>Sorgo</v>
      </c>
      <c r="AO902" s="0" t="n">
        <f aca="false">IF(N902&lt;&gt;N901,M902,IF(B901&lt;&gt;B902,M902,IF(AND(B902=B901,G902&lt;&gt;G901,N902=N901),M902,M902+AO901)))</f>
        <v>41</v>
      </c>
    </row>
    <row r="903" customFormat="false" ht="15.75" hidden="false" customHeight="false" outlineLevel="0" collapsed="false">
      <c r="A903" s="45" t="n">
        <v>897</v>
      </c>
      <c r="B903" s="45" t="s">
        <v>379</v>
      </c>
      <c r="C903" s="45" t="n">
        <v>21047</v>
      </c>
      <c r="D903" s="46" t="s">
        <v>531</v>
      </c>
      <c r="E903" s="47" t="s">
        <v>453</v>
      </c>
      <c r="F903" s="48" t="n">
        <v>21024</v>
      </c>
      <c r="G903" s="47" t="n">
        <v>52121</v>
      </c>
      <c r="H903" s="46" t="s">
        <v>454</v>
      </c>
      <c r="I903" s="49" t="n">
        <v>-98.5791666666667</v>
      </c>
      <c r="J903" s="49" t="n">
        <v>18.5161111111111</v>
      </c>
      <c r="K903" s="50" t="n">
        <v>-983445</v>
      </c>
      <c r="L903" s="50" t="n">
        <v>183058</v>
      </c>
      <c r="M903" s="51" t="n">
        <v>349</v>
      </c>
      <c r="N903" s="47" t="s">
        <v>256</v>
      </c>
      <c r="O903" s="52" t="s">
        <v>44</v>
      </c>
      <c r="P903" s="53" t="n">
        <v>58</v>
      </c>
      <c r="Q903" s="54" t="n">
        <v>42522</v>
      </c>
      <c r="R903" s="54" t="n">
        <v>42566</v>
      </c>
      <c r="S903" s="55" t="n">
        <v>120</v>
      </c>
      <c r="T903" s="56" t="n">
        <v>653</v>
      </c>
      <c r="U903" s="57" t="n">
        <v>42567</v>
      </c>
      <c r="V903" s="58" t="n">
        <v>42613</v>
      </c>
      <c r="W903" s="59" t="n">
        <v>112</v>
      </c>
      <c r="X903" s="60" t="n">
        <v>627</v>
      </c>
      <c r="Y903" s="61" t="n">
        <v>42614</v>
      </c>
      <c r="Z903" s="62" t="n">
        <v>42674</v>
      </c>
      <c r="AA903" s="63" t="n">
        <v>0.25</v>
      </c>
      <c r="AB903" s="64" t="n">
        <v>1500</v>
      </c>
      <c r="AC903" s="65" t="n">
        <v>523500</v>
      </c>
      <c r="AD903" s="66" t="n">
        <v>130875</v>
      </c>
      <c r="AE903" s="67" t="n">
        <v>0.18</v>
      </c>
      <c r="AF903" s="68" t="n">
        <v>23557.5</v>
      </c>
      <c r="AG903" s="69" t="n">
        <v>0.82</v>
      </c>
      <c r="AH903" s="70" t="n">
        <v>107317.5</v>
      </c>
      <c r="AI903" s="71" t="s">
        <v>50</v>
      </c>
      <c r="AK903" s="0" t="n">
        <f aca="false">IF(G904&lt;&gt;G903,1,0)</f>
        <v>0</v>
      </c>
      <c r="AL903" s="0" t="str">
        <f aca="false">B903</f>
        <v>Puebla</v>
      </c>
      <c r="AM903" s="0" t="n">
        <f aca="false">G903</f>
        <v>52121</v>
      </c>
      <c r="AN903" s="0" t="str">
        <f aca="false">N903</f>
        <v>Sorgo</v>
      </c>
      <c r="AO903" s="0" t="n">
        <f aca="false">IF(N903&lt;&gt;N902,M903,IF(B902&lt;&gt;B903,M903,IF(AND(B903=B902,G903&lt;&gt;G902,N903=N902),M903,M903+AO902)))</f>
        <v>349</v>
      </c>
    </row>
    <row r="904" customFormat="false" ht="15.75" hidden="false" customHeight="false" outlineLevel="0" collapsed="false">
      <c r="A904" s="45" t="n">
        <v>898</v>
      </c>
      <c r="B904" s="45" t="s">
        <v>379</v>
      </c>
      <c r="C904" s="45" t="n">
        <v>21051</v>
      </c>
      <c r="D904" s="46" t="s">
        <v>454</v>
      </c>
      <c r="E904" s="47" t="s">
        <v>453</v>
      </c>
      <c r="F904" s="48" t="n">
        <v>21024</v>
      </c>
      <c r="G904" s="47" t="n">
        <v>52121</v>
      </c>
      <c r="H904" s="46" t="s">
        <v>454</v>
      </c>
      <c r="I904" s="49" t="n">
        <v>-98.5791666666667</v>
      </c>
      <c r="J904" s="49" t="n">
        <v>18.5161111111111</v>
      </c>
      <c r="K904" s="50" t="n">
        <v>-983445</v>
      </c>
      <c r="L904" s="50" t="n">
        <v>183058</v>
      </c>
      <c r="M904" s="51" t="n">
        <v>177</v>
      </c>
      <c r="N904" s="47" t="s">
        <v>256</v>
      </c>
      <c r="O904" s="52" t="s">
        <v>44</v>
      </c>
      <c r="P904" s="53" t="n">
        <v>58</v>
      </c>
      <c r="Q904" s="54" t="n">
        <v>42522</v>
      </c>
      <c r="R904" s="54" t="n">
        <v>42566</v>
      </c>
      <c r="S904" s="55" t="n">
        <v>120</v>
      </c>
      <c r="T904" s="56" t="n">
        <v>653</v>
      </c>
      <c r="U904" s="57" t="n">
        <v>42567</v>
      </c>
      <c r="V904" s="58" t="n">
        <v>42613</v>
      </c>
      <c r="W904" s="59" t="n">
        <v>112</v>
      </c>
      <c r="X904" s="60" t="n">
        <v>627</v>
      </c>
      <c r="Y904" s="61" t="n">
        <v>42614</v>
      </c>
      <c r="Z904" s="62" t="n">
        <v>42674</v>
      </c>
      <c r="AA904" s="63" t="n">
        <v>0.25</v>
      </c>
      <c r="AB904" s="64" t="n">
        <v>1500</v>
      </c>
      <c r="AC904" s="65" t="n">
        <v>265500</v>
      </c>
      <c r="AD904" s="66" t="n">
        <v>66375</v>
      </c>
      <c r="AE904" s="67" t="n">
        <v>0.18</v>
      </c>
      <c r="AF904" s="68" t="n">
        <v>11947.5</v>
      </c>
      <c r="AG904" s="69" t="n">
        <v>0.82</v>
      </c>
      <c r="AH904" s="70" t="n">
        <v>54427.5</v>
      </c>
      <c r="AI904" s="71" t="s">
        <v>50</v>
      </c>
      <c r="AK904" s="0" t="n">
        <f aca="false">IF(G905&lt;&gt;G904,1,0)</f>
        <v>0</v>
      </c>
      <c r="AL904" s="0" t="str">
        <f aca="false">B904</f>
        <v>Puebla</v>
      </c>
      <c r="AM904" s="0" t="n">
        <f aca="false">G904</f>
        <v>52121</v>
      </c>
      <c r="AN904" s="0" t="str">
        <f aca="false">N904</f>
        <v>Sorgo</v>
      </c>
      <c r="AO904" s="0" t="n">
        <f aca="false">IF(N904&lt;&gt;N903,M904,IF(B903&lt;&gt;B904,M904,IF(AND(B904=B903,G904&lt;&gt;G903,N904=N903),M904,M904+AO903)))</f>
        <v>526</v>
      </c>
    </row>
    <row r="905" customFormat="false" ht="15.75" hidden="false" customHeight="false" outlineLevel="0" collapsed="false">
      <c r="A905" s="45" t="n">
        <v>899</v>
      </c>
      <c r="B905" s="45" t="s">
        <v>379</v>
      </c>
      <c r="C905" s="45" t="n">
        <v>21069</v>
      </c>
      <c r="D905" s="46" t="s">
        <v>425</v>
      </c>
      <c r="E905" s="47" t="s">
        <v>453</v>
      </c>
      <c r="F905" s="48" t="n">
        <v>21024</v>
      </c>
      <c r="G905" s="47" t="n">
        <v>52121</v>
      </c>
      <c r="H905" s="46" t="s">
        <v>454</v>
      </c>
      <c r="I905" s="49" t="n">
        <v>-98.5791666666667</v>
      </c>
      <c r="J905" s="49" t="n">
        <v>18.5161111111111</v>
      </c>
      <c r="K905" s="50" t="n">
        <v>-983445</v>
      </c>
      <c r="L905" s="50" t="n">
        <v>183058</v>
      </c>
      <c r="M905" s="51" t="n">
        <v>785</v>
      </c>
      <c r="N905" s="47" t="s">
        <v>256</v>
      </c>
      <c r="O905" s="52" t="s">
        <v>44</v>
      </c>
      <c r="P905" s="53" t="n">
        <v>58</v>
      </c>
      <c r="Q905" s="54" t="n">
        <v>42522</v>
      </c>
      <c r="R905" s="54" t="n">
        <v>42566</v>
      </c>
      <c r="S905" s="55" t="n">
        <v>120</v>
      </c>
      <c r="T905" s="56" t="n">
        <v>653</v>
      </c>
      <c r="U905" s="57" t="n">
        <v>42567</v>
      </c>
      <c r="V905" s="58" t="n">
        <v>42613</v>
      </c>
      <c r="W905" s="59" t="n">
        <v>112</v>
      </c>
      <c r="X905" s="60" t="n">
        <v>627</v>
      </c>
      <c r="Y905" s="61" t="n">
        <v>42614</v>
      </c>
      <c r="Z905" s="62" t="n">
        <v>42674</v>
      </c>
      <c r="AA905" s="63" t="n">
        <v>0.25</v>
      </c>
      <c r="AB905" s="64" t="n">
        <v>1500</v>
      </c>
      <c r="AC905" s="65" t="n">
        <v>1177500</v>
      </c>
      <c r="AD905" s="66" t="n">
        <v>294375</v>
      </c>
      <c r="AE905" s="67" t="n">
        <v>0.08</v>
      </c>
      <c r="AF905" s="68" t="n">
        <v>23550</v>
      </c>
      <c r="AG905" s="69" t="n">
        <v>0.92</v>
      </c>
      <c r="AH905" s="70" t="n">
        <v>270825</v>
      </c>
      <c r="AI905" s="71" t="s">
        <v>76</v>
      </c>
      <c r="AK905" s="0" t="n">
        <f aca="false">IF(G906&lt;&gt;G905,1,0)</f>
        <v>0</v>
      </c>
      <c r="AL905" s="0" t="str">
        <f aca="false">B905</f>
        <v>Puebla</v>
      </c>
      <c r="AM905" s="0" t="n">
        <f aca="false">G905</f>
        <v>52121</v>
      </c>
      <c r="AN905" s="0" t="str">
        <f aca="false">N905</f>
        <v>Sorgo</v>
      </c>
      <c r="AO905" s="0" t="n">
        <f aca="false">IF(N905&lt;&gt;N904,M905,IF(B904&lt;&gt;B905,M905,IF(AND(B905=B904,G905&lt;&gt;G904,N905=N904),M905,M905+AO904)))</f>
        <v>1311</v>
      </c>
    </row>
    <row r="906" customFormat="false" ht="15.75" hidden="false" customHeight="false" outlineLevel="0" collapsed="false">
      <c r="A906" s="45" t="n">
        <v>900</v>
      </c>
      <c r="B906" s="45" t="s">
        <v>379</v>
      </c>
      <c r="C906" s="45" t="n">
        <v>21073</v>
      </c>
      <c r="D906" s="46" t="s">
        <v>532</v>
      </c>
      <c r="E906" s="47" t="s">
        <v>453</v>
      </c>
      <c r="F906" s="48" t="n">
        <v>21024</v>
      </c>
      <c r="G906" s="47" t="n">
        <v>52121</v>
      </c>
      <c r="H906" s="46" t="s">
        <v>454</v>
      </c>
      <c r="I906" s="49" t="n">
        <v>-98.5791666666667</v>
      </c>
      <c r="J906" s="49" t="n">
        <v>18.5161111111111</v>
      </c>
      <c r="K906" s="50" t="n">
        <v>-983445</v>
      </c>
      <c r="L906" s="50" t="n">
        <v>183058</v>
      </c>
      <c r="M906" s="51" t="n">
        <v>333</v>
      </c>
      <c r="N906" s="47" t="s">
        <v>256</v>
      </c>
      <c r="O906" s="52" t="s">
        <v>44</v>
      </c>
      <c r="P906" s="53" t="n">
        <v>58</v>
      </c>
      <c r="Q906" s="54" t="n">
        <v>42522</v>
      </c>
      <c r="R906" s="54" t="n">
        <v>42566</v>
      </c>
      <c r="S906" s="55" t="n">
        <v>120</v>
      </c>
      <c r="T906" s="56" t="n">
        <v>653</v>
      </c>
      <c r="U906" s="57" t="n">
        <v>42567</v>
      </c>
      <c r="V906" s="58" t="n">
        <v>42613</v>
      </c>
      <c r="W906" s="59" t="n">
        <v>112</v>
      </c>
      <c r="X906" s="60" t="n">
        <v>627</v>
      </c>
      <c r="Y906" s="61" t="n">
        <v>42614</v>
      </c>
      <c r="Z906" s="62" t="n">
        <v>42674</v>
      </c>
      <c r="AA906" s="63" t="n">
        <v>0.25</v>
      </c>
      <c r="AB906" s="64" t="n">
        <v>1500</v>
      </c>
      <c r="AC906" s="65" t="n">
        <v>499500</v>
      </c>
      <c r="AD906" s="66" t="n">
        <v>124875</v>
      </c>
      <c r="AE906" s="67" t="n">
        <v>0.18</v>
      </c>
      <c r="AF906" s="68" t="n">
        <v>22477.5</v>
      </c>
      <c r="AG906" s="69" t="n">
        <v>0.82</v>
      </c>
      <c r="AH906" s="70" t="n">
        <v>102397.5</v>
      </c>
      <c r="AI906" s="71" t="s">
        <v>50</v>
      </c>
      <c r="AK906" s="0" t="n">
        <f aca="false">IF(G907&lt;&gt;G906,1,0)</f>
        <v>0</v>
      </c>
      <c r="AL906" s="0" t="str">
        <f aca="false">B906</f>
        <v>Puebla</v>
      </c>
      <c r="AM906" s="0" t="n">
        <f aca="false">G906</f>
        <v>52121</v>
      </c>
      <c r="AN906" s="0" t="str">
        <f aca="false">N906</f>
        <v>Sorgo</v>
      </c>
      <c r="AO906" s="0" t="n">
        <f aca="false">IF(N906&lt;&gt;N905,M906,IF(B905&lt;&gt;B906,M906,IF(AND(B906=B905,G906&lt;&gt;G905,N906=N905),M906,M906+AO905)))</f>
        <v>1644</v>
      </c>
    </row>
    <row r="907" customFormat="false" ht="15.75" hidden="false" customHeight="false" outlineLevel="0" collapsed="false">
      <c r="A907" s="45" t="n">
        <v>901</v>
      </c>
      <c r="B907" s="45" t="s">
        <v>379</v>
      </c>
      <c r="C907" s="45" t="n">
        <v>21085</v>
      </c>
      <c r="D907" s="46" t="s">
        <v>533</v>
      </c>
      <c r="E907" s="47" t="s">
        <v>453</v>
      </c>
      <c r="F907" s="48" t="n">
        <v>21024</v>
      </c>
      <c r="G907" s="47" t="n">
        <v>52121</v>
      </c>
      <c r="H907" s="46" t="s">
        <v>454</v>
      </c>
      <c r="I907" s="49" t="n">
        <v>-98.5791666666667</v>
      </c>
      <c r="J907" s="49" t="n">
        <v>18.5161111111111</v>
      </c>
      <c r="K907" s="50" t="n">
        <v>-983445</v>
      </c>
      <c r="L907" s="50" t="n">
        <v>183058</v>
      </c>
      <c r="M907" s="51" t="n">
        <v>175.6</v>
      </c>
      <c r="N907" s="47" t="s">
        <v>256</v>
      </c>
      <c r="O907" s="52" t="s">
        <v>44</v>
      </c>
      <c r="P907" s="53" t="n">
        <v>58</v>
      </c>
      <c r="Q907" s="54" t="n">
        <v>42522</v>
      </c>
      <c r="R907" s="54" t="n">
        <v>42566</v>
      </c>
      <c r="S907" s="55" t="n">
        <v>120</v>
      </c>
      <c r="T907" s="56" t="n">
        <v>653</v>
      </c>
      <c r="U907" s="57" t="n">
        <v>42567</v>
      </c>
      <c r="V907" s="58" t="n">
        <v>42613</v>
      </c>
      <c r="W907" s="59" t="n">
        <v>112</v>
      </c>
      <c r="X907" s="60" t="n">
        <v>627</v>
      </c>
      <c r="Y907" s="61" t="n">
        <v>42614</v>
      </c>
      <c r="Z907" s="62" t="n">
        <v>42674</v>
      </c>
      <c r="AA907" s="63" t="n">
        <v>0.25</v>
      </c>
      <c r="AB907" s="64" t="n">
        <v>1500</v>
      </c>
      <c r="AC907" s="65" t="n">
        <v>263400</v>
      </c>
      <c r="AD907" s="66" t="n">
        <v>65850</v>
      </c>
      <c r="AE907" s="67" t="n">
        <v>0.18</v>
      </c>
      <c r="AF907" s="68" t="n">
        <v>11853</v>
      </c>
      <c r="AG907" s="69" t="n">
        <v>0.82</v>
      </c>
      <c r="AH907" s="70" t="n">
        <v>53997</v>
      </c>
      <c r="AI907" s="71" t="s">
        <v>50</v>
      </c>
      <c r="AK907" s="0" t="n">
        <f aca="false">IF(G908&lt;&gt;G907,1,0)</f>
        <v>0</v>
      </c>
      <c r="AL907" s="0" t="str">
        <f aca="false">B907</f>
        <v>Puebla</v>
      </c>
      <c r="AM907" s="0" t="n">
        <f aca="false">G907</f>
        <v>52121</v>
      </c>
      <c r="AN907" s="0" t="str">
        <f aca="false">N907</f>
        <v>Sorgo</v>
      </c>
      <c r="AO907" s="0" t="n">
        <f aca="false">IF(N907&lt;&gt;N906,M907,IF(B906&lt;&gt;B907,M907,IF(AND(B907=B906,G907&lt;&gt;G906,N907=N906),M907,M907+AO906)))</f>
        <v>1819.6</v>
      </c>
    </row>
    <row r="908" customFormat="false" ht="15.75" hidden="false" customHeight="false" outlineLevel="0" collapsed="false">
      <c r="A908" s="45" t="n">
        <v>902</v>
      </c>
      <c r="B908" s="45" t="s">
        <v>379</v>
      </c>
      <c r="C908" s="45" t="n">
        <v>21168</v>
      </c>
      <c r="D908" s="46" t="s">
        <v>428</v>
      </c>
      <c r="E908" s="47" t="s">
        <v>453</v>
      </c>
      <c r="F908" s="48" t="n">
        <v>21024</v>
      </c>
      <c r="G908" s="47" t="n">
        <v>52121</v>
      </c>
      <c r="H908" s="46" t="s">
        <v>454</v>
      </c>
      <c r="I908" s="49" t="n">
        <v>-98.5791666666667</v>
      </c>
      <c r="J908" s="49" t="n">
        <v>18.5161111111111</v>
      </c>
      <c r="K908" s="50" t="n">
        <v>-983445</v>
      </c>
      <c r="L908" s="50" t="n">
        <v>183058</v>
      </c>
      <c r="M908" s="51" t="n">
        <v>944</v>
      </c>
      <c r="N908" s="47" t="s">
        <v>256</v>
      </c>
      <c r="O908" s="52" t="s">
        <v>44</v>
      </c>
      <c r="P908" s="53" t="n">
        <v>58</v>
      </c>
      <c r="Q908" s="54" t="n">
        <v>42522</v>
      </c>
      <c r="R908" s="54" t="n">
        <v>42566</v>
      </c>
      <c r="S908" s="55" t="n">
        <v>120</v>
      </c>
      <c r="T908" s="56" t="n">
        <v>653</v>
      </c>
      <c r="U908" s="57" t="n">
        <v>42567</v>
      </c>
      <c r="V908" s="58" t="n">
        <v>42613</v>
      </c>
      <c r="W908" s="59" t="n">
        <v>112</v>
      </c>
      <c r="X908" s="60" t="n">
        <v>627</v>
      </c>
      <c r="Y908" s="61" t="n">
        <v>42614</v>
      </c>
      <c r="Z908" s="62" t="n">
        <v>42674</v>
      </c>
      <c r="AA908" s="63" t="n">
        <v>0.25</v>
      </c>
      <c r="AB908" s="64" t="n">
        <v>1500</v>
      </c>
      <c r="AC908" s="65" t="n">
        <v>1416000</v>
      </c>
      <c r="AD908" s="66" t="n">
        <v>354000</v>
      </c>
      <c r="AE908" s="67" t="n">
        <v>0.08</v>
      </c>
      <c r="AF908" s="68" t="n">
        <v>28320</v>
      </c>
      <c r="AG908" s="69" t="n">
        <v>0.92</v>
      </c>
      <c r="AH908" s="70" t="n">
        <v>325680</v>
      </c>
      <c r="AI908" s="71" t="s">
        <v>76</v>
      </c>
      <c r="AK908" s="0" t="n">
        <f aca="false">IF(G909&lt;&gt;G908,1,0)</f>
        <v>0</v>
      </c>
      <c r="AL908" s="0" t="str">
        <f aca="false">B908</f>
        <v>Puebla</v>
      </c>
      <c r="AM908" s="0" t="n">
        <f aca="false">G908</f>
        <v>52121</v>
      </c>
      <c r="AN908" s="0" t="str">
        <f aca="false">N908</f>
        <v>Sorgo</v>
      </c>
      <c r="AO908" s="0" t="n">
        <f aca="false">IF(N908&lt;&gt;N907,M908,IF(B907&lt;&gt;B908,M908,IF(AND(B908=B907,G908&lt;&gt;G907,N908=N907),M908,M908+AO907)))</f>
        <v>2763.6</v>
      </c>
    </row>
    <row r="909" customFormat="false" ht="15.75" hidden="false" customHeight="false" outlineLevel="0" collapsed="false">
      <c r="A909" s="45" t="n">
        <v>903</v>
      </c>
      <c r="B909" s="45" t="s">
        <v>379</v>
      </c>
      <c r="C909" s="45" t="n">
        <v>21176</v>
      </c>
      <c r="D909" s="46" t="s">
        <v>534</v>
      </c>
      <c r="E909" s="47" t="s">
        <v>453</v>
      </c>
      <c r="F909" s="48" t="n">
        <v>21024</v>
      </c>
      <c r="G909" s="47" t="n">
        <v>52121</v>
      </c>
      <c r="H909" s="46" t="s">
        <v>454</v>
      </c>
      <c r="I909" s="49" t="n">
        <v>-98.5791666666667</v>
      </c>
      <c r="J909" s="49" t="n">
        <v>18.5161111111111</v>
      </c>
      <c r="K909" s="50" t="n">
        <v>-983445</v>
      </c>
      <c r="L909" s="50" t="n">
        <v>183058</v>
      </c>
      <c r="M909" s="51" t="n">
        <v>86.5</v>
      </c>
      <c r="N909" s="47" t="s">
        <v>256</v>
      </c>
      <c r="O909" s="52" t="s">
        <v>44</v>
      </c>
      <c r="P909" s="53" t="n">
        <v>58</v>
      </c>
      <c r="Q909" s="54" t="n">
        <v>42522</v>
      </c>
      <c r="R909" s="54" t="n">
        <v>42566</v>
      </c>
      <c r="S909" s="55" t="n">
        <v>120</v>
      </c>
      <c r="T909" s="56" t="n">
        <v>653</v>
      </c>
      <c r="U909" s="57" t="n">
        <v>42567</v>
      </c>
      <c r="V909" s="58" t="n">
        <v>42613</v>
      </c>
      <c r="W909" s="59" t="n">
        <v>112</v>
      </c>
      <c r="X909" s="60" t="n">
        <v>627</v>
      </c>
      <c r="Y909" s="61" t="n">
        <v>42614</v>
      </c>
      <c r="Z909" s="62" t="n">
        <v>42674</v>
      </c>
      <c r="AA909" s="63" t="n">
        <v>0.25</v>
      </c>
      <c r="AB909" s="64" t="n">
        <v>1500</v>
      </c>
      <c r="AC909" s="65" t="n">
        <v>129750</v>
      </c>
      <c r="AD909" s="66" t="n">
        <v>32437.5</v>
      </c>
      <c r="AE909" s="67" t="n">
        <v>0.18</v>
      </c>
      <c r="AF909" s="68" t="n">
        <v>5838.75</v>
      </c>
      <c r="AG909" s="69" t="n">
        <v>0.82</v>
      </c>
      <c r="AH909" s="70" t="n">
        <v>26598.75</v>
      </c>
      <c r="AI909" s="71" t="s">
        <v>50</v>
      </c>
      <c r="AK909" s="0" t="n">
        <f aca="false">IF(G910&lt;&gt;G909,1,0)</f>
        <v>0</v>
      </c>
      <c r="AL909" s="0" t="str">
        <f aca="false">B909</f>
        <v>Puebla</v>
      </c>
      <c r="AM909" s="0" t="n">
        <f aca="false">G909</f>
        <v>52121</v>
      </c>
      <c r="AN909" s="0" t="str">
        <f aca="false">N909</f>
        <v>Sorgo</v>
      </c>
      <c r="AO909" s="0" t="n">
        <f aca="false">IF(N909&lt;&gt;N908,M909,IF(B908&lt;&gt;B909,M909,IF(AND(B909=B908,G909&lt;&gt;G908,N909=N908),M909,M909+AO908)))</f>
        <v>2850.1</v>
      </c>
    </row>
    <row r="910" customFormat="false" ht="15.75" hidden="false" customHeight="false" outlineLevel="0" collapsed="false">
      <c r="A910" s="45" t="n">
        <v>904</v>
      </c>
      <c r="B910" s="45" t="s">
        <v>379</v>
      </c>
      <c r="C910" s="45" t="n">
        <v>21185</v>
      </c>
      <c r="D910" s="46" t="s">
        <v>455</v>
      </c>
      <c r="E910" s="47" t="s">
        <v>453</v>
      </c>
      <c r="F910" s="48" t="n">
        <v>21024</v>
      </c>
      <c r="G910" s="47" t="n">
        <v>52121</v>
      </c>
      <c r="H910" s="46" t="s">
        <v>454</v>
      </c>
      <c r="I910" s="49" t="n">
        <v>-98.5791666666667</v>
      </c>
      <c r="J910" s="49" t="n">
        <v>18.5161111111111</v>
      </c>
      <c r="K910" s="50" t="n">
        <v>-983445</v>
      </c>
      <c r="L910" s="50" t="n">
        <v>183058</v>
      </c>
      <c r="M910" s="51" t="n">
        <v>174</v>
      </c>
      <c r="N910" s="47" t="s">
        <v>256</v>
      </c>
      <c r="O910" s="52" t="s">
        <v>44</v>
      </c>
      <c r="P910" s="53" t="n">
        <v>58</v>
      </c>
      <c r="Q910" s="54" t="n">
        <v>42522</v>
      </c>
      <c r="R910" s="54" t="n">
        <v>42566</v>
      </c>
      <c r="S910" s="55" t="n">
        <v>120</v>
      </c>
      <c r="T910" s="56" t="n">
        <v>653</v>
      </c>
      <c r="U910" s="57" t="n">
        <v>42567</v>
      </c>
      <c r="V910" s="58" t="n">
        <v>42613</v>
      </c>
      <c r="W910" s="59" t="n">
        <v>112</v>
      </c>
      <c r="X910" s="60" t="n">
        <v>627</v>
      </c>
      <c r="Y910" s="61" t="n">
        <v>42614</v>
      </c>
      <c r="Z910" s="62" t="n">
        <v>42674</v>
      </c>
      <c r="AA910" s="63" t="n">
        <v>0.25</v>
      </c>
      <c r="AB910" s="64" t="n">
        <v>1500</v>
      </c>
      <c r="AC910" s="65" t="n">
        <v>261000</v>
      </c>
      <c r="AD910" s="66" t="n">
        <v>65250</v>
      </c>
      <c r="AE910" s="67" t="n">
        <v>0.18</v>
      </c>
      <c r="AF910" s="68" t="n">
        <v>11745</v>
      </c>
      <c r="AG910" s="69" t="n">
        <v>0.82</v>
      </c>
      <c r="AH910" s="70" t="n">
        <v>53505</v>
      </c>
      <c r="AI910" s="71" t="s">
        <v>50</v>
      </c>
      <c r="AK910" s="0" t="n">
        <f aca="false">IF(G911&lt;&gt;G910,1,0)</f>
        <v>1</v>
      </c>
      <c r="AL910" s="0" t="str">
        <f aca="false">B910</f>
        <v>Puebla</v>
      </c>
      <c r="AM910" s="0" t="n">
        <f aca="false">G910</f>
        <v>52121</v>
      </c>
      <c r="AN910" s="0" t="str">
        <f aca="false">N910</f>
        <v>Sorgo</v>
      </c>
      <c r="AO910" s="0" t="n">
        <f aca="false">IF(N910&lt;&gt;N909,M910,IF(B909&lt;&gt;B910,M910,IF(AND(B910=B909,G910&lt;&gt;G909,N910=N909),M910,M910+AO909)))</f>
        <v>3024.1</v>
      </c>
    </row>
    <row r="911" customFormat="false" ht="15.75" hidden="false" customHeight="false" outlineLevel="0" collapsed="false">
      <c r="A911" s="45" t="n">
        <v>905</v>
      </c>
      <c r="B911" s="45" t="s">
        <v>379</v>
      </c>
      <c r="C911" s="45" t="n">
        <v>21009</v>
      </c>
      <c r="D911" s="46" t="s">
        <v>537</v>
      </c>
      <c r="E911" s="47" t="s">
        <v>536</v>
      </c>
      <c r="F911" s="48" t="n">
        <v>21063</v>
      </c>
      <c r="G911" s="47" t="n">
        <v>52124</v>
      </c>
      <c r="H911" s="46" t="s">
        <v>491</v>
      </c>
      <c r="I911" s="49" t="n">
        <v>-98.26</v>
      </c>
      <c r="J911" s="49" t="n">
        <v>18.1977777777778</v>
      </c>
      <c r="K911" s="50" t="n">
        <v>-981536</v>
      </c>
      <c r="L911" s="50" t="n">
        <v>181152</v>
      </c>
      <c r="M911" s="51" t="n">
        <v>45</v>
      </c>
      <c r="N911" s="47" t="s">
        <v>256</v>
      </c>
      <c r="O911" s="52" t="s">
        <v>44</v>
      </c>
      <c r="P911" s="53" t="n">
        <v>50</v>
      </c>
      <c r="Q911" s="54" t="n">
        <v>42522</v>
      </c>
      <c r="R911" s="54" t="n">
        <v>42566</v>
      </c>
      <c r="S911" s="55" t="n">
        <v>55</v>
      </c>
      <c r="T911" s="56" t="n">
        <v>653</v>
      </c>
      <c r="U911" s="57" t="n">
        <v>42567</v>
      </c>
      <c r="V911" s="58" t="n">
        <v>42613</v>
      </c>
      <c r="W911" s="59" t="n">
        <v>60</v>
      </c>
      <c r="X911" s="60" t="n">
        <v>627</v>
      </c>
      <c r="Y911" s="61" t="n">
        <v>42614</v>
      </c>
      <c r="Z911" s="62" t="n">
        <v>42674</v>
      </c>
      <c r="AA911" s="63" t="n">
        <v>0.25</v>
      </c>
      <c r="AB911" s="64" t="n">
        <v>1500</v>
      </c>
      <c r="AC911" s="65" t="n">
        <v>67500</v>
      </c>
      <c r="AD911" s="66" t="n">
        <v>16875</v>
      </c>
      <c r="AE911" s="67" t="n">
        <v>0.18</v>
      </c>
      <c r="AF911" s="68" t="n">
        <v>3037.5</v>
      </c>
      <c r="AG911" s="69" t="n">
        <v>0.82</v>
      </c>
      <c r="AH911" s="70" t="n">
        <v>13837.5</v>
      </c>
      <c r="AI911" s="71" t="s">
        <v>50</v>
      </c>
      <c r="AK911" s="0" t="n">
        <f aca="false">IF(G912&lt;&gt;G911,1,0)</f>
        <v>0</v>
      </c>
      <c r="AL911" s="0" t="str">
        <f aca="false">B911</f>
        <v>Puebla</v>
      </c>
      <c r="AM911" s="0" t="n">
        <f aca="false">G911</f>
        <v>52124</v>
      </c>
      <c r="AN911" s="0" t="str">
        <f aca="false">N911</f>
        <v>Sorgo</v>
      </c>
      <c r="AO911" s="0" t="n">
        <f aca="false">IF(N911&lt;&gt;N910,M911,IF(B910&lt;&gt;B911,M911,IF(AND(B911=B910,G911&lt;&gt;G910,N911=N910),M911,M911+AO910)))</f>
        <v>45</v>
      </c>
    </row>
    <row r="912" customFormat="false" ht="15.75" hidden="false" customHeight="false" outlineLevel="0" collapsed="false">
      <c r="A912" s="45" t="n">
        <v>906</v>
      </c>
      <c r="B912" s="45" t="s">
        <v>379</v>
      </c>
      <c r="C912" s="45" t="n">
        <v>21047</v>
      </c>
      <c r="D912" s="46" t="s">
        <v>531</v>
      </c>
      <c r="E912" s="47" t="s">
        <v>536</v>
      </c>
      <c r="F912" s="48" t="n">
        <v>21063</v>
      </c>
      <c r="G912" s="47" t="n">
        <v>52124</v>
      </c>
      <c r="H912" s="46" t="s">
        <v>491</v>
      </c>
      <c r="I912" s="49" t="n">
        <v>-98.26</v>
      </c>
      <c r="J912" s="49" t="n">
        <v>18.1977777777778</v>
      </c>
      <c r="K912" s="50" t="n">
        <v>-981536</v>
      </c>
      <c r="L912" s="50" t="n">
        <v>181152</v>
      </c>
      <c r="M912" s="51" t="n">
        <v>11</v>
      </c>
      <c r="N912" s="47" t="s">
        <v>256</v>
      </c>
      <c r="O912" s="52" t="s">
        <v>44</v>
      </c>
      <c r="P912" s="53" t="n">
        <v>50</v>
      </c>
      <c r="Q912" s="54" t="n">
        <v>42522</v>
      </c>
      <c r="R912" s="54" t="n">
        <v>42566</v>
      </c>
      <c r="S912" s="55" t="n">
        <v>55</v>
      </c>
      <c r="T912" s="56" t="n">
        <v>653</v>
      </c>
      <c r="U912" s="57" t="n">
        <v>42567</v>
      </c>
      <c r="V912" s="58" t="n">
        <v>42613</v>
      </c>
      <c r="W912" s="59" t="n">
        <v>60</v>
      </c>
      <c r="X912" s="60" t="n">
        <v>627</v>
      </c>
      <c r="Y912" s="61" t="n">
        <v>42614</v>
      </c>
      <c r="Z912" s="62" t="n">
        <v>42674</v>
      </c>
      <c r="AA912" s="63" t="n">
        <v>0.25</v>
      </c>
      <c r="AB912" s="64" t="n">
        <v>1500</v>
      </c>
      <c r="AC912" s="65" t="n">
        <v>16500</v>
      </c>
      <c r="AD912" s="66" t="n">
        <v>4125</v>
      </c>
      <c r="AE912" s="67" t="n">
        <v>0.18</v>
      </c>
      <c r="AF912" s="68" t="n">
        <v>742.5</v>
      </c>
      <c r="AG912" s="69" t="n">
        <v>0.82</v>
      </c>
      <c r="AH912" s="70" t="n">
        <v>3382.5</v>
      </c>
      <c r="AI912" s="71" t="s">
        <v>50</v>
      </c>
      <c r="AK912" s="0" t="n">
        <f aca="false">IF(G913&lt;&gt;G912,1,0)</f>
        <v>0</v>
      </c>
      <c r="AL912" s="0" t="str">
        <f aca="false">B912</f>
        <v>Puebla</v>
      </c>
      <c r="AM912" s="0" t="n">
        <f aca="false">G912</f>
        <v>52124</v>
      </c>
      <c r="AN912" s="0" t="str">
        <f aca="false">N912</f>
        <v>Sorgo</v>
      </c>
      <c r="AO912" s="0" t="n">
        <f aca="false">IF(N912&lt;&gt;N911,M912,IF(B911&lt;&gt;B912,M912,IF(AND(B912=B911,G912&lt;&gt;G911,N912=N911),M912,M912+AO911)))</f>
        <v>56</v>
      </c>
    </row>
    <row r="913" customFormat="false" ht="15.75" hidden="false" customHeight="false" outlineLevel="0" collapsed="false">
      <c r="A913" s="45" t="n">
        <v>907</v>
      </c>
      <c r="B913" s="45" t="s">
        <v>379</v>
      </c>
      <c r="C913" s="45" t="n">
        <v>21059</v>
      </c>
      <c r="D913" s="46" t="s">
        <v>538</v>
      </c>
      <c r="E913" s="47" t="s">
        <v>536</v>
      </c>
      <c r="F913" s="48" t="n">
        <v>21063</v>
      </c>
      <c r="G913" s="47" t="n">
        <v>52124</v>
      </c>
      <c r="H913" s="46" t="s">
        <v>491</v>
      </c>
      <c r="I913" s="49" t="n">
        <v>-98.26</v>
      </c>
      <c r="J913" s="49" t="n">
        <v>18.1977777777778</v>
      </c>
      <c r="K913" s="50" t="n">
        <v>-981536</v>
      </c>
      <c r="L913" s="50" t="n">
        <v>181152</v>
      </c>
      <c r="M913" s="51" t="n">
        <v>20</v>
      </c>
      <c r="N913" s="47" t="s">
        <v>256</v>
      </c>
      <c r="O913" s="52" t="s">
        <v>44</v>
      </c>
      <c r="P913" s="53" t="n">
        <v>50</v>
      </c>
      <c r="Q913" s="54" t="n">
        <v>42522</v>
      </c>
      <c r="R913" s="54" t="n">
        <v>42566</v>
      </c>
      <c r="S913" s="55" t="n">
        <v>55</v>
      </c>
      <c r="T913" s="56" t="n">
        <v>653</v>
      </c>
      <c r="U913" s="57" t="n">
        <v>42567</v>
      </c>
      <c r="V913" s="58" t="n">
        <v>42613</v>
      </c>
      <c r="W913" s="59" t="n">
        <v>60</v>
      </c>
      <c r="X913" s="60" t="n">
        <v>627</v>
      </c>
      <c r="Y913" s="61" t="n">
        <v>42614</v>
      </c>
      <c r="Z913" s="62" t="n">
        <v>42674</v>
      </c>
      <c r="AA913" s="63" t="n">
        <v>0.25</v>
      </c>
      <c r="AB913" s="64" t="n">
        <v>1500</v>
      </c>
      <c r="AC913" s="65" t="n">
        <v>30000</v>
      </c>
      <c r="AD913" s="66" t="n">
        <v>7500</v>
      </c>
      <c r="AE913" s="67" t="n">
        <v>0.18</v>
      </c>
      <c r="AF913" s="68" t="n">
        <v>1350</v>
      </c>
      <c r="AG913" s="69" t="n">
        <v>0.82</v>
      </c>
      <c r="AH913" s="70" t="n">
        <v>6150</v>
      </c>
      <c r="AI913" s="71" t="s">
        <v>50</v>
      </c>
      <c r="AK913" s="0" t="n">
        <f aca="false">IF(G914&lt;&gt;G913,1,0)</f>
        <v>0</v>
      </c>
      <c r="AL913" s="0" t="str">
        <f aca="false">B913</f>
        <v>Puebla</v>
      </c>
      <c r="AM913" s="0" t="n">
        <f aca="false">G913</f>
        <v>52124</v>
      </c>
      <c r="AN913" s="0" t="str">
        <f aca="false">N913</f>
        <v>Sorgo</v>
      </c>
      <c r="AO913" s="0" t="n">
        <f aca="false">IF(N913&lt;&gt;N912,M913,IF(B912&lt;&gt;B913,M913,IF(AND(B913=B912,G913&lt;&gt;G912,N913=N912),M913,M913+AO912)))</f>
        <v>76</v>
      </c>
    </row>
    <row r="914" customFormat="false" ht="15.75" hidden="false" customHeight="false" outlineLevel="0" collapsed="false">
      <c r="A914" s="45" t="n">
        <v>908</v>
      </c>
      <c r="B914" s="45" t="s">
        <v>379</v>
      </c>
      <c r="C914" s="45" t="n">
        <v>21157</v>
      </c>
      <c r="D914" s="46" t="s">
        <v>541</v>
      </c>
      <c r="E914" s="47" t="s">
        <v>536</v>
      </c>
      <c r="F914" s="48" t="n">
        <v>21063</v>
      </c>
      <c r="G914" s="47" t="n">
        <v>52124</v>
      </c>
      <c r="H914" s="46" t="s">
        <v>491</v>
      </c>
      <c r="I914" s="49" t="n">
        <v>-98.26</v>
      </c>
      <c r="J914" s="49" t="n">
        <v>18.1977777777778</v>
      </c>
      <c r="K914" s="50" t="n">
        <v>-981536</v>
      </c>
      <c r="L914" s="50" t="n">
        <v>181152</v>
      </c>
      <c r="M914" s="51" t="n">
        <v>77</v>
      </c>
      <c r="N914" s="47" t="s">
        <v>256</v>
      </c>
      <c r="O914" s="52" t="s">
        <v>44</v>
      </c>
      <c r="P914" s="53" t="n">
        <v>50</v>
      </c>
      <c r="Q914" s="54" t="n">
        <v>42522</v>
      </c>
      <c r="R914" s="54" t="n">
        <v>42566</v>
      </c>
      <c r="S914" s="55" t="n">
        <v>55</v>
      </c>
      <c r="T914" s="56" t="n">
        <v>653</v>
      </c>
      <c r="U914" s="57" t="n">
        <v>42567</v>
      </c>
      <c r="V914" s="58" t="n">
        <v>42613</v>
      </c>
      <c r="W914" s="59" t="n">
        <v>60</v>
      </c>
      <c r="X914" s="60" t="n">
        <v>627</v>
      </c>
      <c r="Y914" s="61" t="n">
        <v>42614</v>
      </c>
      <c r="Z914" s="62" t="n">
        <v>42674</v>
      </c>
      <c r="AA914" s="63" t="n">
        <v>0.25</v>
      </c>
      <c r="AB914" s="64" t="n">
        <v>1500</v>
      </c>
      <c r="AC914" s="65" t="n">
        <v>115500</v>
      </c>
      <c r="AD914" s="66" t="n">
        <v>28875</v>
      </c>
      <c r="AE914" s="67" t="n">
        <v>0.17</v>
      </c>
      <c r="AF914" s="68" t="n">
        <v>4908.75</v>
      </c>
      <c r="AG914" s="69" t="n">
        <v>0.83</v>
      </c>
      <c r="AH914" s="70" t="n">
        <v>23966.25</v>
      </c>
      <c r="AI914" s="71" t="s">
        <v>50</v>
      </c>
      <c r="AK914" s="0" t="n">
        <f aca="false">IF(G915&lt;&gt;G914,1,0)</f>
        <v>1</v>
      </c>
      <c r="AL914" s="0" t="str">
        <f aca="false">B914</f>
        <v>Puebla</v>
      </c>
      <c r="AM914" s="0" t="n">
        <f aca="false">G914</f>
        <v>52124</v>
      </c>
      <c r="AN914" s="0" t="str">
        <f aca="false">N914</f>
        <v>Sorgo</v>
      </c>
      <c r="AO914" s="0" t="n">
        <f aca="false">IF(N914&lt;&gt;N913,M914,IF(B913&lt;&gt;B914,M914,IF(AND(B914=B913,G914&lt;&gt;G913,N914=N913),M914,M914+AO913)))</f>
        <v>153</v>
      </c>
    </row>
    <row r="915" customFormat="false" ht="15.75" hidden="false" customHeight="false" outlineLevel="0" collapsed="false">
      <c r="A915" s="45" t="n">
        <v>909</v>
      </c>
      <c r="B915" s="45" t="s">
        <v>379</v>
      </c>
      <c r="C915" s="45" t="n">
        <v>21007</v>
      </c>
      <c r="D915" s="46" t="s">
        <v>542</v>
      </c>
      <c r="E915" s="47" t="s">
        <v>459</v>
      </c>
      <c r="F915" s="48" t="n">
        <v>21132</v>
      </c>
      <c r="G915" s="47" t="n">
        <v>52126</v>
      </c>
      <c r="H915" s="46" t="s">
        <v>460</v>
      </c>
      <c r="I915" s="49" t="n">
        <v>-98.4663888888889</v>
      </c>
      <c r="J915" s="49" t="n">
        <v>18.6108333333333</v>
      </c>
      <c r="K915" s="50" t="n">
        <v>-982759</v>
      </c>
      <c r="L915" s="50" t="n">
        <v>183639</v>
      </c>
      <c r="M915" s="51" t="n">
        <v>27</v>
      </c>
      <c r="N915" s="47" t="s">
        <v>256</v>
      </c>
      <c r="O915" s="52" t="s">
        <v>44</v>
      </c>
      <c r="P915" s="53" t="n">
        <v>50</v>
      </c>
      <c r="Q915" s="54" t="n">
        <v>42522</v>
      </c>
      <c r="R915" s="54" t="n">
        <v>42566</v>
      </c>
      <c r="S915" s="55" t="n">
        <v>55</v>
      </c>
      <c r="T915" s="56" t="n">
        <v>653</v>
      </c>
      <c r="U915" s="57" t="n">
        <v>42567</v>
      </c>
      <c r="V915" s="58" t="n">
        <v>42613</v>
      </c>
      <c r="W915" s="59" t="n">
        <v>60</v>
      </c>
      <c r="X915" s="60" t="n">
        <v>627</v>
      </c>
      <c r="Y915" s="61" t="n">
        <v>42614</v>
      </c>
      <c r="Z915" s="62" t="n">
        <v>42674</v>
      </c>
      <c r="AA915" s="63" t="n">
        <v>0.25</v>
      </c>
      <c r="AB915" s="64" t="n">
        <v>1500</v>
      </c>
      <c r="AC915" s="65" t="n">
        <v>40500</v>
      </c>
      <c r="AD915" s="66" t="n">
        <v>10125</v>
      </c>
      <c r="AE915" s="67" t="n">
        <v>0.08</v>
      </c>
      <c r="AF915" s="68" t="n">
        <v>810</v>
      </c>
      <c r="AG915" s="69" t="n">
        <v>0.92</v>
      </c>
      <c r="AH915" s="70" t="n">
        <v>9315</v>
      </c>
      <c r="AI915" s="71" t="s">
        <v>76</v>
      </c>
      <c r="AK915" s="0" t="n">
        <f aca="false">IF(G916&lt;&gt;G915,1,0)</f>
        <v>0</v>
      </c>
      <c r="AL915" s="0" t="str">
        <f aca="false">B915</f>
        <v>Puebla</v>
      </c>
      <c r="AM915" s="0" t="n">
        <f aca="false">G915</f>
        <v>52126</v>
      </c>
      <c r="AN915" s="0" t="str">
        <f aca="false">N915</f>
        <v>Sorgo</v>
      </c>
      <c r="AO915" s="0" t="n">
        <f aca="false">IF(N915&lt;&gt;N914,M915,IF(B914&lt;&gt;B915,M915,IF(AND(B915=B914,G915&lt;&gt;G914,N915=N914),M915,M915+AO914)))</f>
        <v>27</v>
      </c>
    </row>
    <row r="916" customFormat="false" ht="15.75" hidden="false" customHeight="false" outlineLevel="0" collapsed="false">
      <c r="A916" s="45" t="n">
        <v>910</v>
      </c>
      <c r="B916" s="45" t="s">
        <v>379</v>
      </c>
      <c r="C916" s="45" t="n">
        <v>21051</v>
      </c>
      <c r="D916" s="46" t="s">
        <v>454</v>
      </c>
      <c r="E916" s="47" t="s">
        <v>459</v>
      </c>
      <c r="F916" s="48" t="n">
        <v>21132</v>
      </c>
      <c r="G916" s="47" t="n">
        <v>52126</v>
      </c>
      <c r="H916" s="46" t="s">
        <v>460</v>
      </c>
      <c r="I916" s="49" t="n">
        <v>-98.4663888888889</v>
      </c>
      <c r="J916" s="49" t="n">
        <v>18.6108333333333</v>
      </c>
      <c r="K916" s="50" t="n">
        <v>-982759</v>
      </c>
      <c r="L916" s="50" t="n">
        <v>183639</v>
      </c>
      <c r="M916" s="51" t="n">
        <v>135</v>
      </c>
      <c r="N916" s="47" t="s">
        <v>256</v>
      </c>
      <c r="O916" s="52" t="s">
        <v>44</v>
      </c>
      <c r="P916" s="53" t="n">
        <v>50</v>
      </c>
      <c r="Q916" s="54" t="n">
        <v>42522</v>
      </c>
      <c r="R916" s="54" t="n">
        <v>42566</v>
      </c>
      <c r="S916" s="55" t="n">
        <v>55</v>
      </c>
      <c r="T916" s="56" t="n">
        <v>653</v>
      </c>
      <c r="U916" s="57" t="n">
        <v>42567</v>
      </c>
      <c r="V916" s="58" t="n">
        <v>42613</v>
      </c>
      <c r="W916" s="59" t="n">
        <v>60</v>
      </c>
      <c r="X916" s="60" t="n">
        <v>627</v>
      </c>
      <c r="Y916" s="61" t="n">
        <v>42614</v>
      </c>
      <c r="Z916" s="62" t="n">
        <v>42674</v>
      </c>
      <c r="AA916" s="63" t="n">
        <v>0.25</v>
      </c>
      <c r="AB916" s="64" t="n">
        <v>1500</v>
      </c>
      <c r="AC916" s="65" t="n">
        <v>202500</v>
      </c>
      <c r="AD916" s="66" t="n">
        <v>50625</v>
      </c>
      <c r="AE916" s="67" t="n">
        <v>0.18</v>
      </c>
      <c r="AF916" s="68" t="n">
        <v>9112.5</v>
      </c>
      <c r="AG916" s="69" t="n">
        <v>0.82</v>
      </c>
      <c r="AH916" s="70" t="n">
        <v>41512.5</v>
      </c>
      <c r="AI916" s="71" t="s">
        <v>50</v>
      </c>
      <c r="AK916" s="0" t="n">
        <f aca="false">IF(G917&lt;&gt;G916,1,0)</f>
        <v>0</v>
      </c>
      <c r="AL916" s="0" t="str">
        <f aca="false">B916</f>
        <v>Puebla</v>
      </c>
      <c r="AM916" s="0" t="n">
        <f aca="false">G916</f>
        <v>52126</v>
      </c>
      <c r="AN916" s="0" t="str">
        <f aca="false">N916</f>
        <v>Sorgo</v>
      </c>
      <c r="AO916" s="0" t="n">
        <f aca="false">IF(N916&lt;&gt;N915,M916,IF(B915&lt;&gt;B916,M916,IF(AND(B916=B915,G916&lt;&gt;G915,N916=N915),M916,M916+AO915)))</f>
        <v>162</v>
      </c>
    </row>
    <row r="917" customFormat="false" ht="15.75" hidden="false" customHeight="false" outlineLevel="0" collapsed="false">
      <c r="A917" s="45" t="n">
        <v>911</v>
      </c>
      <c r="B917" s="45" t="s">
        <v>379</v>
      </c>
      <c r="C917" s="45" t="n">
        <v>21062</v>
      </c>
      <c r="D917" s="46" t="s">
        <v>543</v>
      </c>
      <c r="E917" s="47" t="s">
        <v>459</v>
      </c>
      <c r="F917" s="48" t="n">
        <v>21132</v>
      </c>
      <c r="G917" s="47" t="n">
        <v>52126</v>
      </c>
      <c r="H917" s="46" t="s">
        <v>460</v>
      </c>
      <c r="I917" s="49" t="n">
        <v>-98.4663888888889</v>
      </c>
      <c r="J917" s="49" t="n">
        <v>18.6108333333333</v>
      </c>
      <c r="K917" s="50" t="n">
        <v>-982759</v>
      </c>
      <c r="L917" s="50" t="n">
        <v>183639</v>
      </c>
      <c r="M917" s="51" t="n">
        <v>75</v>
      </c>
      <c r="N917" s="47" t="s">
        <v>256</v>
      </c>
      <c r="O917" s="52" t="s">
        <v>44</v>
      </c>
      <c r="P917" s="53" t="n">
        <v>50</v>
      </c>
      <c r="Q917" s="54" t="n">
        <v>42522</v>
      </c>
      <c r="R917" s="54" t="n">
        <v>42566</v>
      </c>
      <c r="S917" s="55" t="n">
        <v>55</v>
      </c>
      <c r="T917" s="56" t="n">
        <v>653</v>
      </c>
      <c r="U917" s="57" t="n">
        <v>42567</v>
      </c>
      <c r="V917" s="58" t="n">
        <v>42613</v>
      </c>
      <c r="W917" s="59" t="n">
        <v>60</v>
      </c>
      <c r="X917" s="60" t="n">
        <v>627</v>
      </c>
      <c r="Y917" s="61" t="n">
        <v>42614</v>
      </c>
      <c r="Z917" s="62" t="n">
        <v>42674</v>
      </c>
      <c r="AA917" s="63" t="n">
        <v>0.25</v>
      </c>
      <c r="AB917" s="64" t="n">
        <v>1500</v>
      </c>
      <c r="AC917" s="65" t="n">
        <v>112500</v>
      </c>
      <c r="AD917" s="66" t="n">
        <v>28125</v>
      </c>
      <c r="AE917" s="67" t="n">
        <v>0.18</v>
      </c>
      <c r="AF917" s="68" t="n">
        <v>5062.5</v>
      </c>
      <c r="AG917" s="69" t="n">
        <v>0.82</v>
      </c>
      <c r="AH917" s="70" t="n">
        <v>23062.5</v>
      </c>
      <c r="AI917" s="71" t="s">
        <v>50</v>
      </c>
      <c r="AK917" s="0" t="n">
        <f aca="false">IF(G918&lt;&gt;G917,1,0)</f>
        <v>0</v>
      </c>
      <c r="AL917" s="0" t="str">
        <f aca="false">B917</f>
        <v>Puebla</v>
      </c>
      <c r="AM917" s="0" t="n">
        <f aca="false">G917</f>
        <v>52126</v>
      </c>
      <c r="AN917" s="0" t="str">
        <f aca="false">N917</f>
        <v>Sorgo</v>
      </c>
      <c r="AO917" s="0" t="n">
        <f aca="false">IF(N917&lt;&gt;N916,M917,IF(B916&lt;&gt;B917,M917,IF(AND(B917=B916,G917&lt;&gt;G916,N917=N916),M917,M917+AO916)))</f>
        <v>237</v>
      </c>
    </row>
    <row r="918" customFormat="false" ht="15.75" hidden="false" customHeight="false" outlineLevel="0" collapsed="false">
      <c r="A918" s="45" t="n">
        <v>912</v>
      </c>
      <c r="B918" s="45" t="s">
        <v>379</v>
      </c>
      <c r="C918" s="45" t="n">
        <v>21069</v>
      </c>
      <c r="D918" s="46" t="s">
        <v>425</v>
      </c>
      <c r="E918" s="47" t="s">
        <v>459</v>
      </c>
      <c r="F918" s="48" t="n">
        <v>21132</v>
      </c>
      <c r="G918" s="47" t="n">
        <v>52126</v>
      </c>
      <c r="H918" s="46" t="s">
        <v>460</v>
      </c>
      <c r="I918" s="49" t="n">
        <v>-98.4663888888889</v>
      </c>
      <c r="J918" s="49" t="n">
        <v>18.6108333333333</v>
      </c>
      <c r="K918" s="50" t="n">
        <v>-982759</v>
      </c>
      <c r="L918" s="50" t="n">
        <v>183639</v>
      </c>
      <c r="M918" s="51" t="n">
        <v>126</v>
      </c>
      <c r="N918" s="47" t="s">
        <v>256</v>
      </c>
      <c r="O918" s="52" t="s">
        <v>44</v>
      </c>
      <c r="P918" s="53" t="n">
        <v>50</v>
      </c>
      <c r="Q918" s="54" t="n">
        <v>42522</v>
      </c>
      <c r="R918" s="54" t="n">
        <v>42566</v>
      </c>
      <c r="S918" s="55" t="n">
        <v>55</v>
      </c>
      <c r="T918" s="56" t="n">
        <v>653</v>
      </c>
      <c r="U918" s="57" t="n">
        <v>42567</v>
      </c>
      <c r="V918" s="58" t="n">
        <v>42613</v>
      </c>
      <c r="W918" s="59" t="n">
        <v>60</v>
      </c>
      <c r="X918" s="60" t="n">
        <v>627</v>
      </c>
      <c r="Y918" s="61" t="n">
        <v>42614</v>
      </c>
      <c r="Z918" s="62" t="n">
        <v>42674</v>
      </c>
      <c r="AA918" s="63" t="n">
        <v>0.25</v>
      </c>
      <c r="AB918" s="64" t="n">
        <v>1500</v>
      </c>
      <c r="AC918" s="65" t="n">
        <v>189000</v>
      </c>
      <c r="AD918" s="66" t="n">
        <v>47250</v>
      </c>
      <c r="AE918" s="67" t="n">
        <v>0.08</v>
      </c>
      <c r="AF918" s="68" t="n">
        <v>3780</v>
      </c>
      <c r="AG918" s="69" t="n">
        <v>0.92</v>
      </c>
      <c r="AH918" s="70" t="n">
        <v>43470</v>
      </c>
      <c r="AI918" s="71" t="s">
        <v>76</v>
      </c>
      <c r="AK918" s="0" t="n">
        <f aca="false">IF(G919&lt;&gt;G918,1,0)</f>
        <v>0</v>
      </c>
      <c r="AL918" s="0" t="str">
        <f aca="false">B918</f>
        <v>Puebla</v>
      </c>
      <c r="AM918" s="0" t="n">
        <f aca="false">G918</f>
        <v>52126</v>
      </c>
      <c r="AN918" s="0" t="str">
        <f aca="false">N918</f>
        <v>Sorgo</v>
      </c>
      <c r="AO918" s="0" t="n">
        <f aca="false">IF(N918&lt;&gt;N917,M918,IF(B917&lt;&gt;B918,M918,IF(AND(B918=B917,G918&lt;&gt;G917,N918=N917),M918,M918+AO917)))</f>
        <v>363</v>
      </c>
    </row>
    <row r="919" customFormat="false" ht="15.75" hidden="false" customHeight="false" outlineLevel="0" collapsed="false">
      <c r="A919" s="45" t="n">
        <v>913</v>
      </c>
      <c r="B919" s="45" t="s">
        <v>379</v>
      </c>
      <c r="C919" s="45" t="n">
        <v>21085</v>
      </c>
      <c r="D919" s="46" t="s">
        <v>533</v>
      </c>
      <c r="E919" s="47" t="s">
        <v>459</v>
      </c>
      <c r="F919" s="48" t="n">
        <v>21132</v>
      </c>
      <c r="G919" s="47" t="n">
        <v>52126</v>
      </c>
      <c r="H919" s="46" t="s">
        <v>460</v>
      </c>
      <c r="I919" s="49" t="n">
        <v>-98.4663888888889</v>
      </c>
      <c r="J919" s="49" t="n">
        <v>18.6108333333333</v>
      </c>
      <c r="K919" s="50" t="n">
        <v>-982759</v>
      </c>
      <c r="L919" s="50" t="n">
        <v>183639</v>
      </c>
      <c r="M919" s="51" t="n">
        <v>260.4</v>
      </c>
      <c r="N919" s="47" t="s">
        <v>256</v>
      </c>
      <c r="O919" s="52" t="s">
        <v>44</v>
      </c>
      <c r="P919" s="53" t="n">
        <v>50</v>
      </c>
      <c r="Q919" s="54" t="n">
        <v>42522</v>
      </c>
      <c r="R919" s="54" t="n">
        <v>42566</v>
      </c>
      <c r="S919" s="55" t="n">
        <v>55</v>
      </c>
      <c r="T919" s="56" t="n">
        <v>653</v>
      </c>
      <c r="U919" s="57" t="n">
        <v>42567</v>
      </c>
      <c r="V919" s="58" t="n">
        <v>42613</v>
      </c>
      <c r="W919" s="59" t="n">
        <v>60</v>
      </c>
      <c r="X919" s="60" t="n">
        <v>627</v>
      </c>
      <c r="Y919" s="61" t="n">
        <v>42614</v>
      </c>
      <c r="Z919" s="62" t="n">
        <v>42674</v>
      </c>
      <c r="AA919" s="63" t="n">
        <v>0.25</v>
      </c>
      <c r="AB919" s="64" t="n">
        <v>1500</v>
      </c>
      <c r="AC919" s="65" t="n">
        <v>390600</v>
      </c>
      <c r="AD919" s="66" t="n">
        <v>97650</v>
      </c>
      <c r="AE919" s="67" t="n">
        <v>0.18</v>
      </c>
      <c r="AF919" s="68" t="n">
        <v>17577</v>
      </c>
      <c r="AG919" s="69" t="n">
        <v>0.82</v>
      </c>
      <c r="AH919" s="70" t="n">
        <v>80073</v>
      </c>
      <c r="AI919" s="71" t="s">
        <v>50</v>
      </c>
      <c r="AK919" s="0" t="n">
        <f aca="false">IF(G920&lt;&gt;G919,1,0)</f>
        <v>0</v>
      </c>
      <c r="AL919" s="0" t="str">
        <f aca="false">B919</f>
        <v>Puebla</v>
      </c>
      <c r="AM919" s="0" t="n">
        <f aca="false">G919</f>
        <v>52126</v>
      </c>
      <c r="AN919" s="0" t="str">
        <f aca="false">N919</f>
        <v>Sorgo</v>
      </c>
      <c r="AO919" s="0" t="n">
        <f aca="false">IF(N919&lt;&gt;N918,M919,IF(B918&lt;&gt;B919,M919,IF(AND(B919=B918,G919&lt;&gt;G918,N919=N918),M919,M919+AO918)))</f>
        <v>623.4</v>
      </c>
    </row>
    <row r="920" customFormat="false" ht="15.75" hidden="false" customHeight="false" outlineLevel="0" collapsed="false">
      <c r="A920" s="45" t="n">
        <v>914</v>
      </c>
      <c r="B920" s="45" t="s">
        <v>379</v>
      </c>
      <c r="C920" s="45" t="n">
        <v>21121</v>
      </c>
      <c r="D920" s="46" t="s">
        <v>501</v>
      </c>
      <c r="E920" s="47" t="s">
        <v>459</v>
      </c>
      <c r="F920" s="48" t="n">
        <v>21132</v>
      </c>
      <c r="G920" s="47" t="n">
        <v>52126</v>
      </c>
      <c r="H920" s="46" t="s">
        <v>460</v>
      </c>
      <c r="I920" s="49" t="n">
        <v>-98.4663888888889</v>
      </c>
      <c r="J920" s="49" t="n">
        <v>18.6108333333333</v>
      </c>
      <c r="K920" s="50" t="n">
        <v>-982759</v>
      </c>
      <c r="L920" s="50" t="n">
        <v>183639</v>
      </c>
      <c r="M920" s="51" t="n">
        <v>5.5</v>
      </c>
      <c r="N920" s="47" t="s">
        <v>256</v>
      </c>
      <c r="O920" s="52" t="s">
        <v>44</v>
      </c>
      <c r="P920" s="53" t="n">
        <v>50</v>
      </c>
      <c r="Q920" s="54" t="n">
        <v>42522</v>
      </c>
      <c r="R920" s="54" t="n">
        <v>42566</v>
      </c>
      <c r="S920" s="55" t="n">
        <v>55</v>
      </c>
      <c r="T920" s="56" t="n">
        <v>653</v>
      </c>
      <c r="U920" s="57" t="n">
        <v>42567</v>
      </c>
      <c r="V920" s="58" t="n">
        <v>42613</v>
      </c>
      <c r="W920" s="59" t="n">
        <v>60</v>
      </c>
      <c r="X920" s="60" t="n">
        <v>627</v>
      </c>
      <c r="Y920" s="61" t="n">
        <v>42614</v>
      </c>
      <c r="Z920" s="62" t="n">
        <v>42674</v>
      </c>
      <c r="AA920" s="63" t="n">
        <v>0.25</v>
      </c>
      <c r="AB920" s="64" t="n">
        <v>1500</v>
      </c>
      <c r="AC920" s="65" t="n">
        <v>8250</v>
      </c>
      <c r="AD920" s="66" t="n">
        <v>2062.5</v>
      </c>
      <c r="AE920" s="67" t="n">
        <v>0.08</v>
      </c>
      <c r="AF920" s="68" t="n">
        <v>165</v>
      </c>
      <c r="AG920" s="69" t="n">
        <v>0.92</v>
      </c>
      <c r="AH920" s="70" t="n">
        <v>1897.5</v>
      </c>
      <c r="AI920" s="71" t="s">
        <v>76</v>
      </c>
      <c r="AK920" s="0" t="n">
        <f aca="false">IF(G921&lt;&gt;G920,1,0)</f>
        <v>0</v>
      </c>
      <c r="AL920" s="0" t="str">
        <f aca="false">B920</f>
        <v>Puebla</v>
      </c>
      <c r="AM920" s="0" t="n">
        <f aca="false">G920</f>
        <v>52126</v>
      </c>
      <c r="AN920" s="0" t="str">
        <f aca="false">N920</f>
        <v>Sorgo</v>
      </c>
      <c r="AO920" s="0" t="n">
        <f aca="false">IF(N920&lt;&gt;N919,M920,IF(B919&lt;&gt;B920,M920,IF(AND(B920=B919,G920&lt;&gt;G919,N920=N919),M920,M920+AO919)))</f>
        <v>628.9</v>
      </c>
    </row>
    <row r="921" customFormat="false" ht="15.75" hidden="false" customHeight="false" outlineLevel="0" collapsed="false">
      <c r="A921" s="45" t="n">
        <v>915</v>
      </c>
      <c r="B921" s="45" t="s">
        <v>379</v>
      </c>
      <c r="C921" s="45" t="n">
        <v>21133</v>
      </c>
      <c r="D921" s="46" t="s">
        <v>544</v>
      </c>
      <c r="E921" s="47" t="s">
        <v>459</v>
      </c>
      <c r="F921" s="48" t="n">
        <v>21132</v>
      </c>
      <c r="G921" s="47" t="n">
        <v>52126</v>
      </c>
      <c r="H921" s="46" t="s">
        <v>460</v>
      </c>
      <c r="I921" s="49" t="n">
        <v>-98.4663888888889</v>
      </c>
      <c r="J921" s="49" t="n">
        <v>18.6108333333333</v>
      </c>
      <c r="K921" s="50" t="n">
        <v>-982759</v>
      </c>
      <c r="L921" s="50" t="n">
        <v>183639</v>
      </c>
      <c r="M921" s="51" t="n">
        <v>63</v>
      </c>
      <c r="N921" s="47" t="s">
        <v>256</v>
      </c>
      <c r="O921" s="52" t="s">
        <v>44</v>
      </c>
      <c r="P921" s="53" t="n">
        <v>50</v>
      </c>
      <c r="Q921" s="54" t="n">
        <v>42522</v>
      </c>
      <c r="R921" s="54" t="n">
        <v>42566</v>
      </c>
      <c r="S921" s="55" t="n">
        <v>55</v>
      </c>
      <c r="T921" s="56" t="n">
        <v>653</v>
      </c>
      <c r="U921" s="57" t="n">
        <v>42567</v>
      </c>
      <c r="V921" s="58" t="n">
        <v>42613</v>
      </c>
      <c r="W921" s="59" t="n">
        <v>60</v>
      </c>
      <c r="X921" s="60" t="n">
        <v>627</v>
      </c>
      <c r="Y921" s="61" t="n">
        <v>42614</v>
      </c>
      <c r="Z921" s="62" t="n">
        <v>42674</v>
      </c>
      <c r="AA921" s="63" t="n">
        <v>0.25</v>
      </c>
      <c r="AB921" s="64" t="n">
        <v>1500</v>
      </c>
      <c r="AC921" s="65" t="n">
        <v>94500</v>
      </c>
      <c r="AD921" s="66" t="n">
        <v>23625</v>
      </c>
      <c r="AE921" s="67" t="n">
        <v>0.18</v>
      </c>
      <c r="AF921" s="68" t="n">
        <v>4252.5</v>
      </c>
      <c r="AG921" s="69" t="n">
        <v>0.82</v>
      </c>
      <c r="AH921" s="70" t="n">
        <v>19372.5</v>
      </c>
      <c r="AI921" s="71" t="s">
        <v>50</v>
      </c>
      <c r="AK921" s="0" t="n">
        <f aca="false">IF(G922&lt;&gt;G921,1,0)</f>
        <v>0</v>
      </c>
      <c r="AL921" s="0" t="str">
        <f aca="false">B921</f>
        <v>Puebla</v>
      </c>
      <c r="AM921" s="0" t="n">
        <f aca="false">G921</f>
        <v>52126</v>
      </c>
      <c r="AN921" s="0" t="str">
        <f aca="false">N921</f>
        <v>Sorgo</v>
      </c>
      <c r="AO921" s="0" t="n">
        <f aca="false">IF(N921&lt;&gt;N920,M921,IF(B920&lt;&gt;B921,M921,IF(AND(B921=B920,G921&lt;&gt;G920,N921=N920),M921,M921+AO920)))</f>
        <v>691.9</v>
      </c>
    </row>
    <row r="922" customFormat="false" ht="15.75" hidden="false" customHeight="false" outlineLevel="0" collapsed="false">
      <c r="A922" s="45" t="n">
        <v>916</v>
      </c>
      <c r="B922" s="45" t="s">
        <v>379</v>
      </c>
      <c r="C922" s="45" t="n">
        <v>21159</v>
      </c>
      <c r="D922" s="46" t="s">
        <v>503</v>
      </c>
      <c r="E922" s="47" t="s">
        <v>459</v>
      </c>
      <c r="F922" s="48" t="n">
        <v>21132</v>
      </c>
      <c r="G922" s="47" t="n">
        <v>52126</v>
      </c>
      <c r="H922" s="46" t="s">
        <v>460</v>
      </c>
      <c r="I922" s="49" t="n">
        <v>-98.4663888888889</v>
      </c>
      <c r="J922" s="49" t="n">
        <v>18.6108333333333</v>
      </c>
      <c r="K922" s="50" t="n">
        <v>-982759</v>
      </c>
      <c r="L922" s="50" t="n">
        <v>183639</v>
      </c>
      <c r="M922" s="51" t="n">
        <v>12</v>
      </c>
      <c r="N922" s="47" t="s">
        <v>256</v>
      </c>
      <c r="O922" s="52" t="s">
        <v>44</v>
      </c>
      <c r="P922" s="53" t="n">
        <v>50</v>
      </c>
      <c r="Q922" s="54" t="n">
        <v>42522</v>
      </c>
      <c r="R922" s="54" t="n">
        <v>42566</v>
      </c>
      <c r="S922" s="55" t="n">
        <v>55</v>
      </c>
      <c r="T922" s="56" t="n">
        <v>653</v>
      </c>
      <c r="U922" s="57" t="n">
        <v>42567</v>
      </c>
      <c r="V922" s="58" t="n">
        <v>42613</v>
      </c>
      <c r="W922" s="59" t="n">
        <v>60</v>
      </c>
      <c r="X922" s="60" t="n">
        <v>627</v>
      </c>
      <c r="Y922" s="61" t="n">
        <v>42614</v>
      </c>
      <c r="Z922" s="62" t="n">
        <v>42674</v>
      </c>
      <c r="AA922" s="63" t="n">
        <v>0.25</v>
      </c>
      <c r="AB922" s="64" t="n">
        <v>1500</v>
      </c>
      <c r="AC922" s="65" t="n">
        <v>18000</v>
      </c>
      <c r="AD922" s="66" t="n">
        <v>4500</v>
      </c>
      <c r="AE922" s="67" t="n">
        <v>0.08</v>
      </c>
      <c r="AF922" s="68" t="n">
        <v>360</v>
      </c>
      <c r="AG922" s="69" t="n">
        <v>0.92</v>
      </c>
      <c r="AH922" s="70" t="n">
        <v>4140</v>
      </c>
      <c r="AI922" s="71" t="s">
        <v>45</v>
      </c>
      <c r="AK922" s="0" t="n">
        <f aca="false">IF(G923&lt;&gt;G922,1,0)</f>
        <v>0</v>
      </c>
      <c r="AL922" s="0" t="str">
        <f aca="false">B922</f>
        <v>Puebla</v>
      </c>
      <c r="AM922" s="0" t="n">
        <f aca="false">G922</f>
        <v>52126</v>
      </c>
      <c r="AN922" s="0" t="str">
        <f aca="false">N922</f>
        <v>Sorgo</v>
      </c>
      <c r="AO922" s="0" t="n">
        <f aca="false">IF(N922&lt;&gt;N921,M922,IF(B921&lt;&gt;B922,M922,IF(AND(B922=B921,G922&lt;&gt;G921,N922=N921),M922,M922+AO921)))</f>
        <v>703.9</v>
      </c>
    </row>
    <row r="923" customFormat="false" ht="15.75" hidden="false" customHeight="false" outlineLevel="0" collapsed="false">
      <c r="A923" s="45" t="n">
        <v>917</v>
      </c>
      <c r="B923" s="45" t="s">
        <v>379</v>
      </c>
      <c r="C923" s="45" t="n">
        <v>21165</v>
      </c>
      <c r="D923" s="46" t="s">
        <v>498</v>
      </c>
      <c r="E923" s="47" t="s">
        <v>459</v>
      </c>
      <c r="F923" s="48" t="n">
        <v>21132</v>
      </c>
      <c r="G923" s="47" t="n">
        <v>52126</v>
      </c>
      <c r="H923" s="46" t="s">
        <v>460</v>
      </c>
      <c r="I923" s="49" t="n">
        <v>-98.4663888888889</v>
      </c>
      <c r="J923" s="49" t="n">
        <v>18.6108333333333</v>
      </c>
      <c r="K923" s="50" t="n">
        <v>-982759</v>
      </c>
      <c r="L923" s="50" t="n">
        <v>183639</v>
      </c>
      <c r="M923" s="51" t="n">
        <v>26</v>
      </c>
      <c r="N923" s="47" t="s">
        <v>256</v>
      </c>
      <c r="O923" s="52" t="s">
        <v>44</v>
      </c>
      <c r="P923" s="53" t="n">
        <v>50</v>
      </c>
      <c r="Q923" s="54" t="n">
        <v>42522</v>
      </c>
      <c r="R923" s="54" t="n">
        <v>42566</v>
      </c>
      <c r="S923" s="55" t="n">
        <v>55</v>
      </c>
      <c r="T923" s="56" t="n">
        <v>653</v>
      </c>
      <c r="U923" s="57" t="n">
        <v>42567</v>
      </c>
      <c r="V923" s="58" t="n">
        <v>42613</v>
      </c>
      <c r="W923" s="59" t="n">
        <v>60</v>
      </c>
      <c r="X923" s="60" t="n">
        <v>627</v>
      </c>
      <c r="Y923" s="61" t="n">
        <v>42614</v>
      </c>
      <c r="Z923" s="62" t="n">
        <v>42674</v>
      </c>
      <c r="AA923" s="63" t="n">
        <v>0.25</v>
      </c>
      <c r="AB923" s="64" t="n">
        <v>1500</v>
      </c>
      <c r="AC923" s="65" t="n">
        <v>39000</v>
      </c>
      <c r="AD923" s="66" t="n">
        <v>9750</v>
      </c>
      <c r="AE923" s="67" t="n">
        <v>0.07</v>
      </c>
      <c r="AF923" s="68" t="n">
        <v>682.5</v>
      </c>
      <c r="AG923" s="69" t="n">
        <v>0.93</v>
      </c>
      <c r="AH923" s="70" t="n">
        <v>9067.5</v>
      </c>
      <c r="AI923" s="71" t="s">
        <v>45</v>
      </c>
      <c r="AK923" s="0" t="n">
        <f aca="false">IF(G924&lt;&gt;G923,1,0)</f>
        <v>0</v>
      </c>
      <c r="AL923" s="0" t="str">
        <f aca="false">B923</f>
        <v>Puebla</v>
      </c>
      <c r="AM923" s="0" t="n">
        <f aca="false">G923</f>
        <v>52126</v>
      </c>
      <c r="AN923" s="0" t="str">
        <f aca="false">N923</f>
        <v>Sorgo</v>
      </c>
      <c r="AO923" s="0" t="n">
        <f aca="false">IF(N923&lt;&gt;N922,M923,IF(B922&lt;&gt;B923,M923,IF(AND(B923=B922,G923&lt;&gt;G922,N923=N922),M923,M923+AO922)))</f>
        <v>729.9</v>
      </c>
    </row>
    <row r="924" customFormat="false" ht="15.75" hidden="false" customHeight="false" outlineLevel="0" collapsed="false">
      <c r="A924" s="45" t="n">
        <v>918</v>
      </c>
      <c r="B924" s="45" t="s">
        <v>379</v>
      </c>
      <c r="C924" s="45" t="n">
        <v>21166</v>
      </c>
      <c r="D924" s="46" t="s">
        <v>461</v>
      </c>
      <c r="E924" s="47" t="s">
        <v>459</v>
      </c>
      <c r="F924" s="48" t="n">
        <v>21132</v>
      </c>
      <c r="G924" s="47" t="n">
        <v>52126</v>
      </c>
      <c r="H924" s="46" t="s">
        <v>460</v>
      </c>
      <c r="I924" s="49" t="n">
        <v>-98.4663888888889</v>
      </c>
      <c r="J924" s="49" t="n">
        <v>18.6108333333333</v>
      </c>
      <c r="K924" s="50" t="n">
        <v>-982759</v>
      </c>
      <c r="L924" s="50" t="n">
        <v>183639</v>
      </c>
      <c r="M924" s="51" t="n">
        <v>217.5</v>
      </c>
      <c r="N924" s="47" t="s">
        <v>256</v>
      </c>
      <c r="O924" s="52" t="s">
        <v>44</v>
      </c>
      <c r="P924" s="53" t="n">
        <v>50</v>
      </c>
      <c r="Q924" s="54" t="n">
        <v>42522</v>
      </c>
      <c r="R924" s="54" t="n">
        <v>42566</v>
      </c>
      <c r="S924" s="55" t="n">
        <v>55</v>
      </c>
      <c r="T924" s="56" t="n">
        <v>653</v>
      </c>
      <c r="U924" s="57" t="n">
        <v>42567</v>
      </c>
      <c r="V924" s="58" t="n">
        <v>42613</v>
      </c>
      <c r="W924" s="59" t="n">
        <v>60</v>
      </c>
      <c r="X924" s="60" t="n">
        <v>627</v>
      </c>
      <c r="Y924" s="61" t="n">
        <v>42614</v>
      </c>
      <c r="Z924" s="62" t="n">
        <v>42674</v>
      </c>
      <c r="AA924" s="63" t="n">
        <v>0.25</v>
      </c>
      <c r="AB924" s="64" t="n">
        <v>1500</v>
      </c>
      <c r="AC924" s="65" t="n">
        <v>326250</v>
      </c>
      <c r="AD924" s="66" t="n">
        <v>81562.5</v>
      </c>
      <c r="AE924" s="67" t="n">
        <v>0.18</v>
      </c>
      <c r="AF924" s="68" t="n">
        <v>14681.25</v>
      </c>
      <c r="AG924" s="69" t="n">
        <v>0.82</v>
      </c>
      <c r="AH924" s="70" t="n">
        <v>66881.25</v>
      </c>
      <c r="AI924" s="71" t="s">
        <v>50</v>
      </c>
      <c r="AK924" s="0" t="n">
        <f aca="false">IF(G925&lt;&gt;G924,1,0)</f>
        <v>0</v>
      </c>
      <c r="AL924" s="0" t="str">
        <f aca="false">B924</f>
        <v>Puebla</v>
      </c>
      <c r="AM924" s="0" t="n">
        <f aca="false">G924</f>
        <v>52126</v>
      </c>
      <c r="AN924" s="0" t="str">
        <f aca="false">N924</f>
        <v>Sorgo</v>
      </c>
      <c r="AO924" s="0" t="n">
        <f aca="false">IF(N924&lt;&gt;N923,M924,IF(B923&lt;&gt;B924,M924,IF(AND(B924=B923,G924&lt;&gt;G923,N924=N923),M924,M924+AO923)))</f>
        <v>947.4</v>
      </c>
    </row>
    <row r="925" customFormat="false" ht="15.75" hidden="false" customHeight="false" outlineLevel="0" collapsed="false">
      <c r="A925" s="45" t="n">
        <v>919</v>
      </c>
      <c r="B925" s="45" t="s">
        <v>379</v>
      </c>
      <c r="C925" s="45" t="n">
        <v>21168</v>
      </c>
      <c r="D925" s="46" t="s">
        <v>428</v>
      </c>
      <c r="E925" s="47" t="s">
        <v>459</v>
      </c>
      <c r="F925" s="48" t="n">
        <v>21132</v>
      </c>
      <c r="G925" s="47" t="n">
        <v>52126</v>
      </c>
      <c r="H925" s="46" t="s">
        <v>460</v>
      </c>
      <c r="I925" s="49" t="n">
        <v>-98.4663888888889</v>
      </c>
      <c r="J925" s="49" t="n">
        <v>18.6108333333333</v>
      </c>
      <c r="K925" s="50" t="n">
        <v>-982759</v>
      </c>
      <c r="L925" s="50" t="n">
        <v>183639</v>
      </c>
      <c r="M925" s="51" t="n">
        <v>981</v>
      </c>
      <c r="N925" s="47" t="s">
        <v>256</v>
      </c>
      <c r="O925" s="52" t="s">
        <v>44</v>
      </c>
      <c r="P925" s="53" t="n">
        <v>50</v>
      </c>
      <c r="Q925" s="54" t="n">
        <v>42522</v>
      </c>
      <c r="R925" s="54" t="n">
        <v>42566</v>
      </c>
      <c r="S925" s="55" t="n">
        <v>55</v>
      </c>
      <c r="T925" s="56" t="n">
        <v>653</v>
      </c>
      <c r="U925" s="57" t="n">
        <v>42567</v>
      </c>
      <c r="V925" s="58" t="n">
        <v>42613</v>
      </c>
      <c r="W925" s="59" t="n">
        <v>60</v>
      </c>
      <c r="X925" s="60" t="n">
        <v>627</v>
      </c>
      <c r="Y925" s="61" t="n">
        <v>42614</v>
      </c>
      <c r="Z925" s="62" t="n">
        <v>42674</v>
      </c>
      <c r="AA925" s="63" t="n">
        <v>0.25</v>
      </c>
      <c r="AB925" s="64" t="n">
        <v>1500</v>
      </c>
      <c r="AC925" s="65" t="n">
        <v>1471500</v>
      </c>
      <c r="AD925" s="66" t="n">
        <v>367875</v>
      </c>
      <c r="AE925" s="67" t="n">
        <v>0.08</v>
      </c>
      <c r="AF925" s="68" t="n">
        <v>29430</v>
      </c>
      <c r="AG925" s="69" t="n">
        <v>0.92</v>
      </c>
      <c r="AH925" s="70" t="n">
        <v>338445</v>
      </c>
      <c r="AI925" s="71" t="s">
        <v>76</v>
      </c>
      <c r="AK925" s="0" t="n">
        <f aca="false">IF(G926&lt;&gt;G925,1,0)</f>
        <v>0</v>
      </c>
      <c r="AL925" s="0" t="str">
        <f aca="false">B925</f>
        <v>Puebla</v>
      </c>
      <c r="AM925" s="0" t="n">
        <f aca="false">G925</f>
        <v>52126</v>
      </c>
      <c r="AN925" s="0" t="str">
        <f aca="false">N925</f>
        <v>Sorgo</v>
      </c>
      <c r="AO925" s="0" t="n">
        <f aca="false">IF(N925&lt;&gt;N924,M925,IF(B924&lt;&gt;B925,M925,IF(AND(B925=B924,G925&lt;&gt;G924,N925=N924),M925,M925+AO924)))</f>
        <v>1928.4</v>
      </c>
    </row>
    <row r="926" customFormat="false" ht="15.75" hidden="false" customHeight="false" outlineLevel="0" collapsed="false">
      <c r="A926" s="45" t="n">
        <v>920</v>
      </c>
      <c r="B926" s="45" t="s">
        <v>379</v>
      </c>
      <c r="C926" s="45" t="n">
        <v>21176</v>
      </c>
      <c r="D926" s="46" t="s">
        <v>534</v>
      </c>
      <c r="E926" s="47" t="s">
        <v>459</v>
      </c>
      <c r="F926" s="48" t="n">
        <v>21132</v>
      </c>
      <c r="G926" s="47" t="n">
        <v>52126</v>
      </c>
      <c r="H926" s="46" t="s">
        <v>460</v>
      </c>
      <c r="I926" s="49" t="n">
        <v>-98.4663888888889</v>
      </c>
      <c r="J926" s="49" t="n">
        <v>18.6108333333333</v>
      </c>
      <c r="K926" s="50" t="n">
        <v>-982759</v>
      </c>
      <c r="L926" s="50" t="n">
        <v>183639</v>
      </c>
      <c r="M926" s="51" t="n">
        <v>86.5</v>
      </c>
      <c r="N926" s="47" t="s">
        <v>256</v>
      </c>
      <c r="O926" s="52" t="s">
        <v>44</v>
      </c>
      <c r="P926" s="53" t="n">
        <v>50</v>
      </c>
      <c r="Q926" s="54" t="n">
        <v>42522</v>
      </c>
      <c r="R926" s="54" t="n">
        <v>42566</v>
      </c>
      <c r="S926" s="55" t="n">
        <v>55</v>
      </c>
      <c r="T926" s="56" t="n">
        <v>653</v>
      </c>
      <c r="U926" s="57" t="n">
        <v>42567</v>
      </c>
      <c r="V926" s="58" t="n">
        <v>42613</v>
      </c>
      <c r="W926" s="59" t="n">
        <v>60</v>
      </c>
      <c r="X926" s="60" t="n">
        <v>627</v>
      </c>
      <c r="Y926" s="61" t="n">
        <v>42614</v>
      </c>
      <c r="Z926" s="62" t="n">
        <v>42674</v>
      </c>
      <c r="AA926" s="63" t="n">
        <v>0.25</v>
      </c>
      <c r="AB926" s="64" t="n">
        <v>1500</v>
      </c>
      <c r="AC926" s="65" t="n">
        <v>129750</v>
      </c>
      <c r="AD926" s="66" t="n">
        <v>32437.5</v>
      </c>
      <c r="AE926" s="67" t="n">
        <v>0.18</v>
      </c>
      <c r="AF926" s="68" t="n">
        <v>5838.75</v>
      </c>
      <c r="AG926" s="69" t="n">
        <v>0.82</v>
      </c>
      <c r="AH926" s="70" t="n">
        <v>26598.75</v>
      </c>
      <c r="AI926" s="71" t="s">
        <v>50</v>
      </c>
      <c r="AK926" s="0" t="n">
        <f aca="false">IF(G927&lt;&gt;G926,1,0)</f>
        <v>0</v>
      </c>
      <c r="AL926" s="0" t="str">
        <f aca="false">B926</f>
        <v>Puebla</v>
      </c>
      <c r="AM926" s="0" t="n">
        <f aca="false">G926</f>
        <v>52126</v>
      </c>
      <c r="AN926" s="0" t="str">
        <f aca="false">N926</f>
        <v>Sorgo</v>
      </c>
      <c r="AO926" s="0" t="n">
        <f aca="false">IF(N926&lt;&gt;N925,M926,IF(B925&lt;&gt;B926,M926,IF(AND(B926=B925,G926&lt;&gt;G925,N926=N925),M926,M926+AO925)))</f>
        <v>2014.9</v>
      </c>
    </row>
    <row r="927" customFormat="false" ht="15.75" hidden="false" customHeight="false" outlineLevel="0" collapsed="false">
      <c r="A927" s="45" t="n">
        <v>921</v>
      </c>
      <c r="B927" s="45" t="s">
        <v>379</v>
      </c>
      <c r="C927" s="45" t="n">
        <v>21185</v>
      </c>
      <c r="D927" s="46" t="s">
        <v>455</v>
      </c>
      <c r="E927" s="47" t="s">
        <v>459</v>
      </c>
      <c r="F927" s="48" t="n">
        <v>21132</v>
      </c>
      <c r="G927" s="47" t="n">
        <v>52126</v>
      </c>
      <c r="H927" s="46" t="s">
        <v>460</v>
      </c>
      <c r="I927" s="49" t="n">
        <v>-98.4663888888889</v>
      </c>
      <c r="J927" s="49" t="n">
        <v>18.6108333333333</v>
      </c>
      <c r="K927" s="50" t="n">
        <v>-982759</v>
      </c>
      <c r="L927" s="50" t="n">
        <v>183639</v>
      </c>
      <c r="M927" s="51" t="n">
        <v>434</v>
      </c>
      <c r="N927" s="47" t="s">
        <v>256</v>
      </c>
      <c r="O927" s="52" t="s">
        <v>44</v>
      </c>
      <c r="P927" s="53" t="n">
        <v>50</v>
      </c>
      <c r="Q927" s="54" t="n">
        <v>42522</v>
      </c>
      <c r="R927" s="54" t="n">
        <v>42566</v>
      </c>
      <c r="S927" s="55" t="n">
        <v>55</v>
      </c>
      <c r="T927" s="56" t="n">
        <v>653</v>
      </c>
      <c r="U927" s="57" t="n">
        <v>42567</v>
      </c>
      <c r="V927" s="58" t="n">
        <v>42613</v>
      </c>
      <c r="W927" s="59" t="n">
        <v>60</v>
      </c>
      <c r="X927" s="60" t="n">
        <v>627</v>
      </c>
      <c r="Y927" s="61" t="n">
        <v>42614</v>
      </c>
      <c r="Z927" s="62" t="n">
        <v>42674</v>
      </c>
      <c r="AA927" s="63" t="n">
        <v>0.25</v>
      </c>
      <c r="AB927" s="64" t="n">
        <v>1500</v>
      </c>
      <c r="AC927" s="65" t="n">
        <v>651000</v>
      </c>
      <c r="AD927" s="66" t="n">
        <v>162750</v>
      </c>
      <c r="AE927" s="67" t="n">
        <v>0.18</v>
      </c>
      <c r="AF927" s="68" t="n">
        <v>29295</v>
      </c>
      <c r="AG927" s="69" t="n">
        <v>0.82</v>
      </c>
      <c r="AH927" s="70" t="n">
        <v>133455</v>
      </c>
      <c r="AI927" s="71" t="s">
        <v>50</v>
      </c>
      <c r="AK927" s="0" t="n">
        <f aca="false">IF(G928&lt;&gt;G927,1,0)</f>
        <v>0</v>
      </c>
      <c r="AL927" s="0" t="str">
        <f aca="false">B927</f>
        <v>Puebla</v>
      </c>
      <c r="AM927" s="0" t="n">
        <f aca="false">G927</f>
        <v>52126</v>
      </c>
      <c r="AN927" s="0" t="str">
        <f aca="false">N927</f>
        <v>Sorgo</v>
      </c>
      <c r="AO927" s="0" t="n">
        <f aca="false">IF(N927&lt;&gt;N926,M927,IF(B926&lt;&gt;B927,M927,IF(AND(B927=B926,G927&lt;&gt;G926,N927=N926),M927,M927+AO926)))</f>
        <v>2448.9</v>
      </c>
    </row>
    <row r="928" customFormat="false" ht="15.75" hidden="false" customHeight="false" outlineLevel="0" collapsed="false">
      <c r="A928" s="45" t="n">
        <v>922</v>
      </c>
      <c r="B928" s="45" t="s">
        <v>379</v>
      </c>
      <c r="C928" s="45" t="n">
        <v>21201</v>
      </c>
      <c r="D928" s="46" t="s">
        <v>545</v>
      </c>
      <c r="E928" s="47" t="s">
        <v>459</v>
      </c>
      <c r="F928" s="48" t="n">
        <v>21132</v>
      </c>
      <c r="G928" s="47" t="n">
        <v>52126</v>
      </c>
      <c r="H928" s="46" t="s">
        <v>460</v>
      </c>
      <c r="I928" s="49" t="n">
        <v>-98.4663888888889</v>
      </c>
      <c r="J928" s="49" t="n">
        <v>18.6108333333333</v>
      </c>
      <c r="K928" s="50" t="n">
        <v>-982759</v>
      </c>
      <c r="L928" s="50" t="n">
        <v>183639</v>
      </c>
      <c r="M928" s="51" t="n">
        <v>54</v>
      </c>
      <c r="N928" s="47" t="s">
        <v>256</v>
      </c>
      <c r="O928" s="52" t="s">
        <v>44</v>
      </c>
      <c r="P928" s="53" t="n">
        <v>50</v>
      </c>
      <c r="Q928" s="54" t="n">
        <v>42522</v>
      </c>
      <c r="R928" s="54" t="n">
        <v>42566</v>
      </c>
      <c r="S928" s="55" t="n">
        <v>55</v>
      </c>
      <c r="T928" s="56" t="n">
        <v>653</v>
      </c>
      <c r="U928" s="57" t="n">
        <v>42567</v>
      </c>
      <c r="V928" s="58" t="n">
        <v>42613</v>
      </c>
      <c r="W928" s="59" t="n">
        <v>60</v>
      </c>
      <c r="X928" s="60" t="n">
        <v>627</v>
      </c>
      <c r="Y928" s="61" t="n">
        <v>42614</v>
      </c>
      <c r="Z928" s="62" t="n">
        <v>42674</v>
      </c>
      <c r="AA928" s="63" t="n">
        <v>0.25</v>
      </c>
      <c r="AB928" s="64" t="n">
        <v>1500</v>
      </c>
      <c r="AC928" s="65" t="n">
        <v>81000</v>
      </c>
      <c r="AD928" s="66" t="n">
        <v>20250</v>
      </c>
      <c r="AE928" s="67" t="n">
        <v>0.18</v>
      </c>
      <c r="AF928" s="68" t="n">
        <v>3645</v>
      </c>
      <c r="AG928" s="69" t="n">
        <v>0.82</v>
      </c>
      <c r="AH928" s="70" t="n">
        <v>16605</v>
      </c>
      <c r="AI928" s="71" t="s">
        <v>50</v>
      </c>
      <c r="AK928" s="0" t="n">
        <f aca="false">IF(G929&lt;&gt;G928,1,0)</f>
        <v>1</v>
      </c>
      <c r="AL928" s="0" t="str">
        <f aca="false">B928</f>
        <v>Puebla</v>
      </c>
      <c r="AM928" s="0" t="n">
        <f aca="false">G928</f>
        <v>52126</v>
      </c>
      <c r="AN928" s="0" t="str">
        <f aca="false">N928</f>
        <v>Sorgo</v>
      </c>
      <c r="AO928" s="0" t="n">
        <f aca="false">IF(N928&lt;&gt;N927,M928,IF(B927&lt;&gt;B928,M928,IF(AND(B928=B927,G928&lt;&gt;G927,N928=N927),M928,M928+AO927)))</f>
        <v>2502.9</v>
      </c>
    </row>
    <row r="929" customFormat="false" ht="15.75" hidden="false" customHeight="false" outlineLevel="0" collapsed="false">
      <c r="A929" s="45" t="n">
        <v>923</v>
      </c>
      <c r="B929" s="45" t="s">
        <v>379</v>
      </c>
      <c r="C929" s="45" t="n">
        <v>21009</v>
      </c>
      <c r="D929" s="46" t="s">
        <v>537</v>
      </c>
      <c r="E929" s="47" t="s">
        <v>471</v>
      </c>
      <c r="F929" s="48" t="n">
        <v>21003</v>
      </c>
      <c r="G929" s="47" t="n">
        <v>52152</v>
      </c>
      <c r="H929" s="46" t="s">
        <v>472</v>
      </c>
      <c r="I929" s="49" t="n">
        <v>-98.055</v>
      </c>
      <c r="J929" s="49" t="n">
        <v>18.2772222222222</v>
      </c>
      <c r="K929" s="50" t="n">
        <v>-980318</v>
      </c>
      <c r="L929" s="50" t="n">
        <v>181638</v>
      </c>
      <c r="M929" s="51" t="n">
        <v>45</v>
      </c>
      <c r="N929" s="47" t="s">
        <v>256</v>
      </c>
      <c r="O929" s="52" t="s">
        <v>44</v>
      </c>
      <c r="P929" s="53" t="n">
        <v>50</v>
      </c>
      <c r="Q929" s="54" t="n">
        <v>42522</v>
      </c>
      <c r="R929" s="54" t="n">
        <v>42566</v>
      </c>
      <c r="S929" s="55" t="n">
        <v>55</v>
      </c>
      <c r="T929" s="56" t="n">
        <v>403</v>
      </c>
      <c r="U929" s="57" t="n">
        <v>42567</v>
      </c>
      <c r="V929" s="58" t="n">
        <v>42613</v>
      </c>
      <c r="W929" s="59" t="n">
        <v>60</v>
      </c>
      <c r="X929" s="60" t="n">
        <v>299</v>
      </c>
      <c r="Y929" s="61" t="n">
        <v>42614</v>
      </c>
      <c r="Z929" s="62" t="n">
        <v>42674</v>
      </c>
      <c r="AA929" s="63" t="n">
        <v>0.25</v>
      </c>
      <c r="AB929" s="64" t="n">
        <v>1500</v>
      </c>
      <c r="AC929" s="65" t="n">
        <v>67500</v>
      </c>
      <c r="AD929" s="66" t="n">
        <v>16875</v>
      </c>
      <c r="AE929" s="67" t="n">
        <v>0.18</v>
      </c>
      <c r="AF929" s="68" t="n">
        <v>3037.5</v>
      </c>
      <c r="AG929" s="69" t="n">
        <v>0.82</v>
      </c>
      <c r="AH929" s="70" t="n">
        <v>13837.5</v>
      </c>
      <c r="AI929" s="71" t="s">
        <v>50</v>
      </c>
      <c r="AK929" s="0" t="n">
        <f aca="false">IF(G930&lt;&gt;G929,1,0)</f>
        <v>0</v>
      </c>
      <c r="AL929" s="0" t="str">
        <f aca="false">B929</f>
        <v>Puebla</v>
      </c>
      <c r="AM929" s="0" t="n">
        <f aca="false">G929</f>
        <v>52152</v>
      </c>
      <c r="AN929" s="0" t="str">
        <f aca="false">N929</f>
        <v>Sorgo</v>
      </c>
      <c r="AO929" s="0" t="n">
        <f aca="false">IF(N929&lt;&gt;N928,M929,IF(B928&lt;&gt;B929,M929,IF(AND(B929=B928,G929&lt;&gt;G928,N929=N928),M929,M929+AO928)))</f>
        <v>45</v>
      </c>
    </row>
    <row r="930" customFormat="false" ht="15.75" hidden="false" customHeight="false" outlineLevel="0" collapsed="false">
      <c r="A930" s="45" t="n">
        <v>924</v>
      </c>
      <c r="B930" s="45" t="s">
        <v>379</v>
      </c>
      <c r="C930" s="45" t="n">
        <v>21059</v>
      </c>
      <c r="D930" s="46" t="s">
        <v>538</v>
      </c>
      <c r="E930" s="47" t="s">
        <v>471</v>
      </c>
      <c r="F930" s="48" t="n">
        <v>21003</v>
      </c>
      <c r="G930" s="47" t="n">
        <v>52152</v>
      </c>
      <c r="H930" s="46" t="s">
        <v>472</v>
      </c>
      <c r="I930" s="49" t="n">
        <v>-98.055</v>
      </c>
      <c r="J930" s="49" t="n">
        <v>18.2772222222222</v>
      </c>
      <c r="K930" s="50" t="n">
        <v>-980318</v>
      </c>
      <c r="L930" s="50" t="n">
        <v>181638</v>
      </c>
      <c r="M930" s="51" t="n">
        <v>88.5</v>
      </c>
      <c r="N930" s="47" t="s">
        <v>256</v>
      </c>
      <c r="O930" s="52" t="s">
        <v>44</v>
      </c>
      <c r="P930" s="53" t="n">
        <v>50</v>
      </c>
      <c r="Q930" s="54" t="n">
        <v>42522</v>
      </c>
      <c r="R930" s="54" t="n">
        <v>42566</v>
      </c>
      <c r="S930" s="55" t="n">
        <v>55</v>
      </c>
      <c r="T930" s="56" t="n">
        <v>403</v>
      </c>
      <c r="U930" s="57" t="n">
        <v>42567</v>
      </c>
      <c r="V930" s="58" t="n">
        <v>42613</v>
      </c>
      <c r="W930" s="59" t="n">
        <v>60</v>
      </c>
      <c r="X930" s="60" t="n">
        <v>299</v>
      </c>
      <c r="Y930" s="61" t="n">
        <v>42614</v>
      </c>
      <c r="Z930" s="62" t="n">
        <v>42674</v>
      </c>
      <c r="AA930" s="63" t="n">
        <v>0.25</v>
      </c>
      <c r="AB930" s="64" t="n">
        <v>1500</v>
      </c>
      <c r="AC930" s="65" t="n">
        <v>132750</v>
      </c>
      <c r="AD930" s="66" t="n">
        <v>33187.5</v>
      </c>
      <c r="AE930" s="67" t="n">
        <v>0.18</v>
      </c>
      <c r="AF930" s="68" t="n">
        <v>5973.75</v>
      </c>
      <c r="AG930" s="69" t="n">
        <v>0.82</v>
      </c>
      <c r="AH930" s="70" t="n">
        <v>27213.75</v>
      </c>
      <c r="AI930" s="71" t="s">
        <v>50</v>
      </c>
      <c r="AK930" s="0" t="n">
        <f aca="false">IF(G931&lt;&gt;G930,1,0)</f>
        <v>1</v>
      </c>
      <c r="AL930" s="0" t="str">
        <f aca="false">B930</f>
        <v>Puebla</v>
      </c>
      <c r="AM930" s="0" t="n">
        <f aca="false">G930</f>
        <v>52152</v>
      </c>
      <c r="AN930" s="0" t="str">
        <f aca="false">N930</f>
        <v>Sorgo</v>
      </c>
      <c r="AO930" s="0" t="n">
        <f aca="false">IF(N930&lt;&gt;N929,M930,IF(B929&lt;&gt;B930,M930,IF(AND(B930=B929,G930&lt;&gt;G929,N930=N929),M930,M930+AO929)))</f>
        <v>133.5</v>
      </c>
    </row>
    <row r="931" customFormat="false" ht="15.75" hidden="false" customHeight="false" outlineLevel="0" collapsed="false">
      <c r="A931" s="45" t="n">
        <v>931</v>
      </c>
      <c r="B931" s="45" t="s">
        <v>576</v>
      </c>
      <c r="C931" s="45" t="n">
        <v>22014</v>
      </c>
      <c r="D931" s="46" t="s">
        <v>576</v>
      </c>
      <c r="E931" s="47" t="s">
        <v>588</v>
      </c>
      <c r="F931" s="48" t="n">
        <v>11005</v>
      </c>
      <c r="G931" s="47" t="n">
        <v>41105</v>
      </c>
      <c r="H931" s="46" t="s">
        <v>589</v>
      </c>
      <c r="I931" s="49" t="n">
        <v>-100.683333333333</v>
      </c>
      <c r="J931" s="49" t="n">
        <v>20.5333333333333</v>
      </c>
      <c r="K931" s="50" t="n">
        <v>-1004100</v>
      </c>
      <c r="L931" s="50" t="n">
        <v>203200</v>
      </c>
      <c r="M931" s="51" t="n">
        <v>13</v>
      </c>
      <c r="N931" s="47" t="s">
        <v>75</v>
      </c>
      <c r="O931" s="52" t="s">
        <v>44</v>
      </c>
      <c r="P931" s="53" t="n">
        <v>35</v>
      </c>
      <c r="Q931" s="54" t="n">
        <v>42522</v>
      </c>
      <c r="R931" s="54" t="n">
        <v>42582</v>
      </c>
      <c r="S931" s="55" t="n">
        <v>57</v>
      </c>
      <c r="T931" s="56" t="n">
        <v>368</v>
      </c>
      <c r="U931" s="57" t="n">
        <v>42583</v>
      </c>
      <c r="V931" s="58" t="n">
        <v>42633</v>
      </c>
      <c r="W931" s="59" t="n">
        <v>20</v>
      </c>
      <c r="X931" s="60" t="n">
        <v>407</v>
      </c>
      <c r="Y931" s="61" t="n">
        <v>42634</v>
      </c>
      <c r="Z931" s="62" t="n">
        <v>42689</v>
      </c>
      <c r="AA931" s="63" t="n">
        <v>0.215</v>
      </c>
      <c r="AB931" s="64" t="n">
        <v>1500</v>
      </c>
      <c r="AC931" s="65" t="n">
        <v>19500</v>
      </c>
      <c r="AD931" s="66" t="n">
        <v>4192.5</v>
      </c>
      <c r="AE931" s="67" t="n">
        <v>0.17</v>
      </c>
      <c r="AF931" s="68" t="n">
        <v>712.725</v>
      </c>
      <c r="AG931" s="69" t="n">
        <v>0.83</v>
      </c>
      <c r="AH931" s="70" t="n">
        <v>3479.775</v>
      </c>
      <c r="AI931" s="71" t="s">
        <v>210</v>
      </c>
      <c r="AK931" s="0" t="n">
        <f aca="false">IF(G932&lt;&gt;G931,1,0)</f>
        <v>1</v>
      </c>
      <c r="AL931" s="0" t="str">
        <f aca="false">B931</f>
        <v>Querétaro</v>
      </c>
      <c r="AM931" s="0" t="n">
        <f aca="false">G931</f>
        <v>41105</v>
      </c>
      <c r="AN931" s="0" t="str">
        <f aca="false">N931</f>
        <v>Frijol</v>
      </c>
      <c r="AO931" s="0" t="n">
        <f aca="false">IF(N931&lt;&gt;N930,M931,IF(B930&lt;&gt;B931,M931,IF(AND(B931=B930,G931&lt;&gt;G930,N931=N930),M931,M931+AO930)))</f>
        <v>13</v>
      </c>
    </row>
    <row r="932" customFormat="false" ht="15.75" hidden="false" customHeight="false" outlineLevel="0" collapsed="false">
      <c r="A932" s="45" t="n">
        <v>932</v>
      </c>
      <c r="B932" s="45" t="s">
        <v>576</v>
      </c>
      <c r="C932" s="45" t="n">
        <v>22014</v>
      </c>
      <c r="D932" s="46" t="s">
        <v>576</v>
      </c>
      <c r="E932" s="47" t="s">
        <v>590</v>
      </c>
      <c r="F932" s="48" t="n">
        <v>11105</v>
      </c>
      <c r="G932" s="47" t="n">
        <v>41106</v>
      </c>
      <c r="H932" s="46" t="s">
        <v>591</v>
      </c>
      <c r="I932" s="49" t="n">
        <v>-100.583333333333</v>
      </c>
      <c r="J932" s="49" t="n">
        <v>20.55</v>
      </c>
      <c r="K932" s="50" t="n">
        <v>-1003500</v>
      </c>
      <c r="L932" s="50" t="n">
        <v>203300</v>
      </c>
      <c r="M932" s="51" t="n">
        <v>91</v>
      </c>
      <c r="N932" s="47" t="s">
        <v>75</v>
      </c>
      <c r="O932" s="52" t="s">
        <v>44</v>
      </c>
      <c r="P932" s="53" t="n">
        <v>35</v>
      </c>
      <c r="Q932" s="54" t="n">
        <v>42522</v>
      </c>
      <c r="R932" s="54" t="n">
        <v>42582</v>
      </c>
      <c r="S932" s="55" t="n">
        <v>50</v>
      </c>
      <c r="T932" s="56" t="n">
        <v>597</v>
      </c>
      <c r="U932" s="57" t="n">
        <v>42583</v>
      </c>
      <c r="V932" s="58" t="n">
        <v>42633</v>
      </c>
      <c r="W932" s="59" t="n">
        <v>20</v>
      </c>
      <c r="X932" s="60" t="n">
        <v>520</v>
      </c>
      <c r="Y932" s="61" t="n">
        <v>42634</v>
      </c>
      <c r="Z932" s="62" t="n">
        <v>42689</v>
      </c>
      <c r="AA932" s="63" t="n">
        <v>0.215</v>
      </c>
      <c r="AB932" s="64" t="n">
        <v>1500</v>
      </c>
      <c r="AC932" s="65" t="n">
        <v>136500</v>
      </c>
      <c r="AD932" s="66" t="n">
        <v>29347.5</v>
      </c>
      <c r="AE932" s="67" t="n">
        <v>0.17</v>
      </c>
      <c r="AF932" s="68" t="n">
        <v>4989.075</v>
      </c>
      <c r="AG932" s="69" t="n">
        <v>0.83</v>
      </c>
      <c r="AH932" s="70" t="n">
        <v>24358.425</v>
      </c>
      <c r="AI932" s="71" t="s">
        <v>210</v>
      </c>
      <c r="AK932" s="0" t="n">
        <f aca="false">IF(G933&lt;&gt;G932,1,0)</f>
        <v>1</v>
      </c>
      <c r="AL932" s="0" t="str">
        <f aca="false">B932</f>
        <v>Querétaro</v>
      </c>
      <c r="AM932" s="0" t="n">
        <f aca="false">G932</f>
        <v>41106</v>
      </c>
      <c r="AN932" s="0" t="str">
        <f aca="false">N932</f>
        <v>Frijol</v>
      </c>
      <c r="AO932" s="0" t="n">
        <f aca="false">IF(N932&lt;&gt;N931,M932,IF(B931&lt;&gt;B932,M932,IF(AND(B932=B931,G932&lt;&gt;G931,N932=N931),M932,M932+AO931)))</f>
        <v>91</v>
      </c>
    </row>
    <row r="933" customFormat="false" ht="15.75" hidden="false" customHeight="false" outlineLevel="0" collapsed="false">
      <c r="A933" s="45" t="n">
        <v>925</v>
      </c>
      <c r="B933" s="45" t="s">
        <v>576</v>
      </c>
      <c r="C933" s="45" t="n">
        <v>22001</v>
      </c>
      <c r="D933" s="46" t="s">
        <v>577</v>
      </c>
      <c r="E933" s="47" t="s">
        <v>578</v>
      </c>
      <c r="F933" s="48" t="n">
        <v>22028</v>
      </c>
      <c r="G933" s="47" t="n">
        <v>42204</v>
      </c>
      <c r="H933" s="46" t="s">
        <v>579</v>
      </c>
      <c r="I933" s="49" t="n">
        <v>-100.0725</v>
      </c>
      <c r="J933" s="49" t="n">
        <v>20.4183333333333</v>
      </c>
      <c r="K933" s="50" t="n">
        <v>-1000421</v>
      </c>
      <c r="L933" s="50" t="n">
        <v>202506</v>
      </c>
      <c r="M933" s="51" t="n">
        <v>5</v>
      </c>
      <c r="N933" s="47" t="s">
        <v>75</v>
      </c>
      <c r="O933" s="52" t="s">
        <v>44</v>
      </c>
      <c r="P933" s="53" t="n">
        <v>35</v>
      </c>
      <c r="Q933" s="54" t="n">
        <v>42522</v>
      </c>
      <c r="R933" s="54" t="n">
        <v>42582</v>
      </c>
      <c r="S933" s="55" t="n">
        <v>57</v>
      </c>
      <c r="T933" s="56" t="n">
        <v>368</v>
      </c>
      <c r="U933" s="57" t="n">
        <v>42583</v>
      </c>
      <c r="V933" s="58" t="n">
        <v>42633</v>
      </c>
      <c r="W933" s="59" t="n">
        <v>20</v>
      </c>
      <c r="X933" s="60" t="n">
        <v>407</v>
      </c>
      <c r="Y933" s="61" t="n">
        <v>42634</v>
      </c>
      <c r="Z933" s="62" t="n">
        <v>42689</v>
      </c>
      <c r="AA933" s="63" t="n">
        <v>0.215</v>
      </c>
      <c r="AB933" s="64" t="n">
        <v>1500</v>
      </c>
      <c r="AC933" s="65" t="n">
        <v>7500</v>
      </c>
      <c r="AD933" s="66" t="n">
        <v>1612.5</v>
      </c>
      <c r="AE933" s="67" t="n">
        <v>0.07</v>
      </c>
      <c r="AF933" s="68" t="n">
        <v>112.875</v>
      </c>
      <c r="AG933" s="69" t="n">
        <v>0.93</v>
      </c>
      <c r="AH933" s="70" t="n">
        <v>1499.625</v>
      </c>
      <c r="AI933" s="71" t="s">
        <v>76</v>
      </c>
      <c r="AK933" s="0" t="n">
        <f aca="false">IF(G934&lt;&gt;G933,1,0)</f>
        <v>0</v>
      </c>
      <c r="AL933" s="0" t="str">
        <f aca="false">B933</f>
        <v>Querétaro</v>
      </c>
      <c r="AM933" s="0" t="n">
        <f aca="false">G933</f>
        <v>42204</v>
      </c>
      <c r="AN933" s="0" t="str">
        <f aca="false">N933</f>
        <v>Frijol</v>
      </c>
      <c r="AO933" s="0" t="n">
        <f aca="false">IF(N933&lt;&gt;N932,M933,IF(B932&lt;&gt;B933,M933,IF(AND(B933=B932,G933&lt;&gt;G932,N933=N932),M933,M933+AO932)))</f>
        <v>5</v>
      </c>
    </row>
    <row r="934" customFormat="false" ht="15.75" hidden="false" customHeight="false" outlineLevel="0" collapsed="false">
      <c r="A934" s="45" t="n">
        <v>927</v>
      </c>
      <c r="B934" s="45" t="s">
        <v>576</v>
      </c>
      <c r="C934" s="45" t="n">
        <v>22005</v>
      </c>
      <c r="D934" s="46" t="s">
        <v>582</v>
      </c>
      <c r="E934" s="47" t="s">
        <v>578</v>
      </c>
      <c r="F934" s="48" t="n">
        <v>22028</v>
      </c>
      <c r="G934" s="47" t="n">
        <v>42204</v>
      </c>
      <c r="H934" s="46" t="s">
        <v>579</v>
      </c>
      <c r="I934" s="49" t="n">
        <v>-100.0725</v>
      </c>
      <c r="J934" s="49" t="n">
        <v>20.4183333333333</v>
      </c>
      <c r="K934" s="50" t="n">
        <v>-1000421</v>
      </c>
      <c r="L934" s="50" t="n">
        <v>202506</v>
      </c>
      <c r="M934" s="51" t="n">
        <v>35</v>
      </c>
      <c r="N934" s="47" t="s">
        <v>75</v>
      </c>
      <c r="O934" s="52" t="s">
        <v>44</v>
      </c>
      <c r="P934" s="53" t="n">
        <v>35</v>
      </c>
      <c r="Q934" s="54" t="n">
        <v>42522</v>
      </c>
      <c r="R934" s="54" t="n">
        <v>42582</v>
      </c>
      <c r="S934" s="55" t="n">
        <v>57</v>
      </c>
      <c r="T934" s="56" t="n">
        <v>368</v>
      </c>
      <c r="U934" s="57" t="n">
        <v>42583</v>
      </c>
      <c r="V934" s="58" t="n">
        <v>42633</v>
      </c>
      <c r="W934" s="59" t="n">
        <v>20</v>
      </c>
      <c r="X934" s="60" t="n">
        <v>407</v>
      </c>
      <c r="Y934" s="61" t="n">
        <v>42634</v>
      </c>
      <c r="Z934" s="62" t="n">
        <v>42689</v>
      </c>
      <c r="AA934" s="63" t="n">
        <v>0.215</v>
      </c>
      <c r="AB934" s="64" t="n">
        <v>1500</v>
      </c>
      <c r="AC934" s="65" t="n">
        <v>52500</v>
      </c>
      <c r="AD934" s="66" t="n">
        <v>11287.5</v>
      </c>
      <c r="AE934" s="67" t="n">
        <v>0.17</v>
      </c>
      <c r="AF934" s="68" t="n">
        <v>1918.875</v>
      </c>
      <c r="AG934" s="69" t="n">
        <v>0.83</v>
      </c>
      <c r="AH934" s="70" t="n">
        <v>9368.625</v>
      </c>
      <c r="AI934" s="71" t="s">
        <v>50</v>
      </c>
      <c r="AK934" s="0" t="n">
        <f aca="false">IF(G935&lt;&gt;G934,1,0)</f>
        <v>0</v>
      </c>
      <c r="AL934" s="0" t="str">
        <f aca="false">B934</f>
        <v>Querétaro</v>
      </c>
      <c r="AM934" s="0" t="n">
        <f aca="false">G934</f>
        <v>42204</v>
      </c>
      <c r="AN934" s="0" t="str">
        <f aca="false">N934</f>
        <v>Frijol</v>
      </c>
      <c r="AO934" s="0" t="n">
        <f aca="false">IF(N934&lt;&gt;N933,M934,IF(B933&lt;&gt;B934,M934,IF(AND(B934=B933,G934&lt;&gt;G933,N934=N933),M934,M934+AO933)))</f>
        <v>40</v>
      </c>
    </row>
    <row r="935" customFormat="false" ht="15.75" hidden="false" customHeight="false" outlineLevel="0" collapsed="false">
      <c r="A935" s="45" t="n">
        <v>928</v>
      </c>
      <c r="B935" s="45" t="s">
        <v>576</v>
      </c>
      <c r="C935" s="45" t="n">
        <v>22008</v>
      </c>
      <c r="D935" s="46" t="s">
        <v>583</v>
      </c>
      <c r="E935" s="47" t="s">
        <v>578</v>
      </c>
      <c r="F935" s="48" t="n">
        <v>22028</v>
      </c>
      <c r="G935" s="47" t="n">
        <v>42204</v>
      </c>
      <c r="H935" s="46" t="s">
        <v>579</v>
      </c>
      <c r="I935" s="49" t="n">
        <v>-100.0725</v>
      </c>
      <c r="J935" s="49" t="n">
        <v>20.4183333333333</v>
      </c>
      <c r="K935" s="50" t="n">
        <v>-1000421</v>
      </c>
      <c r="L935" s="50" t="n">
        <v>202506</v>
      </c>
      <c r="M935" s="51" t="n">
        <v>5</v>
      </c>
      <c r="N935" s="47" t="s">
        <v>75</v>
      </c>
      <c r="O935" s="52" t="s">
        <v>44</v>
      </c>
      <c r="P935" s="53" t="n">
        <v>35</v>
      </c>
      <c r="Q935" s="54" t="n">
        <v>42522</v>
      </c>
      <c r="R935" s="54" t="n">
        <v>42582</v>
      </c>
      <c r="S935" s="55" t="n">
        <v>57</v>
      </c>
      <c r="T935" s="56" t="n">
        <v>368</v>
      </c>
      <c r="U935" s="57" t="n">
        <v>42583</v>
      </c>
      <c r="V935" s="58" t="n">
        <v>42633</v>
      </c>
      <c r="W935" s="59" t="n">
        <v>20</v>
      </c>
      <c r="X935" s="60" t="n">
        <v>407</v>
      </c>
      <c r="Y935" s="61" t="n">
        <v>42634</v>
      </c>
      <c r="Z935" s="62" t="n">
        <v>42689</v>
      </c>
      <c r="AA935" s="63" t="n">
        <v>0.215</v>
      </c>
      <c r="AB935" s="64" t="n">
        <v>1500</v>
      </c>
      <c r="AC935" s="65" t="n">
        <v>7500</v>
      </c>
      <c r="AD935" s="66" t="n">
        <v>1612.5</v>
      </c>
      <c r="AE935" s="67" t="n">
        <v>0.17</v>
      </c>
      <c r="AF935" s="68" t="n">
        <v>274.125</v>
      </c>
      <c r="AG935" s="69" t="n">
        <v>0.83</v>
      </c>
      <c r="AH935" s="70" t="n">
        <v>1338.375</v>
      </c>
      <c r="AI935" s="71" t="s">
        <v>50</v>
      </c>
      <c r="AK935" s="0" t="n">
        <f aca="false">IF(G936&lt;&gt;G935,1,0)</f>
        <v>0</v>
      </c>
      <c r="AL935" s="0" t="str">
        <f aca="false">B935</f>
        <v>Querétaro</v>
      </c>
      <c r="AM935" s="0" t="n">
        <f aca="false">G935</f>
        <v>42204</v>
      </c>
      <c r="AN935" s="0" t="str">
        <f aca="false">N935</f>
        <v>Frijol</v>
      </c>
      <c r="AO935" s="0" t="n">
        <f aca="false">IF(N935&lt;&gt;N934,M935,IF(B934&lt;&gt;B935,M935,IF(AND(B935=B934,G935&lt;&gt;G934,N935=N934),M935,M935+AO934)))</f>
        <v>45</v>
      </c>
    </row>
    <row r="936" customFormat="false" ht="15.75" hidden="false" customHeight="false" outlineLevel="0" collapsed="false">
      <c r="A936" s="45" t="n">
        <v>936</v>
      </c>
      <c r="B936" s="45" t="s">
        <v>576</v>
      </c>
      <c r="C936" s="45" t="n">
        <v>22016</v>
      </c>
      <c r="D936" s="46" t="s">
        <v>592</v>
      </c>
      <c r="E936" s="47" t="s">
        <v>578</v>
      </c>
      <c r="F936" s="48" t="n">
        <v>22028</v>
      </c>
      <c r="G936" s="47" t="n">
        <v>42204</v>
      </c>
      <c r="H936" s="46" t="s">
        <v>579</v>
      </c>
      <c r="I936" s="49" t="n">
        <v>-100.0725</v>
      </c>
      <c r="J936" s="49" t="n">
        <v>20.4183333333333</v>
      </c>
      <c r="K936" s="50" t="n">
        <v>-1000421</v>
      </c>
      <c r="L936" s="50" t="n">
        <v>202506</v>
      </c>
      <c r="M936" s="51" t="n">
        <v>88</v>
      </c>
      <c r="N936" s="47" t="s">
        <v>75</v>
      </c>
      <c r="O936" s="52" t="s">
        <v>44</v>
      </c>
      <c r="P936" s="53" t="n">
        <v>35</v>
      </c>
      <c r="Q936" s="54" t="n">
        <v>42522</v>
      </c>
      <c r="R936" s="54" t="n">
        <v>42582</v>
      </c>
      <c r="S936" s="55" t="n">
        <v>57</v>
      </c>
      <c r="T936" s="56" t="n">
        <v>368</v>
      </c>
      <c r="U936" s="57" t="n">
        <v>42583</v>
      </c>
      <c r="V936" s="58" t="n">
        <v>42633</v>
      </c>
      <c r="W936" s="59" t="n">
        <v>20</v>
      </c>
      <c r="X936" s="60" t="n">
        <v>407</v>
      </c>
      <c r="Y936" s="61" t="n">
        <v>42634</v>
      </c>
      <c r="Z936" s="62" t="n">
        <v>42689</v>
      </c>
      <c r="AA936" s="63" t="n">
        <v>0.215</v>
      </c>
      <c r="AB936" s="64" t="n">
        <v>1500</v>
      </c>
      <c r="AC936" s="65" t="n">
        <v>132000</v>
      </c>
      <c r="AD936" s="66" t="n">
        <v>28380</v>
      </c>
      <c r="AE936" s="67" t="n">
        <v>0.17</v>
      </c>
      <c r="AF936" s="68" t="n">
        <v>4824.6</v>
      </c>
      <c r="AG936" s="69" t="n">
        <v>0.83</v>
      </c>
      <c r="AH936" s="70" t="n">
        <v>23555.4</v>
      </c>
      <c r="AI936" s="71" t="s">
        <v>210</v>
      </c>
      <c r="AK936" s="0" t="n">
        <f aca="false">IF(G937&lt;&gt;G936,1,0)</f>
        <v>0</v>
      </c>
      <c r="AL936" s="0" t="str">
        <f aca="false">B936</f>
        <v>Querétaro</v>
      </c>
      <c r="AM936" s="0" t="n">
        <f aca="false">G936</f>
        <v>42204</v>
      </c>
      <c r="AN936" s="0" t="str">
        <f aca="false">N936</f>
        <v>Frijol</v>
      </c>
      <c r="AO936" s="0" t="n">
        <f aca="false">IF(N936&lt;&gt;N935,M936,IF(B935&lt;&gt;B936,M936,IF(AND(B936=B935,G936&lt;&gt;G935,N936=N935),M936,M936+AO935)))</f>
        <v>133</v>
      </c>
    </row>
    <row r="937" customFormat="false" ht="15.75" hidden="false" customHeight="false" outlineLevel="0" collapsed="false">
      <c r="A937" s="45" t="n">
        <v>938</v>
      </c>
      <c r="B937" s="45" t="s">
        <v>576</v>
      </c>
      <c r="C937" s="45" t="n">
        <v>22017</v>
      </c>
      <c r="D937" s="46" t="s">
        <v>593</v>
      </c>
      <c r="E937" s="47" t="s">
        <v>578</v>
      </c>
      <c r="F937" s="48" t="n">
        <v>22028</v>
      </c>
      <c r="G937" s="47" t="n">
        <v>42204</v>
      </c>
      <c r="H937" s="46" t="s">
        <v>579</v>
      </c>
      <c r="I937" s="49" t="n">
        <v>-100.0725</v>
      </c>
      <c r="J937" s="49" t="n">
        <v>20.4183333333333</v>
      </c>
      <c r="K937" s="50" t="n">
        <v>-1000421</v>
      </c>
      <c r="L937" s="50" t="n">
        <v>202506</v>
      </c>
      <c r="M937" s="51" t="n">
        <v>43</v>
      </c>
      <c r="N937" s="47" t="s">
        <v>75</v>
      </c>
      <c r="O937" s="52" t="s">
        <v>44</v>
      </c>
      <c r="P937" s="53" t="n">
        <v>35</v>
      </c>
      <c r="Q937" s="54" t="n">
        <v>42522</v>
      </c>
      <c r="R937" s="54" t="n">
        <v>42582</v>
      </c>
      <c r="S937" s="55" t="n">
        <v>57</v>
      </c>
      <c r="T937" s="56" t="n">
        <v>368</v>
      </c>
      <c r="U937" s="57" t="n">
        <v>42583</v>
      </c>
      <c r="V937" s="58" t="n">
        <v>42633</v>
      </c>
      <c r="W937" s="59" t="n">
        <v>20</v>
      </c>
      <c r="X937" s="60" t="n">
        <v>407</v>
      </c>
      <c r="Y937" s="61" t="n">
        <v>42634</v>
      </c>
      <c r="Z937" s="62" t="n">
        <v>42689</v>
      </c>
      <c r="AA937" s="63" t="n">
        <v>0.215</v>
      </c>
      <c r="AB937" s="64" t="n">
        <v>1500</v>
      </c>
      <c r="AC937" s="65" t="n">
        <v>64500</v>
      </c>
      <c r="AD937" s="66" t="n">
        <v>13867.5</v>
      </c>
      <c r="AE937" s="67" t="n">
        <v>0.17</v>
      </c>
      <c r="AF937" s="68" t="n">
        <v>2357.475</v>
      </c>
      <c r="AG937" s="69" t="n">
        <v>0.83</v>
      </c>
      <c r="AH937" s="70" t="n">
        <v>11510.025</v>
      </c>
      <c r="AI937" s="71" t="s">
        <v>196</v>
      </c>
      <c r="AK937" s="0" t="n">
        <f aca="false">IF(G938&lt;&gt;G937,1,0)</f>
        <v>1</v>
      </c>
      <c r="AL937" s="0" t="str">
        <f aca="false">B937</f>
        <v>Querétaro</v>
      </c>
      <c r="AM937" s="0" t="n">
        <f aca="false">G937</f>
        <v>42204</v>
      </c>
      <c r="AN937" s="0" t="str">
        <f aca="false">N937</f>
        <v>Frijol</v>
      </c>
      <c r="AO937" s="0" t="n">
        <f aca="false">IF(N937&lt;&gt;N936,M937,IF(B936&lt;&gt;B937,M937,IF(AND(B937=B936,G937&lt;&gt;G936,N937=N936),M937,M937+AO936)))</f>
        <v>176</v>
      </c>
    </row>
    <row r="938" customFormat="false" ht="15.75" hidden="false" customHeight="false" outlineLevel="0" collapsed="false">
      <c r="A938" s="45" t="n">
        <v>929</v>
      </c>
      <c r="B938" s="45" t="s">
        <v>576</v>
      </c>
      <c r="C938" s="45" t="n">
        <v>22008</v>
      </c>
      <c r="D938" s="46" t="s">
        <v>583</v>
      </c>
      <c r="E938" s="47" t="s">
        <v>584</v>
      </c>
      <c r="F938" s="48" t="n">
        <v>22004</v>
      </c>
      <c r="G938" s="47" t="n">
        <v>42205</v>
      </c>
      <c r="H938" s="46" t="s">
        <v>585</v>
      </c>
      <c r="I938" s="49" t="n">
        <v>-100.424311111111</v>
      </c>
      <c r="J938" s="49" t="n">
        <v>20.5046444444444</v>
      </c>
      <c r="K938" s="50" t="n">
        <v>-1002527.52</v>
      </c>
      <c r="L938" s="50" t="n">
        <v>203016.72</v>
      </c>
      <c r="M938" s="51" t="n">
        <v>81</v>
      </c>
      <c r="N938" s="47" t="s">
        <v>75</v>
      </c>
      <c r="O938" s="52" t="s">
        <v>44</v>
      </c>
      <c r="P938" s="53" t="n">
        <v>35</v>
      </c>
      <c r="Q938" s="54" t="n">
        <v>42522</v>
      </c>
      <c r="R938" s="54" t="n">
        <v>42582</v>
      </c>
      <c r="S938" s="55" t="n">
        <v>57</v>
      </c>
      <c r="T938" s="56" t="n">
        <v>368</v>
      </c>
      <c r="U938" s="57" t="n">
        <v>42583</v>
      </c>
      <c r="V938" s="58" t="n">
        <v>42633</v>
      </c>
      <c r="W938" s="59" t="n">
        <v>20</v>
      </c>
      <c r="X938" s="60" t="n">
        <v>407</v>
      </c>
      <c r="Y938" s="61" t="n">
        <v>42634</v>
      </c>
      <c r="Z938" s="62" t="n">
        <v>42689</v>
      </c>
      <c r="AA938" s="63" t="n">
        <v>0.215</v>
      </c>
      <c r="AB938" s="64" t="n">
        <v>1500</v>
      </c>
      <c r="AC938" s="65" t="n">
        <v>121500</v>
      </c>
      <c r="AD938" s="66" t="n">
        <v>26122.5</v>
      </c>
      <c r="AE938" s="67" t="n">
        <v>0.17</v>
      </c>
      <c r="AF938" s="68" t="n">
        <v>4440.825</v>
      </c>
      <c r="AG938" s="69" t="n">
        <v>0.83</v>
      </c>
      <c r="AH938" s="70" t="n">
        <v>21681.675</v>
      </c>
      <c r="AI938" s="71" t="s">
        <v>50</v>
      </c>
      <c r="AK938" s="0" t="n">
        <f aca="false">IF(G939&lt;&gt;G938,1,0)</f>
        <v>0</v>
      </c>
      <c r="AL938" s="0" t="str">
        <f aca="false">B938</f>
        <v>Querétaro</v>
      </c>
      <c r="AM938" s="0" t="n">
        <f aca="false">G938</f>
        <v>42205</v>
      </c>
      <c r="AN938" s="0" t="str">
        <f aca="false">N938</f>
        <v>Frijol</v>
      </c>
      <c r="AO938" s="0" t="n">
        <f aca="false">IF(N938&lt;&gt;N937,M938,IF(B937&lt;&gt;B938,M938,IF(AND(B938=B937,G938&lt;&gt;G937,N938=N937),M938,M938+AO937)))</f>
        <v>81</v>
      </c>
    </row>
    <row r="939" customFormat="false" ht="15.75" hidden="false" customHeight="false" outlineLevel="0" collapsed="false">
      <c r="A939" s="45" t="n">
        <v>933</v>
      </c>
      <c r="B939" s="45" t="s">
        <v>576</v>
      </c>
      <c r="C939" s="45" t="n">
        <v>22014</v>
      </c>
      <c r="D939" s="46" t="s">
        <v>576</v>
      </c>
      <c r="E939" s="47" t="s">
        <v>584</v>
      </c>
      <c r="F939" s="48" t="n">
        <v>22004</v>
      </c>
      <c r="G939" s="47" t="n">
        <v>42205</v>
      </c>
      <c r="H939" s="46" t="s">
        <v>585</v>
      </c>
      <c r="I939" s="49" t="n">
        <v>-100.424311111111</v>
      </c>
      <c r="J939" s="49" t="n">
        <v>20.5046444444444</v>
      </c>
      <c r="K939" s="50" t="n">
        <v>-1002527.52</v>
      </c>
      <c r="L939" s="50" t="n">
        <v>203016.72</v>
      </c>
      <c r="M939" s="51" t="n">
        <v>105</v>
      </c>
      <c r="N939" s="47" t="s">
        <v>75</v>
      </c>
      <c r="O939" s="52" t="s">
        <v>44</v>
      </c>
      <c r="P939" s="53" t="n">
        <v>35</v>
      </c>
      <c r="Q939" s="54" t="n">
        <v>42522</v>
      </c>
      <c r="R939" s="54" t="n">
        <v>42582</v>
      </c>
      <c r="S939" s="55" t="n">
        <v>57</v>
      </c>
      <c r="T939" s="56" t="n">
        <v>368</v>
      </c>
      <c r="U939" s="57" t="n">
        <v>42583</v>
      </c>
      <c r="V939" s="58" t="n">
        <v>42633</v>
      </c>
      <c r="W939" s="59" t="n">
        <v>20</v>
      </c>
      <c r="X939" s="60" t="n">
        <v>407</v>
      </c>
      <c r="Y939" s="61" t="n">
        <v>42634</v>
      </c>
      <c r="Z939" s="62" t="n">
        <v>42689</v>
      </c>
      <c r="AA939" s="63" t="n">
        <v>0.215</v>
      </c>
      <c r="AB939" s="64" t="n">
        <v>1500</v>
      </c>
      <c r="AC939" s="65" t="n">
        <v>157500</v>
      </c>
      <c r="AD939" s="66" t="n">
        <v>33862.5</v>
      </c>
      <c r="AE939" s="67" t="n">
        <v>0.17</v>
      </c>
      <c r="AF939" s="68" t="n">
        <v>5756.625</v>
      </c>
      <c r="AG939" s="69" t="n">
        <v>0.83</v>
      </c>
      <c r="AH939" s="70" t="n">
        <v>28105.875</v>
      </c>
      <c r="AI939" s="71" t="s">
        <v>210</v>
      </c>
      <c r="AK939" s="0" t="n">
        <f aca="false">IF(G940&lt;&gt;G939,1,0)</f>
        <v>1</v>
      </c>
      <c r="AL939" s="0" t="str">
        <f aca="false">B939</f>
        <v>Querétaro</v>
      </c>
      <c r="AM939" s="0" t="n">
        <f aca="false">G939</f>
        <v>42205</v>
      </c>
      <c r="AN939" s="0" t="str">
        <f aca="false">N939</f>
        <v>Frijol</v>
      </c>
      <c r="AO939" s="0" t="n">
        <f aca="false">IF(N939&lt;&gt;N938,M939,IF(B938&lt;&gt;B939,M939,IF(AND(B939=B938,G939&lt;&gt;G938,N939=N938),M939,M939+AO938)))</f>
        <v>186</v>
      </c>
    </row>
    <row r="940" customFormat="false" ht="15.75" hidden="false" customHeight="false" outlineLevel="0" collapsed="false">
      <c r="A940" s="45" t="n">
        <v>934</v>
      </c>
      <c r="B940" s="45" t="s">
        <v>576</v>
      </c>
      <c r="C940" s="45" t="n">
        <v>22014</v>
      </c>
      <c r="D940" s="46" t="s">
        <v>576</v>
      </c>
      <c r="E940" s="47" t="s">
        <v>97</v>
      </c>
      <c r="F940" s="48" t="n">
        <v>22045</v>
      </c>
      <c r="G940" s="47" t="n">
        <v>42208</v>
      </c>
      <c r="H940" s="46" t="s">
        <v>98</v>
      </c>
      <c r="I940" s="49" t="n">
        <v>-100.45</v>
      </c>
      <c r="J940" s="49" t="n">
        <v>20.7</v>
      </c>
      <c r="K940" s="50" t="n">
        <v>-1002700</v>
      </c>
      <c r="L940" s="50" t="n">
        <v>204200</v>
      </c>
      <c r="M940" s="51" t="n">
        <v>378</v>
      </c>
      <c r="N940" s="47" t="s">
        <v>75</v>
      </c>
      <c r="O940" s="52" t="s">
        <v>44</v>
      </c>
      <c r="P940" s="53" t="n">
        <v>35</v>
      </c>
      <c r="Q940" s="54" t="n">
        <v>42522</v>
      </c>
      <c r="R940" s="54" t="n">
        <v>42582</v>
      </c>
      <c r="S940" s="55" t="n">
        <v>57</v>
      </c>
      <c r="T940" s="56" t="n">
        <v>368</v>
      </c>
      <c r="U940" s="57" t="n">
        <v>42583</v>
      </c>
      <c r="V940" s="58" t="n">
        <v>42633</v>
      </c>
      <c r="W940" s="59" t="n">
        <v>20</v>
      </c>
      <c r="X940" s="60" t="n">
        <v>407</v>
      </c>
      <c r="Y940" s="61" t="n">
        <v>42634</v>
      </c>
      <c r="Z940" s="62" t="n">
        <v>42689</v>
      </c>
      <c r="AA940" s="63" t="n">
        <v>0.215</v>
      </c>
      <c r="AB940" s="64" t="n">
        <v>1500</v>
      </c>
      <c r="AC940" s="65" t="n">
        <v>567000</v>
      </c>
      <c r="AD940" s="66" t="n">
        <v>121905</v>
      </c>
      <c r="AE940" s="67" t="n">
        <v>0.17</v>
      </c>
      <c r="AF940" s="68" t="n">
        <v>20723.85</v>
      </c>
      <c r="AG940" s="69" t="n">
        <v>0.83</v>
      </c>
      <c r="AH940" s="70" t="n">
        <v>101181.15</v>
      </c>
      <c r="AI940" s="71" t="s">
        <v>210</v>
      </c>
      <c r="AK940" s="0" t="n">
        <f aca="false">IF(G941&lt;&gt;G940,1,0)</f>
        <v>1</v>
      </c>
      <c r="AL940" s="0" t="str">
        <f aca="false">B940</f>
        <v>Querétaro</v>
      </c>
      <c r="AM940" s="0" t="n">
        <f aca="false">G940</f>
        <v>42208</v>
      </c>
      <c r="AN940" s="0" t="str">
        <f aca="false">N940</f>
        <v>Frijol</v>
      </c>
      <c r="AO940" s="0" t="n">
        <f aca="false">IF(N940&lt;&gt;N939,M940,IF(B939&lt;&gt;B940,M940,IF(AND(B940=B939,G940&lt;&gt;G939,N940=N939),M940,M940+AO939)))</f>
        <v>378</v>
      </c>
    </row>
    <row r="941" customFormat="false" ht="15.75" hidden="false" customHeight="false" outlineLevel="0" collapsed="false">
      <c r="A941" s="45" t="n">
        <v>930</v>
      </c>
      <c r="B941" s="45" t="s">
        <v>576</v>
      </c>
      <c r="C941" s="45" t="n">
        <v>22008</v>
      </c>
      <c r="D941" s="46" t="s">
        <v>583</v>
      </c>
      <c r="E941" s="47" t="s">
        <v>586</v>
      </c>
      <c r="F941" s="48" t="n">
        <v>22027</v>
      </c>
      <c r="G941" s="47" t="n">
        <v>42215</v>
      </c>
      <c r="H941" s="46" t="s">
        <v>587</v>
      </c>
      <c r="I941" s="49" t="n">
        <v>-100.435555555556</v>
      </c>
      <c r="J941" s="49" t="n">
        <v>20.6041666666667</v>
      </c>
      <c r="K941" s="50" t="n">
        <v>-1002608</v>
      </c>
      <c r="L941" s="50" t="n">
        <v>203615</v>
      </c>
      <c r="M941" s="51" t="n">
        <v>24</v>
      </c>
      <c r="N941" s="47" t="s">
        <v>75</v>
      </c>
      <c r="O941" s="52" t="s">
        <v>44</v>
      </c>
      <c r="P941" s="53" t="n">
        <v>35</v>
      </c>
      <c r="Q941" s="54" t="n">
        <v>42522</v>
      </c>
      <c r="R941" s="54" t="n">
        <v>42582</v>
      </c>
      <c r="S941" s="55" t="n">
        <v>57</v>
      </c>
      <c r="T941" s="56" t="n">
        <v>368</v>
      </c>
      <c r="U941" s="57" t="n">
        <v>42583</v>
      </c>
      <c r="V941" s="58" t="n">
        <v>42633</v>
      </c>
      <c r="W941" s="59" t="n">
        <v>20</v>
      </c>
      <c r="X941" s="60" t="n">
        <v>407</v>
      </c>
      <c r="Y941" s="61" t="n">
        <v>42634</v>
      </c>
      <c r="Z941" s="62" t="n">
        <v>42689</v>
      </c>
      <c r="AA941" s="63" t="n">
        <v>0.215</v>
      </c>
      <c r="AB941" s="64" t="n">
        <v>1500</v>
      </c>
      <c r="AC941" s="65" t="n">
        <v>36000</v>
      </c>
      <c r="AD941" s="66" t="n">
        <v>7740</v>
      </c>
      <c r="AE941" s="67" t="n">
        <v>0.17</v>
      </c>
      <c r="AF941" s="68" t="n">
        <v>1315.8</v>
      </c>
      <c r="AG941" s="69" t="n">
        <v>0.83</v>
      </c>
      <c r="AH941" s="70" t="n">
        <v>6424.2</v>
      </c>
      <c r="AI941" s="71" t="s">
        <v>50</v>
      </c>
      <c r="AK941" s="0" t="n">
        <f aca="false">IF(G942&lt;&gt;G941,1,0)</f>
        <v>0</v>
      </c>
      <c r="AL941" s="0" t="str">
        <f aca="false">B941</f>
        <v>Querétaro</v>
      </c>
      <c r="AM941" s="0" t="n">
        <f aca="false">G941</f>
        <v>42215</v>
      </c>
      <c r="AN941" s="0" t="str">
        <f aca="false">N941</f>
        <v>Frijol</v>
      </c>
      <c r="AO941" s="0" t="n">
        <f aca="false">IF(N941&lt;&gt;N940,M941,IF(B940&lt;&gt;B941,M941,IF(AND(B941=B940,G941&lt;&gt;G940,N941=N940),M941,M941+AO940)))</f>
        <v>24</v>
      </c>
    </row>
    <row r="942" customFormat="false" ht="15.75" hidden="false" customHeight="false" outlineLevel="0" collapsed="false">
      <c r="A942" s="45" t="n">
        <v>935</v>
      </c>
      <c r="B942" s="45" t="s">
        <v>576</v>
      </c>
      <c r="C942" s="45" t="n">
        <v>22014</v>
      </c>
      <c r="D942" s="46" t="s">
        <v>576</v>
      </c>
      <c r="E942" s="47" t="s">
        <v>586</v>
      </c>
      <c r="F942" s="48" t="n">
        <v>22027</v>
      </c>
      <c r="G942" s="47" t="n">
        <v>42215</v>
      </c>
      <c r="H942" s="46" t="s">
        <v>587</v>
      </c>
      <c r="I942" s="49" t="n">
        <v>-100.435555555556</v>
      </c>
      <c r="J942" s="49" t="n">
        <v>20.6041666666667</v>
      </c>
      <c r="K942" s="50" t="n">
        <v>-1002608</v>
      </c>
      <c r="L942" s="50" t="n">
        <v>203615</v>
      </c>
      <c r="M942" s="51" t="n">
        <v>268</v>
      </c>
      <c r="N942" s="47" t="s">
        <v>75</v>
      </c>
      <c r="O942" s="52" t="s">
        <v>44</v>
      </c>
      <c r="P942" s="53" t="n">
        <v>35</v>
      </c>
      <c r="Q942" s="54" t="n">
        <v>42522</v>
      </c>
      <c r="R942" s="54" t="n">
        <v>42582</v>
      </c>
      <c r="S942" s="55" t="n">
        <v>57</v>
      </c>
      <c r="T942" s="56" t="n">
        <v>368</v>
      </c>
      <c r="U942" s="57" t="n">
        <v>42583</v>
      </c>
      <c r="V942" s="58" t="n">
        <v>42633</v>
      </c>
      <c r="W942" s="59" t="n">
        <v>20</v>
      </c>
      <c r="X942" s="60" t="n">
        <v>407</v>
      </c>
      <c r="Y942" s="61" t="n">
        <v>42634</v>
      </c>
      <c r="Z942" s="62" t="n">
        <v>42689</v>
      </c>
      <c r="AA942" s="63" t="n">
        <v>0.215</v>
      </c>
      <c r="AB942" s="64" t="n">
        <v>1500</v>
      </c>
      <c r="AC942" s="65" t="n">
        <v>402000</v>
      </c>
      <c r="AD942" s="66" t="n">
        <v>86430</v>
      </c>
      <c r="AE942" s="67" t="n">
        <v>0.17</v>
      </c>
      <c r="AF942" s="68" t="n">
        <v>14693.1</v>
      </c>
      <c r="AG942" s="69" t="n">
        <v>0.83</v>
      </c>
      <c r="AH942" s="70" t="n">
        <v>71736.9</v>
      </c>
      <c r="AI942" s="71" t="s">
        <v>210</v>
      </c>
      <c r="AK942" s="0" t="n">
        <f aca="false">IF(G943&lt;&gt;G942,1,0)</f>
        <v>1</v>
      </c>
      <c r="AL942" s="0" t="str">
        <f aca="false">B942</f>
        <v>Querétaro</v>
      </c>
      <c r="AM942" s="0" t="n">
        <f aca="false">G942</f>
        <v>42215</v>
      </c>
      <c r="AN942" s="0" t="str">
        <f aca="false">N942</f>
        <v>Frijol</v>
      </c>
      <c r="AO942" s="0" t="n">
        <f aca="false">IF(N942&lt;&gt;N941,M942,IF(B941&lt;&gt;B942,M942,IF(AND(B942=B941,G942&lt;&gt;G941,N942=N941),M942,M942+AO941)))</f>
        <v>292</v>
      </c>
    </row>
    <row r="943" customFormat="false" ht="15.75" hidden="false" customHeight="false" outlineLevel="0" collapsed="false">
      <c r="A943" s="45" t="n">
        <v>926</v>
      </c>
      <c r="B943" s="45" t="s">
        <v>576</v>
      </c>
      <c r="C943" s="45" t="n">
        <v>22001</v>
      </c>
      <c r="D943" s="46" t="s">
        <v>577</v>
      </c>
      <c r="E943" s="47" t="s">
        <v>580</v>
      </c>
      <c r="F943" s="48" t="n">
        <v>15273</v>
      </c>
      <c r="G943" s="47" t="n">
        <v>51532</v>
      </c>
      <c r="H943" s="46" t="s">
        <v>581</v>
      </c>
      <c r="I943" s="49" t="n">
        <v>-99.6954277777778</v>
      </c>
      <c r="J943" s="49" t="n">
        <v>20.0483333333333</v>
      </c>
      <c r="K943" s="50" t="n">
        <v>-994143.54</v>
      </c>
      <c r="L943" s="50" t="n">
        <v>200254</v>
      </c>
      <c r="M943" s="51" t="n">
        <v>7</v>
      </c>
      <c r="N943" s="47" t="s">
        <v>75</v>
      </c>
      <c r="O943" s="52" t="s">
        <v>44</v>
      </c>
      <c r="P943" s="53" t="n">
        <v>35</v>
      </c>
      <c r="Q943" s="54" t="n">
        <v>42522</v>
      </c>
      <c r="R943" s="54" t="n">
        <v>42582</v>
      </c>
      <c r="S943" s="55" t="n">
        <v>57</v>
      </c>
      <c r="T943" s="56" t="n">
        <v>1046</v>
      </c>
      <c r="U943" s="57" t="n">
        <v>42583</v>
      </c>
      <c r="V943" s="58" t="n">
        <v>42633</v>
      </c>
      <c r="W943" s="59" t="n">
        <v>20</v>
      </c>
      <c r="X943" s="60" t="n">
        <v>863</v>
      </c>
      <c r="Y943" s="61" t="n">
        <v>42634</v>
      </c>
      <c r="Z943" s="62" t="n">
        <v>42689</v>
      </c>
      <c r="AA943" s="63" t="n">
        <v>0.215</v>
      </c>
      <c r="AB943" s="64" t="n">
        <v>1500</v>
      </c>
      <c r="AC943" s="65" t="n">
        <v>10500</v>
      </c>
      <c r="AD943" s="66" t="n">
        <v>2257.5</v>
      </c>
      <c r="AE943" s="67" t="n">
        <v>0.07</v>
      </c>
      <c r="AF943" s="68" t="n">
        <v>158.025</v>
      </c>
      <c r="AG943" s="69" t="n">
        <v>0.93</v>
      </c>
      <c r="AH943" s="70" t="n">
        <v>2099.475</v>
      </c>
      <c r="AI943" s="71" t="s">
        <v>76</v>
      </c>
      <c r="AK943" s="0" t="n">
        <f aca="false">IF(G944&lt;&gt;G943,1,0)</f>
        <v>0</v>
      </c>
      <c r="AL943" s="0" t="str">
        <f aca="false">B943</f>
        <v>Querétaro</v>
      </c>
      <c r="AM943" s="0" t="n">
        <f aca="false">G943</f>
        <v>51532</v>
      </c>
      <c r="AN943" s="0" t="str">
        <f aca="false">N943</f>
        <v>Frijol</v>
      </c>
      <c r="AO943" s="0" t="n">
        <f aca="false">IF(N943&lt;&gt;N942,M943,IF(B942&lt;&gt;B943,M943,IF(AND(B943=B942,G943&lt;&gt;G942,N943=N942),M943,M943+AO942)))</f>
        <v>7</v>
      </c>
    </row>
    <row r="944" customFormat="false" ht="15.75" hidden="false" customHeight="false" outlineLevel="0" collapsed="false">
      <c r="A944" s="45" t="n">
        <v>937</v>
      </c>
      <c r="B944" s="45" t="s">
        <v>576</v>
      </c>
      <c r="C944" s="45" t="n">
        <v>22016</v>
      </c>
      <c r="D944" s="46" t="s">
        <v>592</v>
      </c>
      <c r="E944" s="47" t="s">
        <v>580</v>
      </c>
      <c r="F944" s="48" t="n">
        <v>15273</v>
      </c>
      <c r="G944" s="47" t="n">
        <v>51532</v>
      </c>
      <c r="H944" s="46" t="s">
        <v>581</v>
      </c>
      <c r="I944" s="49" t="n">
        <v>-99.6954277777778</v>
      </c>
      <c r="J944" s="49" t="n">
        <v>20.0483333333333</v>
      </c>
      <c r="K944" s="50" t="n">
        <v>-994143.54</v>
      </c>
      <c r="L944" s="50" t="n">
        <v>200254</v>
      </c>
      <c r="M944" s="51" t="n">
        <v>5</v>
      </c>
      <c r="N944" s="47" t="s">
        <v>75</v>
      </c>
      <c r="O944" s="52" t="s">
        <v>44</v>
      </c>
      <c r="P944" s="53" t="n">
        <v>35</v>
      </c>
      <c r="Q944" s="54" t="n">
        <v>42522</v>
      </c>
      <c r="R944" s="54" t="n">
        <v>42582</v>
      </c>
      <c r="S944" s="55" t="n">
        <v>57</v>
      </c>
      <c r="T944" s="56" t="n">
        <v>1046</v>
      </c>
      <c r="U944" s="57" t="n">
        <v>42583</v>
      </c>
      <c r="V944" s="58" t="n">
        <v>42633</v>
      </c>
      <c r="W944" s="59" t="n">
        <v>20</v>
      </c>
      <c r="X944" s="60" t="n">
        <v>863</v>
      </c>
      <c r="Y944" s="61" t="n">
        <v>42634</v>
      </c>
      <c r="Z944" s="62" t="n">
        <v>42689</v>
      </c>
      <c r="AA944" s="63" t="n">
        <v>0.215</v>
      </c>
      <c r="AB944" s="64" t="n">
        <v>1500</v>
      </c>
      <c r="AC944" s="65" t="n">
        <v>7500</v>
      </c>
      <c r="AD944" s="66" t="n">
        <v>1612.5</v>
      </c>
      <c r="AE944" s="67" t="n">
        <v>0.17</v>
      </c>
      <c r="AF944" s="68" t="n">
        <v>274.125</v>
      </c>
      <c r="AG944" s="69" t="n">
        <v>0.83</v>
      </c>
      <c r="AH944" s="70" t="n">
        <v>1338.375</v>
      </c>
      <c r="AI944" s="71" t="s">
        <v>210</v>
      </c>
      <c r="AK944" s="0" t="n">
        <f aca="false">IF(G945&lt;&gt;G944,1,0)</f>
        <v>1</v>
      </c>
      <c r="AL944" s="0" t="str">
        <f aca="false">B944</f>
        <v>Querétaro</v>
      </c>
      <c r="AM944" s="0" t="n">
        <f aca="false">G944</f>
        <v>51532</v>
      </c>
      <c r="AN944" s="0" t="str">
        <f aca="false">N944</f>
        <v>Frijol</v>
      </c>
      <c r="AO944" s="0" t="n">
        <f aca="false">IF(N944&lt;&gt;N943,M944,IF(B943&lt;&gt;B944,M944,IF(AND(B944=B943,G944&lt;&gt;G943,N944=N943),M944,M944+AO943)))</f>
        <v>12</v>
      </c>
    </row>
    <row r="945" customFormat="false" ht="15.75" hidden="false" customHeight="false" outlineLevel="0" collapsed="false">
      <c r="A945" s="45" t="n">
        <v>949</v>
      </c>
      <c r="B945" s="45" t="s">
        <v>576</v>
      </c>
      <c r="C945" s="45" t="n">
        <v>22014</v>
      </c>
      <c r="D945" s="46" t="s">
        <v>576</v>
      </c>
      <c r="E945" s="47" t="s">
        <v>588</v>
      </c>
      <c r="F945" s="48" t="n">
        <v>11005</v>
      </c>
      <c r="G945" s="47" t="n">
        <v>41105</v>
      </c>
      <c r="H945" s="46" t="s">
        <v>589</v>
      </c>
      <c r="I945" s="49" t="n">
        <v>-100.683333333333</v>
      </c>
      <c r="J945" s="49" t="n">
        <v>20.5333333333333</v>
      </c>
      <c r="K945" s="50" t="n">
        <v>-1004100</v>
      </c>
      <c r="L945" s="50" t="n">
        <v>203200</v>
      </c>
      <c r="M945" s="51" t="n">
        <v>192</v>
      </c>
      <c r="N945" s="47" t="s">
        <v>272</v>
      </c>
      <c r="O945" s="52" t="s">
        <v>44</v>
      </c>
      <c r="P945" s="53"/>
      <c r="Q945" s="54"/>
      <c r="R945" s="54"/>
      <c r="S945" s="55" t="n">
        <v>110</v>
      </c>
      <c r="T945" s="56" t="n">
        <v>589</v>
      </c>
      <c r="U945" s="57" t="n">
        <v>42522</v>
      </c>
      <c r="V945" s="58" t="n">
        <v>42582</v>
      </c>
      <c r="W945" s="59" t="n">
        <v>109</v>
      </c>
      <c r="X945" s="60" t="n">
        <v>650</v>
      </c>
      <c r="Y945" s="61" t="n">
        <v>42583</v>
      </c>
      <c r="Z945" s="62" t="n">
        <v>42674</v>
      </c>
      <c r="AA945" s="63" t="n">
        <v>0.215</v>
      </c>
      <c r="AB945" s="64" t="n">
        <v>1500</v>
      </c>
      <c r="AC945" s="65" t="n">
        <v>288000</v>
      </c>
      <c r="AD945" s="66" t="n">
        <v>61920</v>
      </c>
      <c r="AE945" s="67" t="n">
        <v>0.17</v>
      </c>
      <c r="AF945" s="68" t="n">
        <v>10526.4</v>
      </c>
      <c r="AG945" s="69" t="n">
        <v>0.83</v>
      </c>
      <c r="AH945" s="70" t="n">
        <v>51393.6</v>
      </c>
      <c r="AI945" s="71" t="s">
        <v>210</v>
      </c>
      <c r="AK945" s="0" t="n">
        <f aca="false">IF(G946&lt;&gt;G945,1,0)</f>
        <v>1</v>
      </c>
      <c r="AL945" s="0" t="str">
        <f aca="false">B945</f>
        <v>Querétaro</v>
      </c>
      <c r="AM945" s="0" t="n">
        <f aca="false">G945</f>
        <v>41105</v>
      </c>
      <c r="AN945" s="0" t="str">
        <f aca="false">N945</f>
        <v>Maiz</v>
      </c>
      <c r="AO945" s="0" t="n">
        <f aca="false">IF(N945&lt;&gt;N944,M945,IF(B944&lt;&gt;B945,M945,IF(AND(B945=B944,G945&lt;&gt;G944,N945=N944),M945,M945+AO944)))</f>
        <v>192</v>
      </c>
    </row>
    <row r="946" customFormat="false" ht="15.75" hidden="false" customHeight="false" outlineLevel="0" collapsed="false">
      <c r="A946" s="45" t="n">
        <v>950</v>
      </c>
      <c r="B946" s="45" t="s">
        <v>576</v>
      </c>
      <c r="C946" s="45" t="n">
        <v>22014</v>
      </c>
      <c r="D946" s="46" t="s">
        <v>576</v>
      </c>
      <c r="E946" s="47" t="s">
        <v>590</v>
      </c>
      <c r="F946" s="48" t="n">
        <v>11105</v>
      </c>
      <c r="G946" s="47" t="n">
        <v>41106</v>
      </c>
      <c r="H946" s="46" t="s">
        <v>591</v>
      </c>
      <c r="I946" s="49" t="n">
        <v>-100.583333333333</v>
      </c>
      <c r="J946" s="49" t="n">
        <v>20.55</v>
      </c>
      <c r="K946" s="50" t="n">
        <v>-1003500</v>
      </c>
      <c r="L946" s="50" t="n">
        <v>203300</v>
      </c>
      <c r="M946" s="51" t="n">
        <v>617</v>
      </c>
      <c r="N946" s="47" t="s">
        <v>272</v>
      </c>
      <c r="O946" s="52" t="s">
        <v>44</v>
      </c>
      <c r="P946" s="53"/>
      <c r="Q946" s="54"/>
      <c r="R946" s="54"/>
      <c r="S946" s="55" t="n">
        <v>70</v>
      </c>
      <c r="T946" s="56" t="n">
        <v>589</v>
      </c>
      <c r="U946" s="57" t="n">
        <v>42522</v>
      </c>
      <c r="V946" s="58" t="n">
        <v>42582</v>
      </c>
      <c r="W946" s="59" t="n">
        <v>109</v>
      </c>
      <c r="X946" s="60" t="n">
        <v>650</v>
      </c>
      <c r="Y946" s="61" t="n">
        <v>42583</v>
      </c>
      <c r="Z946" s="62" t="n">
        <v>42674</v>
      </c>
      <c r="AA946" s="63" t="n">
        <v>0.215</v>
      </c>
      <c r="AB946" s="64" t="n">
        <v>1500</v>
      </c>
      <c r="AC946" s="65" t="n">
        <v>925500</v>
      </c>
      <c r="AD946" s="66" t="n">
        <v>198982.5</v>
      </c>
      <c r="AE946" s="67" t="n">
        <v>0.17</v>
      </c>
      <c r="AF946" s="68" t="n">
        <v>33827.025</v>
      </c>
      <c r="AG946" s="69" t="n">
        <v>0.83</v>
      </c>
      <c r="AH946" s="70" t="n">
        <v>165155.475</v>
      </c>
      <c r="AI946" s="71" t="s">
        <v>210</v>
      </c>
      <c r="AK946" s="0" t="n">
        <f aca="false">IF(G947&lt;&gt;G946,1,0)</f>
        <v>1</v>
      </c>
      <c r="AL946" s="0" t="str">
        <f aca="false">B946</f>
        <v>Querétaro</v>
      </c>
      <c r="AM946" s="0" t="n">
        <f aca="false">G946</f>
        <v>41106</v>
      </c>
      <c r="AN946" s="0" t="str">
        <f aca="false">N946</f>
        <v>Maiz</v>
      </c>
      <c r="AO946" s="0" t="n">
        <f aca="false">IF(N946&lt;&gt;N945,M946,IF(B945&lt;&gt;B946,M946,IF(AND(B946=B945,G946&lt;&gt;G945,N946=N945),M946,M946+AO945)))</f>
        <v>617</v>
      </c>
    </row>
    <row r="947" customFormat="false" ht="15.75" hidden="false" customHeight="false" outlineLevel="0" collapsed="false">
      <c r="A947" s="45" t="n">
        <v>939</v>
      </c>
      <c r="B947" s="45" t="s">
        <v>576</v>
      </c>
      <c r="C947" s="45" t="n">
        <v>22001</v>
      </c>
      <c r="D947" s="46" t="s">
        <v>577</v>
      </c>
      <c r="E947" s="47" t="s">
        <v>578</v>
      </c>
      <c r="F947" s="48" t="n">
        <v>22028</v>
      </c>
      <c r="G947" s="47" t="n">
        <v>42204</v>
      </c>
      <c r="H947" s="46" t="s">
        <v>579</v>
      </c>
      <c r="I947" s="49" t="n">
        <v>-100.0725</v>
      </c>
      <c r="J947" s="49" t="n">
        <v>20.4183333333333</v>
      </c>
      <c r="K947" s="50" t="n">
        <v>-1000421</v>
      </c>
      <c r="L947" s="50" t="n">
        <v>202506</v>
      </c>
      <c r="M947" s="51" t="n">
        <v>800</v>
      </c>
      <c r="N947" s="47" t="s">
        <v>272</v>
      </c>
      <c r="O947" s="52" t="s">
        <v>44</v>
      </c>
      <c r="P947" s="53"/>
      <c r="Q947" s="54"/>
      <c r="R947" s="54"/>
      <c r="S947" s="55" t="n">
        <v>90</v>
      </c>
      <c r="T947" s="56" t="n">
        <v>600</v>
      </c>
      <c r="U947" s="57" t="n">
        <v>42522</v>
      </c>
      <c r="V947" s="58" t="n">
        <v>42582</v>
      </c>
      <c r="W947" s="59" t="n">
        <v>80</v>
      </c>
      <c r="X947" s="60" t="n">
        <v>655</v>
      </c>
      <c r="Y947" s="61" t="n">
        <v>42583</v>
      </c>
      <c r="Z947" s="62" t="n">
        <v>42674</v>
      </c>
      <c r="AA947" s="63" t="n">
        <v>0.215</v>
      </c>
      <c r="AB947" s="64" t="n">
        <v>1500</v>
      </c>
      <c r="AC947" s="65" t="n">
        <v>1200000</v>
      </c>
      <c r="AD947" s="66" t="n">
        <v>258000</v>
      </c>
      <c r="AE947" s="67" t="n">
        <v>0.07</v>
      </c>
      <c r="AF947" s="68" t="n">
        <v>18060</v>
      </c>
      <c r="AG947" s="69" t="n">
        <v>0.93</v>
      </c>
      <c r="AH947" s="70" t="n">
        <v>239940</v>
      </c>
      <c r="AI947" s="71" t="s">
        <v>76</v>
      </c>
      <c r="AK947" s="0" t="n">
        <f aca="false">IF(G948&lt;&gt;G947,1,0)</f>
        <v>0</v>
      </c>
      <c r="AL947" s="0" t="str">
        <f aca="false">B947</f>
        <v>Querétaro</v>
      </c>
      <c r="AM947" s="0" t="n">
        <f aca="false">G947</f>
        <v>42204</v>
      </c>
      <c r="AN947" s="0" t="str">
        <f aca="false">N947</f>
        <v>Maiz</v>
      </c>
      <c r="AO947" s="0" t="n">
        <f aca="false">IF(N947&lt;&gt;N946,M947,IF(B946&lt;&gt;B947,M947,IF(AND(B947=B946,G947&lt;&gt;G946,N947=N946),M947,M947+AO946)))</f>
        <v>800</v>
      </c>
    </row>
    <row r="948" customFormat="false" ht="15.75" hidden="false" customHeight="false" outlineLevel="0" collapsed="false">
      <c r="A948" s="45" t="n">
        <v>941</v>
      </c>
      <c r="B948" s="45" t="s">
        <v>576</v>
      </c>
      <c r="C948" s="45" t="n">
        <v>22005</v>
      </c>
      <c r="D948" s="46" t="s">
        <v>582</v>
      </c>
      <c r="E948" s="47" t="s">
        <v>578</v>
      </c>
      <c r="F948" s="48" t="n">
        <v>22028</v>
      </c>
      <c r="G948" s="47" t="n">
        <v>42204</v>
      </c>
      <c r="H948" s="46" t="s">
        <v>579</v>
      </c>
      <c r="I948" s="49" t="n">
        <v>-100.0725</v>
      </c>
      <c r="J948" s="49" t="n">
        <v>20.4183333333333</v>
      </c>
      <c r="K948" s="50" t="n">
        <v>-1000421</v>
      </c>
      <c r="L948" s="50" t="n">
        <v>202506</v>
      </c>
      <c r="M948" s="51" t="n">
        <v>50</v>
      </c>
      <c r="N948" s="47" t="s">
        <v>272</v>
      </c>
      <c r="O948" s="52" t="s">
        <v>44</v>
      </c>
      <c r="P948" s="53"/>
      <c r="Q948" s="54"/>
      <c r="R948" s="54"/>
      <c r="S948" s="55" t="n">
        <v>90</v>
      </c>
      <c r="T948" s="56" t="n">
        <v>600</v>
      </c>
      <c r="U948" s="57" t="n">
        <v>42522</v>
      </c>
      <c r="V948" s="58" t="n">
        <v>42582</v>
      </c>
      <c r="W948" s="59" t="n">
        <v>80</v>
      </c>
      <c r="X948" s="60" t="n">
        <v>655</v>
      </c>
      <c r="Y948" s="61" t="n">
        <v>42583</v>
      </c>
      <c r="Z948" s="62" t="n">
        <v>42674</v>
      </c>
      <c r="AA948" s="63" t="n">
        <v>0.215</v>
      </c>
      <c r="AB948" s="64" t="n">
        <v>1500</v>
      </c>
      <c r="AC948" s="65" t="n">
        <v>75000</v>
      </c>
      <c r="AD948" s="66" t="n">
        <v>16125</v>
      </c>
      <c r="AE948" s="67" t="n">
        <v>0.17</v>
      </c>
      <c r="AF948" s="68" t="n">
        <v>2741.25</v>
      </c>
      <c r="AG948" s="69" t="n">
        <v>0.83</v>
      </c>
      <c r="AH948" s="70" t="n">
        <v>13383.75</v>
      </c>
      <c r="AI948" s="71" t="s">
        <v>50</v>
      </c>
      <c r="AK948" s="0" t="n">
        <f aca="false">IF(G949&lt;&gt;G948,1,0)</f>
        <v>0</v>
      </c>
      <c r="AL948" s="0" t="str">
        <f aca="false">B948</f>
        <v>Querétaro</v>
      </c>
      <c r="AM948" s="0" t="n">
        <f aca="false">G948</f>
        <v>42204</v>
      </c>
      <c r="AN948" s="0" t="str">
        <f aca="false">N948</f>
        <v>Maiz</v>
      </c>
      <c r="AO948" s="0" t="n">
        <f aca="false">IF(N948&lt;&gt;N947,M948,IF(B947&lt;&gt;B948,M948,IF(AND(B948=B947,G948&lt;&gt;G947,N948=N947),M948,M948+AO947)))</f>
        <v>850</v>
      </c>
    </row>
    <row r="949" customFormat="false" ht="15.75" hidden="false" customHeight="false" outlineLevel="0" collapsed="false">
      <c r="A949" s="45" t="n">
        <v>945</v>
      </c>
      <c r="B949" s="45" t="s">
        <v>576</v>
      </c>
      <c r="C949" s="45" t="n">
        <v>22008</v>
      </c>
      <c r="D949" s="46" t="s">
        <v>583</v>
      </c>
      <c r="E949" s="47" t="s">
        <v>578</v>
      </c>
      <c r="F949" s="48" t="n">
        <v>22028</v>
      </c>
      <c r="G949" s="47" t="n">
        <v>42204</v>
      </c>
      <c r="H949" s="46" t="s">
        <v>579</v>
      </c>
      <c r="I949" s="49" t="n">
        <v>-100.0725</v>
      </c>
      <c r="J949" s="49" t="n">
        <v>20.4183333333333</v>
      </c>
      <c r="K949" s="50" t="n">
        <v>-1000421</v>
      </c>
      <c r="L949" s="50" t="n">
        <v>202506</v>
      </c>
      <c r="M949" s="51" t="n">
        <v>338</v>
      </c>
      <c r="N949" s="47" t="s">
        <v>272</v>
      </c>
      <c r="O949" s="52" t="s">
        <v>44</v>
      </c>
      <c r="P949" s="53"/>
      <c r="Q949" s="54"/>
      <c r="R949" s="54"/>
      <c r="S949" s="55" t="n">
        <v>90</v>
      </c>
      <c r="T949" s="56" t="n">
        <v>600</v>
      </c>
      <c r="U949" s="57" t="n">
        <v>42522</v>
      </c>
      <c r="V949" s="58" t="n">
        <v>42582</v>
      </c>
      <c r="W949" s="59" t="n">
        <v>80</v>
      </c>
      <c r="X949" s="60" t="n">
        <v>655</v>
      </c>
      <c r="Y949" s="61" t="n">
        <v>42583</v>
      </c>
      <c r="Z949" s="62" t="n">
        <v>42674</v>
      </c>
      <c r="AA949" s="63" t="n">
        <v>0.215</v>
      </c>
      <c r="AB949" s="64" t="n">
        <v>1500</v>
      </c>
      <c r="AC949" s="65" t="n">
        <v>507000</v>
      </c>
      <c r="AD949" s="66" t="n">
        <v>109005</v>
      </c>
      <c r="AE949" s="67" t="n">
        <v>0.17</v>
      </c>
      <c r="AF949" s="68" t="n">
        <v>18530.85</v>
      </c>
      <c r="AG949" s="69" t="n">
        <v>0.83</v>
      </c>
      <c r="AH949" s="70" t="n">
        <v>90474.15</v>
      </c>
      <c r="AI949" s="71" t="s">
        <v>50</v>
      </c>
      <c r="AK949" s="0" t="n">
        <f aca="false">IF(G950&lt;&gt;G949,1,0)</f>
        <v>0</v>
      </c>
      <c r="AL949" s="0" t="str">
        <f aca="false">B949</f>
        <v>Querétaro</v>
      </c>
      <c r="AM949" s="0" t="n">
        <f aca="false">G949</f>
        <v>42204</v>
      </c>
      <c r="AN949" s="0" t="str">
        <f aca="false">N949</f>
        <v>Maiz</v>
      </c>
      <c r="AO949" s="0" t="n">
        <f aca="false">IF(N949&lt;&gt;N948,M949,IF(B948&lt;&gt;B949,M949,IF(AND(B949=B948,G949&lt;&gt;G948,N949=N948),M949,M949+AO948)))</f>
        <v>1188</v>
      </c>
    </row>
    <row r="950" customFormat="false" ht="15.75" hidden="false" customHeight="false" outlineLevel="0" collapsed="false">
      <c r="A950" s="45" t="n">
        <v>947</v>
      </c>
      <c r="B950" s="45" t="s">
        <v>576</v>
      </c>
      <c r="C950" s="45" t="n">
        <v>22012</v>
      </c>
      <c r="D950" s="46" t="s">
        <v>596</v>
      </c>
      <c r="E950" s="47" t="s">
        <v>578</v>
      </c>
      <c r="F950" s="48" t="n">
        <v>22028</v>
      </c>
      <c r="G950" s="47" t="n">
        <v>42204</v>
      </c>
      <c r="H950" s="46" t="s">
        <v>579</v>
      </c>
      <c r="I950" s="49" t="n">
        <v>-100.0725</v>
      </c>
      <c r="J950" s="49" t="n">
        <v>20.4183333333333</v>
      </c>
      <c r="K950" s="50" t="n">
        <v>-1000421</v>
      </c>
      <c r="L950" s="50" t="n">
        <v>202506</v>
      </c>
      <c r="M950" s="51" t="n">
        <v>1642</v>
      </c>
      <c r="N950" s="47" t="s">
        <v>272</v>
      </c>
      <c r="O950" s="52" t="s">
        <v>44</v>
      </c>
      <c r="P950" s="53"/>
      <c r="Q950" s="54"/>
      <c r="R950" s="54"/>
      <c r="S950" s="55" t="n">
        <v>90</v>
      </c>
      <c r="T950" s="56" t="n">
        <v>600</v>
      </c>
      <c r="U950" s="57" t="n">
        <v>42522</v>
      </c>
      <c r="V950" s="58" t="n">
        <v>42582</v>
      </c>
      <c r="W950" s="59" t="n">
        <v>80</v>
      </c>
      <c r="X950" s="60" t="n">
        <v>655</v>
      </c>
      <c r="Y950" s="61" t="n">
        <v>42583</v>
      </c>
      <c r="Z950" s="62" t="n">
        <v>42674</v>
      </c>
      <c r="AA950" s="63" t="n">
        <v>0.215</v>
      </c>
      <c r="AB950" s="64" t="n">
        <v>1500</v>
      </c>
      <c r="AC950" s="65" t="n">
        <v>2463000</v>
      </c>
      <c r="AD950" s="66" t="n">
        <v>529545</v>
      </c>
      <c r="AE950" s="67" t="n">
        <v>0.17</v>
      </c>
      <c r="AF950" s="68" t="n">
        <v>90022.65</v>
      </c>
      <c r="AG950" s="69" t="n">
        <v>0.83</v>
      </c>
      <c r="AH950" s="70" t="n">
        <v>439522.35</v>
      </c>
      <c r="AI950" s="71" t="s">
        <v>196</v>
      </c>
      <c r="AK950" s="0" t="n">
        <f aca="false">IF(G951&lt;&gt;G950,1,0)</f>
        <v>0</v>
      </c>
      <c r="AL950" s="0" t="str">
        <f aca="false">B950</f>
        <v>Querétaro</v>
      </c>
      <c r="AM950" s="0" t="n">
        <f aca="false">G950</f>
        <v>42204</v>
      </c>
      <c r="AN950" s="0" t="str">
        <f aca="false">N950</f>
        <v>Maiz</v>
      </c>
      <c r="AO950" s="0" t="n">
        <f aca="false">IF(N950&lt;&gt;N949,M950,IF(B949&lt;&gt;B950,M950,IF(AND(B950=B949,G950&lt;&gt;G949,N950=N949),M950,M950+AO949)))</f>
        <v>2830</v>
      </c>
    </row>
    <row r="951" customFormat="false" ht="15.75" hidden="false" customHeight="false" outlineLevel="0" collapsed="false">
      <c r="A951" s="45" t="n">
        <v>953</v>
      </c>
      <c r="B951" s="45" t="s">
        <v>576</v>
      </c>
      <c r="C951" s="45" t="n">
        <v>22016</v>
      </c>
      <c r="D951" s="46" t="s">
        <v>592</v>
      </c>
      <c r="E951" s="47" t="s">
        <v>578</v>
      </c>
      <c r="F951" s="48" t="n">
        <v>22028</v>
      </c>
      <c r="G951" s="47" t="n">
        <v>42204</v>
      </c>
      <c r="H951" s="46" t="s">
        <v>579</v>
      </c>
      <c r="I951" s="49" t="n">
        <v>-100.0725</v>
      </c>
      <c r="J951" s="49" t="n">
        <v>20.4183333333333</v>
      </c>
      <c r="K951" s="50" t="n">
        <v>-1000421</v>
      </c>
      <c r="L951" s="50" t="n">
        <v>202506</v>
      </c>
      <c r="M951" s="51" t="n">
        <v>9622</v>
      </c>
      <c r="N951" s="47" t="s">
        <v>272</v>
      </c>
      <c r="O951" s="52" t="s">
        <v>44</v>
      </c>
      <c r="P951" s="53"/>
      <c r="Q951" s="54"/>
      <c r="R951" s="54"/>
      <c r="S951" s="55" t="n">
        <v>90</v>
      </c>
      <c r="T951" s="56" t="n">
        <v>600</v>
      </c>
      <c r="U951" s="57" t="n">
        <v>42522</v>
      </c>
      <c r="V951" s="58" t="n">
        <v>42582</v>
      </c>
      <c r="W951" s="59" t="n">
        <v>80</v>
      </c>
      <c r="X951" s="60" t="n">
        <v>655</v>
      </c>
      <c r="Y951" s="61" t="n">
        <v>42583</v>
      </c>
      <c r="Z951" s="62" t="n">
        <v>42674</v>
      </c>
      <c r="AA951" s="63" t="n">
        <v>0.215</v>
      </c>
      <c r="AB951" s="64" t="n">
        <v>1500</v>
      </c>
      <c r="AC951" s="65" t="n">
        <v>14433000</v>
      </c>
      <c r="AD951" s="66" t="n">
        <v>3103095</v>
      </c>
      <c r="AE951" s="67" t="n">
        <v>0.17</v>
      </c>
      <c r="AF951" s="68" t="n">
        <v>527526.15</v>
      </c>
      <c r="AG951" s="69" t="n">
        <v>0.83</v>
      </c>
      <c r="AH951" s="70" t="n">
        <v>2575568.85</v>
      </c>
      <c r="AI951" s="71" t="s">
        <v>210</v>
      </c>
      <c r="AK951" s="0" t="n">
        <f aca="false">IF(G952&lt;&gt;G951,1,0)</f>
        <v>0</v>
      </c>
      <c r="AL951" s="0" t="str">
        <f aca="false">B951</f>
        <v>Querétaro</v>
      </c>
      <c r="AM951" s="0" t="n">
        <f aca="false">G951</f>
        <v>42204</v>
      </c>
      <c r="AN951" s="0" t="str">
        <f aca="false">N951</f>
        <v>Maiz</v>
      </c>
      <c r="AO951" s="0" t="n">
        <f aca="false">IF(N951&lt;&gt;N950,M951,IF(B950&lt;&gt;B951,M951,IF(AND(B951=B950,G951&lt;&gt;G950,N951=N950),M951,M951+AO950)))</f>
        <v>12452</v>
      </c>
    </row>
    <row r="952" customFormat="false" ht="15.75" hidden="false" customHeight="false" outlineLevel="0" collapsed="false">
      <c r="A952" s="45" t="n">
        <v>955</v>
      </c>
      <c r="B952" s="45" t="s">
        <v>576</v>
      </c>
      <c r="C952" s="45" t="n">
        <v>22017</v>
      </c>
      <c r="D952" s="46" t="s">
        <v>593</v>
      </c>
      <c r="E952" s="47" t="s">
        <v>578</v>
      </c>
      <c r="F952" s="48" t="n">
        <v>22028</v>
      </c>
      <c r="G952" s="47" t="n">
        <v>42204</v>
      </c>
      <c r="H952" s="46" t="s">
        <v>579</v>
      </c>
      <c r="I952" s="49" t="n">
        <v>-100.0725</v>
      </c>
      <c r="J952" s="49" t="n">
        <v>20.4183333333333</v>
      </c>
      <c r="K952" s="50" t="n">
        <v>-1000421</v>
      </c>
      <c r="L952" s="50" t="n">
        <v>202506</v>
      </c>
      <c r="M952" s="51" t="n">
        <v>881</v>
      </c>
      <c r="N952" s="47" t="s">
        <v>272</v>
      </c>
      <c r="O952" s="52" t="s">
        <v>44</v>
      </c>
      <c r="P952" s="53"/>
      <c r="Q952" s="54"/>
      <c r="R952" s="54"/>
      <c r="S952" s="55" t="n">
        <v>90</v>
      </c>
      <c r="T952" s="56" t="n">
        <v>600</v>
      </c>
      <c r="U952" s="57" t="n">
        <v>42522</v>
      </c>
      <c r="V952" s="58" t="n">
        <v>42582</v>
      </c>
      <c r="W952" s="59" t="n">
        <v>80</v>
      </c>
      <c r="X952" s="60" t="n">
        <v>655</v>
      </c>
      <c r="Y952" s="61" t="n">
        <v>42583</v>
      </c>
      <c r="Z952" s="62" t="n">
        <v>42674</v>
      </c>
      <c r="AA952" s="63" t="n">
        <v>0.215</v>
      </c>
      <c r="AB952" s="64" t="n">
        <v>1500</v>
      </c>
      <c r="AC952" s="65" t="n">
        <v>1321500</v>
      </c>
      <c r="AD952" s="66" t="n">
        <v>284122.5</v>
      </c>
      <c r="AE952" s="67" t="n">
        <v>0.17</v>
      </c>
      <c r="AF952" s="68" t="n">
        <v>48300.825</v>
      </c>
      <c r="AG952" s="69" t="n">
        <v>0.83</v>
      </c>
      <c r="AH952" s="70" t="n">
        <v>235821.675</v>
      </c>
      <c r="AI952" s="71" t="s">
        <v>196</v>
      </c>
      <c r="AK952" s="0" t="n">
        <f aca="false">IF(G953&lt;&gt;G952,1,0)</f>
        <v>1</v>
      </c>
      <c r="AL952" s="0" t="str">
        <f aca="false">B952</f>
        <v>Querétaro</v>
      </c>
      <c r="AM952" s="0" t="n">
        <f aca="false">G952</f>
        <v>42204</v>
      </c>
      <c r="AN952" s="0" t="str">
        <f aca="false">N952</f>
        <v>Maiz</v>
      </c>
      <c r="AO952" s="0" t="n">
        <f aca="false">IF(N952&lt;&gt;N951,M952,IF(B951&lt;&gt;B952,M952,IF(AND(B952=B951,G952&lt;&gt;G951,N952=N951),M952,M952+AO951)))</f>
        <v>13333</v>
      </c>
    </row>
    <row r="953" customFormat="false" ht="15.75" hidden="false" customHeight="false" outlineLevel="0" collapsed="false">
      <c r="A953" s="45" t="n">
        <v>942</v>
      </c>
      <c r="B953" s="45" t="s">
        <v>576</v>
      </c>
      <c r="C953" s="45" t="n">
        <v>22006</v>
      </c>
      <c r="D953" s="46" t="s">
        <v>594</v>
      </c>
      <c r="E953" s="47" t="s">
        <v>584</v>
      </c>
      <c r="F953" s="48" t="n">
        <v>22004</v>
      </c>
      <c r="G953" s="47" t="n">
        <v>42205</v>
      </c>
      <c r="H953" s="46" t="s">
        <v>585</v>
      </c>
      <c r="I953" s="49" t="n">
        <v>-100.424311111111</v>
      </c>
      <c r="J953" s="49" t="n">
        <v>20.5046444444444</v>
      </c>
      <c r="K953" s="50" t="n">
        <v>-1002527.52</v>
      </c>
      <c r="L953" s="50" t="n">
        <v>203016.72</v>
      </c>
      <c r="M953" s="51" t="n">
        <v>388.12</v>
      </c>
      <c r="N953" s="47" t="s">
        <v>272</v>
      </c>
      <c r="O953" s="52" t="s">
        <v>44</v>
      </c>
      <c r="P953" s="53"/>
      <c r="Q953" s="54"/>
      <c r="R953" s="54"/>
      <c r="S953" s="55" t="n">
        <v>60</v>
      </c>
      <c r="T953" s="56" t="n">
        <v>700</v>
      </c>
      <c r="U953" s="57" t="n">
        <v>42522</v>
      </c>
      <c r="V953" s="58" t="n">
        <v>42582</v>
      </c>
      <c r="W953" s="59" t="n">
        <v>90</v>
      </c>
      <c r="X953" s="60" t="n">
        <v>650</v>
      </c>
      <c r="Y953" s="61" t="n">
        <v>42583</v>
      </c>
      <c r="Z953" s="62" t="n">
        <v>42674</v>
      </c>
      <c r="AA953" s="63" t="n">
        <v>0.215</v>
      </c>
      <c r="AB953" s="64" t="n">
        <v>1500</v>
      </c>
      <c r="AC953" s="65" t="n">
        <v>582180</v>
      </c>
      <c r="AD953" s="66" t="n">
        <v>125168.7</v>
      </c>
      <c r="AE953" s="67" t="n">
        <v>0.17</v>
      </c>
      <c r="AF953" s="68" t="n">
        <v>21278.679</v>
      </c>
      <c r="AG953" s="69" t="n">
        <v>0.83</v>
      </c>
      <c r="AH953" s="70" t="n">
        <v>103890.021</v>
      </c>
      <c r="AI953" s="71" t="s">
        <v>210</v>
      </c>
      <c r="AK953" s="0" t="n">
        <f aca="false">IF(G954&lt;&gt;G953,1,0)</f>
        <v>0</v>
      </c>
      <c r="AL953" s="0" t="str">
        <f aca="false">B953</f>
        <v>Querétaro</v>
      </c>
      <c r="AM953" s="0" t="n">
        <f aca="false">G953</f>
        <v>42205</v>
      </c>
      <c r="AN953" s="0" t="str">
        <f aca="false">N953</f>
        <v>Maiz</v>
      </c>
      <c r="AO953" s="0" t="n">
        <f aca="false">IF(N953&lt;&gt;N952,M953,IF(B952&lt;&gt;B953,M953,IF(AND(B953=B952,G953&lt;&gt;G952,N953=N952),M953,M953+AO952)))</f>
        <v>388.12</v>
      </c>
    </row>
    <row r="954" customFormat="false" ht="15.75" hidden="false" customHeight="false" outlineLevel="0" collapsed="false">
      <c r="A954" s="45" t="n">
        <v>943</v>
      </c>
      <c r="B954" s="45" t="s">
        <v>576</v>
      </c>
      <c r="C954" s="45" t="n">
        <v>22011</v>
      </c>
      <c r="D954" s="46" t="s">
        <v>595</v>
      </c>
      <c r="E954" s="47" t="s">
        <v>584</v>
      </c>
      <c r="F954" s="48" t="n">
        <v>22004</v>
      </c>
      <c r="G954" s="47" t="n">
        <v>42205</v>
      </c>
      <c r="H954" s="46" t="s">
        <v>585</v>
      </c>
      <c r="I954" s="49" t="n">
        <v>-100.424311111111</v>
      </c>
      <c r="J954" s="49" t="n">
        <v>20.5046444444444</v>
      </c>
      <c r="K954" s="50" t="n">
        <v>-1002527.52</v>
      </c>
      <c r="L954" s="50" t="n">
        <v>203016.72</v>
      </c>
      <c r="M954" s="51" t="n">
        <v>753</v>
      </c>
      <c r="N954" s="47" t="s">
        <v>272</v>
      </c>
      <c r="O954" s="52" t="s">
        <v>44</v>
      </c>
      <c r="P954" s="53"/>
      <c r="Q954" s="54"/>
      <c r="R954" s="54"/>
      <c r="S954" s="55" t="n">
        <v>60</v>
      </c>
      <c r="T954" s="56" t="n">
        <v>700</v>
      </c>
      <c r="U954" s="57" t="n">
        <v>42522</v>
      </c>
      <c r="V954" s="58" t="n">
        <v>42582</v>
      </c>
      <c r="W954" s="59" t="n">
        <v>90</v>
      </c>
      <c r="X954" s="60" t="n">
        <v>650</v>
      </c>
      <c r="Y954" s="61" t="n">
        <v>42583</v>
      </c>
      <c r="Z954" s="62" t="n">
        <v>42674</v>
      </c>
      <c r="AA954" s="63" t="n">
        <v>0.215</v>
      </c>
      <c r="AB954" s="64" t="n">
        <v>1500</v>
      </c>
      <c r="AC954" s="65" t="n">
        <v>1129500</v>
      </c>
      <c r="AD954" s="66" t="n">
        <v>242842.5</v>
      </c>
      <c r="AE954" s="67" t="n">
        <v>0.17</v>
      </c>
      <c r="AF954" s="68" t="n">
        <v>41283.225</v>
      </c>
      <c r="AG954" s="69" t="n">
        <v>0.83</v>
      </c>
      <c r="AH954" s="70" t="n">
        <v>201559.275</v>
      </c>
      <c r="AI954" s="71" t="s">
        <v>196</v>
      </c>
      <c r="AK954" s="0" t="n">
        <f aca="false">IF(G955&lt;&gt;G954,1,0)</f>
        <v>0</v>
      </c>
      <c r="AL954" s="0" t="str">
        <f aca="false">B954</f>
        <v>Querétaro</v>
      </c>
      <c r="AM954" s="0" t="n">
        <f aca="false">G954</f>
        <v>42205</v>
      </c>
      <c r="AN954" s="0" t="str">
        <f aca="false">N954</f>
        <v>Maiz</v>
      </c>
      <c r="AO954" s="0" t="n">
        <f aca="false">IF(N954&lt;&gt;N953,M954,IF(B953&lt;&gt;B954,M954,IF(AND(B954=B953,G954&lt;&gt;G953,N954=N953),M954,M954+AO953)))</f>
        <v>1141.12</v>
      </c>
    </row>
    <row r="955" customFormat="false" ht="15.75" hidden="false" customHeight="false" outlineLevel="0" collapsed="false">
      <c r="A955" s="45" t="n">
        <v>946</v>
      </c>
      <c r="B955" s="45" t="s">
        <v>576</v>
      </c>
      <c r="C955" s="45" t="n">
        <v>22008</v>
      </c>
      <c r="D955" s="46" t="s">
        <v>583</v>
      </c>
      <c r="E955" s="47" t="s">
        <v>584</v>
      </c>
      <c r="F955" s="48" t="n">
        <v>22004</v>
      </c>
      <c r="G955" s="47" t="n">
        <v>42205</v>
      </c>
      <c r="H955" s="46" t="s">
        <v>585</v>
      </c>
      <c r="I955" s="49" t="n">
        <v>-100.424311111111</v>
      </c>
      <c r="J955" s="49" t="n">
        <v>20.5046444444444</v>
      </c>
      <c r="K955" s="50" t="n">
        <v>-1002527.52</v>
      </c>
      <c r="L955" s="50" t="n">
        <v>203016.72</v>
      </c>
      <c r="M955" s="51" t="n">
        <v>5869</v>
      </c>
      <c r="N955" s="47" t="s">
        <v>272</v>
      </c>
      <c r="O955" s="52" t="s">
        <v>44</v>
      </c>
      <c r="P955" s="53"/>
      <c r="Q955" s="54"/>
      <c r="R955" s="54"/>
      <c r="S955" s="55" t="n">
        <v>60</v>
      </c>
      <c r="T955" s="56" t="n">
        <v>700</v>
      </c>
      <c r="U955" s="57" t="n">
        <v>42522</v>
      </c>
      <c r="V955" s="58" t="n">
        <v>42582</v>
      </c>
      <c r="W955" s="59" t="n">
        <v>90</v>
      </c>
      <c r="X955" s="60" t="n">
        <v>650</v>
      </c>
      <c r="Y955" s="61" t="n">
        <v>42583</v>
      </c>
      <c r="Z955" s="62" t="n">
        <v>42674</v>
      </c>
      <c r="AA955" s="63" t="n">
        <v>0.215</v>
      </c>
      <c r="AB955" s="64" t="n">
        <v>1500</v>
      </c>
      <c r="AC955" s="65" t="n">
        <v>8803500</v>
      </c>
      <c r="AD955" s="66" t="n">
        <v>1892752.5</v>
      </c>
      <c r="AE955" s="67" t="n">
        <v>0.17</v>
      </c>
      <c r="AF955" s="68" t="n">
        <v>321767.925</v>
      </c>
      <c r="AG955" s="69" t="n">
        <v>0.83</v>
      </c>
      <c r="AH955" s="70" t="n">
        <v>1570984.575</v>
      </c>
      <c r="AI955" s="71" t="s">
        <v>50</v>
      </c>
      <c r="AK955" s="0" t="n">
        <f aca="false">IF(G956&lt;&gt;G955,1,0)</f>
        <v>0</v>
      </c>
      <c r="AL955" s="0" t="str">
        <f aca="false">B955</f>
        <v>Querétaro</v>
      </c>
      <c r="AM955" s="0" t="n">
        <f aca="false">G955</f>
        <v>42205</v>
      </c>
      <c r="AN955" s="0" t="str">
        <f aca="false">N955</f>
        <v>Maiz</v>
      </c>
      <c r="AO955" s="0" t="n">
        <f aca="false">IF(N955&lt;&gt;N954,M955,IF(B954&lt;&gt;B955,M955,IF(AND(B955=B954,G955&lt;&gt;G954,N955=N954),M955,M955+AO954)))</f>
        <v>7010.12</v>
      </c>
    </row>
    <row r="956" customFormat="false" ht="15.75" hidden="false" customHeight="false" outlineLevel="0" collapsed="false">
      <c r="A956" s="45" t="n">
        <v>948</v>
      </c>
      <c r="B956" s="45" t="s">
        <v>576</v>
      </c>
      <c r="C956" s="45" t="n">
        <v>22012</v>
      </c>
      <c r="D956" s="46" t="s">
        <v>596</v>
      </c>
      <c r="E956" s="47" t="s">
        <v>584</v>
      </c>
      <c r="F956" s="48" t="n">
        <v>22004</v>
      </c>
      <c r="G956" s="47" t="n">
        <v>42205</v>
      </c>
      <c r="H956" s="46" t="s">
        <v>585</v>
      </c>
      <c r="I956" s="49" t="n">
        <v>-100.424311111111</v>
      </c>
      <c r="J956" s="49" t="n">
        <v>20.5046444444444</v>
      </c>
      <c r="K956" s="50" t="n">
        <v>-1002527.52</v>
      </c>
      <c r="L956" s="50" t="n">
        <v>203016.72</v>
      </c>
      <c r="M956" s="51" t="n">
        <v>527</v>
      </c>
      <c r="N956" s="47" t="s">
        <v>272</v>
      </c>
      <c r="O956" s="52" t="s">
        <v>44</v>
      </c>
      <c r="P956" s="53"/>
      <c r="Q956" s="54"/>
      <c r="R956" s="54"/>
      <c r="S956" s="55" t="n">
        <v>60</v>
      </c>
      <c r="T956" s="56" t="n">
        <v>700</v>
      </c>
      <c r="U956" s="57" t="n">
        <v>42522</v>
      </c>
      <c r="V956" s="58" t="n">
        <v>42582</v>
      </c>
      <c r="W956" s="59" t="n">
        <v>90</v>
      </c>
      <c r="X956" s="60" t="n">
        <v>650</v>
      </c>
      <c r="Y956" s="61" t="n">
        <v>42583</v>
      </c>
      <c r="Z956" s="62" t="n">
        <v>42674</v>
      </c>
      <c r="AA956" s="63" t="n">
        <v>0.215</v>
      </c>
      <c r="AB956" s="64" t="n">
        <v>1500</v>
      </c>
      <c r="AC956" s="65" t="n">
        <v>790500</v>
      </c>
      <c r="AD956" s="66" t="n">
        <v>169957.5</v>
      </c>
      <c r="AE956" s="67" t="n">
        <v>0.17</v>
      </c>
      <c r="AF956" s="68" t="n">
        <v>28892.775</v>
      </c>
      <c r="AG956" s="69" t="n">
        <v>0.83</v>
      </c>
      <c r="AH956" s="70" t="n">
        <v>141064.725</v>
      </c>
      <c r="AI956" s="71" t="s">
        <v>196</v>
      </c>
      <c r="AK956" s="0" t="n">
        <f aca="false">IF(G957&lt;&gt;G956,1,0)</f>
        <v>0</v>
      </c>
      <c r="AL956" s="0" t="str">
        <f aca="false">B956</f>
        <v>Querétaro</v>
      </c>
      <c r="AM956" s="0" t="n">
        <f aca="false">G956</f>
        <v>42205</v>
      </c>
      <c r="AN956" s="0" t="str">
        <f aca="false">N956</f>
        <v>Maiz</v>
      </c>
      <c r="AO956" s="0" t="n">
        <f aca="false">IF(N956&lt;&gt;N955,M956,IF(B955&lt;&gt;B956,M956,IF(AND(B956=B955,G956&lt;&gt;G955,N956=N955),M956,M956+AO955)))</f>
        <v>7537.12</v>
      </c>
    </row>
    <row r="957" customFormat="false" ht="15.75" hidden="false" customHeight="false" outlineLevel="0" collapsed="false">
      <c r="A957" s="45" t="n">
        <v>951</v>
      </c>
      <c r="B957" s="45" t="s">
        <v>576</v>
      </c>
      <c r="C957" s="45" t="n">
        <v>22014</v>
      </c>
      <c r="D957" s="46" t="s">
        <v>576</v>
      </c>
      <c r="E957" s="47" t="s">
        <v>584</v>
      </c>
      <c r="F957" s="48" t="n">
        <v>22004</v>
      </c>
      <c r="G957" s="47" t="n">
        <v>42205</v>
      </c>
      <c r="H957" s="46" t="s">
        <v>585</v>
      </c>
      <c r="I957" s="49" t="n">
        <v>-100.424311111111</v>
      </c>
      <c r="J957" s="49" t="n">
        <v>20.5046444444444</v>
      </c>
      <c r="K957" s="50" t="n">
        <v>-1002527.52</v>
      </c>
      <c r="L957" s="50" t="n">
        <v>203016.72</v>
      </c>
      <c r="M957" s="51" t="n">
        <v>900</v>
      </c>
      <c r="N957" s="47" t="s">
        <v>272</v>
      </c>
      <c r="O957" s="52" t="s">
        <v>44</v>
      </c>
      <c r="P957" s="53"/>
      <c r="Q957" s="54"/>
      <c r="R957" s="54"/>
      <c r="S957" s="55" t="n">
        <v>60</v>
      </c>
      <c r="T957" s="56" t="n">
        <v>700</v>
      </c>
      <c r="U957" s="57" t="n">
        <v>42522</v>
      </c>
      <c r="V957" s="58" t="n">
        <v>42582</v>
      </c>
      <c r="W957" s="59" t="n">
        <v>90</v>
      </c>
      <c r="X957" s="60" t="n">
        <v>650</v>
      </c>
      <c r="Y957" s="61" t="n">
        <v>42583</v>
      </c>
      <c r="Z957" s="62" t="n">
        <v>42674</v>
      </c>
      <c r="AA957" s="63" t="n">
        <v>0.215</v>
      </c>
      <c r="AB957" s="64" t="n">
        <v>1500</v>
      </c>
      <c r="AC957" s="65" t="n">
        <v>1350000</v>
      </c>
      <c r="AD957" s="66" t="n">
        <v>290250</v>
      </c>
      <c r="AE957" s="67" t="n">
        <v>0.17</v>
      </c>
      <c r="AF957" s="68" t="n">
        <v>49342.5</v>
      </c>
      <c r="AG957" s="69" t="n">
        <v>0.83</v>
      </c>
      <c r="AH957" s="70" t="n">
        <v>240907.5</v>
      </c>
      <c r="AI957" s="71" t="s">
        <v>210</v>
      </c>
      <c r="AK957" s="0" t="n">
        <f aca="false">IF(G958&lt;&gt;G957,1,0)</f>
        <v>1</v>
      </c>
      <c r="AL957" s="0" t="str">
        <f aca="false">B957</f>
        <v>Querétaro</v>
      </c>
      <c r="AM957" s="0" t="n">
        <f aca="false">G957</f>
        <v>42205</v>
      </c>
      <c r="AN957" s="0" t="str">
        <f aca="false">N957</f>
        <v>Maiz</v>
      </c>
      <c r="AO957" s="0" t="n">
        <f aca="false">IF(N957&lt;&gt;N956,M957,IF(B956&lt;&gt;B957,M957,IF(AND(B957=B956,G957&lt;&gt;G956,N957=N956),M957,M957+AO956)))</f>
        <v>8437.12</v>
      </c>
    </row>
    <row r="958" customFormat="false" ht="15.75" hidden="false" customHeight="false" outlineLevel="0" collapsed="false">
      <c r="A958" s="45" t="n">
        <v>944</v>
      </c>
      <c r="B958" s="45" t="s">
        <v>576</v>
      </c>
      <c r="C958" s="45" t="n">
        <v>22011</v>
      </c>
      <c r="D958" s="46" t="s">
        <v>595</v>
      </c>
      <c r="E958" s="47" t="s">
        <v>97</v>
      </c>
      <c r="F958" s="48" t="n">
        <v>22045</v>
      </c>
      <c r="G958" s="47" t="n">
        <v>42208</v>
      </c>
      <c r="H958" s="46" t="s">
        <v>98</v>
      </c>
      <c r="I958" s="49" t="n">
        <v>-100.45</v>
      </c>
      <c r="J958" s="49" t="n">
        <v>20.7</v>
      </c>
      <c r="K958" s="50" t="n">
        <v>-1002700</v>
      </c>
      <c r="L958" s="50" t="n">
        <v>204200</v>
      </c>
      <c r="M958" s="51" t="n">
        <v>1000</v>
      </c>
      <c r="N958" s="47" t="s">
        <v>272</v>
      </c>
      <c r="O958" s="52" t="s">
        <v>44</v>
      </c>
      <c r="P958" s="53"/>
      <c r="Q958" s="54"/>
      <c r="R958" s="54"/>
      <c r="S958" s="55" t="n">
        <v>50</v>
      </c>
      <c r="T958" s="56" t="n">
        <v>600</v>
      </c>
      <c r="U958" s="57" t="n">
        <v>42522</v>
      </c>
      <c r="V958" s="58" t="n">
        <v>42582</v>
      </c>
      <c r="W958" s="59" t="n">
        <v>60</v>
      </c>
      <c r="X958" s="60" t="n">
        <v>650</v>
      </c>
      <c r="Y958" s="61" t="n">
        <v>42583</v>
      </c>
      <c r="Z958" s="62" t="n">
        <v>42674</v>
      </c>
      <c r="AA958" s="63" t="n">
        <v>0.215</v>
      </c>
      <c r="AB958" s="64" t="n">
        <v>1500</v>
      </c>
      <c r="AC958" s="65" t="n">
        <v>1500000</v>
      </c>
      <c r="AD958" s="66" t="n">
        <v>322500</v>
      </c>
      <c r="AE958" s="67" t="n">
        <v>0.17</v>
      </c>
      <c r="AF958" s="68" t="n">
        <v>54825</v>
      </c>
      <c r="AG958" s="69" t="n">
        <v>0.83</v>
      </c>
      <c r="AH958" s="70" t="n">
        <v>267675</v>
      </c>
      <c r="AI958" s="71" t="s">
        <v>196</v>
      </c>
      <c r="AK958" s="0" t="n">
        <f aca="false">IF(G959&lt;&gt;G958,1,0)</f>
        <v>0</v>
      </c>
      <c r="AL958" s="0" t="str">
        <f aca="false">B958</f>
        <v>Querétaro</v>
      </c>
      <c r="AM958" s="0" t="n">
        <f aca="false">G958</f>
        <v>42208</v>
      </c>
      <c r="AN958" s="0" t="str">
        <f aca="false">N958</f>
        <v>Maiz</v>
      </c>
      <c r="AO958" s="0" t="n">
        <f aca="false">IF(N958&lt;&gt;N957,M958,IF(B957&lt;&gt;B958,M958,IF(AND(B958=B957,G958&lt;&gt;G957,N958=N957),M958,M958+AO957)))</f>
        <v>1000</v>
      </c>
    </row>
    <row r="959" customFormat="false" ht="15.75" hidden="false" customHeight="false" outlineLevel="0" collapsed="false">
      <c r="A959" s="45" t="n">
        <v>952</v>
      </c>
      <c r="B959" s="45" t="s">
        <v>576</v>
      </c>
      <c r="C959" s="45" t="n">
        <v>22014</v>
      </c>
      <c r="D959" s="46" t="s">
        <v>576</v>
      </c>
      <c r="E959" s="47" t="s">
        <v>97</v>
      </c>
      <c r="F959" s="48" t="n">
        <v>22045</v>
      </c>
      <c r="G959" s="47" t="n">
        <v>42208</v>
      </c>
      <c r="H959" s="46" t="s">
        <v>98</v>
      </c>
      <c r="I959" s="49" t="n">
        <v>-100.45</v>
      </c>
      <c r="J959" s="49" t="n">
        <v>20.7</v>
      </c>
      <c r="K959" s="50" t="n">
        <v>-1002700</v>
      </c>
      <c r="L959" s="50" t="n">
        <v>204200</v>
      </c>
      <c r="M959" s="51" t="n">
        <v>2100</v>
      </c>
      <c r="N959" s="47" t="s">
        <v>272</v>
      </c>
      <c r="O959" s="52" t="s">
        <v>44</v>
      </c>
      <c r="P959" s="53"/>
      <c r="Q959" s="54"/>
      <c r="R959" s="54"/>
      <c r="S959" s="55" t="n">
        <v>50</v>
      </c>
      <c r="T959" s="56" t="n">
        <v>600</v>
      </c>
      <c r="U959" s="57" t="n">
        <v>42522</v>
      </c>
      <c r="V959" s="58" t="n">
        <v>42582</v>
      </c>
      <c r="W959" s="59" t="n">
        <v>60</v>
      </c>
      <c r="X959" s="60" t="n">
        <v>650</v>
      </c>
      <c r="Y959" s="61" t="n">
        <v>42583</v>
      </c>
      <c r="Z959" s="62" t="n">
        <v>42674</v>
      </c>
      <c r="AA959" s="63" t="n">
        <v>0.215</v>
      </c>
      <c r="AB959" s="64" t="n">
        <v>1500</v>
      </c>
      <c r="AC959" s="65" t="n">
        <v>3150000</v>
      </c>
      <c r="AD959" s="66" t="n">
        <v>677250</v>
      </c>
      <c r="AE959" s="67" t="n">
        <v>0.17</v>
      </c>
      <c r="AF959" s="68" t="n">
        <v>115132.5</v>
      </c>
      <c r="AG959" s="69" t="n">
        <v>0.83</v>
      </c>
      <c r="AH959" s="70" t="n">
        <v>562117.5</v>
      </c>
      <c r="AI959" s="71" t="s">
        <v>210</v>
      </c>
      <c r="AK959" s="0" t="n">
        <f aca="false">IF(G960&lt;&gt;G959,1,0)</f>
        <v>1</v>
      </c>
      <c r="AL959" s="0" t="str">
        <f aca="false">B959</f>
        <v>Querétaro</v>
      </c>
      <c r="AM959" s="0" t="n">
        <f aca="false">G959</f>
        <v>42208</v>
      </c>
      <c r="AN959" s="0" t="str">
        <f aca="false">N959</f>
        <v>Maiz</v>
      </c>
      <c r="AO959" s="0" t="n">
        <f aca="false">IF(N959&lt;&gt;N958,M959,IF(B958&lt;&gt;B959,M959,IF(AND(B959=B958,G959&lt;&gt;G958,N959=N958),M959,M959+AO958)))</f>
        <v>3100</v>
      </c>
    </row>
    <row r="960" customFormat="false" ht="15.75" hidden="false" customHeight="false" outlineLevel="0" collapsed="false">
      <c r="A960" s="45" t="n">
        <v>940</v>
      </c>
      <c r="B960" s="45" t="s">
        <v>576</v>
      </c>
      <c r="C960" s="45" t="n">
        <v>22001</v>
      </c>
      <c r="D960" s="46" t="s">
        <v>577</v>
      </c>
      <c r="E960" s="47" t="s">
        <v>580</v>
      </c>
      <c r="F960" s="48" t="n">
        <v>15273</v>
      </c>
      <c r="G960" s="47" t="n">
        <v>51532</v>
      </c>
      <c r="H960" s="46" t="s">
        <v>581</v>
      </c>
      <c r="I960" s="49" t="n">
        <v>-99.6954277777778</v>
      </c>
      <c r="J960" s="49" t="n">
        <v>20.0483333333333</v>
      </c>
      <c r="K960" s="50" t="n">
        <v>-994143.54</v>
      </c>
      <c r="L960" s="50" t="n">
        <v>200254</v>
      </c>
      <c r="M960" s="51" t="n">
        <v>934</v>
      </c>
      <c r="N960" s="47" t="s">
        <v>272</v>
      </c>
      <c r="O960" s="52" t="s">
        <v>44</v>
      </c>
      <c r="P960" s="53"/>
      <c r="Q960" s="54"/>
      <c r="R960" s="54"/>
      <c r="S960" s="55" t="n">
        <v>110</v>
      </c>
      <c r="T960" s="56" t="n">
        <v>700</v>
      </c>
      <c r="U960" s="57" t="n">
        <v>42522</v>
      </c>
      <c r="V960" s="58" t="n">
        <v>42582</v>
      </c>
      <c r="W960" s="59" t="n">
        <v>90</v>
      </c>
      <c r="X960" s="60" t="n">
        <v>780</v>
      </c>
      <c r="Y960" s="61" t="n">
        <v>42583</v>
      </c>
      <c r="Z960" s="62" t="n">
        <v>42674</v>
      </c>
      <c r="AA960" s="63" t="n">
        <v>0.215</v>
      </c>
      <c r="AB960" s="64" t="n">
        <v>1500</v>
      </c>
      <c r="AC960" s="65" t="n">
        <v>1401000</v>
      </c>
      <c r="AD960" s="66" t="n">
        <v>301215</v>
      </c>
      <c r="AE960" s="67" t="n">
        <v>0.07</v>
      </c>
      <c r="AF960" s="68" t="n">
        <v>21085.05</v>
      </c>
      <c r="AG960" s="69" t="n">
        <v>0.93</v>
      </c>
      <c r="AH960" s="70" t="n">
        <v>280129.95</v>
      </c>
      <c r="AI960" s="71" t="s">
        <v>76</v>
      </c>
      <c r="AK960" s="0" t="n">
        <f aca="false">IF(G961&lt;&gt;G960,1,0)</f>
        <v>0</v>
      </c>
      <c r="AL960" s="0" t="str">
        <f aca="false">B960</f>
        <v>Querétaro</v>
      </c>
      <c r="AM960" s="0" t="n">
        <f aca="false">G960</f>
        <v>51532</v>
      </c>
      <c r="AN960" s="0" t="str">
        <f aca="false">N960</f>
        <v>Maiz</v>
      </c>
      <c r="AO960" s="0" t="n">
        <f aca="false">IF(N960&lt;&gt;N959,M960,IF(B959&lt;&gt;B960,M960,IF(AND(B960=B959,G960&lt;&gt;G959,N960=N959),M960,M960+AO959)))</f>
        <v>934</v>
      </c>
    </row>
    <row r="961" customFormat="false" ht="15.75" hidden="false" customHeight="false" outlineLevel="0" collapsed="false">
      <c r="A961" s="45" t="n">
        <v>954</v>
      </c>
      <c r="B961" s="45" t="s">
        <v>576</v>
      </c>
      <c r="C961" s="45" t="n">
        <v>22016</v>
      </c>
      <c r="D961" s="46" t="s">
        <v>592</v>
      </c>
      <c r="E961" s="47" t="s">
        <v>580</v>
      </c>
      <c r="F961" s="48" t="n">
        <v>15273</v>
      </c>
      <c r="G961" s="47" t="n">
        <v>51532</v>
      </c>
      <c r="H961" s="46" t="s">
        <v>581</v>
      </c>
      <c r="I961" s="49" t="n">
        <v>-99.6954277777778</v>
      </c>
      <c r="J961" s="49" t="n">
        <v>20.0483333333333</v>
      </c>
      <c r="K961" s="50" t="n">
        <v>-994143.54</v>
      </c>
      <c r="L961" s="50" t="n">
        <v>200254</v>
      </c>
      <c r="M961" s="51" t="n">
        <v>4</v>
      </c>
      <c r="N961" s="47" t="s">
        <v>272</v>
      </c>
      <c r="O961" s="52" t="s">
        <v>44</v>
      </c>
      <c r="P961" s="53"/>
      <c r="Q961" s="54"/>
      <c r="R961" s="54"/>
      <c r="S961" s="55" t="n">
        <v>110</v>
      </c>
      <c r="T961" s="56" t="n">
        <v>700</v>
      </c>
      <c r="U961" s="57" t="n">
        <v>42522</v>
      </c>
      <c r="V961" s="58" t="n">
        <v>42582</v>
      </c>
      <c r="W961" s="59" t="n">
        <v>90</v>
      </c>
      <c r="X961" s="60" t="n">
        <v>780</v>
      </c>
      <c r="Y961" s="61" t="n">
        <v>42583</v>
      </c>
      <c r="Z961" s="62" t="n">
        <v>42674</v>
      </c>
      <c r="AA961" s="63" t="n">
        <v>0.215</v>
      </c>
      <c r="AB961" s="64" t="n">
        <v>1500</v>
      </c>
      <c r="AC961" s="65" t="n">
        <v>6000</v>
      </c>
      <c r="AD961" s="66" t="n">
        <v>1290</v>
      </c>
      <c r="AE961" s="67" t="n">
        <v>0.17</v>
      </c>
      <c r="AF961" s="68" t="n">
        <v>219.3</v>
      </c>
      <c r="AG961" s="69" t="n">
        <v>0.83</v>
      </c>
      <c r="AH961" s="70" t="n">
        <v>1070.7</v>
      </c>
      <c r="AI961" s="71" t="s">
        <v>210</v>
      </c>
      <c r="AK961" s="0" t="n">
        <f aca="false">IF(G962&lt;&gt;G961,1,0)</f>
        <v>1</v>
      </c>
      <c r="AL961" s="0" t="str">
        <f aca="false">B961</f>
        <v>Querétaro</v>
      </c>
      <c r="AM961" s="0" t="n">
        <f aca="false">G961</f>
        <v>51532</v>
      </c>
      <c r="AN961" s="0" t="str">
        <f aca="false">N961</f>
        <v>Maiz</v>
      </c>
      <c r="AO961" s="0" t="n">
        <f aca="false">IF(N961&lt;&gt;N960,M961,IF(B960&lt;&gt;B961,M961,IF(AND(B961=B960,G961&lt;&gt;G960,N961=N960),M961,M961+AO960)))</f>
        <v>938</v>
      </c>
    </row>
    <row r="962" customFormat="false" ht="15.75" hidden="false" customHeight="false" outlineLevel="0" collapsed="false">
      <c r="A962" s="45" t="n">
        <v>956</v>
      </c>
      <c r="B962" s="45" t="s">
        <v>597</v>
      </c>
      <c r="C962" s="45" t="n">
        <v>25003</v>
      </c>
      <c r="D962" s="46" t="s">
        <v>598</v>
      </c>
      <c r="E962" s="47" t="s">
        <v>599</v>
      </c>
      <c r="F962" s="48" t="n">
        <v>25041</v>
      </c>
      <c r="G962" s="47" t="n">
        <v>12530</v>
      </c>
      <c r="H962" s="46" t="s">
        <v>600</v>
      </c>
      <c r="I962" s="49" t="n">
        <v>-107.225</v>
      </c>
      <c r="J962" s="49" t="n">
        <v>25.3444444444444</v>
      </c>
      <c r="K962" s="50" t="n">
        <v>-1071330</v>
      </c>
      <c r="L962" s="50" t="n">
        <v>252040</v>
      </c>
      <c r="M962" s="51" t="n">
        <v>800</v>
      </c>
      <c r="N962" s="47" t="s">
        <v>70</v>
      </c>
      <c r="O962" s="52" t="s">
        <v>44</v>
      </c>
      <c r="P962" s="53" t="n">
        <v>36</v>
      </c>
      <c r="Q962" s="54" t="n">
        <v>42537</v>
      </c>
      <c r="R962" s="54" t="n">
        <v>42572</v>
      </c>
      <c r="S962" s="55" t="n">
        <v>130</v>
      </c>
      <c r="T962" s="56" t="n">
        <v>516</v>
      </c>
      <c r="U962" s="57" t="n">
        <v>42573</v>
      </c>
      <c r="V962" s="58" t="n">
        <v>42613</v>
      </c>
      <c r="W962" s="59" t="n">
        <v>54</v>
      </c>
      <c r="X962" s="60" t="n">
        <v>613</v>
      </c>
      <c r="Y962" s="61" t="n">
        <v>42614</v>
      </c>
      <c r="Z962" s="62" t="n">
        <v>42677</v>
      </c>
      <c r="AA962" s="63" t="n">
        <v>0.1971</v>
      </c>
      <c r="AB962" s="64" t="n">
        <v>1500</v>
      </c>
      <c r="AC962" s="65" t="n">
        <v>1200000</v>
      </c>
      <c r="AD962" s="66" t="n">
        <v>236520</v>
      </c>
      <c r="AE962" s="67" t="n">
        <v>0.07</v>
      </c>
      <c r="AF962" s="68" t="n">
        <v>16556.4</v>
      </c>
      <c r="AG962" s="69" t="n">
        <v>0.93</v>
      </c>
      <c r="AH962" s="70" t="n">
        <v>219963.6</v>
      </c>
      <c r="AI962" s="71" t="s">
        <v>45</v>
      </c>
      <c r="AK962" s="0" t="n">
        <f aca="false">IF(G963&lt;&gt;G962,1,0)</f>
        <v>0</v>
      </c>
      <c r="AL962" s="0" t="str">
        <f aca="false">B962</f>
        <v>Sinaloa</v>
      </c>
      <c r="AM962" s="0" t="n">
        <f aca="false">G962</f>
        <v>12530</v>
      </c>
      <c r="AN962" s="0" t="str">
        <f aca="false">N962</f>
        <v>Maíz</v>
      </c>
      <c r="AO962" s="0" t="n">
        <f aca="false">IF(N962&lt;&gt;N961,M962,IF(B961&lt;&gt;B962,M962,IF(AND(B962=B961,G962&lt;&gt;G961,N962=N961),M962,M962+AO961)))</f>
        <v>800</v>
      </c>
    </row>
    <row r="963" customFormat="false" ht="15.75" hidden="false" customHeight="false" outlineLevel="0" collapsed="false">
      <c r="A963" s="45" t="n">
        <v>957</v>
      </c>
      <c r="B963" s="45" t="s">
        <v>597</v>
      </c>
      <c r="C963" s="45" t="n">
        <v>25006</v>
      </c>
      <c r="D963" s="46" t="s">
        <v>601</v>
      </c>
      <c r="E963" s="47" t="s">
        <v>599</v>
      </c>
      <c r="F963" s="48" t="n">
        <v>25041</v>
      </c>
      <c r="G963" s="47" t="n">
        <v>12530</v>
      </c>
      <c r="H963" s="46" t="s">
        <v>600</v>
      </c>
      <c r="I963" s="49" t="n">
        <v>-107.225</v>
      </c>
      <c r="J963" s="49" t="n">
        <v>25.3444444444444</v>
      </c>
      <c r="K963" s="50" t="n">
        <v>-1071330</v>
      </c>
      <c r="L963" s="50" t="n">
        <v>252040</v>
      </c>
      <c r="M963" s="51" t="n">
        <v>157</v>
      </c>
      <c r="N963" s="47" t="s">
        <v>70</v>
      </c>
      <c r="O963" s="52" t="s">
        <v>44</v>
      </c>
      <c r="P963" s="53" t="n">
        <v>36</v>
      </c>
      <c r="Q963" s="54" t="n">
        <v>42537</v>
      </c>
      <c r="R963" s="54" t="n">
        <v>42572</v>
      </c>
      <c r="S963" s="55" t="n">
        <v>130</v>
      </c>
      <c r="T963" s="56" t="n">
        <v>516</v>
      </c>
      <c r="U963" s="57" t="n">
        <v>42573</v>
      </c>
      <c r="V963" s="58" t="n">
        <v>42613</v>
      </c>
      <c r="W963" s="59" t="n">
        <v>54</v>
      </c>
      <c r="X963" s="60" t="n">
        <v>613</v>
      </c>
      <c r="Y963" s="61" t="n">
        <v>42614</v>
      </c>
      <c r="Z963" s="62" t="n">
        <v>42677</v>
      </c>
      <c r="AA963" s="63" t="n">
        <v>0.1971</v>
      </c>
      <c r="AB963" s="64" t="n">
        <v>1500</v>
      </c>
      <c r="AC963" s="65" t="n">
        <v>235500</v>
      </c>
      <c r="AD963" s="66" t="n">
        <v>46417.05</v>
      </c>
      <c r="AE963" s="67" t="n">
        <v>0.17</v>
      </c>
      <c r="AF963" s="68" t="n">
        <v>7890.8985</v>
      </c>
      <c r="AG963" s="69" t="n">
        <v>0.83</v>
      </c>
      <c r="AH963" s="70" t="n">
        <v>38526.1515</v>
      </c>
      <c r="AI963" s="71" t="s">
        <v>210</v>
      </c>
      <c r="AK963" s="0" t="n">
        <f aca="false">IF(G964&lt;&gt;G963,1,0)</f>
        <v>1</v>
      </c>
      <c r="AL963" s="0" t="str">
        <f aca="false">B963</f>
        <v>Sinaloa</v>
      </c>
      <c r="AM963" s="0" t="n">
        <f aca="false">G963</f>
        <v>12530</v>
      </c>
      <c r="AN963" s="0" t="str">
        <f aca="false">N963</f>
        <v>Maíz</v>
      </c>
      <c r="AO963" s="0" t="n">
        <f aca="false">IF(N963&lt;&gt;N962,M963,IF(B962&lt;&gt;B963,M963,IF(AND(B963=B962,G963&lt;&gt;G962,N963=N962),M963,M963+AO962)))</f>
        <v>957</v>
      </c>
    </row>
    <row r="964" customFormat="false" ht="15.75" hidden="false" customHeight="false" outlineLevel="0" collapsed="false">
      <c r="A964" s="45" t="n">
        <v>958</v>
      </c>
      <c r="B964" s="45" t="s">
        <v>597</v>
      </c>
      <c r="C964" s="45" t="n">
        <v>25003</v>
      </c>
      <c r="D964" s="46" t="s">
        <v>598</v>
      </c>
      <c r="E964" s="47" t="s">
        <v>602</v>
      </c>
      <c r="F964" s="48" t="n">
        <v>25033</v>
      </c>
      <c r="G964" s="47" t="n">
        <v>12531</v>
      </c>
      <c r="H964" s="46" t="s">
        <v>603</v>
      </c>
      <c r="I964" s="49" t="n">
        <v>-107.383333333333</v>
      </c>
      <c r="J964" s="49" t="n">
        <v>25.0902777777778</v>
      </c>
      <c r="K964" s="50" t="n">
        <v>-1072300</v>
      </c>
      <c r="L964" s="50" t="n">
        <v>250525</v>
      </c>
      <c r="M964" s="51" t="n">
        <v>862</v>
      </c>
      <c r="N964" s="47" t="s">
        <v>70</v>
      </c>
      <c r="O964" s="52" t="s">
        <v>44</v>
      </c>
      <c r="P964" s="53" t="n">
        <v>36</v>
      </c>
      <c r="Q964" s="54" t="n">
        <v>42537</v>
      </c>
      <c r="R964" s="54" t="n">
        <v>42572</v>
      </c>
      <c r="S964" s="55" t="n">
        <v>130</v>
      </c>
      <c r="T964" s="56" t="n">
        <v>516</v>
      </c>
      <c r="U964" s="57" t="n">
        <v>42573</v>
      </c>
      <c r="V964" s="58" t="n">
        <v>42613</v>
      </c>
      <c r="W964" s="59" t="n">
        <v>54</v>
      </c>
      <c r="X964" s="60" t="n">
        <v>613</v>
      </c>
      <c r="Y964" s="61" t="n">
        <v>42614</v>
      </c>
      <c r="Z964" s="62" t="n">
        <v>42677</v>
      </c>
      <c r="AA964" s="63" t="n">
        <v>0.1971</v>
      </c>
      <c r="AB964" s="64" t="n">
        <v>1500</v>
      </c>
      <c r="AC964" s="65" t="n">
        <v>1293000</v>
      </c>
      <c r="AD964" s="66" t="n">
        <v>254850.3</v>
      </c>
      <c r="AE964" s="67" t="n">
        <v>0.07</v>
      </c>
      <c r="AF964" s="68" t="n">
        <v>17839.521</v>
      </c>
      <c r="AG964" s="69" t="n">
        <v>0.93</v>
      </c>
      <c r="AH964" s="70" t="n">
        <v>237010.779</v>
      </c>
      <c r="AI964" s="71" t="s">
        <v>45</v>
      </c>
      <c r="AK964" s="0" t="n">
        <f aca="false">IF(G965&lt;&gt;G964,1,0)</f>
        <v>0</v>
      </c>
      <c r="AL964" s="0" t="str">
        <f aca="false">B964</f>
        <v>Sinaloa</v>
      </c>
      <c r="AM964" s="0" t="n">
        <f aca="false">G964</f>
        <v>12531</v>
      </c>
      <c r="AN964" s="0" t="str">
        <f aca="false">N964</f>
        <v>Maíz</v>
      </c>
      <c r="AO964" s="0" t="n">
        <f aca="false">IF(N964&lt;&gt;N963,M964,IF(B963&lt;&gt;B964,M964,IF(AND(B964=B963,G964&lt;&gt;G963,N964=N963),M964,M964+AO963)))</f>
        <v>862</v>
      </c>
    </row>
    <row r="965" customFormat="false" ht="15.75" hidden="false" customHeight="false" outlineLevel="0" collapsed="false">
      <c r="A965" s="45" t="n">
        <v>959</v>
      </c>
      <c r="B965" s="45" t="s">
        <v>597</v>
      </c>
      <c r="C965" s="45" t="n">
        <v>25006</v>
      </c>
      <c r="D965" s="46" t="s">
        <v>601</v>
      </c>
      <c r="E965" s="47" t="s">
        <v>602</v>
      </c>
      <c r="F965" s="48" t="n">
        <v>25033</v>
      </c>
      <c r="G965" s="47" t="n">
        <v>12531</v>
      </c>
      <c r="H965" s="46" t="s">
        <v>603</v>
      </c>
      <c r="I965" s="49" t="n">
        <v>-107.383333333333</v>
      </c>
      <c r="J965" s="49" t="n">
        <v>25.0902777777778</v>
      </c>
      <c r="K965" s="50" t="n">
        <v>-1072300</v>
      </c>
      <c r="L965" s="50" t="n">
        <v>250525</v>
      </c>
      <c r="M965" s="51" t="n">
        <v>1500</v>
      </c>
      <c r="N965" s="47" t="s">
        <v>70</v>
      </c>
      <c r="O965" s="52" t="s">
        <v>44</v>
      </c>
      <c r="P965" s="53" t="n">
        <v>36</v>
      </c>
      <c r="Q965" s="54" t="n">
        <v>42537</v>
      </c>
      <c r="R965" s="54" t="n">
        <v>42572</v>
      </c>
      <c r="S965" s="55" t="n">
        <v>130</v>
      </c>
      <c r="T965" s="56" t="n">
        <v>516</v>
      </c>
      <c r="U965" s="57" t="n">
        <v>42573</v>
      </c>
      <c r="V965" s="58" t="n">
        <v>42613</v>
      </c>
      <c r="W965" s="59" t="n">
        <v>54</v>
      </c>
      <c r="X965" s="60" t="n">
        <v>613</v>
      </c>
      <c r="Y965" s="61" t="n">
        <v>42614</v>
      </c>
      <c r="Z965" s="62" t="n">
        <v>42677</v>
      </c>
      <c r="AA965" s="63" t="n">
        <v>0.1971</v>
      </c>
      <c r="AB965" s="64" t="n">
        <v>1500</v>
      </c>
      <c r="AC965" s="65" t="n">
        <v>2250000</v>
      </c>
      <c r="AD965" s="66" t="n">
        <v>443475</v>
      </c>
      <c r="AE965" s="67" t="n">
        <v>0.17</v>
      </c>
      <c r="AF965" s="68" t="n">
        <v>75390.75</v>
      </c>
      <c r="AG965" s="69" t="n">
        <v>0.83</v>
      </c>
      <c r="AH965" s="70" t="n">
        <v>368084.25</v>
      </c>
      <c r="AI965" s="71" t="s">
        <v>210</v>
      </c>
      <c r="AK965" s="0" t="n">
        <f aca="false">IF(G966&lt;&gt;G965,1,0)</f>
        <v>1</v>
      </c>
      <c r="AL965" s="0" t="str">
        <f aca="false">B965</f>
        <v>Sinaloa</v>
      </c>
      <c r="AM965" s="0" t="n">
        <f aca="false">G965</f>
        <v>12531</v>
      </c>
      <c r="AN965" s="0" t="str">
        <f aca="false">N965</f>
        <v>Maíz</v>
      </c>
      <c r="AO965" s="0" t="n">
        <f aca="false">IF(N965&lt;&gt;N964,M965,IF(B964&lt;&gt;B965,M965,IF(AND(B965=B964,G965&lt;&gt;G964,N965=N964),M965,M965+AO964)))</f>
        <v>2362</v>
      </c>
    </row>
    <row r="966" customFormat="false" ht="15.75" hidden="false" customHeight="false" outlineLevel="0" collapsed="false">
      <c r="A966" s="45" t="n">
        <v>960</v>
      </c>
      <c r="B966" s="45" t="s">
        <v>597</v>
      </c>
      <c r="C966" s="45" t="n">
        <v>25005</v>
      </c>
      <c r="D966" s="46" t="s">
        <v>604</v>
      </c>
      <c r="E966" s="47" t="s">
        <v>605</v>
      </c>
      <c r="F966" s="48" t="n">
        <v>25081</v>
      </c>
      <c r="G966" s="47" t="n">
        <v>12532</v>
      </c>
      <c r="H966" s="46" t="s">
        <v>606</v>
      </c>
      <c r="I966" s="49" t="n">
        <v>-107.158333333333</v>
      </c>
      <c r="J966" s="49" t="n">
        <v>24.8138888888889</v>
      </c>
      <c r="K966" s="50" t="n">
        <v>-1070930</v>
      </c>
      <c r="L966" s="50" t="n">
        <v>244850</v>
      </c>
      <c r="M966" s="51" t="n">
        <v>150</v>
      </c>
      <c r="N966" s="47" t="s">
        <v>70</v>
      </c>
      <c r="O966" s="52" t="s">
        <v>44</v>
      </c>
      <c r="P966" s="53" t="n">
        <v>36</v>
      </c>
      <c r="Q966" s="54" t="n">
        <v>42537</v>
      </c>
      <c r="R966" s="54" t="n">
        <v>42572</v>
      </c>
      <c r="S966" s="55" t="n">
        <v>130</v>
      </c>
      <c r="T966" s="56" t="n">
        <v>516</v>
      </c>
      <c r="U966" s="57" t="n">
        <v>42573</v>
      </c>
      <c r="V966" s="58" t="n">
        <v>42613</v>
      </c>
      <c r="W966" s="59" t="n">
        <v>54</v>
      </c>
      <c r="X966" s="60" t="n">
        <v>613</v>
      </c>
      <c r="Y966" s="61" t="n">
        <v>42614</v>
      </c>
      <c r="Z966" s="62" t="n">
        <v>42677</v>
      </c>
      <c r="AA966" s="63" t="n">
        <v>0.1971</v>
      </c>
      <c r="AB966" s="64" t="n">
        <v>1500</v>
      </c>
      <c r="AC966" s="65" t="n">
        <v>225000</v>
      </c>
      <c r="AD966" s="66" t="n">
        <v>44347.5</v>
      </c>
      <c r="AE966" s="67" t="n">
        <v>0.19</v>
      </c>
      <c r="AF966" s="68" t="n">
        <v>8426.025</v>
      </c>
      <c r="AG966" s="69" t="n">
        <v>0.81</v>
      </c>
      <c r="AH966" s="70" t="n">
        <v>35921.475</v>
      </c>
      <c r="AI966" s="71" t="s">
        <v>50</v>
      </c>
      <c r="AK966" s="0" t="n">
        <f aca="false">IF(G967&lt;&gt;G966,1,0)</f>
        <v>0</v>
      </c>
      <c r="AL966" s="0" t="str">
        <f aca="false">B966</f>
        <v>Sinaloa</v>
      </c>
      <c r="AM966" s="0" t="n">
        <f aca="false">G966</f>
        <v>12532</v>
      </c>
      <c r="AN966" s="0" t="str">
        <f aca="false">N966</f>
        <v>Maíz</v>
      </c>
      <c r="AO966" s="0" t="n">
        <f aca="false">IF(N966&lt;&gt;N965,M966,IF(B965&lt;&gt;B966,M966,IF(AND(B966=B965,G966&lt;&gt;G965,N966=N965),M966,M966+AO965)))</f>
        <v>150</v>
      </c>
    </row>
    <row r="967" customFormat="false" ht="15.75" hidden="false" customHeight="false" outlineLevel="0" collapsed="false">
      <c r="A967" s="45" t="n">
        <v>961</v>
      </c>
      <c r="B967" s="45" t="s">
        <v>597</v>
      </c>
      <c r="C967" s="45" t="n">
        <v>25006</v>
      </c>
      <c r="D967" s="46" t="s">
        <v>601</v>
      </c>
      <c r="E967" s="47" t="s">
        <v>605</v>
      </c>
      <c r="F967" s="48" t="n">
        <v>25081</v>
      </c>
      <c r="G967" s="47" t="n">
        <v>12532</v>
      </c>
      <c r="H967" s="46" t="s">
        <v>606</v>
      </c>
      <c r="I967" s="49" t="n">
        <v>-107.158333333333</v>
      </c>
      <c r="J967" s="49" t="n">
        <v>24.8138888888889</v>
      </c>
      <c r="K967" s="50" t="n">
        <v>-1070930</v>
      </c>
      <c r="L967" s="50" t="n">
        <v>244850</v>
      </c>
      <c r="M967" s="51" t="n">
        <v>1964</v>
      </c>
      <c r="N967" s="47" t="s">
        <v>70</v>
      </c>
      <c r="O967" s="52" t="s">
        <v>44</v>
      </c>
      <c r="P967" s="53" t="n">
        <v>36</v>
      </c>
      <c r="Q967" s="54" t="n">
        <v>42537</v>
      </c>
      <c r="R967" s="54" t="n">
        <v>42572</v>
      </c>
      <c r="S967" s="55" t="n">
        <v>130</v>
      </c>
      <c r="T967" s="56" t="n">
        <v>516</v>
      </c>
      <c r="U967" s="57" t="n">
        <v>42573</v>
      </c>
      <c r="V967" s="58" t="n">
        <v>42613</v>
      </c>
      <c r="W967" s="59" t="n">
        <v>54</v>
      </c>
      <c r="X967" s="60" t="n">
        <v>613</v>
      </c>
      <c r="Y967" s="61" t="n">
        <v>42614</v>
      </c>
      <c r="Z967" s="62" t="n">
        <v>42677</v>
      </c>
      <c r="AA967" s="63" t="n">
        <v>0.1971</v>
      </c>
      <c r="AB967" s="64" t="n">
        <v>1500</v>
      </c>
      <c r="AC967" s="65" t="n">
        <v>2946000</v>
      </c>
      <c r="AD967" s="66" t="n">
        <v>580656.6</v>
      </c>
      <c r="AE967" s="67" t="n">
        <v>0.17</v>
      </c>
      <c r="AF967" s="68" t="n">
        <v>98711.622</v>
      </c>
      <c r="AG967" s="69" t="n">
        <v>0.83</v>
      </c>
      <c r="AH967" s="70" t="n">
        <v>481944.978</v>
      </c>
      <c r="AI967" s="71" t="s">
        <v>210</v>
      </c>
      <c r="AK967" s="0" t="n">
        <f aca="false">IF(G968&lt;&gt;G967,1,0)</f>
        <v>1</v>
      </c>
      <c r="AL967" s="0" t="str">
        <f aca="false">B967</f>
        <v>Sinaloa</v>
      </c>
      <c r="AM967" s="0" t="n">
        <f aca="false">G967</f>
        <v>12532</v>
      </c>
      <c r="AN967" s="0" t="str">
        <f aca="false">N967</f>
        <v>Maíz</v>
      </c>
      <c r="AO967" s="0" t="n">
        <f aca="false">IF(N967&lt;&gt;N966,M967,IF(B966&lt;&gt;B967,M967,IF(AND(B967=B966,G967&lt;&gt;G966,N967=N966),M967,M967+AO966)))</f>
        <v>2114</v>
      </c>
    </row>
    <row r="968" customFormat="false" ht="15.75" hidden="false" customHeight="false" outlineLevel="0" collapsed="false">
      <c r="A968" s="45" t="n">
        <v>962</v>
      </c>
      <c r="B968" s="45" t="s">
        <v>597</v>
      </c>
      <c r="C968" s="45" t="n">
        <v>25006</v>
      </c>
      <c r="D968" s="46" t="s">
        <v>601</v>
      </c>
      <c r="E968" s="47" t="s">
        <v>607</v>
      </c>
      <c r="F968" s="48" t="n">
        <v>25015</v>
      </c>
      <c r="G968" s="47" t="n">
        <v>12534</v>
      </c>
      <c r="H968" s="46" t="s">
        <v>601</v>
      </c>
      <c r="I968" s="49" t="n">
        <v>-107.4</v>
      </c>
      <c r="J968" s="49" t="n">
        <v>24.8166666666667</v>
      </c>
      <c r="K968" s="50" t="n">
        <v>-1072400</v>
      </c>
      <c r="L968" s="50" t="n">
        <v>244900</v>
      </c>
      <c r="M968" s="51" t="n">
        <v>1639</v>
      </c>
      <c r="N968" s="47" t="s">
        <v>70</v>
      </c>
      <c r="O968" s="52" t="s">
        <v>44</v>
      </c>
      <c r="P968" s="53" t="n">
        <v>25</v>
      </c>
      <c r="Q968" s="54" t="n">
        <v>42537</v>
      </c>
      <c r="R968" s="54" t="n">
        <v>42572</v>
      </c>
      <c r="S968" s="55" t="n">
        <v>115</v>
      </c>
      <c r="T968" s="56" t="n">
        <v>516</v>
      </c>
      <c r="U968" s="57" t="n">
        <v>42573</v>
      </c>
      <c r="V968" s="58" t="n">
        <v>42613</v>
      </c>
      <c r="W968" s="59" t="n">
        <v>37</v>
      </c>
      <c r="X968" s="60" t="n">
        <v>613</v>
      </c>
      <c r="Y968" s="61" t="n">
        <v>42614</v>
      </c>
      <c r="Z968" s="62" t="n">
        <v>42677</v>
      </c>
      <c r="AA968" s="63" t="n">
        <v>0.1971</v>
      </c>
      <c r="AB968" s="64" t="n">
        <v>1500</v>
      </c>
      <c r="AC968" s="65" t="n">
        <v>2458500</v>
      </c>
      <c r="AD968" s="66" t="n">
        <v>484570.35</v>
      </c>
      <c r="AE968" s="67" t="n">
        <v>0.17</v>
      </c>
      <c r="AF968" s="68" t="n">
        <v>82376.9595</v>
      </c>
      <c r="AG968" s="69" t="n">
        <v>0.83</v>
      </c>
      <c r="AH968" s="70" t="n">
        <v>402193.3905</v>
      </c>
      <c r="AI968" s="71" t="s">
        <v>210</v>
      </c>
      <c r="AK968" s="0" t="n">
        <f aca="false">IF(G969&lt;&gt;G968,1,0)</f>
        <v>1</v>
      </c>
      <c r="AL968" s="0" t="str">
        <f aca="false">B968</f>
        <v>Sinaloa</v>
      </c>
      <c r="AM968" s="0" t="n">
        <f aca="false">G968</f>
        <v>12534</v>
      </c>
      <c r="AN968" s="0" t="str">
        <f aca="false">N968</f>
        <v>Maíz</v>
      </c>
      <c r="AO968" s="0" t="n">
        <f aca="false">IF(N968&lt;&gt;N967,M968,IF(B967&lt;&gt;B968,M968,IF(AND(B968=B967,G968&lt;&gt;G967,N968=N967),M968,M968+AO967)))</f>
        <v>1639</v>
      </c>
    </row>
    <row r="969" customFormat="false" ht="15.75" hidden="false" customHeight="false" outlineLevel="0" collapsed="false">
      <c r="A969" s="45" t="n">
        <v>963</v>
      </c>
      <c r="B969" s="45" t="s">
        <v>597</v>
      </c>
      <c r="C969" s="45" t="n">
        <v>25015</v>
      </c>
      <c r="D969" s="46" t="s">
        <v>608</v>
      </c>
      <c r="E969" s="47" t="s">
        <v>609</v>
      </c>
      <c r="F969" s="48" t="n">
        <v>25037</v>
      </c>
      <c r="G969" s="47" t="n">
        <v>12539</v>
      </c>
      <c r="H969" s="46" t="s">
        <v>610</v>
      </c>
      <c r="I969" s="49" t="n">
        <v>-108.091666666667</v>
      </c>
      <c r="J969" s="49" t="n">
        <v>25.4694444444444</v>
      </c>
      <c r="K969" s="50" t="n">
        <v>-1080530</v>
      </c>
      <c r="L969" s="50" t="n">
        <v>252810</v>
      </c>
      <c r="M969" s="51" t="n">
        <v>1564.69</v>
      </c>
      <c r="N969" s="47" t="s">
        <v>70</v>
      </c>
      <c r="O969" s="52" t="s">
        <v>44</v>
      </c>
      <c r="P969" s="53" t="n">
        <v>25</v>
      </c>
      <c r="Q969" s="54" t="n">
        <v>42537</v>
      </c>
      <c r="R969" s="54" t="n">
        <v>42572</v>
      </c>
      <c r="S969" s="55" t="n">
        <v>90</v>
      </c>
      <c r="T969" s="56" t="n">
        <v>439</v>
      </c>
      <c r="U969" s="57" t="n">
        <v>42573</v>
      </c>
      <c r="V969" s="58" t="n">
        <v>42613</v>
      </c>
      <c r="W969" s="59" t="n">
        <v>37</v>
      </c>
      <c r="X969" s="60" t="n">
        <v>718</v>
      </c>
      <c r="Y969" s="61" t="n">
        <v>42614</v>
      </c>
      <c r="Z969" s="62" t="n">
        <v>42677</v>
      </c>
      <c r="AA969" s="63" t="n">
        <v>0.1971</v>
      </c>
      <c r="AB969" s="64" t="n">
        <v>1500</v>
      </c>
      <c r="AC969" s="65" t="n">
        <v>2347035</v>
      </c>
      <c r="AD969" s="66" t="n">
        <v>462600.5985</v>
      </c>
      <c r="AE969" s="67" t="n">
        <v>0.19</v>
      </c>
      <c r="AF969" s="68" t="n">
        <v>87894.113715</v>
      </c>
      <c r="AG969" s="69" t="n">
        <v>0.81</v>
      </c>
      <c r="AH969" s="70" t="n">
        <v>374706.484785</v>
      </c>
      <c r="AI969" s="71" t="s">
        <v>210</v>
      </c>
      <c r="AK969" s="0" t="n">
        <f aca="false">IF(G970&lt;&gt;G969,1,0)</f>
        <v>1</v>
      </c>
      <c r="AL969" s="0" t="str">
        <f aca="false">B969</f>
        <v>Sinaloa</v>
      </c>
      <c r="AM969" s="0" t="n">
        <f aca="false">G969</f>
        <v>12539</v>
      </c>
      <c r="AN969" s="0" t="str">
        <f aca="false">N969</f>
        <v>Maíz</v>
      </c>
      <c r="AO969" s="0" t="n">
        <f aca="false">IF(N969&lt;&gt;N968,M969,IF(B968&lt;&gt;B969,M969,IF(AND(B969=B968,G969&lt;&gt;G968,N969=N968),M969,M969+AO968)))</f>
        <v>1564.69</v>
      </c>
    </row>
    <row r="970" customFormat="false" ht="15.75" hidden="false" customHeight="false" outlineLevel="0" collapsed="false">
      <c r="A970" s="45" t="n">
        <v>964</v>
      </c>
      <c r="B970" s="45" t="s">
        <v>597</v>
      </c>
      <c r="C970" s="45" t="n">
        <v>25004</v>
      </c>
      <c r="D970" s="46" t="s">
        <v>611</v>
      </c>
      <c r="E970" s="47" t="s">
        <v>612</v>
      </c>
      <c r="F970" s="48" t="n">
        <v>25091</v>
      </c>
      <c r="G970" s="47" t="n">
        <v>12541</v>
      </c>
      <c r="H970" s="46" t="s">
        <v>613</v>
      </c>
      <c r="I970" s="49" t="n">
        <v>-106.25</v>
      </c>
      <c r="J970" s="49" t="n">
        <v>23.35</v>
      </c>
      <c r="K970" s="50" t="n">
        <v>-1061500</v>
      </c>
      <c r="L970" s="50" t="n">
        <v>232100</v>
      </c>
      <c r="M970" s="51" t="n">
        <v>1200</v>
      </c>
      <c r="N970" s="47" t="s">
        <v>70</v>
      </c>
      <c r="O970" s="52" t="s">
        <v>44</v>
      </c>
      <c r="P970" s="53" t="n">
        <v>25</v>
      </c>
      <c r="Q970" s="54" t="n">
        <v>42537</v>
      </c>
      <c r="R970" s="54" t="n">
        <v>42572</v>
      </c>
      <c r="S970" s="55" t="n">
        <v>115</v>
      </c>
      <c r="T970" s="56" t="n">
        <v>516</v>
      </c>
      <c r="U970" s="57" t="n">
        <v>42573</v>
      </c>
      <c r="V970" s="58" t="n">
        <v>42613</v>
      </c>
      <c r="W970" s="59" t="n">
        <v>37</v>
      </c>
      <c r="X970" s="60" t="n">
        <v>613</v>
      </c>
      <c r="Y970" s="61" t="n">
        <v>42614</v>
      </c>
      <c r="Z970" s="62" t="n">
        <v>42677</v>
      </c>
      <c r="AA970" s="63" t="n">
        <v>0.1971</v>
      </c>
      <c r="AB970" s="64" t="n">
        <v>1500</v>
      </c>
      <c r="AC970" s="65" t="n">
        <v>1800000</v>
      </c>
      <c r="AD970" s="66" t="n">
        <v>354780</v>
      </c>
      <c r="AE970" s="67" t="n">
        <v>0.19</v>
      </c>
      <c r="AF970" s="68" t="n">
        <v>67408.2</v>
      </c>
      <c r="AG970" s="69" t="n">
        <v>0.81</v>
      </c>
      <c r="AH970" s="70" t="n">
        <v>287371.8</v>
      </c>
      <c r="AI970" s="71" t="s">
        <v>50</v>
      </c>
      <c r="AK970" s="0" t="n">
        <f aca="false">IF(G971&lt;&gt;G970,1,0)</f>
        <v>0</v>
      </c>
      <c r="AL970" s="0" t="str">
        <f aca="false">B970</f>
        <v>Sinaloa</v>
      </c>
      <c r="AM970" s="0" t="n">
        <f aca="false">G970</f>
        <v>12541</v>
      </c>
      <c r="AN970" s="0" t="str">
        <f aca="false">N970</f>
        <v>Maíz</v>
      </c>
      <c r="AO970" s="0" t="n">
        <f aca="false">IF(N970&lt;&gt;N969,M970,IF(B969&lt;&gt;B970,M970,IF(AND(B970=B969,G970&lt;&gt;G969,N970=N969),M970,M970+AO969)))</f>
        <v>1200</v>
      </c>
    </row>
    <row r="971" customFormat="false" ht="15.75" hidden="false" customHeight="false" outlineLevel="0" collapsed="false">
      <c r="A971" s="45" t="n">
        <v>965</v>
      </c>
      <c r="B971" s="45" t="s">
        <v>597</v>
      </c>
      <c r="C971" s="45" t="n">
        <v>25012</v>
      </c>
      <c r="D971" s="46" t="s">
        <v>614</v>
      </c>
      <c r="E971" s="47" t="s">
        <v>612</v>
      </c>
      <c r="F971" s="48" t="n">
        <v>25091</v>
      </c>
      <c r="G971" s="47" t="n">
        <v>12541</v>
      </c>
      <c r="H971" s="46" t="s">
        <v>613</v>
      </c>
      <c r="I971" s="49" t="n">
        <v>-106.25</v>
      </c>
      <c r="J971" s="49" t="n">
        <v>23.35</v>
      </c>
      <c r="K971" s="50" t="n">
        <v>-1061500</v>
      </c>
      <c r="L971" s="50" t="n">
        <v>232100</v>
      </c>
      <c r="M971" s="51" t="n">
        <v>366</v>
      </c>
      <c r="N971" s="47" t="s">
        <v>70</v>
      </c>
      <c r="O971" s="52" t="s">
        <v>44</v>
      </c>
      <c r="P971" s="53" t="n">
        <v>25</v>
      </c>
      <c r="Q971" s="54" t="n">
        <v>42537</v>
      </c>
      <c r="R971" s="54" t="n">
        <v>42572</v>
      </c>
      <c r="S971" s="55" t="n">
        <v>115</v>
      </c>
      <c r="T971" s="56" t="n">
        <v>516</v>
      </c>
      <c r="U971" s="57" t="n">
        <v>42573</v>
      </c>
      <c r="V971" s="58" t="n">
        <v>42613</v>
      </c>
      <c r="W971" s="59" t="n">
        <v>37</v>
      </c>
      <c r="X971" s="60" t="n">
        <v>613</v>
      </c>
      <c r="Y971" s="61" t="n">
        <v>42614</v>
      </c>
      <c r="Z971" s="62" t="n">
        <v>42677</v>
      </c>
      <c r="AA971" s="63" t="n">
        <v>0.1971</v>
      </c>
      <c r="AB971" s="64" t="n">
        <v>1500</v>
      </c>
      <c r="AC971" s="65" t="n">
        <v>549000</v>
      </c>
      <c r="AD971" s="66" t="n">
        <v>108207.9</v>
      </c>
      <c r="AE971" s="67" t="n">
        <v>0.17</v>
      </c>
      <c r="AF971" s="68" t="n">
        <v>18395.343</v>
      </c>
      <c r="AG971" s="69" t="n">
        <v>0.83</v>
      </c>
      <c r="AH971" s="70" t="n">
        <v>89812.557</v>
      </c>
      <c r="AI971" s="71" t="s">
        <v>210</v>
      </c>
      <c r="AK971" s="0" t="n">
        <f aca="false">IF(G972&lt;&gt;G971,1,0)</f>
        <v>1</v>
      </c>
      <c r="AL971" s="0" t="str">
        <f aca="false">B971</f>
        <v>Sinaloa</v>
      </c>
      <c r="AM971" s="0" t="n">
        <f aca="false">G971</f>
        <v>12541</v>
      </c>
      <c r="AN971" s="0" t="str">
        <f aca="false">N971</f>
        <v>Maíz</v>
      </c>
      <c r="AO971" s="0" t="n">
        <f aca="false">IF(N971&lt;&gt;N970,M971,IF(B970&lt;&gt;B971,M971,IF(AND(B971=B970,G971&lt;&gt;G970,N971=N970),M971,M971+AO970)))</f>
        <v>1566</v>
      </c>
    </row>
    <row r="972" customFormat="false" ht="15.75" hidden="false" customHeight="false" outlineLevel="0" collapsed="false">
      <c r="A972" s="45" t="n">
        <v>966</v>
      </c>
      <c r="B972" s="45" t="s">
        <v>597</v>
      </c>
      <c r="C972" s="45" t="n">
        <v>25005</v>
      </c>
      <c r="D972" s="46" t="s">
        <v>604</v>
      </c>
      <c r="E972" s="47" t="s">
        <v>66</v>
      </c>
      <c r="F972" s="48" t="n">
        <v>25183</v>
      </c>
      <c r="G972" s="47" t="n">
        <v>12542</v>
      </c>
      <c r="H972" s="46" t="s">
        <v>615</v>
      </c>
      <c r="I972" s="49" t="n">
        <v>-106.807780555556</v>
      </c>
      <c r="J972" s="49" t="n">
        <v>24.5713888888889</v>
      </c>
      <c r="K972" s="50" t="n">
        <v>-1064828.01</v>
      </c>
      <c r="L972" s="50" t="n">
        <v>243417</v>
      </c>
      <c r="M972" s="51" t="n">
        <v>1297</v>
      </c>
      <c r="N972" s="47" t="s">
        <v>70</v>
      </c>
      <c r="O972" s="52" t="s">
        <v>44</v>
      </c>
      <c r="P972" s="53" t="n">
        <v>36</v>
      </c>
      <c r="Q972" s="54" t="n">
        <v>42537</v>
      </c>
      <c r="R972" s="54" t="n">
        <v>42572</v>
      </c>
      <c r="S972" s="55" t="n">
        <v>115</v>
      </c>
      <c r="T972" s="56" t="n">
        <v>640</v>
      </c>
      <c r="U972" s="57" t="n">
        <v>42573</v>
      </c>
      <c r="V972" s="58" t="n">
        <v>42613</v>
      </c>
      <c r="W972" s="59" t="n">
        <v>37</v>
      </c>
      <c r="X972" s="60" t="n">
        <v>655</v>
      </c>
      <c r="Y972" s="61" t="n">
        <v>42614</v>
      </c>
      <c r="Z972" s="62" t="n">
        <v>42677</v>
      </c>
      <c r="AA972" s="63" t="n">
        <v>0.1971</v>
      </c>
      <c r="AB972" s="64" t="n">
        <v>1500</v>
      </c>
      <c r="AC972" s="65" t="n">
        <v>1945500</v>
      </c>
      <c r="AD972" s="66" t="n">
        <v>383458.05</v>
      </c>
      <c r="AE972" s="67" t="n">
        <v>0.19</v>
      </c>
      <c r="AF972" s="68" t="n">
        <v>72857.0295</v>
      </c>
      <c r="AG972" s="69" t="n">
        <v>0.81</v>
      </c>
      <c r="AH972" s="70" t="n">
        <v>310601.0205</v>
      </c>
      <c r="AI972" s="71" t="s">
        <v>50</v>
      </c>
      <c r="AK972" s="0" t="n">
        <f aca="false">IF(G973&lt;&gt;G972,1,0)</f>
        <v>1</v>
      </c>
      <c r="AL972" s="0" t="str">
        <f aca="false">B972</f>
        <v>Sinaloa</v>
      </c>
      <c r="AM972" s="0" t="n">
        <f aca="false">G972</f>
        <v>12542</v>
      </c>
      <c r="AN972" s="0" t="str">
        <f aca="false">N972</f>
        <v>Maíz</v>
      </c>
      <c r="AO972" s="0" t="n">
        <f aca="false">IF(N972&lt;&gt;N971,M972,IF(B971&lt;&gt;B972,M972,IF(AND(B972=B971,G972&lt;&gt;G971,N972=N971),M972,M972+AO971)))</f>
        <v>1297</v>
      </c>
    </row>
    <row r="973" customFormat="false" ht="15.75" hidden="false" customHeight="false" outlineLevel="0" collapsed="false">
      <c r="A973" s="45" t="n">
        <v>967</v>
      </c>
      <c r="B973" s="45" t="s">
        <v>597</v>
      </c>
      <c r="C973" s="45" t="n">
        <v>25008</v>
      </c>
      <c r="D973" s="46" t="s">
        <v>616</v>
      </c>
      <c r="E973" s="47" t="s">
        <v>617</v>
      </c>
      <c r="F973" s="48" t="n">
        <v>25050</v>
      </c>
      <c r="G973" s="47" t="n">
        <v>12556</v>
      </c>
      <c r="H973" s="46" t="s">
        <v>618</v>
      </c>
      <c r="I973" s="49" t="n">
        <v>-106.9</v>
      </c>
      <c r="J973" s="49" t="n">
        <v>23.9166666666667</v>
      </c>
      <c r="K973" s="50" t="n">
        <v>-1065400</v>
      </c>
      <c r="L973" s="50" t="n">
        <v>235500</v>
      </c>
      <c r="M973" s="51" t="n">
        <v>287</v>
      </c>
      <c r="N973" s="47" t="s">
        <v>70</v>
      </c>
      <c r="O973" s="52" t="s">
        <v>44</v>
      </c>
      <c r="P973" s="53" t="n">
        <v>25</v>
      </c>
      <c r="Q973" s="54" t="n">
        <v>42537</v>
      </c>
      <c r="R973" s="54" t="n">
        <v>42572</v>
      </c>
      <c r="S973" s="55" t="n">
        <v>115</v>
      </c>
      <c r="T973" s="56" t="n">
        <v>516</v>
      </c>
      <c r="U973" s="57" t="n">
        <v>42573</v>
      </c>
      <c r="V973" s="58" t="n">
        <v>42613</v>
      </c>
      <c r="W973" s="59" t="n">
        <v>37</v>
      </c>
      <c r="X973" s="60" t="n">
        <v>613</v>
      </c>
      <c r="Y973" s="61" t="n">
        <v>42614</v>
      </c>
      <c r="Z973" s="62" t="n">
        <v>42677</v>
      </c>
      <c r="AA973" s="63" t="n">
        <v>0.1971</v>
      </c>
      <c r="AB973" s="64" t="n">
        <v>1500</v>
      </c>
      <c r="AC973" s="65" t="n">
        <v>430500</v>
      </c>
      <c r="AD973" s="66" t="n">
        <v>84851.55</v>
      </c>
      <c r="AE973" s="67" t="n">
        <v>0.17</v>
      </c>
      <c r="AF973" s="68" t="n">
        <v>14424.7635</v>
      </c>
      <c r="AG973" s="69" t="n">
        <v>0.83</v>
      </c>
      <c r="AH973" s="70" t="n">
        <v>70426.7865</v>
      </c>
      <c r="AI973" s="71" t="s">
        <v>50</v>
      </c>
      <c r="AK973" s="0" t="n">
        <f aca="false">IF(G974&lt;&gt;G973,1,0)</f>
        <v>1</v>
      </c>
      <c r="AL973" s="0" t="str">
        <f aca="false">B973</f>
        <v>Sinaloa</v>
      </c>
      <c r="AM973" s="0" t="n">
        <f aca="false">G973</f>
        <v>12556</v>
      </c>
      <c r="AN973" s="0" t="str">
        <f aca="false">N973</f>
        <v>Maíz</v>
      </c>
      <c r="AO973" s="0" t="n">
        <f aca="false">IF(N973&lt;&gt;N972,M973,IF(B972&lt;&gt;B973,M973,IF(AND(B973=B972,G973&lt;&gt;G972,N973=N972),M973,M973+AO972)))</f>
        <v>287</v>
      </c>
    </row>
    <row r="974" customFormat="false" ht="15.75" hidden="false" customHeight="false" outlineLevel="0" collapsed="false">
      <c r="A974" s="45" t="n">
        <v>968</v>
      </c>
      <c r="B974" s="45" t="s">
        <v>597</v>
      </c>
      <c r="C974" s="45" t="n">
        <v>25012</v>
      </c>
      <c r="D974" s="46" t="s">
        <v>614</v>
      </c>
      <c r="E974" s="47" t="s">
        <v>619</v>
      </c>
      <c r="F974" s="48" t="n">
        <v>25031</v>
      </c>
      <c r="G974" s="47" t="n">
        <v>12558</v>
      </c>
      <c r="H974" s="46" t="s">
        <v>620</v>
      </c>
      <c r="I974" s="49" t="n">
        <v>-106.466666666667</v>
      </c>
      <c r="J974" s="49" t="n">
        <v>23.5625</v>
      </c>
      <c r="K974" s="50" t="n">
        <v>-1062800</v>
      </c>
      <c r="L974" s="50" t="n">
        <v>233345</v>
      </c>
      <c r="M974" s="51" t="n">
        <v>257</v>
      </c>
      <c r="N974" s="47" t="s">
        <v>70</v>
      </c>
      <c r="O974" s="52" t="s">
        <v>44</v>
      </c>
      <c r="P974" s="53" t="n">
        <v>25</v>
      </c>
      <c r="Q974" s="54" t="n">
        <v>42537</v>
      </c>
      <c r="R974" s="54" t="n">
        <v>42572</v>
      </c>
      <c r="S974" s="55" t="n">
        <v>70</v>
      </c>
      <c r="T974" s="56" t="n">
        <v>439</v>
      </c>
      <c r="U974" s="57" t="n">
        <v>42573</v>
      </c>
      <c r="V974" s="58" t="n">
        <v>42613</v>
      </c>
      <c r="W974" s="59" t="n">
        <v>37</v>
      </c>
      <c r="X974" s="60" t="n">
        <v>718</v>
      </c>
      <c r="Y974" s="61" t="n">
        <v>42614</v>
      </c>
      <c r="Z974" s="62" t="n">
        <v>42677</v>
      </c>
      <c r="AA974" s="63" t="n">
        <v>0.1971</v>
      </c>
      <c r="AB974" s="64" t="n">
        <v>1500</v>
      </c>
      <c r="AC974" s="65" t="n">
        <v>385500</v>
      </c>
      <c r="AD974" s="66" t="n">
        <v>75982.05</v>
      </c>
      <c r="AE974" s="67" t="n">
        <v>0.17</v>
      </c>
      <c r="AF974" s="68" t="n">
        <v>12916.9485</v>
      </c>
      <c r="AG974" s="69" t="n">
        <v>0.83</v>
      </c>
      <c r="AH974" s="70" t="n">
        <v>63065.1015</v>
      </c>
      <c r="AI974" s="71" t="s">
        <v>210</v>
      </c>
      <c r="AK974" s="0" t="n">
        <f aca="false">IF(G975&lt;&gt;G974,1,0)</f>
        <v>1</v>
      </c>
      <c r="AL974" s="0" t="str">
        <f aca="false">B974</f>
        <v>Sinaloa</v>
      </c>
      <c r="AM974" s="0" t="n">
        <f aca="false">G974</f>
        <v>12558</v>
      </c>
      <c r="AN974" s="0" t="str">
        <f aca="false">N974</f>
        <v>Maíz</v>
      </c>
      <c r="AO974" s="0" t="n">
        <f aca="false">IF(N974&lt;&gt;N973,M974,IF(B973&lt;&gt;B974,M974,IF(AND(B974=B973,G974&lt;&gt;G973,N974=N973),M974,M974+AO973)))</f>
        <v>257</v>
      </c>
    </row>
    <row r="975" customFormat="false" ht="15.75" hidden="false" customHeight="false" outlineLevel="0" collapsed="false">
      <c r="A975" s="45" t="n">
        <v>969</v>
      </c>
      <c r="B975" s="45" t="s">
        <v>597</v>
      </c>
      <c r="C975" s="45" t="n">
        <v>25004</v>
      </c>
      <c r="D975" s="46" t="s">
        <v>611</v>
      </c>
      <c r="E975" s="47" t="s">
        <v>621</v>
      </c>
      <c r="F975" s="48" t="n">
        <v>25078</v>
      </c>
      <c r="G975" s="47" t="n">
        <v>12560</v>
      </c>
      <c r="H975" s="46" t="s">
        <v>622</v>
      </c>
      <c r="I975" s="49" t="n">
        <v>-105.85</v>
      </c>
      <c r="J975" s="49" t="n">
        <v>22.9833333333333</v>
      </c>
      <c r="K975" s="50" t="n">
        <v>-1055100</v>
      </c>
      <c r="L975" s="50" t="n">
        <v>225900</v>
      </c>
      <c r="M975" s="51" t="n">
        <v>376</v>
      </c>
      <c r="N975" s="47" t="s">
        <v>70</v>
      </c>
      <c r="O975" s="52" t="s">
        <v>44</v>
      </c>
      <c r="P975" s="53" t="n">
        <v>36</v>
      </c>
      <c r="Q975" s="54" t="n">
        <v>42537</v>
      </c>
      <c r="R975" s="54" t="n">
        <v>42572</v>
      </c>
      <c r="S975" s="55" t="n">
        <v>130</v>
      </c>
      <c r="T975" s="56" t="n">
        <v>516</v>
      </c>
      <c r="U975" s="57" t="n">
        <v>42573</v>
      </c>
      <c r="V975" s="58" t="n">
        <v>42613</v>
      </c>
      <c r="W975" s="59" t="n">
        <v>54</v>
      </c>
      <c r="X975" s="60" t="n">
        <v>613</v>
      </c>
      <c r="Y975" s="61" t="n">
        <v>42614</v>
      </c>
      <c r="Z975" s="62" t="n">
        <v>42677</v>
      </c>
      <c r="AA975" s="63" t="n">
        <v>0.1971</v>
      </c>
      <c r="AB975" s="64" t="n">
        <v>1500</v>
      </c>
      <c r="AC975" s="65" t="n">
        <v>564000</v>
      </c>
      <c r="AD975" s="66" t="n">
        <v>111164.4</v>
      </c>
      <c r="AE975" s="67" t="n">
        <v>0.19</v>
      </c>
      <c r="AF975" s="68" t="n">
        <v>21121.236</v>
      </c>
      <c r="AG975" s="69" t="n">
        <v>0.81</v>
      </c>
      <c r="AH975" s="70" t="n">
        <v>90043.164</v>
      </c>
      <c r="AI975" s="71" t="s">
        <v>50</v>
      </c>
      <c r="AK975" s="0" t="n">
        <f aca="false">IF(G976&lt;&gt;G975,1,0)</f>
        <v>0</v>
      </c>
      <c r="AL975" s="0" t="str">
        <f aca="false">B975</f>
        <v>Sinaloa</v>
      </c>
      <c r="AM975" s="0" t="n">
        <f aca="false">G975</f>
        <v>12560</v>
      </c>
      <c r="AN975" s="0" t="str">
        <f aca="false">N975</f>
        <v>Maíz</v>
      </c>
      <c r="AO975" s="0" t="n">
        <f aca="false">IF(N975&lt;&gt;N974,M975,IF(B974&lt;&gt;B975,M975,IF(AND(B975=B974,G975&lt;&gt;G974,N975=N974),M975,M975+AO974)))</f>
        <v>376</v>
      </c>
    </row>
    <row r="976" customFormat="false" ht="15.75" hidden="false" customHeight="false" outlineLevel="0" collapsed="false">
      <c r="A976" s="45" t="n">
        <v>970</v>
      </c>
      <c r="B976" s="45" t="s">
        <v>597</v>
      </c>
      <c r="C976" s="45" t="n">
        <v>25009</v>
      </c>
      <c r="D976" s="46" t="s">
        <v>623</v>
      </c>
      <c r="E976" s="47" t="s">
        <v>621</v>
      </c>
      <c r="F976" s="48" t="n">
        <v>25078</v>
      </c>
      <c r="G976" s="47" t="n">
        <v>12560</v>
      </c>
      <c r="H976" s="46" t="s">
        <v>622</v>
      </c>
      <c r="I976" s="49" t="n">
        <v>-105.85</v>
      </c>
      <c r="J976" s="49" t="n">
        <v>22.9833333333333</v>
      </c>
      <c r="K976" s="50" t="n">
        <v>-1055100</v>
      </c>
      <c r="L976" s="50" t="n">
        <v>225900</v>
      </c>
      <c r="M976" s="51" t="n">
        <v>90</v>
      </c>
      <c r="N976" s="47" t="s">
        <v>70</v>
      </c>
      <c r="O976" s="52" t="s">
        <v>44</v>
      </c>
      <c r="P976" s="53" t="n">
        <v>36</v>
      </c>
      <c r="Q976" s="54" t="n">
        <v>42537</v>
      </c>
      <c r="R976" s="54" t="n">
        <v>42572</v>
      </c>
      <c r="S976" s="55" t="n">
        <v>130</v>
      </c>
      <c r="T976" s="56" t="n">
        <v>516</v>
      </c>
      <c r="U976" s="57" t="n">
        <v>42573</v>
      </c>
      <c r="V976" s="58" t="n">
        <v>42613</v>
      </c>
      <c r="W976" s="59" t="n">
        <v>54</v>
      </c>
      <c r="X976" s="60" t="n">
        <v>613</v>
      </c>
      <c r="Y976" s="61" t="n">
        <v>42614</v>
      </c>
      <c r="Z976" s="62" t="n">
        <v>42677</v>
      </c>
      <c r="AA976" s="63" t="n">
        <v>0.1971</v>
      </c>
      <c r="AB976" s="64" t="n">
        <v>1500</v>
      </c>
      <c r="AC976" s="65" t="n">
        <v>135000</v>
      </c>
      <c r="AD976" s="66" t="n">
        <v>26608.5</v>
      </c>
      <c r="AE976" s="67" t="n">
        <v>0.19</v>
      </c>
      <c r="AF976" s="68" t="n">
        <v>5055.615</v>
      </c>
      <c r="AG976" s="69" t="n">
        <v>0.81</v>
      </c>
      <c r="AH976" s="70" t="n">
        <v>21552.885</v>
      </c>
      <c r="AI976" s="71" t="s">
        <v>196</v>
      </c>
      <c r="AK976" s="0" t="n">
        <f aca="false">IF(G977&lt;&gt;G976,1,0)</f>
        <v>0</v>
      </c>
      <c r="AL976" s="0" t="str">
        <f aca="false">B976</f>
        <v>Sinaloa</v>
      </c>
      <c r="AM976" s="0" t="n">
        <f aca="false">G976</f>
        <v>12560</v>
      </c>
      <c r="AN976" s="0" t="str">
        <f aca="false">N976</f>
        <v>Maíz</v>
      </c>
      <c r="AO976" s="0" t="n">
        <f aca="false">IF(N976&lt;&gt;N975,M976,IF(B975&lt;&gt;B976,M976,IF(AND(B976=B975,G976&lt;&gt;G975,N976=N975),M976,M976+AO975)))</f>
        <v>466</v>
      </c>
    </row>
    <row r="977" customFormat="false" ht="15.75" hidden="false" customHeight="false" outlineLevel="0" collapsed="false">
      <c r="A977" s="45" t="n">
        <v>971</v>
      </c>
      <c r="B977" s="45" t="s">
        <v>597</v>
      </c>
      <c r="C977" s="45" t="n">
        <v>25014</v>
      </c>
      <c r="D977" s="46" t="s">
        <v>622</v>
      </c>
      <c r="E977" s="47" t="s">
        <v>621</v>
      </c>
      <c r="F977" s="48" t="n">
        <v>25078</v>
      </c>
      <c r="G977" s="47" t="n">
        <v>12560</v>
      </c>
      <c r="H977" s="46" t="s">
        <v>622</v>
      </c>
      <c r="I977" s="49" t="n">
        <v>-105.85</v>
      </c>
      <c r="J977" s="49" t="n">
        <v>22.9833333333333</v>
      </c>
      <c r="K977" s="50" t="n">
        <v>-1055100</v>
      </c>
      <c r="L977" s="50" t="n">
        <v>225900</v>
      </c>
      <c r="M977" s="51" t="n">
        <v>1530</v>
      </c>
      <c r="N977" s="47" t="s">
        <v>70</v>
      </c>
      <c r="O977" s="52" t="s">
        <v>44</v>
      </c>
      <c r="P977" s="53" t="n">
        <v>36</v>
      </c>
      <c r="Q977" s="54" t="n">
        <v>42537</v>
      </c>
      <c r="R977" s="54" t="n">
        <v>42572</v>
      </c>
      <c r="S977" s="55" t="n">
        <v>130</v>
      </c>
      <c r="T977" s="56" t="n">
        <v>516</v>
      </c>
      <c r="U977" s="57" t="n">
        <v>42573</v>
      </c>
      <c r="V977" s="58" t="n">
        <v>42613</v>
      </c>
      <c r="W977" s="59" t="n">
        <v>54</v>
      </c>
      <c r="X977" s="60" t="n">
        <v>613</v>
      </c>
      <c r="Y977" s="61" t="n">
        <v>42614</v>
      </c>
      <c r="Z977" s="62" t="n">
        <v>42677</v>
      </c>
      <c r="AA977" s="63" t="n">
        <v>0.1971</v>
      </c>
      <c r="AB977" s="64" t="n">
        <v>1500</v>
      </c>
      <c r="AC977" s="65" t="n">
        <v>2295000</v>
      </c>
      <c r="AD977" s="66" t="n">
        <v>452344.5</v>
      </c>
      <c r="AE977" s="67" t="n">
        <v>0.19</v>
      </c>
      <c r="AF977" s="68" t="n">
        <v>85945.455</v>
      </c>
      <c r="AG977" s="69" t="n">
        <v>0.81</v>
      </c>
      <c r="AH977" s="70" t="n">
        <v>366399.045</v>
      </c>
      <c r="AI977" s="71" t="s">
        <v>50</v>
      </c>
      <c r="AK977" s="0" t="n">
        <f aca="false">IF(G978&lt;&gt;G977,1,0)</f>
        <v>1</v>
      </c>
      <c r="AL977" s="0" t="str">
        <f aca="false">B977</f>
        <v>Sinaloa</v>
      </c>
      <c r="AM977" s="0" t="n">
        <f aca="false">G977</f>
        <v>12560</v>
      </c>
      <c r="AN977" s="0" t="str">
        <f aca="false">N977</f>
        <v>Maíz</v>
      </c>
      <c r="AO977" s="0" t="n">
        <f aca="false">IF(N977&lt;&gt;N976,M977,IF(B976&lt;&gt;B977,M977,IF(AND(B977=B976,G977&lt;&gt;G976,N977=N976),M977,M977+AO976)))</f>
        <v>1996</v>
      </c>
    </row>
    <row r="978" customFormat="false" ht="15.75" hidden="false" customHeight="false" outlineLevel="0" collapsed="false">
      <c r="A978" s="45" t="n">
        <v>972</v>
      </c>
      <c r="B978" s="45" t="s">
        <v>597</v>
      </c>
      <c r="C978" s="45" t="n">
        <v>25006</v>
      </c>
      <c r="D978" s="46" t="s">
        <v>601</v>
      </c>
      <c r="E978" s="47" t="s">
        <v>41</v>
      </c>
      <c r="F978" s="48" t="n">
        <v>10082</v>
      </c>
      <c r="G978" s="47" t="n">
        <v>21040</v>
      </c>
      <c r="H978" s="46" t="s">
        <v>42</v>
      </c>
      <c r="I978" s="49" t="n">
        <v>-106.968172222222</v>
      </c>
      <c r="J978" s="49" t="n">
        <v>24.9714777777778</v>
      </c>
      <c r="K978" s="50" t="n">
        <v>-1065805.42</v>
      </c>
      <c r="L978" s="50" t="n">
        <v>245817.32</v>
      </c>
      <c r="M978" s="51" t="n">
        <v>385</v>
      </c>
      <c r="N978" s="47" t="s">
        <v>70</v>
      </c>
      <c r="O978" s="52" t="s">
        <v>44</v>
      </c>
      <c r="P978" s="53" t="n">
        <v>36</v>
      </c>
      <c r="Q978" s="54" t="n">
        <v>42537</v>
      </c>
      <c r="R978" s="54" t="n">
        <v>42572</v>
      </c>
      <c r="S978" s="55" t="n">
        <v>130</v>
      </c>
      <c r="T978" s="56" t="n">
        <v>516</v>
      </c>
      <c r="U978" s="57" t="n">
        <v>42573</v>
      </c>
      <c r="V978" s="58" t="n">
        <v>42613</v>
      </c>
      <c r="W978" s="59" t="n">
        <v>54</v>
      </c>
      <c r="X978" s="60" t="n">
        <v>613</v>
      </c>
      <c r="Y978" s="61" t="n">
        <v>42614</v>
      </c>
      <c r="Z978" s="62" t="n">
        <v>42677</v>
      </c>
      <c r="AA978" s="63" t="n">
        <v>0.1971</v>
      </c>
      <c r="AB978" s="64" t="n">
        <v>1500</v>
      </c>
      <c r="AC978" s="65" t="n">
        <v>577500</v>
      </c>
      <c r="AD978" s="66" t="n">
        <v>113825.25</v>
      </c>
      <c r="AE978" s="67" t="n">
        <v>0.17</v>
      </c>
      <c r="AF978" s="68" t="n">
        <v>19350.2925</v>
      </c>
      <c r="AG978" s="69" t="n">
        <v>0.83</v>
      </c>
      <c r="AH978" s="70" t="n">
        <v>94474.9575</v>
      </c>
      <c r="AI978" s="71" t="s">
        <v>210</v>
      </c>
      <c r="AK978" s="0" t="n">
        <f aca="false">IF(G979&lt;&gt;G978,1,0)</f>
        <v>1</v>
      </c>
      <c r="AL978" s="0" t="str">
        <f aca="false">B978</f>
        <v>Sinaloa</v>
      </c>
      <c r="AM978" s="0" t="n">
        <f aca="false">G978</f>
        <v>21040</v>
      </c>
      <c r="AN978" s="0" t="str">
        <f aca="false">N978</f>
        <v>Maíz</v>
      </c>
      <c r="AO978" s="0" t="n">
        <f aca="false">IF(N978&lt;&gt;N977,M978,IF(B977&lt;&gt;B978,M978,IF(AND(B978=B977,G978&lt;&gt;G977,N978=N977),M978,M978+AO977)))</f>
        <v>385</v>
      </c>
    </row>
    <row r="979" customFormat="false" ht="15.75" hidden="false" customHeight="false" outlineLevel="0" collapsed="false">
      <c r="A979" s="45" t="n">
        <v>973</v>
      </c>
      <c r="B979" s="45" t="s">
        <v>597</v>
      </c>
      <c r="C979" s="45" t="n">
        <v>25008</v>
      </c>
      <c r="D979" s="46" t="s">
        <v>597</v>
      </c>
      <c r="E979" s="47" t="s">
        <v>624</v>
      </c>
      <c r="F979" s="48" t="n">
        <v>25046</v>
      </c>
      <c r="G979" s="47" t="n">
        <v>12525</v>
      </c>
      <c r="H979" s="46" t="s">
        <v>625</v>
      </c>
      <c r="I979" s="49" t="n">
        <v>-108.013888888889</v>
      </c>
      <c r="J979" s="49" t="n">
        <v>25.9</v>
      </c>
      <c r="K979" s="50" t="n">
        <v>-1080050</v>
      </c>
      <c r="L979" s="50" t="n">
        <v>255400</v>
      </c>
      <c r="M979" s="51" t="n">
        <v>3052</v>
      </c>
      <c r="N979" s="47" t="s">
        <v>256</v>
      </c>
      <c r="O979" s="52" t="s">
        <v>44</v>
      </c>
      <c r="P979" s="53" t="n">
        <v>25</v>
      </c>
      <c r="Q979" s="54" t="n">
        <v>42526</v>
      </c>
      <c r="R979" s="54" t="n">
        <v>42572</v>
      </c>
      <c r="S979" s="55" t="n">
        <v>38</v>
      </c>
      <c r="T979" s="56" t="n">
        <v>476</v>
      </c>
      <c r="U979" s="57" t="n">
        <v>42573</v>
      </c>
      <c r="V979" s="58" t="n">
        <v>42617</v>
      </c>
      <c r="W979" s="59" t="n">
        <v>20</v>
      </c>
      <c r="X979" s="60" t="n">
        <v>622</v>
      </c>
      <c r="Y979" s="61" t="n">
        <v>42618</v>
      </c>
      <c r="Z979" s="62" t="n">
        <v>42677</v>
      </c>
      <c r="AA979" s="63" t="n">
        <v>0.1971</v>
      </c>
      <c r="AB979" s="64" t="n">
        <v>1500</v>
      </c>
      <c r="AC979" s="65" t="n">
        <v>4578000</v>
      </c>
      <c r="AD979" s="66" t="n">
        <v>902323.8</v>
      </c>
      <c r="AE979" s="67" t="n">
        <v>0.17</v>
      </c>
      <c r="AF979" s="68" t="n">
        <v>153395.046</v>
      </c>
      <c r="AG979" s="69" t="n">
        <v>0.83</v>
      </c>
      <c r="AH979" s="70" t="n">
        <v>748928.754</v>
      </c>
      <c r="AI979" s="71" t="s">
        <v>50</v>
      </c>
      <c r="AK979" s="0" t="n">
        <f aca="false">IF(G980&lt;&gt;G979,1,0)</f>
        <v>1</v>
      </c>
      <c r="AL979" s="0" t="str">
        <f aca="false">B979</f>
        <v>Sinaloa</v>
      </c>
      <c r="AM979" s="0" t="n">
        <f aca="false">G979</f>
        <v>12525</v>
      </c>
      <c r="AN979" s="0" t="str">
        <f aca="false">N979</f>
        <v>Sorgo</v>
      </c>
      <c r="AO979" s="0" t="n">
        <f aca="false">IF(N979&lt;&gt;N978,M979,IF(B978&lt;&gt;B979,M979,IF(AND(B979=B978,G979&lt;&gt;G978,N979=N978),M979,M979+AO978)))</f>
        <v>3052</v>
      </c>
    </row>
    <row r="980" customFormat="false" ht="15.75" hidden="false" customHeight="false" outlineLevel="0" collapsed="false">
      <c r="A980" s="45" t="n">
        <v>974</v>
      </c>
      <c r="B980" s="45" t="s">
        <v>597</v>
      </c>
      <c r="C980" s="45" t="n">
        <v>25003</v>
      </c>
      <c r="D980" s="46" t="s">
        <v>598</v>
      </c>
      <c r="E980" s="47" t="s">
        <v>599</v>
      </c>
      <c r="F980" s="48" t="n">
        <v>25041</v>
      </c>
      <c r="G980" s="47" t="n">
        <v>12530</v>
      </c>
      <c r="H980" s="46" t="s">
        <v>600</v>
      </c>
      <c r="I980" s="49" t="n">
        <v>-107.225</v>
      </c>
      <c r="J980" s="49" t="n">
        <v>25.3444444444444</v>
      </c>
      <c r="K980" s="50" t="n">
        <v>-1071330</v>
      </c>
      <c r="L980" s="50" t="n">
        <v>252040</v>
      </c>
      <c r="M980" s="51" t="n">
        <v>1100</v>
      </c>
      <c r="N980" s="47" t="s">
        <v>256</v>
      </c>
      <c r="O980" s="52" t="s">
        <v>44</v>
      </c>
      <c r="P980" s="53" t="n">
        <v>36</v>
      </c>
      <c r="Q980" s="54" t="n">
        <v>42526</v>
      </c>
      <c r="R980" s="54" t="n">
        <v>42572</v>
      </c>
      <c r="S980" s="55" t="n">
        <v>122</v>
      </c>
      <c r="T980" s="56" t="n">
        <v>476</v>
      </c>
      <c r="U980" s="57" t="n">
        <v>42573</v>
      </c>
      <c r="V980" s="58" t="n">
        <v>42617</v>
      </c>
      <c r="W980" s="59" t="n">
        <v>50</v>
      </c>
      <c r="X980" s="60" t="n">
        <v>622</v>
      </c>
      <c r="Y980" s="61" t="n">
        <v>42618</v>
      </c>
      <c r="Z980" s="62" t="n">
        <v>42677</v>
      </c>
      <c r="AA980" s="63" t="n">
        <v>0.1971</v>
      </c>
      <c r="AB980" s="64" t="n">
        <v>1500</v>
      </c>
      <c r="AC980" s="65" t="n">
        <v>1650000</v>
      </c>
      <c r="AD980" s="66" t="n">
        <v>325215</v>
      </c>
      <c r="AE980" s="67" t="n">
        <v>0.07</v>
      </c>
      <c r="AF980" s="68" t="n">
        <v>22765.05</v>
      </c>
      <c r="AG980" s="69" t="n">
        <v>0.93</v>
      </c>
      <c r="AH980" s="70" t="n">
        <v>302449.95</v>
      </c>
      <c r="AI980" s="71" t="s">
        <v>45</v>
      </c>
      <c r="AK980" s="0" t="n">
        <f aca="false">IF(G981&lt;&gt;G980,1,0)</f>
        <v>0</v>
      </c>
      <c r="AL980" s="0" t="str">
        <f aca="false">B980</f>
        <v>Sinaloa</v>
      </c>
      <c r="AM980" s="0" t="n">
        <f aca="false">G980</f>
        <v>12530</v>
      </c>
      <c r="AN980" s="0" t="str">
        <f aca="false">N980</f>
        <v>Sorgo</v>
      </c>
      <c r="AO980" s="0" t="n">
        <f aca="false">IF(N980&lt;&gt;N979,M980,IF(B979&lt;&gt;B980,M980,IF(AND(B980=B979,G980&lt;&gt;G979,N980=N979),M980,M980+AO979)))</f>
        <v>1100</v>
      </c>
    </row>
    <row r="981" customFormat="false" ht="15.75" hidden="false" customHeight="false" outlineLevel="0" collapsed="false">
      <c r="A981" s="45" t="n">
        <v>975</v>
      </c>
      <c r="B981" s="45" t="s">
        <v>597</v>
      </c>
      <c r="C981" s="45" t="n">
        <v>25006</v>
      </c>
      <c r="D981" s="46" t="s">
        <v>601</v>
      </c>
      <c r="E981" s="47" t="s">
        <v>599</v>
      </c>
      <c r="F981" s="48" t="n">
        <v>25041</v>
      </c>
      <c r="G981" s="47" t="n">
        <v>12530</v>
      </c>
      <c r="H981" s="46" t="s">
        <v>600</v>
      </c>
      <c r="I981" s="49" t="n">
        <v>-107.225</v>
      </c>
      <c r="J981" s="49" t="n">
        <v>25.3444444444444</v>
      </c>
      <c r="K981" s="50" t="n">
        <v>-1071330</v>
      </c>
      <c r="L981" s="50" t="n">
        <v>252040</v>
      </c>
      <c r="M981" s="51" t="n">
        <v>224</v>
      </c>
      <c r="N981" s="47" t="s">
        <v>256</v>
      </c>
      <c r="O981" s="52" t="s">
        <v>44</v>
      </c>
      <c r="P981" s="53" t="n">
        <v>36</v>
      </c>
      <c r="Q981" s="54" t="n">
        <v>42526</v>
      </c>
      <c r="R981" s="54" t="n">
        <v>42572</v>
      </c>
      <c r="S981" s="55" t="n">
        <v>122</v>
      </c>
      <c r="T981" s="56" t="n">
        <v>476</v>
      </c>
      <c r="U981" s="57" t="n">
        <v>42573</v>
      </c>
      <c r="V981" s="58" t="n">
        <v>42617</v>
      </c>
      <c r="W981" s="59" t="n">
        <v>50</v>
      </c>
      <c r="X981" s="60" t="n">
        <v>622</v>
      </c>
      <c r="Y981" s="61" t="n">
        <v>42618</v>
      </c>
      <c r="Z981" s="62" t="n">
        <v>42677</v>
      </c>
      <c r="AA981" s="63" t="n">
        <v>0.1971</v>
      </c>
      <c r="AB981" s="64" t="n">
        <v>1500</v>
      </c>
      <c r="AC981" s="65" t="n">
        <v>336000</v>
      </c>
      <c r="AD981" s="66" t="n">
        <v>66225.6</v>
      </c>
      <c r="AE981" s="67" t="n">
        <v>0.17</v>
      </c>
      <c r="AF981" s="68" t="n">
        <v>11258.352</v>
      </c>
      <c r="AG981" s="69" t="n">
        <v>0.83</v>
      </c>
      <c r="AH981" s="70" t="n">
        <v>54967.248</v>
      </c>
      <c r="AI981" s="71" t="s">
        <v>210</v>
      </c>
      <c r="AK981" s="0" t="n">
        <f aca="false">IF(G982&lt;&gt;G981,1,0)</f>
        <v>1</v>
      </c>
      <c r="AL981" s="0" t="str">
        <f aca="false">B981</f>
        <v>Sinaloa</v>
      </c>
      <c r="AM981" s="0" t="n">
        <f aca="false">G981</f>
        <v>12530</v>
      </c>
      <c r="AN981" s="0" t="str">
        <f aca="false">N981</f>
        <v>Sorgo</v>
      </c>
      <c r="AO981" s="0" t="n">
        <f aca="false">IF(N981&lt;&gt;N980,M981,IF(B980&lt;&gt;B981,M981,IF(AND(B981=B980,G981&lt;&gt;G980,N981=N980),M981,M981+AO980)))</f>
        <v>1324</v>
      </c>
    </row>
    <row r="982" customFormat="false" ht="15.75" hidden="false" customHeight="false" outlineLevel="0" collapsed="false">
      <c r="A982" s="45" t="n">
        <v>976</v>
      </c>
      <c r="B982" s="45" t="s">
        <v>597</v>
      </c>
      <c r="C982" s="45" t="n">
        <v>25003</v>
      </c>
      <c r="D982" s="46" t="s">
        <v>598</v>
      </c>
      <c r="E982" s="47" t="s">
        <v>602</v>
      </c>
      <c r="F982" s="48" t="n">
        <v>25033</v>
      </c>
      <c r="G982" s="47" t="n">
        <v>12531</v>
      </c>
      <c r="H982" s="46" t="s">
        <v>603</v>
      </c>
      <c r="I982" s="49" t="n">
        <v>-107.383333333333</v>
      </c>
      <c r="J982" s="49" t="n">
        <v>25.0902777777778</v>
      </c>
      <c r="K982" s="50" t="n">
        <v>-1072300</v>
      </c>
      <c r="L982" s="50" t="n">
        <v>250525</v>
      </c>
      <c r="M982" s="51" t="n">
        <v>1269</v>
      </c>
      <c r="N982" s="47" t="s">
        <v>256</v>
      </c>
      <c r="O982" s="52" t="s">
        <v>44</v>
      </c>
      <c r="P982" s="53" t="n">
        <v>36</v>
      </c>
      <c r="Q982" s="54" t="n">
        <v>42526</v>
      </c>
      <c r="R982" s="54" t="n">
        <v>42572</v>
      </c>
      <c r="S982" s="55" t="n">
        <v>122</v>
      </c>
      <c r="T982" s="56" t="n">
        <v>596</v>
      </c>
      <c r="U982" s="57" t="n">
        <v>42573</v>
      </c>
      <c r="V982" s="58" t="n">
        <v>42617</v>
      </c>
      <c r="W982" s="59" t="n">
        <v>50</v>
      </c>
      <c r="X982" s="60" t="n">
        <v>669</v>
      </c>
      <c r="Y982" s="61" t="n">
        <v>42618</v>
      </c>
      <c r="Z982" s="62" t="n">
        <v>42677</v>
      </c>
      <c r="AA982" s="63" t="n">
        <v>0.1971</v>
      </c>
      <c r="AB982" s="64" t="n">
        <v>1500</v>
      </c>
      <c r="AC982" s="65" t="n">
        <v>1903500</v>
      </c>
      <c r="AD982" s="66" t="n">
        <v>375179.85</v>
      </c>
      <c r="AE982" s="67" t="n">
        <v>0.07</v>
      </c>
      <c r="AF982" s="68" t="n">
        <v>26262.5895</v>
      </c>
      <c r="AG982" s="69" t="n">
        <v>0.93</v>
      </c>
      <c r="AH982" s="70" t="n">
        <v>348917.2605</v>
      </c>
      <c r="AI982" s="71" t="s">
        <v>45</v>
      </c>
      <c r="AK982" s="0" t="n">
        <f aca="false">IF(G983&lt;&gt;G982,1,0)</f>
        <v>0</v>
      </c>
      <c r="AL982" s="0" t="str">
        <f aca="false">B982</f>
        <v>Sinaloa</v>
      </c>
      <c r="AM982" s="0" t="n">
        <f aca="false">G982</f>
        <v>12531</v>
      </c>
      <c r="AN982" s="0" t="str">
        <f aca="false">N982</f>
        <v>Sorgo</v>
      </c>
      <c r="AO982" s="0" t="n">
        <f aca="false">IF(N982&lt;&gt;N981,M982,IF(B981&lt;&gt;B982,M982,IF(AND(B982=B981,G982&lt;&gt;G981,N982=N981),M982,M982+AO981)))</f>
        <v>1269</v>
      </c>
    </row>
    <row r="983" customFormat="false" ht="15.75" hidden="false" customHeight="false" outlineLevel="0" collapsed="false">
      <c r="A983" s="45" t="n">
        <v>977</v>
      </c>
      <c r="B983" s="45" t="s">
        <v>597</v>
      </c>
      <c r="C983" s="45" t="n">
        <v>25006</v>
      </c>
      <c r="D983" s="46" t="s">
        <v>601</v>
      </c>
      <c r="E983" s="47" t="s">
        <v>602</v>
      </c>
      <c r="F983" s="48" t="n">
        <v>25033</v>
      </c>
      <c r="G983" s="47" t="n">
        <v>12531</v>
      </c>
      <c r="H983" s="46" t="s">
        <v>603</v>
      </c>
      <c r="I983" s="49" t="n">
        <v>-107.383333333333</v>
      </c>
      <c r="J983" s="49" t="n">
        <v>25.0902777777778</v>
      </c>
      <c r="K983" s="50" t="n">
        <v>-1072300</v>
      </c>
      <c r="L983" s="50" t="n">
        <v>250525</v>
      </c>
      <c r="M983" s="51" t="n">
        <v>7000</v>
      </c>
      <c r="N983" s="47" t="s">
        <v>256</v>
      </c>
      <c r="O983" s="52" t="s">
        <v>44</v>
      </c>
      <c r="P983" s="53" t="n">
        <v>36</v>
      </c>
      <c r="Q983" s="54" t="n">
        <v>42526</v>
      </c>
      <c r="R983" s="54" t="n">
        <v>42572</v>
      </c>
      <c r="S983" s="55" t="n">
        <v>122</v>
      </c>
      <c r="T983" s="56" t="n">
        <v>596</v>
      </c>
      <c r="U983" s="57" t="n">
        <v>42573</v>
      </c>
      <c r="V983" s="58" t="n">
        <v>42617</v>
      </c>
      <c r="W983" s="59" t="n">
        <v>50</v>
      </c>
      <c r="X983" s="60" t="n">
        <v>669</v>
      </c>
      <c r="Y983" s="61" t="n">
        <v>42618</v>
      </c>
      <c r="Z983" s="62" t="n">
        <v>42677</v>
      </c>
      <c r="AA983" s="63" t="n">
        <v>0.1971</v>
      </c>
      <c r="AB983" s="64" t="n">
        <v>1500</v>
      </c>
      <c r="AC983" s="65" t="n">
        <v>10500000</v>
      </c>
      <c r="AD983" s="66" t="n">
        <v>2069550</v>
      </c>
      <c r="AE983" s="67" t="n">
        <v>0.17</v>
      </c>
      <c r="AF983" s="68" t="n">
        <v>351823.5</v>
      </c>
      <c r="AG983" s="69" t="n">
        <v>0.83</v>
      </c>
      <c r="AH983" s="70" t="n">
        <v>1717726.5</v>
      </c>
      <c r="AI983" s="71" t="s">
        <v>210</v>
      </c>
      <c r="AK983" s="0" t="n">
        <f aca="false">IF(G984&lt;&gt;G983,1,0)</f>
        <v>1</v>
      </c>
      <c r="AL983" s="0" t="str">
        <f aca="false">B983</f>
        <v>Sinaloa</v>
      </c>
      <c r="AM983" s="0" t="n">
        <f aca="false">G983</f>
        <v>12531</v>
      </c>
      <c r="AN983" s="0" t="str">
        <f aca="false">N983</f>
        <v>Sorgo</v>
      </c>
      <c r="AO983" s="0" t="n">
        <f aca="false">IF(N983&lt;&gt;N982,M983,IF(B982&lt;&gt;B983,M983,IF(AND(B983=B982,G983&lt;&gt;G982,N983=N982),M983,M983+AO982)))</f>
        <v>8269</v>
      </c>
    </row>
    <row r="984" customFormat="false" ht="15.75" hidden="false" customHeight="false" outlineLevel="0" collapsed="false">
      <c r="A984" s="45" t="n">
        <v>978</v>
      </c>
      <c r="B984" s="45" t="s">
        <v>597</v>
      </c>
      <c r="C984" s="45" t="n">
        <v>25005</v>
      </c>
      <c r="D984" s="46" t="s">
        <v>604</v>
      </c>
      <c r="E984" s="47" t="s">
        <v>605</v>
      </c>
      <c r="F984" s="48" t="n">
        <v>25081</v>
      </c>
      <c r="G984" s="47" t="n">
        <v>12532</v>
      </c>
      <c r="H984" s="46" t="s">
        <v>606</v>
      </c>
      <c r="I984" s="49" t="n">
        <v>-107.158333333333</v>
      </c>
      <c r="J984" s="49" t="n">
        <v>24.8138888888889</v>
      </c>
      <c r="K984" s="50" t="n">
        <v>-1070930</v>
      </c>
      <c r="L984" s="50" t="n">
        <v>244850</v>
      </c>
      <c r="M984" s="51" t="n">
        <v>898</v>
      </c>
      <c r="N984" s="47" t="s">
        <v>256</v>
      </c>
      <c r="O984" s="52" t="s">
        <v>44</v>
      </c>
      <c r="P984" s="53" t="n">
        <v>36</v>
      </c>
      <c r="Q984" s="54" t="n">
        <v>42526</v>
      </c>
      <c r="R984" s="54" t="n">
        <v>42572</v>
      </c>
      <c r="S984" s="55" t="n">
        <v>122</v>
      </c>
      <c r="T984" s="56" t="n">
        <v>596</v>
      </c>
      <c r="U984" s="57" t="n">
        <v>42573</v>
      </c>
      <c r="V984" s="58" t="n">
        <v>42617</v>
      </c>
      <c r="W984" s="59" t="n">
        <v>50</v>
      </c>
      <c r="X984" s="60" t="n">
        <v>622</v>
      </c>
      <c r="Y984" s="61" t="n">
        <v>42618</v>
      </c>
      <c r="Z984" s="62" t="n">
        <v>42677</v>
      </c>
      <c r="AA984" s="63" t="n">
        <v>0.1971</v>
      </c>
      <c r="AB984" s="64" t="n">
        <v>1500</v>
      </c>
      <c r="AC984" s="65" t="n">
        <v>1347000</v>
      </c>
      <c r="AD984" s="66" t="n">
        <v>265493.7</v>
      </c>
      <c r="AE984" s="67" t="n">
        <v>0.19</v>
      </c>
      <c r="AF984" s="68" t="n">
        <v>50443.803</v>
      </c>
      <c r="AG984" s="69" t="n">
        <v>0.81</v>
      </c>
      <c r="AH984" s="70" t="n">
        <v>215049.897</v>
      </c>
      <c r="AI984" s="71" t="s">
        <v>50</v>
      </c>
      <c r="AK984" s="0" t="n">
        <f aca="false">IF(G985&lt;&gt;G984,1,0)</f>
        <v>0</v>
      </c>
      <c r="AL984" s="0" t="str">
        <f aca="false">B984</f>
        <v>Sinaloa</v>
      </c>
      <c r="AM984" s="0" t="n">
        <f aca="false">G984</f>
        <v>12532</v>
      </c>
      <c r="AN984" s="0" t="str">
        <f aca="false">N984</f>
        <v>Sorgo</v>
      </c>
      <c r="AO984" s="0" t="n">
        <f aca="false">IF(N984&lt;&gt;N983,M984,IF(B983&lt;&gt;B984,M984,IF(AND(B984=B983,G984&lt;&gt;G983,N984=N983),M984,M984+AO983)))</f>
        <v>898</v>
      </c>
    </row>
    <row r="985" customFormat="false" ht="15.75" hidden="false" customHeight="false" outlineLevel="0" collapsed="false">
      <c r="A985" s="45" t="n">
        <v>979</v>
      </c>
      <c r="B985" s="45" t="s">
        <v>597</v>
      </c>
      <c r="C985" s="45" t="n">
        <v>25006</v>
      </c>
      <c r="D985" s="46" t="s">
        <v>601</v>
      </c>
      <c r="E985" s="47" t="s">
        <v>605</v>
      </c>
      <c r="F985" s="48" t="n">
        <v>25081</v>
      </c>
      <c r="G985" s="47" t="n">
        <v>12532</v>
      </c>
      <c r="H985" s="46" t="s">
        <v>606</v>
      </c>
      <c r="I985" s="49" t="n">
        <v>-107.158333333333</v>
      </c>
      <c r="J985" s="49" t="n">
        <v>24.8138888888889</v>
      </c>
      <c r="K985" s="50" t="n">
        <v>-1070930</v>
      </c>
      <c r="L985" s="50" t="n">
        <v>244850</v>
      </c>
      <c r="M985" s="51" t="n">
        <v>4800</v>
      </c>
      <c r="N985" s="47" t="s">
        <v>256</v>
      </c>
      <c r="O985" s="52" t="s">
        <v>44</v>
      </c>
      <c r="P985" s="53" t="n">
        <v>36</v>
      </c>
      <c r="Q985" s="54" t="n">
        <v>42526</v>
      </c>
      <c r="R985" s="54" t="n">
        <v>42572</v>
      </c>
      <c r="S985" s="55" t="n">
        <v>122</v>
      </c>
      <c r="T985" s="56" t="n">
        <v>596</v>
      </c>
      <c r="U985" s="57" t="n">
        <v>42573</v>
      </c>
      <c r="V985" s="58" t="n">
        <v>42617</v>
      </c>
      <c r="W985" s="59" t="n">
        <v>50</v>
      </c>
      <c r="X985" s="60" t="n">
        <v>622</v>
      </c>
      <c r="Y985" s="61" t="n">
        <v>42618</v>
      </c>
      <c r="Z985" s="62" t="n">
        <v>42677</v>
      </c>
      <c r="AA985" s="63" t="n">
        <v>0.1971</v>
      </c>
      <c r="AB985" s="64" t="n">
        <v>1500</v>
      </c>
      <c r="AC985" s="65" t="n">
        <v>7200000</v>
      </c>
      <c r="AD985" s="66" t="n">
        <v>1419120</v>
      </c>
      <c r="AE985" s="67" t="n">
        <v>0.17</v>
      </c>
      <c r="AF985" s="68" t="n">
        <v>241250.4</v>
      </c>
      <c r="AG985" s="69" t="n">
        <v>0.83</v>
      </c>
      <c r="AH985" s="70" t="n">
        <v>1177869.6</v>
      </c>
      <c r="AI985" s="71" t="s">
        <v>210</v>
      </c>
      <c r="AK985" s="0" t="n">
        <f aca="false">IF(G986&lt;&gt;G985,1,0)</f>
        <v>1</v>
      </c>
      <c r="AL985" s="0" t="str">
        <f aca="false">B985</f>
        <v>Sinaloa</v>
      </c>
      <c r="AM985" s="0" t="n">
        <f aca="false">G985</f>
        <v>12532</v>
      </c>
      <c r="AN985" s="0" t="str">
        <f aca="false">N985</f>
        <v>Sorgo</v>
      </c>
      <c r="AO985" s="0" t="n">
        <f aca="false">IF(N985&lt;&gt;N984,M985,IF(B984&lt;&gt;B985,M985,IF(AND(B985=B984,G985&lt;&gt;G984,N985=N984),M985,M985+AO984)))</f>
        <v>5698</v>
      </c>
    </row>
    <row r="986" customFormat="false" ht="15.75" hidden="false" customHeight="false" outlineLevel="0" collapsed="false">
      <c r="A986" s="45" t="n">
        <v>980</v>
      </c>
      <c r="B986" s="45" t="s">
        <v>597</v>
      </c>
      <c r="C986" s="45" t="n">
        <v>25006</v>
      </c>
      <c r="D986" s="46" t="s">
        <v>601</v>
      </c>
      <c r="E986" s="47" t="s">
        <v>607</v>
      </c>
      <c r="F986" s="48" t="n">
        <v>25015</v>
      </c>
      <c r="G986" s="47" t="n">
        <v>12534</v>
      </c>
      <c r="H986" s="46" t="s">
        <v>601</v>
      </c>
      <c r="I986" s="49" t="n">
        <v>-107.4</v>
      </c>
      <c r="J986" s="49" t="n">
        <v>24.8166666666667</v>
      </c>
      <c r="K986" s="50" t="n">
        <v>-1072400</v>
      </c>
      <c r="L986" s="50" t="n">
        <v>244900</v>
      </c>
      <c r="M986" s="51" t="n">
        <v>10002</v>
      </c>
      <c r="N986" s="47" t="s">
        <v>256</v>
      </c>
      <c r="O986" s="52" t="s">
        <v>44</v>
      </c>
      <c r="P986" s="53" t="n">
        <v>25</v>
      </c>
      <c r="Q986" s="54" t="n">
        <v>42526</v>
      </c>
      <c r="R986" s="54" t="n">
        <v>42572</v>
      </c>
      <c r="S986" s="55" t="n">
        <v>38</v>
      </c>
      <c r="T986" s="56" t="n">
        <v>476</v>
      </c>
      <c r="U986" s="57" t="n">
        <v>42573</v>
      </c>
      <c r="V986" s="58" t="n">
        <v>42617</v>
      </c>
      <c r="W986" s="59" t="n">
        <v>20</v>
      </c>
      <c r="X986" s="60" t="n">
        <v>622</v>
      </c>
      <c r="Y986" s="61" t="n">
        <v>42618</v>
      </c>
      <c r="Z986" s="62" t="n">
        <v>42677</v>
      </c>
      <c r="AA986" s="63" t="n">
        <v>0.1971</v>
      </c>
      <c r="AB986" s="64" t="n">
        <v>1500</v>
      </c>
      <c r="AC986" s="65" t="n">
        <v>15003000</v>
      </c>
      <c r="AD986" s="66" t="n">
        <v>2957091.3</v>
      </c>
      <c r="AE986" s="67" t="n">
        <v>0.17</v>
      </c>
      <c r="AF986" s="68" t="n">
        <v>502705.521</v>
      </c>
      <c r="AG986" s="69" t="n">
        <v>0.83</v>
      </c>
      <c r="AH986" s="70" t="n">
        <v>2454385.779</v>
      </c>
      <c r="AI986" s="71" t="s">
        <v>210</v>
      </c>
      <c r="AK986" s="0" t="n">
        <f aca="false">IF(G987&lt;&gt;G986,1,0)</f>
        <v>1</v>
      </c>
      <c r="AL986" s="0" t="str">
        <f aca="false">B986</f>
        <v>Sinaloa</v>
      </c>
      <c r="AM986" s="0" t="n">
        <f aca="false">G986</f>
        <v>12534</v>
      </c>
      <c r="AN986" s="0" t="str">
        <f aca="false">N986</f>
        <v>Sorgo</v>
      </c>
      <c r="AO986" s="0" t="n">
        <f aca="false">IF(N986&lt;&gt;N985,M986,IF(B985&lt;&gt;B986,M986,IF(AND(B986=B985,G986&lt;&gt;G985,N986=N985),M986,M986+AO985)))</f>
        <v>10002</v>
      </c>
    </row>
    <row r="987" customFormat="false" ht="15.75" hidden="false" customHeight="false" outlineLevel="0" collapsed="false">
      <c r="A987" s="45" t="n">
        <v>981</v>
      </c>
      <c r="B987" s="45" t="s">
        <v>597</v>
      </c>
      <c r="C987" s="45" t="n">
        <v>25013</v>
      </c>
      <c r="D987" s="46" t="s">
        <v>626</v>
      </c>
      <c r="E987" s="47" t="s">
        <v>609</v>
      </c>
      <c r="F987" s="48" t="n">
        <v>25037</v>
      </c>
      <c r="G987" s="47" t="n">
        <v>12539</v>
      </c>
      <c r="H987" s="46" t="s">
        <v>610</v>
      </c>
      <c r="I987" s="49" t="n">
        <v>-108.091666666667</v>
      </c>
      <c r="J987" s="49" t="n">
        <v>25.4694444444444</v>
      </c>
      <c r="K987" s="50" t="n">
        <v>-1080530</v>
      </c>
      <c r="L987" s="50" t="n">
        <v>252810</v>
      </c>
      <c r="M987" s="51" t="n">
        <v>5090.4</v>
      </c>
      <c r="N987" s="47" t="s">
        <v>256</v>
      </c>
      <c r="O987" s="52" t="s">
        <v>44</v>
      </c>
      <c r="P987" s="53" t="n">
        <v>25</v>
      </c>
      <c r="Q987" s="54" t="n">
        <v>42526</v>
      </c>
      <c r="R987" s="54" t="n">
        <v>42572</v>
      </c>
      <c r="S987" s="55" t="n">
        <v>38</v>
      </c>
      <c r="T987" s="56" t="n">
        <v>596</v>
      </c>
      <c r="U987" s="57" t="n">
        <v>42573</v>
      </c>
      <c r="V987" s="58" t="n">
        <v>42617</v>
      </c>
      <c r="W987" s="59" t="n">
        <v>20</v>
      </c>
      <c r="X987" s="60" t="n">
        <v>622</v>
      </c>
      <c r="Y987" s="61" t="n">
        <v>42618</v>
      </c>
      <c r="Z987" s="62" t="n">
        <v>42677</v>
      </c>
      <c r="AA987" s="63" t="n">
        <v>0.1971</v>
      </c>
      <c r="AB987" s="64" t="n">
        <v>1500</v>
      </c>
      <c r="AC987" s="65" t="n">
        <v>7635600</v>
      </c>
      <c r="AD987" s="66" t="n">
        <v>1504976.76</v>
      </c>
      <c r="AE987" s="67" t="n">
        <v>0.17</v>
      </c>
      <c r="AF987" s="68" t="n">
        <v>255846.0492</v>
      </c>
      <c r="AG987" s="69" t="n">
        <v>0.83</v>
      </c>
      <c r="AH987" s="70" t="n">
        <v>1249130.7108</v>
      </c>
      <c r="AI987" s="71" t="s">
        <v>50</v>
      </c>
      <c r="AK987" s="0" t="n">
        <f aca="false">IF(G988&lt;&gt;G987,1,0)</f>
        <v>0</v>
      </c>
      <c r="AL987" s="0" t="str">
        <f aca="false">B987</f>
        <v>Sinaloa</v>
      </c>
      <c r="AM987" s="0" t="n">
        <f aca="false">G987</f>
        <v>12539</v>
      </c>
      <c r="AN987" s="0" t="str">
        <f aca="false">N987</f>
        <v>Sorgo</v>
      </c>
      <c r="AO987" s="0" t="n">
        <f aca="false">IF(N987&lt;&gt;N986,M987,IF(B986&lt;&gt;B987,M987,IF(AND(B987=B986,G987&lt;&gt;G986,N987=N986),M987,M987+AO986)))</f>
        <v>5090.4</v>
      </c>
    </row>
    <row r="988" customFormat="false" ht="15.75" hidden="false" customHeight="false" outlineLevel="0" collapsed="false">
      <c r="A988" s="45" t="n">
        <v>982</v>
      </c>
      <c r="B988" s="45" t="s">
        <v>597</v>
      </c>
      <c r="C988" s="45" t="n">
        <v>25015</v>
      </c>
      <c r="D988" s="46" t="s">
        <v>608</v>
      </c>
      <c r="E988" s="47" t="s">
        <v>609</v>
      </c>
      <c r="F988" s="48" t="n">
        <v>25037</v>
      </c>
      <c r="G988" s="47" t="n">
        <v>12539</v>
      </c>
      <c r="H988" s="46" t="s">
        <v>610</v>
      </c>
      <c r="I988" s="49" t="n">
        <v>-108.091666666667</v>
      </c>
      <c r="J988" s="49" t="n">
        <v>25.4694444444444</v>
      </c>
      <c r="K988" s="50" t="n">
        <v>-1080530</v>
      </c>
      <c r="L988" s="50" t="n">
        <v>252810</v>
      </c>
      <c r="M988" s="51" t="n">
        <v>3903.9</v>
      </c>
      <c r="N988" s="47" t="s">
        <v>256</v>
      </c>
      <c r="O988" s="52" t="s">
        <v>44</v>
      </c>
      <c r="P988" s="53" t="n">
        <v>25</v>
      </c>
      <c r="Q988" s="54" t="n">
        <v>42526</v>
      </c>
      <c r="R988" s="54" t="n">
        <v>42572</v>
      </c>
      <c r="S988" s="55" t="n">
        <v>38</v>
      </c>
      <c r="T988" s="56" t="n">
        <v>476</v>
      </c>
      <c r="U988" s="57" t="n">
        <v>42573</v>
      </c>
      <c r="V988" s="58" t="n">
        <v>42617</v>
      </c>
      <c r="W988" s="59" t="n">
        <v>20</v>
      </c>
      <c r="X988" s="60" t="n">
        <v>622</v>
      </c>
      <c r="Y988" s="61" t="n">
        <v>42618</v>
      </c>
      <c r="Z988" s="62" t="n">
        <v>42677</v>
      </c>
      <c r="AA988" s="63" t="n">
        <v>0.1971</v>
      </c>
      <c r="AB988" s="64" t="n">
        <v>1500</v>
      </c>
      <c r="AC988" s="65" t="n">
        <v>5855850</v>
      </c>
      <c r="AD988" s="66" t="n">
        <v>1154188.035</v>
      </c>
      <c r="AE988" s="67" t="n">
        <v>0.19</v>
      </c>
      <c r="AF988" s="68" t="n">
        <v>219295.72665</v>
      </c>
      <c r="AG988" s="69" t="n">
        <v>0.81</v>
      </c>
      <c r="AH988" s="70" t="n">
        <v>934892.30835</v>
      </c>
      <c r="AI988" s="71" t="s">
        <v>210</v>
      </c>
      <c r="AK988" s="0" t="n">
        <f aca="false">IF(G989&lt;&gt;G988,1,0)</f>
        <v>1</v>
      </c>
      <c r="AL988" s="0" t="str">
        <f aca="false">B988</f>
        <v>Sinaloa</v>
      </c>
      <c r="AM988" s="0" t="n">
        <f aca="false">G988</f>
        <v>12539</v>
      </c>
      <c r="AN988" s="0" t="str">
        <f aca="false">N988</f>
        <v>Sorgo</v>
      </c>
      <c r="AO988" s="0" t="n">
        <f aca="false">IF(N988&lt;&gt;N987,M988,IF(B987&lt;&gt;B988,M988,IF(AND(B988=B987,G988&lt;&gt;G987,N988=N987),M988,M988+AO987)))</f>
        <v>8994.3</v>
      </c>
    </row>
    <row r="989" customFormat="false" ht="15.75" hidden="false" customHeight="false" outlineLevel="0" collapsed="false">
      <c r="A989" s="45" t="n">
        <v>983</v>
      </c>
      <c r="B989" s="45" t="s">
        <v>597</v>
      </c>
      <c r="C989" s="45" t="n">
        <v>25004</v>
      </c>
      <c r="D989" s="46" t="s">
        <v>611</v>
      </c>
      <c r="E989" s="47" t="s">
        <v>612</v>
      </c>
      <c r="F989" s="48" t="n">
        <v>25091</v>
      </c>
      <c r="G989" s="47" t="n">
        <v>12541</v>
      </c>
      <c r="H989" s="46" t="s">
        <v>613</v>
      </c>
      <c r="I989" s="49" t="n">
        <v>-106.25</v>
      </c>
      <c r="J989" s="49" t="n">
        <v>23.35</v>
      </c>
      <c r="K989" s="50" t="n">
        <v>-1061500</v>
      </c>
      <c r="L989" s="50" t="n">
        <v>232100</v>
      </c>
      <c r="M989" s="51" t="n">
        <v>800</v>
      </c>
      <c r="N989" s="47" t="s">
        <v>256</v>
      </c>
      <c r="O989" s="52" t="s">
        <v>44</v>
      </c>
      <c r="P989" s="53" t="n">
        <v>36</v>
      </c>
      <c r="Q989" s="54" t="n">
        <v>42526</v>
      </c>
      <c r="R989" s="54" t="n">
        <v>42572</v>
      </c>
      <c r="S989" s="55" t="n">
        <v>122</v>
      </c>
      <c r="T989" s="56" t="n">
        <v>596</v>
      </c>
      <c r="U989" s="57" t="n">
        <v>42573</v>
      </c>
      <c r="V989" s="58" t="n">
        <v>42617</v>
      </c>
      <c r="W989" s="59" t="n">
        <v>50</v>
      </c>
      <c r="X989" s="60" t="n">
        <v>669</v>
      </c>
      <c r="Y989" s="61" t="n">
        <v>42618</v>
      </c>
      <c r="Z989" s="62" t="n">
        <v>42677</v>
      </c>
      <c r="AA989" s="63" t="n">
        <v>0.1971</v>
      </c>
      <c r="AB989" s="64" t="n">
        <v>1500</v>
      </c>
      <c r="AC989" s="65" t="n">
        <v>1200000</v>
      </c>
      <c r="AD989" s="66" t="n">
        <v>236520</v>
      </c>
      <c r="AE989" s="67" t="n">
        <v>0.19</v>
      </c>
      <c r="AF989" s="68" t="n">
        <v>44938.8</v>
      </c>
      <c r="AG989" s="69" t="n">
        <v>0.81</v>
      </c>
      <c r="AH989" s="70" t="n">
        <v>191581.2</v>
      </c>
      <c r="AI989" s="71" t="s">
        <v>50</v>
      </c>
      <c r="AK989" s="0" t="n">
        <f aca="false">IF(G990&lt;&gt;G989,1,0)</f>
        <v>0</v>
      </c>
      <c r="AL989" s="0" t="str">
        <f aca="false">B989</f>
        <v>Sinaloa</v>
      </c>
      <c r="AM989" s="0" t="n">
        <f aca="false">G989</f>
        <v>12541</v>
      </c>
      <c r="AN989" s="0" t="str">
        <f aca="false">N989</f>
        <v>Sorgo</v>
      </c>
      <c r="AO989" s="0" t="n">
        <f aca="false">IF(N989&lt;&gt;N988,M989,IF(B988&lt;&gt;B989,M989,IF(AND(B989=B988,G989&lt;&gt;G988,N989=N988),M989,M989+AO988)))</f>
        <v>800</v>
      </c>
    </row>
    <row r="990" customFormat="false" ht="15.75" hidden="false" customHeight="false" outlineLevel="0" collapsed="false">
      <c r="A990" s="45" t="n">
        <v>984</v>
      </c>
      <c r="B990" s="45" t="s">
        <v>597</v>
      </c>
      <c r="C990" s="45" t="n">
        <v>25012</v>
      </c>
      <c r="D990" s="46" t="s">
        <v>614</v>
      </c>
      <c r="E990" s="47" t="s">
        <v>612</v>
      </c>
      <c r="F990" s="48" t="n">
        <v>25091</v>
      </c>
      <c r="G990" s="47" t="n">
        <v>12541</v>
      </c>
      <c r="H990" s="46" t="s">
        <v>613</v>
      </c>
      <c r="I990" s="49" t="n">
        <v>-106.25</v>
      </c>
      <c r="J990" s="49" t="n">
        <v>23.35</v>
      </c>
      <c r="K990" s="50" t="n">
        <v>-1061500</v>
      </c>
      <c r="L990" s="50" t="n">
        <v>232100</v>
      </c>
      <c r="M990" s="51" t="n">
        <v>2000</v>
      </c>
      <c r="N990" s="47" t="s">
        <v>256</v>
      </c>
      <c r="O990" s="52" t="s">
        <v>44</v>
      </c>
      <c r="P990" s="53" t="n">
        <v>36</v>
      </c>
      <c r="Q990" s="54" t="n">
        <v>42526</v>
      </c>
      <c r="R990" s="54" t="n">
        <v>42572</v>
      </c>
      <c r="S990" s="55" t="n">
        <v>122</v>
      </c>
      <c r="T990" s="56" t="n">
        <v>596</v>
      </c>
      <c r="U990" s="57" t="n">
        <v>42573</v>
      </c>
      <c r="V990" s="58" t="n">
        <v>42617</v>
      </c>
      <c r="W990" s="59" t="n">
        <v>50</v>
      </c>
      <c r="X990" s="60" t="n">
        <v>669</v>
      </c>
      <c r="Y990" s="61" t="n">
        <v>42618</v>
      </c>
      <c r="Z990" s="62" t="n">
        <v>42677</v>
      </c>
      <c r="AA990" s="63" t="n">
        <v>0.1971</v>
      </c>
      <c r="AB990" s="64" t="n">
        <v>1500</v>
      </c>
      <c r="AC990" s="65" t="n">
        <v>3000000</v>
      </c>
      <c r="AD990" s="66" t="n">
        <v>591300</v>
      </c>
      <c r="AE990" s="67" t="n">
        <v>0.17</v>
      </c>
      <c r="AF990" s="68" t="n">
        <v>100521</v>
      </c>
      <c r="AG990" s="69" t="n">
        <v>0.83</v>
      </c>
      <c r="AH990" s="70" t="n">
        <v>490779</v>
      </c>
      <c r="AI990" s="71" t="s">
        <v>210</v>
      </c>
      <c r="AK990" s="0" t="n">
        <f aca="false">IF(G991&lt;&gt;G990,1,0)</f>
        <v>1</v>
      </c>
      <c r="AL990" s="0" t="str">
        <f aca="false">B990</f>
        <v>Sinaloa</v>
      </c>
      <c r="AM990" s="0" t="n">
        <f aca="false">G990</f>
        <v>12541</v>
      </c>
      <c r="AN990" s="0" t="str">
        <f aca="false">N990</f>
        <v>Sorgo</v>
      </c>
      <c r="AO990" s="0" t="n">
        <f aca="false">IF(N990&lt;&gt;N989,M990,IF(B989&lt;&gt;B990,M990,IF(AND(B990=B989,G990&lt;&gt;G989,N990=N989),M990,M990+AO989)))</f>
        <v>2800</v>
      </c>
    </row>
    <row r="991" customFormat="false" ht="15.75" hidden="false" customHeight="false" outlineLevel="0" collapsed="false">
      <c r="A991" s="45" t="n">
        <v>985</v>
      </c>
      <c r="B991" s="45" t="s">
        <v>597</v>
      </c>
      <c r="C991" s="45" t="n">
        <v>25012</v>
      </c>
      <c r="D991" s="46" t="s">
        <v>614</v>
      </c>
      <c r="E991" s="47" t="s">
        <v>619</v>
      </c>
      <c r="F991" s="48" t="n">
        <v>25031</v>
      </c>
      <c r="G991" s="47" t="n">
        <v>12558</v>
      </c>
      <c r="H991" s="46" t="s">
        <v>620</v>
      </c>
      <c r="I991" s="49" t="n">
        <v>-106.466666666667</v>
      </c>
      <c r="J991" s="49" t="n">
        <v>23.5625</v>
      </c>
      <c r="K991" s="50" t="n">
        <v>-1062800</v>
      </c>
      <c r="L991" s="50" t="n">
        <v>233345</v>
      </c>
      <c r="M991" s="51" t="n">
        <v>1493</v>
      </c>
      <c r="N991" s="47" t="s">
        <v>256</v>
      </c>
      <c r="O991" s="52" t="s">
        <v>44</v>
      </c>
      <c r="P991" s="53" t="n">
        <v>25</v>
      </c>
      <c r="Q991" s="54" t="n">
        <v>42526</v>
      </c>
      <c r="R991" s="54" t="n">
        <v>42572</v>
      </c>
      <c r="S991" s="55" t="n">
        <v>38</v>
      </c>
      <c r="T991" s="56" t="n">
        <v>596</v>
      </c>
      <c r="U991" s="57" t="n">
        <v>42573</v>
      </c>
      <c r="V991" s="58" t="n">
        <v>42617</v>
      </c>
      <c r="W991" s="59" t="n">
        <v>34</v>
      </c>
      <c r="X991" s="60" t="n">
        <v>669</v>
      </c>
      <c r="Y991" s="61" t="n">
        <v>42618</v>
      </c>
      <c r="Z991" s="62" t="n">
        <v>42677</v>
      </c>
      <c r="AA991" s="63" t="n">
        <v>0.1971</v>
      </c>
      <c r="AB991" s="64" t="n">
        <v>1500</v>
      </c>
      <c r="AC991" s="65" t="n">
        <v>2239500</v>
      </c>
      <c r="AD991" s="66" t="n">
        <v>441405.45</v>
      </c>
      <c r="AE991" s="67" t="n">
        <v>0.17</v>
      </c>
      <c r="AF991" s="68" t="n">
        <v>75038.9265</v>
      </c>
      <c r="AG991" s="69" t="n">
        <v>0.83</v>
      </c>
      <c r="AH991" s="70" t="n">
        <v>366366.5235</v>
      </c>
      <c r="AI991" s="71" t="s">
        <v>210</v>
      </c>
      <c r="AK991" s="0" t="n">
        <f aca="false">IF(G992&lt;&gt;G991,1,0)</f>
        <v>1</v>
      </c>
      <c r="AL991" s="0" t="str">
        <f aca="false">B991</f>
        <v>Sinaloa</v>
      </c>
      <c r="AM991" s="0" t="n">
        <f aca="false">G991</f>
        <v>12558</v>
      </c>
      <c r="AN991" s="0" t="str">
        <f aca="false">N991</f>
        <v>Sorgo</v>
      </c>
      <c r="AO991" s="0" t="n">
        <f aca="false">IF(N991&lt;&gt;N990,M991,IF(B990&lt;&gt;B991,M991,IF(AND(B991=B990,G991&lt;&gt;G990,N991=N990),M991,M991+AO990)))</f>
        <v>1493</v>
      </c>
    </row>
    <row r="992" customFormat="false" ht="15.75" hidden="false" customHeight="false" outlineLevel="0" collapsed="false">
      <c r="A992" s="45" t="n">
        <v>986</v>
      </c>
      <c r="B992" s="45" t="s">
        <v>597</v>
      </c>
      <c r="C992" s="45" t="n">
        <v>25004</v>
      </c>
      <c r="D992" s="46" t="s">
        <v>611</v>
      </c>
      <c r="E992" s="47" t="s">
        <v>621</v>
      </c>
      <c r="F992" s="48" t="n">
        <v>25078</v>
      </c>
      <c r="G992" s="47" t="n">
        <v>12560</v>
      </c>
      <c r="H992" s="46" t="s">
        <v>622</v>
      </c>
      <c r="I992" s="49" t="n">
        <v>-105.85</v>
      </c>
      <c r="J992" s="49" t="n">
        <v>22.9833333333333</v>
      </c>
      <c r="K992" s="50" t="n">
        <v>-1055100</v>
      </c>
      <c r="L992" s="50" t="n">
        <v>225900</v>
      </c>
      <c r="M992" s="51" t="n">
        <v>58</v>
      </c>
      <c r="N992" s="47" t="s">
        <v>256</v>
      </c>
      <c r="O992" s="52" t="s">
        <v>44</v>
      </c>
      <c r="P992" s="53" t="n">
        <v>36</v>
      </c>
      <c r="Q992" s="54" t="n">
        <v>42526</v>
      </c>
      <c r="R992" s="54" t="n">
        <v>42572</v>
      </c>
      <c r="S992" s="55" t="n">
        <v>122</v>
      </c>
      <c r="T992" s="56" t="n">
        <v>596</v>
      </c>
      <c r="U992" s="57" t="n">
        <v>42573</v>
      </c>
      <c r="V992" s="58" t="n">
        <v>42617</v>
      </c>
      <c r="W992" s="59" t="n">
        <v>50</v>
      </c>
      <c r="X992" s="60" t="n">
        <v>669</v>
      </c>
      <c r="Y992" s="61" t="n">
        <v>42618</v>
      </c>
      <c r="Z992" s="62" t="n">
        <v>42677</v>
      </c>
      <c r="AA992" s="63" t="n">
        <v>0.1971</v>
      </c>
      <c r="AB992" s="64" t="n">
        <v>1500</v>
      </c>
      <c r="AC992" s="65" t="n">
        <v>87000</v>
      </c>
      <c r="AD992" s="66" t="n">
        <v>17147.7</v>
      </c>
      <c r="AE992" s="67" t="n">
        <v>0.19</v>
      </c>
      <c r="AF992" s="68" t="n">
        <v>3258.063</v>
      </c>
      <c r="AG992" s="69" t="n">
        <v>0.81</v>
      </c>
      <c r="AH992" s="70" t="n">
        <v>13889.637</v>
      </c>
      <c r="AI992" s="71" t="s">
        <v>50</v>
      </c>
      <c r="AK992" s="0" t="n">
        <f aca="false">IF(G993&lt;&gt;G992,1,0)</f>
        <v>0</v>
      </c>
      <c r="AL992" s="0" t="str">
        <f aca="false">B992</f>
        <v>Sinaloa</v>
      </c>
      <c r="AM992" s="0" t="n">
        <f aca="false">G992</f>
        <v>12560</v>
      </c>
      <c r="AN992" s="0" t="str">
        <f aca="false">N992</f>
        <v>Sorgo</v>
      </c>
      <c r="AO992" s="0" t="n">
        <f aca="false">IF(N992&lt;&gt;N991,M992,IF(B991&lt;&gt;B992,M992,IF(AND(B992=B991,G992&lt;&gt;G991,N992=N991),M992,M992+AO991)))</f>
        <v>58</v>
      </c>
    </row>
    <row r="993" customFormat="false" ht="15.75" hidden="false" customHeight="false" outlineLevel="0" collapsed="false">
      <c r="A993" s="45" t="n">
        <v>987</v>
      </c>
      <c r="B993" s="45" t="s">
        <v>597</v>
      </c>
      <c r="C993" s="45" t="n">
        <v>25014</v>
      </c>
      <c r="D993" s="46" t="s">
        <v>622</v>
      </c>
      <c r="E993" s="47" t="s">
        <v>621</v>
      </c>
      <c r="F993" s="48" t="n">
        <v>25078</v>
      </c>
      <c r="G993" s="47" t="n">
        <v>12560</v>
      </c>
      <c r="H993" s="46" t="s">
        <v>622</v>
      </c>
      <c r="I993" s="49" t="n">
        <v>-105.85</v>
      </c>
      <c r="J993" s="49" t="n">
        <v>22.9833333333333</v>
      </c>
      <c r="K993" s="50" t="n">
        <v>-1055100</v>
      </c>
      <c r="L993" s="50" t="n">
        <v>225900</v>
      </c>
      <c r="M993" s="51" t="n">
        <v>100</v>
      </c>
      <c r="N993" s="47" t="s">
        <v>256</v>
      </c>
      <c r="O993" s="52" t="s">
        <v>44</v>
      </c>
      <c r="P993" s="53" t="n">
        <v>36</v>
      </c>
      <c r="Q993" s="54" t="n">
        <v>42526</v>
      </c>
      <c r="R993" s="54" t="n">
        <v>42572</v>
      </c>
      <c r="S993" s="55" t="n">
        <v>122</v>
      </c>
      <c r="T993" s="56" t="n">
        <v>596</v>
      </c>
      <c r="U993" s="57" t="n">
        <v>42573</v>
      </c>
      <c r="V993" s="58" t="n">
        <v>42617</v>
      </c>
      <c r="W993" s="59" t="n">
        <v>50</v>
      </c>
      <c r="X993" s="60" t="n">
        <v>669</v>
      </c>
      <c r="Y993" s="61" t="n">
        <v>42618</v>
      </c>
      <c r="Z993" s="62" t="n">
        <v>42677</v>
      </c>
      <c r="AA993" s="63" t="n">
        <v>0.1971</v>
      </c>
      <c r="AB993" s="64" t="n">
        <v>1500</v>
      </c>
      <c r="AC993" s="65" t="n">
        <v>150000</v>
      </c>
      <c r="AD993" s="66" t="n">
        <v>29565</v>
      </c>
      <c r="AE993" s="67" t="n">
        <v>0.19</v>
      </c>
      <c r="AF993" s="68" t="n">
        <v>5617.35</v>
      </c>
      <c r="AG993" s="69" t="n">
        <v>0.81</v>
      </c>
      <c r="AH993" s="70" t="n">
        <v>23947.65</v>
      </c>
      <c r="AI993" s="71" t="s">
        <v>50</v>
      </c>
      <c r="AK993" s="0" t="n">
        <f aca="false">IF(G994&lt;&gt;G993,1,0)</f>
        <v>1</v>
      </c>
      <c r="AL993" s="0" t="str">
        <f aca="false">B993</f>
        <v>Sinaloa</v>
      </c>
      <c r="AM993" s="0" t="n">
        <f aca="false">G993</f>
        <v>12560</v>
      </c>
      <c r="AN993" s="0" t="str">
        <f aca="false">N993</f>
        <v>Sorgo</v>
      </c>
      <c r="AO993" s="0" t="n">
        <f aca="false">IF(N993&lt;&gt;N992,M993,IF(B992&lt;&gt;B993,M993,IF(AND(B993=B992,G993&lt;&gt;G992,N993=N992),M993,M993+AO992)))</f>
        <v>158</v>
      </c>
    </row>
    <row r="994" customFormat="false" ht="15.75" hidden="false" customHeight="false" outlineLevel="0" collapsed="false">
      <c r="A994" s="45" t="n">
        <v>988</v>
      </c>
      <c r="B994" s="45" t="s">
        <v>597</v>
      </c>
      <c r="C994" s="45" t="n">
        <v>25015</v>
      </c>
      <c r="D994" s="46" t="s">
        <v>608</v>
      </c>
      <c r="E994" s="47" t="s">
        <v>627</v>
      </c>
      <c r="F994" s="48" t="n">
        <v>25178</v>
      </c>
      <c r="G994" s="47" t="n">
        <v>12562</v>
      </c>
      <c r="H994" s="46" t="s">
        <v>628</v>
      </c>
      <c r="I994" s="49" t="n">
        <v>-108.359722222222</v>
      </c>
      <c r="J994" s="49" t="n">
        <v>25.7416666666667</v>
      </c>
      <c r="K994" s="50" t="n">
        <v>-1082135</v>
      </c>
      <c r="L994" s="50" t="n">
        <v>254430</v>
      </c>
      <c r="M994" s="51" t="n">
        <v>3903.9</v>
      </c>
      <c r="N994" s="47" t="s">
        <v>256</v>
      </c>
      <c r="O994" s="52" t="s">
        <v>44</v>
      </c>
      <c r="P994" s="53" t="n">
        <v>25</v>
      </c>
      <c r="Q994" s="54" t="n">
        <v>42526</v>
      </c>
      <c r="R994" s="54" t="n">
        <v>42572</v>
      </c>
      <c r="S994" s="55" t="n">
        <v>38</v>
      </c>
      <c r="T994" s="56" t="n">
        <v>476</v>
      </c>
      <c r="U994" s="57" t="n">
        <v>42573</v>
      </c>
      <c r="V994" s="58" t="n">
        <v>42617</v>
      </c>
      <c r="W994" s="59" t="n">
        <v>20</v>
      </c>
      <c r="X994" s="60" t="n">
        <v>622</v>
      </c>
      <c r="Y994" s="61" t="n">
        <v>42618</v>
      </c>
      <c r="Z994" s="62" t="n">
        <v>42677</v>
      </c>
      <c r="AA994" s="63" t="n">
        <v>0.1971</v>
      </c>
      <c r="AB994" s="64" t="n">
        <v>1500</v>
      </c>
      <c r="AC994" s="65" t="n">
        <v>5855850</v>
      </c>
      <c r="AD994" s="66" t="n">
        <v>1154188.035</v>
      </c>
      <c r="AE994" s="67" t="n">
        <v>0.19</v>
      </c>
      <c r="AF994" s="68" t="n">
        <v>219295.72665</v>
      </c>
      <c r="AG994" s="69" t="n">
        <v>0.81</v>
      </c>
      <c r="AH994" s="70" t="n">
        <v>934892.30835</v>
      </c>
      <c r="AI994" s="71" t="s">
        <v>210</v>
      </c>
      <c r="AK994" s="0" t="n">
        <f aca="false">IF(G995&lt;&gt;G994,1,0)</f>
        <v>1</v>
      </c>
      <c r="AL994" s="0" t="str">
        <f aca="false">B994</f>
        <v>Sinaloa</v>
      </c>
      <c r="AM994" s="0" t="n">
        <f aca="false">G994</f>
        <v>12562</v>
      </c>
      <c r="AN994" s="0" t="str">
        <f aca="false">N994</f>
        <v>Sorgo</v>
      </c>
      <c r="AO994" s="0" t="n">
        <f aca="false">IF(N994&lt;&gt;N993,M994,IF(B993&lt;&gt;B994,M994,IF(AND(B994=B993,G994&lt;&gt;G993,N994=N993),M994,M994+AO993)))</f>
        <v>3903.9</v>
      </c>
    </row>
    <row r="995" customFormat="false" ht="15.75" hidden="false" customHeight="false" outlineLevel="0" collapsed="false">
      <c r="A995" s="45" t="n">
        <v>989</v>
      </c>
      <c r="B995" s="45" t="s">
        <v>597</v>
      </c>
      <c r="C995" s="45" t="n">
        <v>25013</v>
      </c>
      <c r="D995" s="46" t="s">
        <v>626</v>
      </c>
      <c r="E995" s="47" t="s">
        <v>629</v>
      </c>
      <c r="F995" s="48" t="n">
        <v>25110</v>
      </c>
      <c r="G995" s="47" t="n">
        <v>12596</v>
      </c>
      <c r="H995" s="46" t="s">
        <v>598</v>
      </c>
      <c r="I995" s="49" t="n">
        <v>-107.54</v>
      </c>
      <c r="J995" s="49" t="n">
        <v>25.33</v>
      </c>
      <c r="K995" s="50" t="n">
        <v>-1073224</v>
      </c>
      <c r="L995" s="50" t="n">
        <v>251948</v>
      </c>
      <c r="M995" s="51" t="n">
        <v>6787.2</v>
      </c>
      <c r="N995" s="47" t="s">
        <v>256</v>
      </c>
      <c r="O995" s="52" t="s">
        <v>44</v>
      </c>
      <c r="P995" s="53" t="n">
        <v>25</v>
      </c>
      <c r="Q995" s="54" t="n">
        <v>42526</v>
      </c>
      <c r="R995" s="54" t="n">
        <v>42572</v>
      </c>
      <c r="S995" s="55" t="n">
        <v>38</v>
      </c>
      <c r="T995" s="56" t="n">
        <v>596</v>
      </c>
      <c r="U995" s="57" t="n">
        <v>42573</v>
      </c>
      <c r="V995" s="58" t="n">
        <v>42617</v>
      </c>
      <c r="W995" s="59" t="n">
        <v>20</v>
      </c>
      <c r="X995" s="60" t="n">
        <v>622</v>
      </c>
      <c r="Y995" s="61" t="n">
        <v>42618</v>
      </c>
      <c r="Z995" s="62" t="n">
        <v>42677</v>
      </c>
      <c r="AA995" s="63" t="n">
        <v>0.1971</v>
      </c>
      <c r="AB995" s="64" t="n">
        <v>1500</v>
      </c>
      <c r="AC995" s="65" t="n">
        <v>10180800</v>
      </c>
      <c r="AD995" s="66" t="n">
        <v>2006635.68</v>
      </c>
      <c r="AE995" s="67" t="n">
        <v>0.17</v>
      </c>
      <c r="AF995" s="68" t="n">
        <v>341128.0656</v>
      </c>
      <c r="AG995" s="69" t="n">
        <v>0.83</v>
      </c>
      <c r="AH995" s="70" t="n">
        <v>1665507.6144</v>
      </c>
      <c r="AI995" s="71" t="s">
        <v>50</v>
      </c>
      <c r="AK995" s="0" t="n">
        <f aca="false">IF(G996&lt;&gt;G995,1,0)</f>
        <v>1</v>
      </c>
      <c r="AL995" s="0" t="str">
        <f aca="false">B995</f>
        <v>Sinaloa</v>
      </c>
      <c r="AM995" s="0" t="n">
        <f aca="false">G995</f>
        <v>12596</v>
      </c>
      <c r="AN995" s="0" t="str">
        <f aca="false">N995</f>
        <v>Sorgo</v>
      </c>
      <c r="AO995" s="0" t="n">
        <f aca="false">IF(N995&lt;&gt;N994,M995,IF(B994&lt;&gt;B995,M995,IF(AND(B995=B994,G995&lt;&gt;G994,N995=N994),M995,M995+AO994)))</f>
        <v>6787.2</v>
      </c>
    </row>
    <row r="996" customFormat="false" ht="15.75" hidden="false" customHeight="false" outlineLevel="0" collapsed="false">
      <c r="A996" s="45" t="n">
        <v>990</v>
      </c>
      <c r="B996" s="45" t="s">
        <v>597</v>
      </c>
      <c r="C996" s="45" t="n">
        <v>25006</v>
      </c>
      <c r="D996" s="46" t="s">
        <v>601</v>
      </c>
      <c r="E996" s="47" t="s">
        <v>630</v>
      </c>
      <c r="F996" s="48" t="n">
        <v>25081</v>
      </c>
      <c r="G996" s="47" t="n">
        <v>12597</v>
      </c>
      <c r="H996" s="46" t="s">
        <v>631</v>
      </c>
      <c r="I996" s="49" t="n">
        <v>-107.1</v>
      </c>
      <c r="J996" s="49" t="n">
        <v>24.8</v>
      </c>
      <c r="K996" s="50" t="n">
        <v>-1070560</v>
      </c>
      <c r="L996" s="50" t="n">
        <v>244800</v>
      </c>
      <c r="M996" s="51" t="n">
        <v>4800</v>
      </c>
      <c r="N996" s="47" t="s">
        <v>256</v>
      </c>
      <c r="O996" s="52" t="s">
        <v>44</v>
      </c>
      <c r="P996" s="53" t="n">
        <v>36</v>
      </c>
      <c r="Q996" s="54" t="n">
        <v>42526</v>
      </c>
      <c r="R996" s="54" t="n">
        <v>42572</v>
      </c>
      <c r="S996" s="55" t="n">
        <v>122</v>
      </c>
      <c r="T996" s="56" t="n">
        <v>596</v>
      </c>
      <c r="U996" s="57" t="n">
        <v>42573</v>
      </c>
      <c r="V996" s="58" t="n">
        <v>42617</v>
      </c>
      <c r="W996" s="59" t="n">
        <v>50</v>
      </c>
      <c r="X996" s="60" t="n">
        <v>622</v>
      </c>
      <c r="Y996" s="61" t="n">
        <v>42618</v>
      </c>
      <c r="Z996" s="62" t="n">
        <v>42677</v>
      </c>
      <c r="AA996" s="63" t="n">
        <v>0.1971</v>
      </c>
      <c r="AB996" s="64" t="n">
        <v>1500</v>
      </c>
      <c r="AC996" s="65" t="n">
        <v>7200000</v>
      </c>
      <c r="AD996" s="66" t="n">
        <v>1419120</v>
      </c>
      <c r="AE996" s="67" t="n">
        <v>0.17</v>
      </c>
      <c r="AF996" s="68" t="n">
        <v>241250.4</v>
      </c>
      <c r="AG996" s="69" t="n">
        <v>0.83</v>
      </c>
      <c r="AH996" s="70" t="n">
        <v>1177869.6</v>
      </c>
      <c r="AI996" s="71" t="s">
        <v>210</v>
      </c>
      <c r="AK996" s="0" t="n">
        <f aca="false">IF(G997&lt;&gt;G996,1,0)</f>
        <v>1</v>
      </c>
      <c r="AL996" s="0" t="str">
        <f aca="false">B996</f>
        <v>Sinaloa</v>
      </c>
      <c r="AM996" s="0" t="n">
        <f aca="false">G996</f>
        <v>12597</v>
      </c>
      <c r="AN996" s="0" t="str">
        <f aca="false">N996</f>
        <v>Sorgo</v>
      </c>
      <c r="AO996" s="0" t="n">
        <f aca="false">IF(N996&lt;&gt;N995,M996,IF(B995&lt;&gt;B996,M996,IF(AND(B996=B995,G996&lt;&gt;G995,N996=N995),M996,M996+AO995)))</f>
        <v>4800</v>
      </c>
    </row>
    <row r="997" customFormat="false" ht="15.75" hidden="false" customHeight="false" outlineLevel="0" collapsed="false">
      <c r="A997" s="45" t="n">
        <v>991</v>
      </c>
      <c r="B997" s="45" t="s">
        <v>597</v>
      </c>
      <c r="C997" s="45" t="n">
        <v>25015</v>
      </c>
      <c r="D997" s="46" t="s">
        <v>608</v>
      </c>
      <c r="E997" s="47" t="s">
        <v>632</v>
      </c>
      <c r="F997" s="48" t="n">
        <v>25038</v>
      </c>
      <c r="G997" s="47" t="n">
        <v>12598</v>
      </c>
      <c r="H997" s="46" t="s">
        <v>633</v>
      </c>
      <c r="I997" s="49" t="n">
        <v>-108.46111111</v>
      </c>
      <c r="J997" s="49" t="n">
        <v>25.5625</v>
      </c>
      <c r="K997" s="50" t="n">
        <v>-1082740</v>
      </c>
      <c r="L997" s="50" t="n">
        <v>253345</v>
      </c>
      <c r="M997" s="51" t="n">
        <v>2602.6</v>
      </c>
      <c r="N997" s="47" t="s">
        <v>256</v>
      </c>
      <c r="O997" s="52" t="s">
        <v>44</v>
      </c>
      <c r="P997" s="53" t="n">
        <v>25</v>
      </c>
      <c r="Q997" s="54" t="n">
        <v>42526</v>
      </c>
      <c r="R997" s="54" t="n">
        <v>42572</v>
      </c>
      <c r="S997" s="55" t="n">
        <v>38</v>
      </c>
      <c r="T997" s="56" t="n">
        <v>476</v>
      </c>
      <c r="U997" s="57" t="n">
        <v>42573</v>
      </c>
      <c r="V997" s="58" t="n">
        <v>42617</v>
      </c>
      <c r="W997" s="59" t="n">
        <v>20</v>
      </c>
      <c r="X997" s="60" t="n">
        <v>622</v>
      </c>
      <c r="Y997" s="61" t="n">
        <v>42618</v>
      </c>
      <c r="Z997" s="62" t="n">
        <v>42677</v>
      </c>
      <c r="AA997" s="63" t="n">
        <v>0.1971</v>
      </c>
      <c r="AB997" s="64" t="n">
        <v>1500</v>
      </c>
      <c r="AC997" s="65" t="n">
        <v>3903900</v>
      </c>
      <c r="AD997" s="66" t="n">
        <v>769458.69</v>
      </c>
      <c r="AE997" s="67" t="n">
        <v>0.19</v>
      </c>
      <c r="AF997" s="68" t="n">
        <v>146197.1511</v>
      </c>
      <c r="AG997" s="69" t="n">
        <v>0.81</v>
      </c>
      <c r="AH997" s="70" t="n">
        <v>623261.5389</v>
      </c>
      <c r="AI997" s="71" t="s">
        <v>210</v>
      </c>
      <c r="AK997" s="0" t="n">
        <f aca="false">IF(G998&lt;&gt;G997,1,0)</f>
        <v>1</v>
      </c>
      <c r="AL997" s="0" t="str">
        <f aca="false">B997</f>
        <v>Sinaloa</v>
      </c>
      <c r="AM997" s="0" t="n">
        <f aca="false">G997</f>
        <v>12598</v>
      </c>
      <c r="AN997" s="0" t="str">
        <f aca="false">N997</f>
        <v>Sorgo</v>
      </c>
      <c r="AO997" s="0" t="n">
        <f aca="false">IF(N997&lt;&gt;N996,M997,IF(B996&lt;&gt;B997,M997,IF(AND(B997=B996,G997&lt;&gt;G996,N997=N996),M997,M997+AO996)))</f>
        <v>2602.6</v>
      </c>
    </row>
    <row r="998" customFormat="false" ht="15.75" hidden="false" customHeight="false" outlineLevel="0" collapsed="false">
      <c r="A998" s="45" t="n">
        <v>992</v>
      </c>
      <c r="B998" s="45" t="s">
        <v>597</v>
      </c>
      <c r="C998" s="45" t="n">
        <v>25013</v>
      </c>
      <c r="D998" s="46" t="s">
        <v>626</v>
      </c>
      <c r="E998" s="47" t="s">
        <v>634</v>
      </c>
      <c r="F998" s="48" t="n">
        <v>25115</v>
      </c>
      <c r="G998" s="47" t="n">
        <v>12599</v>
      </c>
      <c r="H998" s="46" t="s">
        <v>635</v>
      </c>
      <c r="I998" s="49" t="n">
        <v>-108.07</v>
      </c>
      <c r="J998" s="49" t="n">
        <v>25.48</v>
      </c>
      <c r="K998" s="50" t="n">
        <v>-1080412</v>
      </c>
      <c r="L998" s="50" t="n">
        <v>252848</v>
      </c>
      <c r="M998" s="51" t="n">
        <v>5090.4</v>
      </c>
      <c r="N998" s="47" t="s">
        <v>256</v>
      </c>
      <c r="O998" s="52" t="s">
        <v>44</v>
      </c>
      <c r="P998" s="53" t="n">
        <v>25</v>
      </c>
      <c r="Q998" s="54" t="n">
        <v>42526</v>
      </c>
      <c r="R998" s="54" t="n">
        <v>42572</v>
      </c>
      <c r="S998" s="55" t="n">
        <v>38</v>
      </c>
      <c r="T998" s="56" t="n">
        <v>596</v>
      </c>
      <c r="U998" s="57" t="n">
        <v>42573</v>
      </c>
      <c r="V998" s="58" t="n">
        <v>42617</v>
      </c>
      <c r="W998" s="59" t="n">
        <v>20</v>
      </c>
      <c r="X998" s="60" t="n">
        <v>622</v>
      </c>
      <c r="Y998" s="61" t="n">
        <v>42618</v>
      </c>
      <c r="Z998" s="62" t="n">
        <v>42677</v>
      </c>
      <c r="AA998" s="63" t="n">
        <v>0.1971</v>
      </c>
      <c r="AB998" s="64" t="n">
        <v>1500</v>
      </c>
      <c r="AC998" s="65" t="n">
        <v>7635600</v>
      </c>
      <c r="AD998" s="66" t="n">
        <v>1504976.76</v>
      </c>
      <c r="AE998" s="67" t="n">
        <v>0.17</v>
      </c>
      <c r="AF998" s="68" t="n">
        <v>255846.0492</v>
      </c>
      <c r="AG998" s="69" t="n">
        <v>0.83</v>
      </c>
      <c r="AH998" s="70" t="n">
        <v>1249130.7108</v>
      </c>
      <c r="AI998" s="71" t="s">
        <v>50</v>
      </c>
      <c r="AK998" s="0" t="n">
        <f aca="false">IF(G999&lt;&gt;G998,1,0)</f>
        <v>0</v>
      </c>
      <c r="AL998" s="0" t="str">
        <f aca="false">B998</f>
        <v>Sinaloa</v>
      </c>
      <c r="AM998" s="0" t="n">
        <f aca="false">G998</f>
        <v>12599</v>
      </c>
      <c r="AN998" s="0" t="str">
        <f aca="false">N998</f>
        <v>Sorgo</v>
      </c>
      <c r="AO998" s="0" t="n">
        <f aca="false">IF(N998&lt;&gt;N997,M998,IF(B997&lt;&gt;B998,M998,IF(AND(B998=B997,G998&lt;&gt;G997,N998=N997),M998,M998+AO997)))</f>
        <v>5090.4</v>
      </c>
    </row>
    <row r="999" customFormat="false" ht="15.75" hidden="false" customHeight="false" outlineLevel="0" collapsed="false">
      <c r="A999" s="45" t="n">
        <v>993</v>
      </c>
      <c r="B999" s="45" t="s">
        <v>597</v>
      </c>
      <c r="C999" s="45" t="n">
        <v>25015</v>
      </c>
      <c r="D999" s="46" t="s">
        <v>608</v>
      </c>
      <c r="E999" s="47" t="s">
        <v>634</v>
      </c>
      <c r="F999" s="48" t="n">
        <v>25115</v>
      </c>
      <c r="G999" s="47" t="n">
        <v>12599</v>
      </c>
      <c r="H999" s="46" t="s">
        <v>635</v>
      </c>
      <c r="I999" s="49" t="n">
        <v>-108.07</v>
      </c>
      <c r="J999" s="49" t="n">
        <v>25.48</v>
      </c>
      <c r="K999" s="50" t="n">
        <v>-1080412</v>
      </c>
      <c r="L999" s="50" t="n">
        <v>252848</v>
      </c>
      <c r="M999" s="51" t="n">
        <v>2602.6</v>
      </c>
      <c r="N999" s="47" t="s">
        <v>256</v>
      </c>
      <c r="O999" s="52" t="s">
        <v>44</v>
      </c>
      <c r="P999" s="53" t="n">
        <v>25</v>
      </c>
      <c r="Q999" s="54" t="n">
        <v>42526</v>
      </c>
      <c r="R999" s="54" t="n">
        <v>42572</v>
      </c>
      <c r="S999" s="55" t="n">
        <v>38</v>
      </c>
      <c r="T999" s="56" t="n">
        <v>476</v>
      </c>
      <c r="U999" s="57" t="n">
        <v>42573</v>
      </c>
      <c r="V999" s="58" t="n">
        <v>42617</v>
      </c>
      <c r="W999" s="59" t="n">
        <v>20</v>
      </c>
      <c r="X999" s="60" t="n">
        <v>622</v>
      </c>
      <c r="Y999" s="61" t="n">
        <v>42618</v>
      </c>
      <c r="Z999" s="62" t="n">
        <v>42677</v>
      </c>
      <c r="AA999" s="63" t="n">
        <v>0.1971</v>
      </c>
      <c r="AB999" s="64" t="n">
        <v>1500</v>
      </c>
      <c r="AC999" s="65" t="n">
        <v>3903900</v>
      </c>
      <c r="AD999" s="66" t="n">
        <v>769458.69</v>
      </c>
      <c r="AE999" s="67" t="n">
        <v>0.19</v>
      </c>
      <c r="AF999" s="68" t="n">
        <v>146197.1511</v>
      </c>
      <c r="AG999" s="69" t="n">
        <v>0.81</v>
      </c>
      <c r="AH999" s="70" t="n">
        <v>623261.5389</v>
      </c>
      <c r="AI999" s="71" t="s">
        <v>210</v>
      </c>
      <c r="AK999" s="0" t="n">
        <f aca="false">IF(G1000&lt;&gt;G999,1,0)</f>
        <v>1</v>
      </c>
      <c r="AL999" s="0" t="str">
        <f aca="false">B999</f>
        <v>Sinaloa</v>
      </c>
      <c r="AM999" s="0" t="n">
        <f aca="false">G999</f>
        <v>12599</v>
      </c>
      <c r="AN999" s="0" t="str">
        <f aca="false">N999</f>
        <v>Sorgo</v>
      </c>
      <c r="AO999" s="0" t="n">
        <f aca="false">IF(N999&lt;&gt;N998,M999,IF(B998&lt;&gt;B999,M999,IF(AND(B999=B998,G999&lt;&gt;G998,N999=N998),M999,M999+AO998)))</f>
        <v>7693</v>
      </c>
    </row>
    <row r="1000" customFormat="false" ht="15.75" hidden="false" customHeight="false" outlineLevel="0" collapsed="false">
      <c r="A1000" s="45" t="n">
        <v>994</v>
      </c>
      <c r="B1000" s="45" t="s">
        <v>597</v>
      </c>
      <c r="C1000" s="45" t="n">
        <v>25006</v>
      </c>
      <c r="D1000" s="46" t="s">
        <v>601</v>
      </c>
      <c r="E1000" s="47" t="s">
        <v>41</v>
      </c>
      <c r="F1000" s="48" t="n">
        <v>10082</v>
      </c>
      <c r="G1000" s="47" t="n">
        <v>21040</v>
      </c>
      <c r="H1000" s="46" t="s">
        <v>42</v>
      </c>
      <c r="I1000" s="49" t="n">
        <v>-106.968172222222</v>
      </c>
      <c r="J1000" s="49" t="n">
        <v>24.9714777777778</v>
      </c>
      <c r="K1000" s="50" t="n">
        <v>-1065805.42</v>
      </c>
      <c r="L1000" s="50" t="n">
        <v>245817.32</v>
      </c>
      <c r="M1000" s="51" t="n">
        <v>4747</v>
      </c>
      <c r="N1000" s="47" t="s">
        <v>256</v>
      </c>
      <c r="O1000" s="52" t="s">
        <v>44</v>
      </c>
      <c r="P1000" s="53" t="n">
        <v>36</v>
      </c>
      <c r="Q1000" s="54" t="n">
        <v>42526</v>
      </c>
      <c r="R1000" s="54" t="n">
        <v>42572</v>
      </c>
      <c r="S1000" s="55" t="n">
        <v>122</v>
      </c>
      <c r="T1000" s="56" t="n">
        <v>596</v>
      </c>
      <c r="U1000" s="57" t="n">
        <v>42573</v>
      </c>
      <c r="V1000" s="58" t="n">
        <v>42617</v>
      </c>
      <c r="W1000" s="59" t="n">
        <v>50</v>
      </c>
      <c r="X1000" s="60" t="n">
        <v>622</v>
      </c>
      <c r="Y1000" s="61" t="n">
        <v>42618</v>
      </c>
      <c r="Z1000" s="62" t="n">
        <v>42677</v>
      </c>
      <c r="AA1000" s="63" t="n">
        <v>0.1971</v>
      </c>
      <c r="AB1000" s="64" t="n">
        <v>1500</v>
      </c>
      <c r="AC1000" s="65" t="n">
        <v>7120500</v>
      </c>
      <c r="AD1000" s="66" t="n">
        <v>1403450.55</v>
      </c>
      <c r="AE1000" s="67" t="n">
        <v>0.17</v>
      </c>
      <c r="AF1000" s="68" t="n">
        <v>238586.5935</v>
      </c>
      <c r="AG1000" s="69" t="n">
        <v>0.83</v>
      </c>
      <c r="AH1000" s="70" t="n">
        <v>1164863.9565</v>
      </c>
      <c r="AI1000" s="71" t="s">
        <v>210</v>
      </c>
      <c r="AK1000" s="0" t="n">
        <f aca="false">IF(G1001&lt;&gt;G1000,1,0)</f>
        <v>1</v>
      </c>
      <c r="AL1000" s="0" t="str">
        <f aca="false">B1000</f>
        <v>Sinaloa</v>
      </c>
      <c r="AM1000" s="0" t="n">
        <f aca="false">G1000</f>
        <v>21040</v>
      </c>
      <c r="AN1000" s="0" t="str">
        <f aca="false">N1000</f>
        <v>Sorgo</v>
      </c>
      <c r="AO1000" s="0" t="n">
        <f aca="false">IF(N1000&lt;&gt;N999,M1000,IF(B999&lt;&gt;B1000,M1000,IF(AND(B1000=B999,G1000&lt;&gt;G999,N1000=N999),M1000,M1000+AO999)))</f>
        <v>4747</v>
      </c>
    </row>
    <row r="1001" customFormat="false" ht="15.75" hidden="false" customHeight="false" outlineLevel="0" collapsed="false">
      <c r="A1001" s="45" t="n">
        <v>998</v>
      </c>
      <c r="B1001" s="45" t="s">
        <v>636</v>
      </c>
      <c r="C1001" s="45" t="n">
        <v>29004</v>
      </c>
      <c r="D1001" s="46" t="s">
        <v>649</v>
      </c>
      <c r="E1001" s="47" t="n">
        <v>52111</v>
      </c>
      <c r="F1001" s="48" t="s">
        <v>381</v>
      </c>
      <c r="G1001" s="47" t="n">
        <v>21119</v>
      </c>
      <c r="H1001" s="46" t="s">
        <v>382</v>
      </c>
      <c r="I1001" s="49" t="n">
        <v>-97.6911111111111</v>
      </c>
      <c r="J1001" s="49" t="n">
        <v>19.4572222222222</v>
      </c>
      <c r="K1001" s="50" t="n">
        <v>-974128</v>
      </c>
      <c r="L1001" s="50" t="n">
        <v>192726</v>
      </c>
      <c r="M1001" s="51" t="n">
        <v>1509.02</v>
      </c>
      <c r="N1001" s="47" t="s">
        <v>70</v>
      </c>
      <c r="O1001" s="52" t="s">
        <v>44</v>
      </c>
      <c r="P1001" s="53" t="s">
        <v>650</v>
      </c>
      <c r="Q1001" s="54" t="n">
        <v>42505</v>
      </c>
      <c r="R1001" s="54" t="n">
        <v>42555</v>
      </c>
      <c r="S1001" s="55" t="s">
        <v>651</v>
      </c>
      <c r="T1001" s="56" t="s">
        <v>652</v>
      </c>
      <c r="U1001" s="57" t="n">
        <v>42556</v>
      </c>
      <c r="V1001" s="58" t="n">
        <v>42621</v>
      </c>
      <c r="W1001" s="59" t="s">
        <v>653</v>
      </c>
      <c r="X1001" s="60" t="s">
        <v>654</v>
      </c>
      <c r="Y1001" s="61" t="n">
        <v>42622</v>
      </c>
      <c r="Z1001" s="62" t="n">
        <v>42688</v>
      </c>
      <c r="AA1001" s="63" t="n">
        <v>0.3</v>
      </c>
      <c r="AB1001" s="64" t="n">
        <v>1500</v>
      </c>
      <c r="AC1001" s="65" t="n">
        <v>2263530</v>
      </c>
      <c r="AD1001" s="66" t="n">
        <v>679059</v>
      </c>
      <c r="AE1001" s="67"/>
      <c r="AF1001" s="68"/>
      <c r="AG1001" s="69"/>
      <c r="AH1001" s="70"/>
      <c r="AI1001" s="71"/>
      <c r="AK1001" s="0" t="n">
        <f aca="false">IF(G1002&lt;&gt;G1001,1,0)</f>
        <v>0</v>
      </c>
      <c r="AL1001" s="0" t="str">
        <f aca="false">B1001</f>
        <v>Tlaxcala</v>
      </c>
      <c r="AM1001" s="0" t="n">
        <f aca="false">G1001</f>
        <v>21119</v>
      </c>
      <c r="AN1001" s="0" t="str">
        <f aca="false">N1001</f>
        <v>Maíz</v>
      </c>
      <c r="AO1001" s="0" t="n">
        <f aca="false">IF(N1001&lt;&gt;N1000,M1001,IF(B1000&lt;&gt;B1001,M1001,IF(AND(B1001=B1000,G1001&lt;&gt;G1000,N1001=N1000),M1001,M1001+AO1000)))</f>
        <v>1509.02</v>
      </c>
    </row>
    <row r="1002" customFormat="false" ht="15.75" hidden="false" customHeight="false" outlineLevel="0" collapsed="false">
      <c r="A1002" s="45" t="n">
        <v>1003</v>
      </c>
      <c r="B1002" s="45" t="s">
        <v>636</v>
      </c>
      <c r="C1002" s="45" t="n">
        <v>29008</v>
      </c>
      <c r="D1002" s="46" t="s">
        <v>661</v>
      </c>
      <c r="E1002" s="47" t="n">
        <v>52111</v>
      </c>
      <c r="F1002" s="48" t="s">
        <v>381</v>
      </c>
      <c r="G1002" s="47" t="n">
        <v>21119</v>
      </c>
      <c r="H1002" s="46" t="s">
        <v>382</v>
      </c>
      <c r="I1002" s="49" t="n">
        <v>-97.6911111111111</v>
      </c>
      <c r="J1002" s="49" t="n">
        <v>19.4572222222222</v>
      </c>
      <c r="K1002" s="50" t="n">
        <v>-974128</v>
      </c>
      <c r="L1002" s="50" t="n">
        <v>192726</v>
      </c>
      <c r="M1002" s="51" t="n">
        <v>1557.15</v>
      </c>
      <c r="N1002" s="47" t="s">
        <v>70</v>
      </c>
      <c r="O1002" s="52" t="s">
        <v>44</v>
      </c>
      <c r="P1002" s="53" t="s">
        <v>650</v>
      </c>
      <c r="Q1002" s="54" t="n">
        <v>42505</v>
      </c>
      <c r="R1002" s="54" t="n">
        <v>42555</v>
      </c>
      <c r="S1002" s="55" t="s">
        <v>651</v>
      </c>
      <c r="T1002" s="56" t="s">
        <v>652</v>
      </c>
      <c r="U1002" s="57" t="n">
        <v>42556</v>
      </c>
      <c r="V1002" s="58" t="n">
        <v>42621</v>
      </c>
      <c r="W1002" s="59" t="s">
        <v>653</v>
      </c>
      <c r="X1002" s="60" t="s">
        <v>654</v>
      </c>
      <c r="Y1002" s="61" t="n">
        <v>42622</v>
      </c>
      <c r="Z1002" s="62" t="n">
        <v>42688</v>
      </c>
      <c r="AA1002" s="63" t="n">
        <v>0.3</v>
      </c>
      <c r="AB1002" s="64" t="n">
        <v>1500</v>
      </c>
      <c r="AC1002" s="65" t="n">
        <v>2335725</v>
      </c>
      <c r="AD1002" s="66" t="n">
        <v>700717.5</v>
      </c>
      <c r="AE1002" s="67"/>
      <c r="AF1002" s="68"/>
      <c r="AG1002" s="69"/>
      <c r="AH1002" s="70"/>
      <c r="AI1002" s="71"/>
      <c r="AK1002" s="0" t="n">
        <f aca="false">IF(G1003&lt;&gt;G1002,1,0)</f>
        <v>0</v>
      </c>
      <c r="AL1002" s="0" t="str">
        <f aca="false">B1002</f>
        <v>Tlaxcala</v>
      </c>
      <c r="AM1002" s="0" t="n">
        <f aca="false">G1002</f>
        <v>21119</v>
      </c>
      <c r="AN1002" s="0" t="str">
        <f aca="false">N1002</f>
        <v>Maíz</v>
      </c>
      <c r="AO1002" s="0" t="n">
        <f aca="false">IF(N1002&lt;&gt;N1001,M1002,IF(B1001&lt;&gt;B1002,M1002,IF(AND(B1002=B1001,G1002&lt;&gt;G1001,N1002=N1001),M1002,M1002+AO1001)))</f>
        <v>3066.17</v>
      </c>
    </row>
    <row r="1003" customFormat="false" ht="15.75" hidden="false" customHeight="false" outlineLevel="0" collapsed="false">
      <c r="A1003" s="45" t="n">
        <v>1005</v>
      </c>
      <c r="B1003" s="45" t="s">
        <v>636</v>
      </c>
      <c r="C1003" s="45" t="n">
        <v>29007</v>
      </c>
      <c r="D1003" s="46" t="s">
        <v>662</v>
      </c>
      <c r="E1003" s="47" t="n">
        <v>52111</v>
      </c>
      <c r="F1003" s="48" t="s">
        <v>381</v>
      </c>
      <c r="G1003" s="47" t="n">
        <v>21119</v>
      </c>
      <c r="H1003" s="46" t="s">
        <v>382</v>
      </c>
      <c r="I1003" s="49" t="n">
        <v>-97.6911111111111</v>
      </c>
      <c r="J1003" s="49" t="n">
        <v>19.4572222222222</v>
      </c>
      <c r="K1003" s="50" t="n">
        <v>-974128</v>
      </c>
      <c r="L1003" s="50" t="n">
        <v>192726</v>
      </c>
      <c r="M1003" s="51" t="n">
        <v>326</v>
      </c>
      <c r="N1003" s="47" t="s">
        <v>70</v>
      </c>
      <c r="O1003" s="52" t="s">
        <v>44</v>
      </c>
      <c r="P1003" s="53" t="s">
        <v>650</v>
      </c>
      <c r="Q1003" s="54" t="n">
        <v>42505</v>
      </c>
      <c r="R1003" s="54" t="n">
        <v>42555</v>
      </c>
      <c r="S1003" s="55" t="s">
        <v>651</v>
      </c>
      <c r="T1003" s="56" t="s">
        <v>652</v>
      </c>
      <c r="U1003" s="57" t="n">
        <v>42556</v>
      </c>
      <c r="V1003" s="58" t="n">
        <v>42621</v>
      </c>
      <c r="W1003" s="59" t="s">
        <v>653</v>
      </c>
      <c r="X1003" s="60" t="s">
        <v>654</v>
      </c>
      <c r="Y1003" s="61" t="n">
        <v>42622</v>
      </c>
      <c r="Z1003" s="62" t="n">
        <v>42688</v>
      </c>
      <c r="AA1003" s="63" t="n">
        <v>0.3</v>
      </c>
      <c r="AB1003" s="64" t="n">
        <v>1500</v>
      </c>
      <c r="AC1003" s="65" t="n">
        <v>489000</v>
      </c>
      <c r="AD1003" s="66" t="n">
        <v>146700</v>
      </c>
      <c r="AE1003" s="67"/>
      <c r="AF1003" s="68"/>
      <c r="AG1003" s="69"/>
      <c r="AH1003" s="70"/>
      <c r="AI1003" s="71"/>
      <c r="AK1003" s="0" t="n">
        <f aca="false">IF(G1004&lt;&gt;G1003,1,0)</f>
        <v>0</v>
      </c>
      <c r="AL1003" s="0" t="str">
        <f aca="false">B1003</f>
        <v>Tlaxcala</v>
      </c>
      <c r="AM1003" s="0" t="n">
        <f aca="false">G1003</f>
        <v>21119</v>
      </c>
      <c r="AN1003" s="0" t="str">
        <f aca="false">N1003</f>
        <v>Maíz</v>
      </c>
      <c r="AO1003" s="0" t="n">
        <f aca="false">IF(N1003&lt;&gt;N1002,M1003,IF(B1002&lt;&gt;B1003,M1003,IF(AND(B1003=B1002,G1003&lt;&gt;G1002,N1003=N1002),M1003,M1003+AO1002)))</f>
        <v>3392.17</v>
      </c>
    </row>
    <row r="1004" customFormat="false" ht="15.75" hidden="false" customHeight="false" outlineLevel="0" collapsed="false">
      <c r="A1004" s="45" t="n">
        <v>1007</v>
      </c>
      <c r="B1004" s="45" t="s">
        <v>636</v>
      </c>
      <c r="C1004" s="45" t="n">
        <v>29013</v>
      </c>
      <c r="D1004" s="46" t="s">
        <v>421</v>
      </c>
      <c r="E1004" s="47" t="n">
        <v>52111</v>
      </c>
      <c r="F1004" s="48" t="s">
        <v>381</v>
      </c>
      <c r="G1004" s="47" t="n">
        <v>21119</v>
      </c>
      <c r="H1004" s="46" t="s">
        <v>382</v>
      </c>
      <c r="I1004" s="49" t="n">
        <v>-97.6911111111111</v>
      </c>
      <c r="J1004" s="49" t="n">
        <v>19.4572222222222</v>
      </c>
      <c r="K1004" s="50" t="n">
        <v>-974128</v>
      </c>
      <c r="L1004" s="50" t="n">
        <v>192726</v>
      </c>
      <c r="M1004" s="51" t="n">
        <v>275</v>
      </c>
      <c r="N1004" s="47" t="s">
        <v>70</v>
      </c>
      <c r="O1004" s="52" t="s">
        <v>44</v>
      </c>
      <c r="P1004" s="53" t="s">
        <v>650</v>
      </c>
      <c r="Q1004" s="54" t="n">
        <v>42505</v>
      </c>
      <c r="R1004" s="54" t="n">
        <v>42555</v>
      </c>
      <c r="S1004" s="55" t="s">
        <v>651</v>
      </c>
      <c r="T1004" s="56" t="s">
        <v>652</v>
      </c>
      <c r="U1004" s="57" t="n">
        <v>42556</v>
      </c>
      <c r="V1004" s="58" t="n">
        <v>42621</v>
      </c>
      <c r="W1004" s="59" t="s">
        <v>653</v>
      </c>
      <c r="X1004" s="60" t="s">
        <v>654</v>
      </c>
      <c r="Y1004" s="61" t="n">
        <v>42622</v>
      </c>
      <c r="Z1004" s="62" t="n">
        <v>42688</v>
      </c>
      <c r="AA1004" s="63" t="n">
        <v>0.3</v>
      </c>
      <c r="AB1004" s="64" t="n">
        <v>1500</v>
      </c>
      <c r="AC1004" s="65" t="n">
        <v>412500</v>
      </c>
      <c r="AD1004" s="66" t="n">
        <v>123750</v>
      </c>
      <c r="AE1004" s="67"/>
      <c r="AF1004" s="68"/>
      <c r="AG1004" s="69"/>
      <c r="AH1004" s="70"/>
      <c r="AI1004" s="71"/>
      <c r="AK1004" s="0" t="n">
        <f aca="false">IF(G1005&lt;&gt;G1004,1,0)</f>
        <v>0</v>
      </c>
      <c r="AL1004" s="0" t="str">
        <f aca="false">B1004</f>
        <v>Tlaxcala</v>
      </c>
      <c r="AM1004" s="0" t="n">
        <f aca="false">G1004</f>
        <v>21119</v>
      </c>
      <c r="AN1004" s="0" t="str">
        <f aca="false">N1004</f>
        <v>Maíz</v>
      </c>
      <c r="AO1004" s="0" t="n">
        <f aca="false">IF(N1004&lt;&gt;N1003,M1004,IF(B1003&lt;&gt;B1004,M1004,IF(AND(B1004=B1003,G1004&lt;&gt;G1003,N1004=N1003),M1004,M1004+AO1003)))</f>
        <v>3667.17</v>
      </c>
    </row>
    <row r="1005" customFormat="false" ht="15.75" hidden="false" customHeight="false" outlineLevel="0" collapsed="false">
      <c r="A1005" s="45" t="n">
        <v>1020</v>
      </c>
      <c r="B1005" s="45" t="s">
        <v>636</v>
      </c>
      <c r="C1005" s="45" t="n">
        <v>29030</v>
      </c>
      <c r="D1005" s="46" t="s">
        <v>677</v>
      </c>
      <c r="E1005" s="47" t="n">
        <v>52111</v>
      </c>
      <c r="F1005" s="48" t="s">
        <v>381</v>
      </c>
      <c r="G1005" s="47" t="n">
        <v>21119</v>
      </c>
      <c r="H1005" s="46" t="s">
        <v>382</v>
      </c>
      <c r="I1005" s="49" t="n">
        <v>-97.6911111111111</v>
      </c>
      <c r="J1005" s="49" t="n">
        <v>19.4572222222222</v>
      </c>
      <c r="K1005" s="50" t="n">
        <v>-974128</v>
      </c>
      <c r="L1005" s="50" t="n">
        <v>192726</v>
      </c>
      <c r="M1005" s="51" t="n">
        <v>43</v>
      </c>
      <c r="N1005" s="47" t="s">
        <v>70</v>
      </c>
      <c r="O1005" s="52" t="s">
        <v>44</v>
      </c>
      <c r="P1005" s="53" t="s">
        <v>650</v>
      </c>
      <c r="Q1005" s="54" t="n">
        <v>42505</v>
      </c>
      <c r="R1005" s="54" t="n">
        <v>42555</v>
      </c>
      <c r="S1005" s="55" t="s">
        <v>651</v>
      </c>
      <c r="T1005" s="56" t="s">
        <v>652</v>
      </c>
      <c r="U1005" s="57" t="n">
        <v>42556</v>
      </c>
      <c r="V1005" s="58" t="n">
        <v>42621</v>
      </c>
      <c r="W1005" s="59" t="s">
        <v>653</v>
      </c>
      <c r="X1005" s="60" t="s">
        <v>654</v>
      </c>
      <c r="Y1005" s="61" t="n">
        <v>42622</v>
      </c>
      <c r="Z1005" s="62" t="n">
        <v>42688</v>
      </c>
      <c r="AA1005" s="63" t="n">
        <v>0.3</v>
      </c>
      <c r="AB1005" s="64" t="n">
        <v>1500</v>
      </c>
      <c r="AC1005" s="65" t="n">
        <v>64500</v>
      </c>
      <c r="AD1005" s="66" t="n">
        <v>19350</v>
      </c>
      <c r="AE1005" s="67"/>
      <c r="AF1005" s="68"/>
      <c r="AG1005" s="69"/>
      <c r="AH1005" s="70"/>
      <c r="AI1005" s="71"/>
      <c r="AK1005" s="0" t="n">
        <f aca="false">IF(G1006&lt;&gt;G1005,1,0)</f>
        <v>1</v>
      </c>
      <c r="AL1005" s="0" t="str">
        <f aca="false">B1005</f>
        <v>Tlaxcala</v>
      </c>
      <c r="AM1005" s="0" t="n">
        <f aca="false">G1005</f>
        <v>21119</v>
      </c>
      <c r="AN1005" s="0" t="str">
        <f aca="false">N1005</f>
        <v>Maíz</v>
      </c>
      <c r="AO1005" s="0" t="n">
        <f aca="false">IF(N1005&lt;&gt;N1004,M1005,IF(B1004&lt;&gt;B1005,M1005,IF(AND(B1005=B1004,G1005&lt;&gt;G1004,N1005=N1004),M1005,M1005+AO1004)))</f>
        <v>3710.17</v>
      </c>
    </row>
    <row r="1006" customFormat="false" ht="15.75" hidden="false" customHeight="false" outlineLevel="0" collapsed="false">
      <c r="A1006" s="45" t="n">
        <v>1011</v>
      </c>
      <c r="B1006" s="45" t="s">
        <v>636</v>
      </c>
      <c r="C1006" s="45" t="n">
        <v>29016</v>
      </c>
      <c r="D1006" s="46" t="s">
        <v>665</v>
      </c>
      <c r="E1006" s="47" t="n">
        <v>52143</v>
      </c>
      <c r="F1006" s="48" t="s">
        <v>414</v>
      </c>
      <c r="G1006" s="47" t="n">
        <v>21136</v>
      </c>
      <c r="H1006" s="46" t="s">
        <v>415</v>
      </c>
      <c r="I1006" s="49" t="n">
        <v>-97.9511111111111</v>
      </c>
      <c r="J1006" s="49" t="n">
        <v>19.1033333333333</v>
      </c>
      <c r="K1006" s="50" t="n">
        <v>-975704</v>
      </c>
      <c r="L1006" s="50" t="n">
        <v>190612</v>
      </c>
      <c r="M1006" s="51" t="n">
        <v>79</v>
      </c>
      <c r="N1006" s="47" t="s">
        <v>70</v>
      </c>
      <c r="O1006" s="52" t="s">
        <v>44</v>
      </c>
      <c r="P1006" s="53" t="s">
        <v>666</v>
      </c>
      <c r="Q1006" s="54" t="n">
        <v>42505</v>
      </c>
      <c r="R1006" s="54" t="n">
        <v>42555</v>
      </c>
      <c r="S1006" s="55" t="s">
        <v>667</v>
      </c>
      <c r="T1006" s="56" t="s">
        <v>668</v>
      </c>
      <c r="U1006" s="57" t="n">
        <v>42556</v>
      </c>
      <c r="V1006" s="58" t="n">
        <v>42621</v>
      </c>
      <c r="W1006" s="59" t="s">
        <v>669</v>
      </c>
      <c r="X1006" s="60" t="s">
        <v>670</v>
      </c>
      <c r="Y1006" s="61" t="n">
        <v>42622</v>
      </c>
      <c r="Z1006" s="62" t="n">
        <v>42688</v>
      </c>
      <c r="AA1006" s="63" t="n">
        <v>0.3</v>
      </c>
      <c r="AB1006" s="64" t="n">
        <v>1500</v>
      </c>
      <c r="AC1006" s="65" t="n">
        <v>118500</v>
      </c>
      <c r="AD1006" s="66" t="n">
        <v>35550</v>
      </c>
      <c r="AE1006" s="67"/>
      <c r="AF1006" s="68"/>
      <c r="AG1006" s="69"/>
      <c r="AH1006" s="70"/>
      <c r="AI1006" s="71"/>
      <c r="AK1006" s="0" t="n">
        <f aca="false">IF(G1007&lt;&gt;G1006,1,0)</f>
        <v>0</v>
      </c>
      <c r="AL1006" s="0" t="str">
        <f aca="false">B1006</f>
        <v>Tlaxcala</v>
      </c>
      <c r="AM1006" s="0" t="n">
        <f aca="false">G1006</f>
        <v>21136</v>
      </c>
      <c r="AN1006" s="0" t="str">
        <f aca="false">N1006</f>
        <v>Maíz</v>
      </c>
      <c r="AO1006" s="0" t="n">
        <f aca="false">IF(N1006&lt;&gt;N1005,M1006,IF(B1005&lt;&gt;B1006,M1006,IF(AND(B1006=B1005,G1006&lt;&gt;G1005,N1006=N1005),M1006,M1006+AO1005)))</f>
        <v>79</v>
      </c>
    </row>
    <row r="1007" customFormat="false" ht="15.75" hidden="false" customHeight="false" outlineLevel="0" collapsed="false">
      <c r="A1007" s="45" t="n">
        <v>1030</v>
      </c>
      <c r="B1007" s="45" t="s">
        <v>636</v>
      </c>
      <c r="C1007" s="45" t="n">
        <v>29037</v>
      </c>
      <c r="D1007" s="46" t="s">
        <v>683</v>
      </c>
      <c r="E1007" s="47" t="n">
        <v>52143</v>
      </c>
      <c r="F1007" s="48" t="s">
        <v>414</v>
      </c>
      <c r="G1007" s="47" t="n">
        <v>21136</v>
      </c>
      <c r="H1007" s="46" t="s">
        <v>415</v>
      </c>
      <c r="I1007" s="49" t="n">
        <v>-97.9511111111111</v>
      </c>
      <c r="J1007" s="49" t="n">
        <v>19.1033333333333</v>
      </c>
      <c r="K1007" s="50" t="n">
        <v>-975704</v>
      </c>
      <c r="L1007" s="50" t="n">
        <v>190612</v>
      </c>
      <c r="M1007" s="51" t="n">
        <v>695</v>
      </c>
      <c r="N1007" s="47" t="s">
        <v>70</v>
      </c>
      <c r="O1007" s="52" t="s">
        <v>44</v>
      </c>
      <c r="P1007" s="53" t="s">
        <v>666</v>
      </c>
      <c r="Q1007" s="54" t="n">
        <v>42505</v>
      </c>
      <c r="R1007" s="54" t="n">
        <v>42555</v>
      </c>
      <c r="S1007" s="55" t="s">
        <v>667</v>
      </c>
      <c r="T1007" s="56" t="s">
        <v>668</v>
      </c>
      <c r="U1007" s="57" t="n">
        <v>42556</v>
      </c>
      <c r="V1007" s="58" t="n">
        <v>42621</v>
      </c>
      <c r="W1007" s="59" t="s">
        <v>669</v>
      </c>
      <c r="X1007" s="60" t="s">
        <v>670</v>
      </c>
      <c r="Y1007" s="61" t="n">
        <v>42622</v>
      </c>
      <c r="Z1007" s="62" t="n">
        <v>42688</v>
      </c>
      <c r="AA1007" s="63" t="n">
        <v>0.3</v>
      </c>
      <c r="AB1007" s="64" t="n">
        <v>1500</v>
      </c>
      <c r="AC1007" s="65" t="n">
        <v>1042500</v>
      </c>
      <c r="AD1007" s="66" t="n">
        <v>312750</v>
      </c>
      <c r="AE1007" s="67"/>
      <c r="AF1007" s="68"/>
      <c r="AG1007" s="69"/>
      <c r="AH1007" s="70"/>
      <c r="AI1007" s="71"/>
      <c r="AK1007" s="0" t="n">
        <f aca="false">IF(G1008&lt;&gt;G1007,1,0)</f>
        <v>1</v>
      </c>
      <c r="AL1007" s="0" t="str">
        <f aca="false">B1007</f>
        <v>Tlaxcala</v>
      </c>
      <c r="AM1007" s="0" t="n">
        <f aca="false">G1007</f>
        <v>21136</v>
      </c>
      <c r="AN1007" s="0" t="str">
        <f aca="false">N1007</f>
        <v>Maíz</v>
      </c>
      <c r="AO1007" s="0" t="n">
        <f aca="false">IF(N1007&lt;&gt;N1006,M1007,IF(B1006&lt;&gt;B1007,M1007,IF(AND(B1007=B1006,G1007&lt;&gt;G1006,N1007=N1006),M1007,M1007+AO1006)))</f>
        <v>774</v>
      </c>
    </row>
    <row r="1008" customFormat="false" ht="15.75" hidden="false" customHeight="false" outlineLevel="0" collapsed="false">
      <c r="A1008" s="45" t="n">
        <v>996</v>
      </c>
      <c r="B1008" s="45" t="s">
        <v>636</v>
      </c>
      <c r="C1008" s="45" t="n">
        <v>29005</v>
      </c>
      <c r="D1008" s="46" t="s">
        <v>637</v>
      </c>
      <c r="E1008" s="47" t="n">
        <v>52910</v>
      </c>
      <c r="F1008" s="48" t="s">
        <v>423</v>
      </c>
      <c r="G1008" s="47" t="n">
        <v>29003</v>
      </c>
      <c r="H1008" s="46" t="s">
        <v>424</v>
      </c>
      <c r="I1008" s="49" t="n">
        <v>-98.1999888888889</v>
      </c>
      <c r="J1008" s="49" t="n">
        <v>19.5545416666667</v>
      </c>
      <c r="K1008" s="50" t="n">
        <v>-981159.96</v>
      </c>
      <c r="L1008" s="50" t="n">
        <v>193316.35</v>
      </c>
      <c r="M1008" s="51" t="n">
        <v>728</v>
      </c>
      <c r="N1008" s="47" t="s">
        <v>70</v>
      </c>
      <c r="O1008" s="52" t="s">
        <v>44</v>
      </c>
      <c r="P1008" s="53" t="s">
        <v>643</v>
      </c>
      <c r="Q1008" s="54" t="n">
        <v>42505</v>
      </c>
      <c r="R1008" s="54" t="n">
        <v>42555</v>
      </c>
      <c r="S1008" s="55" t="s">
        <v>644</v>
      </c>
      <c r="T1008" s="56" t="s">
        <v>645</v>
      </c>
      <c r="U1008" s="57" t="n">
        <v>42556</v>
      </c>
      <c r="V1008" s="58" t="n">
        <v>42621</v>
      </c>
      <c r="W1008" s="59" t="s">
        <v>646</v>
      </c>
      <c r="X1008" s="60" t="s">
        <v>647</v>
      </c>
      <c r="Y1008" s="61" t="n">
        <v>42622</v>
      </c>
      <c r="Z1008" s="62" t="n">
        <v>42688</v>
      </c>
      <c r="AA1008" s="63" t="n">
        <v>0.3</v>
      </c>
      <c r="AB1008" s="64" t="n">
        <v>1500</v>
      </c>
      <c r="AC1008" s="65" t="n">
        <v>1092000</v>
      </c>
      <c r="AD1008" s="66" t="n">
        <v>327600</v>
      </c>
      <c r="AE1008" s="67"/>
      <c r="AF1008" s="68"/>
      <c r="AG1008" s="69"/>
      <c r="AH1008" s="70"/>
      <c r="AI1008" s="71"/>
      <c r="AK1008" s="0" t="n">
        <f aca="false">IF(G1009&lt;&gt;G1008,1,0)</f>
        <v>0</v>
      </c>
      <c r="AL1008" s="0" t="str">
        <f aca="false">B1008</f>
        <v>Tlaxcala</v>
      </c>
      <c r="AM1008" s="0" t="n">
        <f aca="false">G1008</f>
        <v>29003</v>
      </c>
      <c r="AN1008" s="0" t="str">
        <f aca="false">N1008</f>
        <v>Maíz</v>
      </c>
      <c r="AO1008" s="0" t="n">
        <f aca="false">IF(N1008&lt;&gt;N1007,M1008,IF(B1007&lt;&gt;B1008,M1008,IF(AND(B1008=B1007,G1008&lt;&gt;G1007,N1008=N1007),M1008,M1008+AO1007)))</f>
        <v>728</v>
      </c>
    </row>
    <row r="1009" customFormat="false" ht="15.75" hidden="false" customHeight="false" outlineLevel="0" collapsed="false">
      <c r="A1009" s="45" t="n">
        <v>997</v>
      </c>
      <c r="B1009" s="45" t="s">
        <v>636</v>
      </c>
      <c r="C1009" s="45" t="n">
        <v>29003</v>
      </c>
      <c r="D1009" s="46" t="s">
        <v>648</v>
      </c>
      <c r="E1009" s="47" t="n">
        <v>52910</v>
      </c>
      <c r="F1009" s="48" t="s">
        <v>423</v>
      </c>
      <c r="G1009" s="47" t="n">
        <v>29003</v>
      </c>
      <c r="H1009" s="46" t="s">
        <v>424</v>
      </c>
      <c r="I1009" s="49" t="n">
        <v>-98.1999888888889</v>
      </c>
      <c r="J1009" s="49" t="n">
        <v>19.5545416666667</v>
      </c>
      <c r="K1009" s="50" t="n">
        <v>-981159.96</v>
      </c>
      <c r="L1009" s="50" t="n">
        <v>193316.35</v>
      </c>
      <c r="M1009" s="51" t="n">
        <v>455</v>
      </c>
      <c r="N1009" s="47" t="s">
        <v>70</v>
      </c>
      <c r="O1009" s="52" t="s">
        <v>44</v>
      </c>
      <c r="P1009" s="53" t="s">
        <v>643</v>
      </c>
      <c r="Q1009" s="54" t="n">
        <v>42505</v>
      </c>
      <c r="R1009" s="54" t="n">
        <v>42555</v>
      </c>
      <c r="S1009" s="55" t="s">
        <v>644</v>
      </c>
      <c r="T1009" s="56" t="s">
        <v>645</v>
      </c>
      <c r="U1009" s="57" t="n">
        <v>42556</v>
      </c>
      <c r="V1009" s="58" t="n">
        <v>42621</v>
      </c>
      <c r="W1009" s="59" t="s">
        <v>646</v>
      </c>
      <c r="X1009" s="60" t="s">
        <v>647</v>
      </c>
      <c r="Y1009" s="61" t="n">
        <v>42622</v>
      </c>
      <c r="Z1009" s="62" t="n">
        <v>42688</v>
      </c>
      <c r="AA1009" s="63" t="n">
        <v>0.3</v>
      </c>
      <c r="AB1009" s="64" t="n">
        <v>1500</v>
      </c>
      <c r="AC1009" s="65" t="n">
        <v>682500</v>
      </c>
      <c r="AD1009" s="66" t="n">
        <v>204750</v>
      </c>
      <c r="AE1009" s="67"/>
      <c r="AF1009" s="68"/>
      <c r="AG1009" s="69"/>
      <c r="AH1009" s="70"/>
      <c r="AI1009" s="71"/>
      <c r="AK1009" s="0" t="n">
        <f aca="false">IF(G1010&lt;&gt;G1009,1,0)</f>
        <v>0</v>
      </c>
      <c r="AL1009" s="0" t="str">
        <f aca="false">B1009</f>
        <v>Tlaxcala</v>
      </c>
      <c r="AM1009" s="0" t="n">
        <f aca="false">G1009</f>
        <v>29003</v>
      </c>
      <c r="AN1009" s="0" t="str">
        <f aca="false">N1009</f>
        <v>Maíz</v>
      </c>
      <c r="AO1009" s="0" t="n">
        <f aca="false">IF(N1009&lt;&gt;N1008,M1009,IF(B1008&lt;&gt;B1009,M1009,IF(AND(B1009=B1008,G1009&lt;&gt;G1008,N1009=N1008),M1009,M1009+AO1008)))</f>
        <v>1183</v>
      </c>
    </row>
    <row r="1010" customFormat="false" ht="15.75" hidden="false" customHeight="false" outlineLevel="0" collapsed="false">
      <c r="A1010" s="45" t="n">
        <v>1001</v>
      </c>
      <c r="B1010" s="45" t="s">
        <v>636</v>
      </c>
      <c r="C1010" s="45" t="n">
        <v>29045</v>
      </c>
      <c r="D1010" s="46" t="s">
        <v>655</v>
      </c>
      <c r="E1010" s="47" t="n">
        <v>52910</v>
      </c>
      <c r="F1010" s="48" t="s">
        <v>423</v>
      </c>
      <c r="G1010" s="47" t="n">
        <v>29003</v>
      </c>
      <c r="H1010" s="46" t="s">
        <v>424</v>
      </c>
      <c r="I1010" s="49" t="n">
        <v>-98.1999888888889</v>
      </c>
      <c r="J1010" s="49" t="n">
        <v>19.5545416666667</v>
      </c>
      <c r="K1010" s="50" t="n">
        <v>-981159.96</v>
      </c>
      <c r="L1010" s="50" t="n">
        <v>193316.35</v>
      </c>
      <c r="M1010" s="51" t="n">
        <v>278</v>
      </c>
      <c r="N1010" s="47" t="s">
        <v>70</v>
      </c>
      <c r="O1010" s="52" t="s">
        <v>44</v>
      </c>
      <c r="P1010" s="53" t="s">
        <v>643</v>
      </c>
      <c r="Q1010" s="54" t="n">
        <v>42505</v>
      </c>
      <c r="R1010" s="54" t="n">
        <v>42555</v>
      </c>
      <c r="S1010" s="55" t="s">
        <v>644</v>
      </c>
      <c r="T1010" s="56" t="s">
        <v>645</v>
      </c>
      <c r="U1010" s="57" t="n">
        <v>42556</v>
      </c>
      <c r="V1010" s="58" t="n">
        <v>42621</v>
      </c>
      <c r="W1010" s="59" t="s">
        <v>646</v>
      </c>
      <c r="X1010" s="60" t="s">
        <v>647</v>
      </c>
      <c r="Y1010" s="61" t="n">
        <v>42622</v>
      </c>
      <c r="Z1010" s="62" t="n">
        <v>42688</v>
      </c>
      <c r="AA1010" s="63" t="n">
        <v>0.3</v>
      </c>
      <c r="AB1010" s="64" t="n">
        <v>1500</v>
      </c>
      <c r="AC1010" s="65" t="n">
        <v>417000</v>
      </c>
      <c r="AD1010" s="66" t="n">
        <v>125100</v>
      </c>
      <c r="AE1010" s="67"/>
      <c r="AF1010" s="68"/>
      <c r="AG1010" s="69"/>
      <c r="AH1010" s="70"/>
      <c r="AI1010" s="71"/>
      <c r="AK1010" s="0" t="n">
        <f aca="false">IF(G1011&lt;&gt;G1010,1,0)</f>
        <v>0</v>
      </c>
      <c r="AL1010" s="0" t="str">
        <f aca="false">B1010</f>
        <v>Tlaxcala</v>
      </c>
      <c r="AM1010" s="0" t="n">
        <f aca="false">G1010</f>
        <v>29003</v>
      </c>
      <c r="AN1010" s="0" t="str">
        <f aca="false">N1010</f>
        <v>Maíz</v>
      </c>
      <c r="AO1010" s="0" t="n">
        <f aca="false">IF(N1010&lt;&gt;N1009,M1010,IF(B1009&lt;&gt;B1010,M1010,IF(AND(B1010=B1009,G1010&lt;&gt;G1009,N1010=N1009),M1010,M1010+AO1009)))</f>
        <v>1461</v>
      </c>
    </row>
    <row r="1011" customFormat="false" ht="17.25" hidden="false" customHeight="true" outlineLevel="0" collapsed="false">
      <c r="A1011" s="45" t="n">
        <v>1010</v>
      </c>
      <c r="B1011" s="45" t="s">
        <v>636</v>
      </c>
      <c r="C1011" s="45" t="n">
        <v>29014</v>
      </c>
      <c r="D1011" s="46" t="s">
        <v>664</v>
      </c>
      <c r="E1011" s="47" t="n">
        <v>52910</v>
      </c>
      <c r="F1011" s="48" t="s">
        <v>423</v>
      </c>
      <c r="G1011" s="47" t="n">
        <v>29003</v>
      </c>
      <c r="H1011" s="46" t="s">
        <v>424</v>
      </c>
      <c r="I1011" s="49" t="n">
        <v>-98.1999888888889</v>
      </c>
      <c r="J1011" s="49" t="n">
        <v>19.5545416666667</v>
      </c>
      <c r="K1011" s="50" t="n">
        <v>-981159.96</v>
      </c>
      <c r="L1011" s="50" t="n">
        <v>193316.35</v>
      </c>
      <c r="M1011" s="51" t="n">
        <v>715</v>
      </c>
      <c r="N1011" s="47" t="s">
        <v>70</v>
      </c>
      <c r="O1011" s="52" t="s">
        <v>44</v>
      </c>
      <c r="P1011" s="53" t="s">
        <v>643</v>
      </c>
      <c r="Q1011" s="54" t="n">
        <v>42505</v>
      </c>
      <c r="R1011" s="54" t="n">
        <v>42555</v>
      </c>
      <c r="S1011" s="55" t="s">
        <v>644</v>
      </c>
      <c r="T1011" s="56" t="s">
        <v>645</v>
      </c>
      <c r="U1011" s="57" t="n">
        <v>42556</v>
      </c>
      <c r="V1011" s="58" t="n">
        <v>42621</v>
      </c>
      <c r="W1011" s="59" t="s">
        <v>646</v>
      </c>
      <c r="X1011" s="60" t="s">
        <v>647</v>
      </c>
      <c r="Y1011" s="61" t="n">
        <v>42622</v>
      </c>
      <c r="Z1011" s="62" t="n">
        <v>42688</v>
      </c>
      <c r="AA1011" s="63" t="n">
        <v>0.3</v>
      </c>
      <c r="AB1011" s="64" t="n">
        <v>1500</v>
      </c>
      <c r="AC1011" s="65" t="n">
        <v>1072500</v>
      </c>
      <c r="AD1011" s="66" t="n">
        <v>321750</v>
      </c>
      <c r="AE1011" s="67"/>
      <c r="AF1011" s="68"/>
      <c r="AG1011" s="69"/>
      <c r="AH1011" s="70"/>
      <c r="AI1011" s="71"/>
      <c r="AK1011" s="0" t="n">
        <f aca="false">IF(G1012&lt;&gt;G1011,1,0)</f>
        <v>0</v>
      </c>
      <c r="AL1011" s="0" t="str">
        <f aca="false">B1011</f>
        <v>Tlaxcala</v>
      </c>
      <c r="AM1011" s="0" t="n">
        <f aca="false">G1011</f>
        <v>29003</v>
      </c>
      <c r="AN1011" s="0" t="str">
        <f aca="false">N1011</f>
        <v>Maíz</v>
      </c>
      <c r="AO1011" s="0" t="n">
        <f aca="false">IF(N1011&lt;&gt;N1010,M1011,IF(B1010&lt;&gt;B1011,M1011,IF(AND(B1011=B1010,G1011&lt;&gt;G1010,N1011=N1010),M1011,M1011+AO1010)))</f>
        <v>2176</v>
      </c>
    </row>
    <row r="1012" customFormat="false" ht="15.75" hidden="false" customHeight="false" outlineLevel="0" collapsed="false">
      <c r="A1012" s="45" t="n">
        <v>1013</v>
      </c>
      <c r="B1012" s="45" t="s">
        <v>636</v>
      </c>
      <c r="C1012" s="45" t="n">
        <v>29047</v>
      </c>
      <c r="D1012" s="46" t="s">
        <v>671</v>
      </c>
      <c r="E1012" s="47" t="n">
        <v>52910</v>
      </c>
      <c r="F1012" s="48" t="s">
        <v>423</v>
      </c>
      <c r="G1012" s="47" t="n">
        <v>29003</v>
      </c>
      <c r="H1012" s="46" t="s">
        <v>424</v>
      </c>
      <c r="I1012" s="49" t="n">
        <v>-98.1999888888889</v>
      </c>
      <c r="J1012" s="49" t="n">
        <v>19.5545416666667</v>
      </c>
      <c r="K1012" s="50" t="n">
        <v>-981159.96</v>
      </c>
      <c r="L1012" s="50" t="n">
        <v>193316.35</v>
      </c>
      <c r="M1012" s="51" t="n">
        <v>11</v>
      </c>
      <c r="N1012" s="47" t="s">
        <v>70</v>
      </c>
      <c r="O1012" s="52" t="s">
        <v>44</v>
      </c>
      <c r="P1012" s="53" t="s">
        <v>643</v>
      </c>
      <c r="Q1012" s="54" t="n">
        <v>42505</v>
      </c>
      <c r="R1012" s="54" t="n">
        <v>42555</v>
      </c>
      <c r="S1012" s="55" t="s">
        <v>644</v>
      </c>
      <c r="T1012" s="56" t="s">
        <v>645</v>
      </c>
      <c r="U1012" s="57" t="n">
        <v>42556</v>
      </c>
      <c r="V1012" s="58" t="n">
        <v>42621</v>
      </c>
      <c r="W1012" s="59" t="s">
        <v>646</v>
      </c>
      <c r="X1012" s="60" t="s">
        <v>647</v>
      </c>
      <c r="Y1012" s="61" t="n">
        <v>42622</v>
      </c>
      <c r="Z1012" s="62" t="n">
        <v>42688</v>
      </c>
      <c r="AA1012" s="63" t="n">
        <v>0.3</v>
      </c>
      <c r="AB1012" s="64" t="n">
        <v>1500</v>
      </c>
      <c r="AC1012" s="65" t="n">
        <v>16500</v>
      </c>
      <c r="AD1012" s="66" t="n">
        <v>4950</v>
      </c>
      <c r="AE1012" s="67"/>
      <c r="AF1012" s="68"/>
      <c r="AG1012" s="69"/>
      <c r="AH1012" s="70"/>
      <c r="AI1012" s="71"/>
      <c r="AK1012" s="0" t="n">
        <f aca="false">IF(G1013&lt;&gt;G1012,1,0)</f>
        <v>0</v>
      </c>
      <c r="AL1012" s="0" t="str">
        <f aca="false">B1012</f>
        <v>Tlaxcala</v>
      </c>
      <c r="AM1012" s="0" t="n">
        <f aca="false">G1012</f>
        <v>29003</v>
      </c>
      <c r="AN1012" s="0" t="str">
        <f aca="false">N1012</f>
        <v>Maíz</v>
      </c>
      <c r="AO1012" s="0" t="n">
        <f aca="false">IF(N1012&lt;&gt;N1011,M1012,IF(B1011&lt;&gt;B1012,M1012,IF(AND(B1012=B1011,G1012&lt;&gt;G1011,N1012=N1011),M1012,M1012+AO1011)))</f>
        <v>2187</v>
      </c>
    </row>
    <row r="1013" customFormat="false" ht="15.75" hidden="false" customHeight="false" outlineLevel="0" collapsed="false">
      <c r="A1013" s="45" t="n">
        <v>1014</v>
      </c>
      <c r="B1013" s="45" t="s">
        <v>636</v>
      </c>
      <c r="C1013" s="45" t="n">
        <v>29011</v>
      </c>
      <c r="D1013" s="46" t="s">
        <v>672</v>
      </c>
      <c r="E1013" s="47" t="n">
        <v>52910</v>
      </c>
      <c r="F1013" s="48" t="s">
        <v>423</v>
      </c>
      <c r="G1013" s="47" t="n">
        <v>29003</v>
      </c>
      <c r="H1013" s="46" t="s">
        <v>424</v>
      </c>
      <c r="I1013" s="49" t="n">
        <v>-98.1999888888889</v>
      </c>
      <c r="J1013" s="49" t="n">
        <v>19.5545416666667</v>
      </c>
      <c r="K1013" s="50" t="n">
        <v>-981159.96</v>
      </c>
      <c r="L1013" s="50" t="n">
        <v>193316.35</v>
      </c>
      <c r="M1013" s="51" t="n">
        <v>873.71</v>
      </c>
      <c r="N1013" s="47" t="s">
        <v>70</v>
      </c>
      <c r="O1013" s="52" t="s">
        <v>44</v>
      </c>
      <c r="P1013" s="53" t="s">
        <v>643</v>
      </c>
      <c r="Q1013" s="54" t="n">
        <v>42505</v>
      </c>
      <c r="R1013" s="54" t="n">
        <v>42555</v>
      </c>
      <c r="S1013" s="55" t="s">
        <v>644</v>
      </c>
      <c r="T1013" s="56" t="s">
        <v>645</v>
      </c>
      <c r="U1013" s="57" t="n">
        <v>42556</v>
      </c>
      <c r="V1013" s="58" t="n">
        <v>42621</v>
      </c>
      <c r="W1013" s="59" t="s">
        <v>646</v>
      </c>
      <c r="X1013" s="60" t="s">
        <v>647</v>
      </c>
      <c r="Y1013" s="61" t="n">
        <v>42622</v>
      </c>
      <c r="Z1013" s="62" t="n">
        <v>42688</v>
      </c>
      <c r="AA1013" s="63" t="n">
        <v>0.3</v>
      </c>
      <c r="AB1013" s="64" t="n">
        <v>1500</v>
      </c>
      <c r="AC1013" s="65" t="n">
        <v>1310565</v>
      </c>
      <c r="AD1013" s="66" t="n">
        <v>393169.5</v>
      </c>
      <c r="AE1013" s="67"/>
      <c r="AF1013" s="68"/>
      <c r="AG1013" s="69"/>
      <c r="AH1013" s="70"/>
      <c r="AI1013" s="71"/>
      <c r="AK1013" s="0" t="n">
        <f aca="false">IF(G1014&lt;&gt;G1013,1,0)</f>
        <v>0</v>
      </c>
      <c r="AL1013" s="0" t="str">
        <f aca="false">B1013</f>
        <v>Tlaxcala</v>
      </c>
      <c r="AM1013" s="0" t="n">
        <f aca="false">G1013</f>
        <v>29003</v>
      </c>
      <c r="AN1013" s="0" t="str">
        <f aca="false">N1013</f>
        <v>Maíz</v>
      </c>
      <c r="AO1013" s="0" t="n">
        <f aca="false">IF(N1013&lt;&gt;N1012,M1013,IF(B1012&lt;&gt;B1013,M1013,IF(AND(B1013=B1012,G1013&lt;&gt;G1012,N1013=N1012),M1013,M1013+AO1012)))</f>
        <v>3060.71</v>
      </c>
    </row>
    <row r="1014" customFormat="false" ht="15.75" hidden="false" customHeight="false" outlineLevel="0" collapsed="false">
      <c r="A1014" s="45" t="n">
        <v>1017</v>
      </c>
      <c r="B1014" s="45" t="s">
        <v>636</v>
      </c>
      <c r="C1014" s="45" t="n">
        <v>29055</v>
      </c>
      <c r="D1014" s="46" t="s">
        <v>675</v>
      </c>
      <c r="E1014" s="47" t="n">
        <v>52910</v>
      </c>
      <c r="F1014" s="48" t="s">
        <v>423</v>
      </c>
      <c r="G1014" s="47" t="n">
        <v>29003</v>
      </c>
      <c r="H1014" s="46" t="s">
        <v>424</v>
      </c>
      <c r="I1014" s="49" t="n">
        <v>-98.1999888888889</v>
      </c>
      <c r="J1014" s="49" t="n">
        <v>19.5545416666667</v>
      </c>
      <c r="K1014" s="50" t="n">
        <v>-981159.96</v>
      </c>
      <c r="L1014" s="50" t="n">
        <v>193316.35</v>
      </c>
      <c r="M1014" s="51" t="n">
        <v>415</v>
      </c>
      <c r="N1014" s="47" t="s">
        <v>70</v>
      </c>
      <c r="O1014" s="52" t="s">
        <v>44</v>
      </c>
      <c r="P1014" s="53" t="s">
        <v>643</v>
      </c>
      <c r="Q1014" s="54" t="n">
        <v>42505</v>
      </c>
      <c r="R1014" s="54" t="n">
        <v>42555</v>
      </c>
      <c r="S1014" s="55" t="s">
        <v>644</v>
      </c>
      <c r="T1014" s="56" t="s">
        <v>645</v>
      </c>
      <c r="U1014" s="57" t="n">
        <v>42556</v>
      </c>
      <c r="V1014" s="58" t="n">
        <v>42621</v>
      </c>
      <c r="W1014" s="59" t="s">
        <v>646</v>
      </c>
      <c r="X1014" s="60" t="s">
        <v>647</v>
      </c>
      <c r="Y1014" s="61" t="n">
        <v>42622</v>
      </c>
      <c r="Z1014" s="62" t="n">
        <v>42688</v>
      </c>
      <c r="AA1014" s="63" t="n">
        <v>0.3</v>
      </c>
      <c r="AB1014" s="64" t="n">
        <v>1500</v>
      </c>
      <c r="AC1014" s="65" t="n">
        <v>622500</v>
      </c>
      <c r="AD1014" s="66" t="n">
        <v>186750</v>
      </c>
      <c r="AE1014" s="67"/>
      <c r="AF1014" s="68"/>
      <c r="AG1014" s="69"/>
      <c r="AH1014" s="70"/>
      <c r="AI1014" s="71"/>
      <c r="AK1014" s="0" t="n">
        <f aca="false">IF(G1015&lt;&gt;G1014,1,0)</f>
        <v>0</v>
      </c>
      <c r="AL1014" s="0" t="str">
        <f aca="false">B1014</f>
        <v>Tlaxcala</v>
      </c>
      <c r="AM1014" s="0" t="n">
        <f aca="false">G1014</f>
        <v>29003</v>
      </c>
      <c r="AN1014" s="0" t="str">
        <f aca="false">N1014</f>
        <v>Maíz</v>
      </c>
      <c r="AO1014" s="0" t="n">
        <f aca="false">IF(N1014&lt;&gt;N1013,M1014,IF(B1013&lt;&gt;B1014,M1014,IF(AND(B1014=B1013,G1014&lt;&gt;G1013,N1014=N1013),M1014,M1014+AO1013)))</f>
        <v>3475.71</v>
      </c>
    </row>
    <row r="1015" customFormat="false" ht="15.75" hidden="false" customHeight="false" outlineLevel="0" collapsed="false">
      <c r="A1015" s="45" t="n">
        <v>1019</v>
      </c>
      <c r="B1015" s="45" t="s">
        <v>636</v>
      </c>
      <c r="C1015" s="45" t="n">
        <v>29020</v>
      </c>
      <c r="D1015" s="46" t="s">
        <v>676</v>
      </c>
      <c r="E1015" s="47" t="n">
        <v>52910</v>
      </c>
      <c r="F1015" s="48" t="s">
        <v>423</v>
      </c>
      <c r="G1015" s="47" t="n">
        <v>29003</v>
      </c>
      <c r="H1015" s="46" t="s">
        <v>424</v>
      </c>
      <c r="I1015" s="49" t="n">
        <v>-98.1999888888889</v>
      </c>
      <c r="J1015" s="49" t="n">
        <v>19.5545416666667</v>
      </c>
      <c r="K1015" s="50" t="n">
        <v>-981159.96</v>
      </c>
      <c r="L1015" s="50" t="n">
        <v>193316.35</v>
      </c>
      <c r="M1015" s="51" t="n">
        <v>16</v>
      </c>
      <c r="N1015" s="47" t="s">
        <v>70</v>
      </c>
      <c r="O1015" s="52" t="s">
        <v>44</v>
      </c>
      <c r="P1015" s="53" t="s">
        <v>643</v>
      </c>
      <c r="Q1015" s="54" t="n">
        <v>42505</v>
      </c>
      <c r="R1015" s="54" t="n">
        <v>42555</v>
      </c>
      <c r="S1015" s="55" t="s">
        <v>644</v>
      </c>
      <c r="T1015" s="56" t="s">
        <v>645</v>
      </c>
      <c r="U1015" s="57" t="n">
        <v>42556</v>
      </c>
      <c r="V1015" s="58" t="n">
        <v>42621</v>
      </c>
      <c r="W1015" s="59" t="s">
        <v>646</v>
      </c>
      <c r="X1015" s="60" t="s">
        <v>647</v>
      </c>
      <c r="Y1015" s="61" t="n">
        <v>42622</v>
      </c>
      <c r="Z1015" s="62" t="n">
        <v>42688</v>
      </c>
      <c r="AA1015" s="63" t="n">
        <v>0.3</v>
      </c>
      <c r="AB1015" s="64" t="n">
        <v>1500</v>
      </c>
      <c r="AC1015" s="65" t="n">
        <v>24000</v>
      </c>
      <c r="AD1015" s="66" t="n">
        <v>7200</v>
      </c>
      <c r="AE1015" s="67"/>
      <c r="AF1015" s="68"/>
      <c r="AG1015" s="69"/>
      <c r="AH1015" s="70"/>
      <c r="AI1015" s="71"/>
      <c r="AK1015" s="0" t="n">
        <f aca="false">IF(G1016&lt;&gt;G1015,1,0)</f>
        <v>0</v>
      </c>
      <c r="AL1015" s="0" t="str">
        <f aca="false">B1015</f>
        <v>Tlaxcala</v>
      </c>
      <c r="AM1015" s="0" t="n">
        <f aca="false">G1015</f>
        <v>29003</v>
      </c>
      <c r="AN1015" s="0" t="str">
        <f aca="false">N1015</f>
        <v>Maíz</v>
      </c>
      <c r="AO1015" s="0" t="n">
        <f aca="false">IF(N1015&lt;&gt;N1014,M1015,IF(B1014&lt;&gt;B1015,M1015,IF(AND(B1015=B1014,G1015&lt;&gt;G1014,N1015=N1014),M1015,M1015+AO1014)))</f>
        <v>3491.71</v>
      </c>
    </row>
    <row r="1016" customFormat="false" ht="15.75" hidden="false" customHeight="false" outlineLevel="0" collapsed="false">
      <c r="A1016" s="45" t="n">
        <v>1023</v>
      </c>
      <c r="B1016" s="45" t="s">
        <v>636</v>
      </c>
      <c r="C1016" s="45" t="n">
        <v>29031</v>
      </c>
      <c r="D1016" s="46" t="s">
        <v>678</v>
      </c>
      <c r="E1016" s="47" t="n">
        <v>52910</v>
      </c>
      <c r="F1016" s="48" t="s">
        <v>423</v>
      </c>
      <c r="G1016" s="47" t="n">
        <v>29003</v>
      </c>
      <c r="H1016" s="46" t="s">
        <v>424</v>
      </c>
      <c r="I1016" s="49" t="n">
        <v>-98.1999888888889</v>
      </c>
      <c r="J1016" s="49" t="n">
        <v>19.5545416666667</v>
      </c>
      <c r="K1016" s="50" t="n">
        <v>-981159.96</v>
      </c>
      <c r="L1016" s="50" t="n">
        <v>193316.35</v>
      </c>
      <c r="M1016" s="51" t="n">
        <v>1103</v>
      </c>
      <c r="N1016" s="47" t="s">
        <v>70</v>
      </c>
      <c r="O1016" s="52" t="s">
        <v>44</v>
      </c>
      <c r="P1016" s="53" t="s">
        <v>643</v>
      </c>
      <c r="Q1016" s="54" t="n">
        <v>42505</v>
      </c>
      <c r="R1016" s="54" t="n">
        <v>42555</v>
      </c>
      <c r="S1016" s="55" t="s">
        <v>644</v>
      </c>
      <c r="T1016" s="56" t="s">
        <v>645</v>
      </c>
      <c r="U1016" s="57" t="n">
        <v>42556</v>
      </c>
      <c r="V1016" s="58" t="n">
        <v>42621</v>
      </c>
      <c r="W1016" s="59" t="s">
        <v>646</v>
      </c>
      <c r="X1016" s="60" t="s">
        <v>647</v>
      </c>
      <c r="Y1016" s="61" t="n">
        <v>42622</v>
      </c>
      <c r="Z1016" s="62" t="n">
        <v>42688</v>
      </c>
      <c r="AA1016" s="63" t="n">
        <v>0.3</v>
      </c>
      <c r="AB1016" s="64" t="n">
        <v>1500</v>
      </c>
      <c r="AC1016" s="65" t="n">
        <v>1654500</v>
      </c>
      <c r="AD1016" s="66" t="n">
        <v>496350</v>
      </c>
      <c r="AE1016" s="67"/>
      <c r="AF1016" s="68"/>
      <c r="AG1016" s="69"/>
      <c r="AH1016" s="70"/>
      <c r="AI1016" s="71"/>
      <c r="AK1016" s="0" t="n">
        <f aca="false">IF(G1017&lt;&gt;G1016,1,0)</f>
        <v>0</v>
      </c>
      <c r="AL1016" s="0" t="str">
        <f aca="false">B1016</f>
        <v>Tlaxcala</v>
      </c>
      <c r="AM1016" s="0" t="n">
        <f aca="false">G1016</f>
        <v>29003</v>
      </c>
      <c r="AN1016" s="0" t="str">
        <f aca="false">N1016</f>
        <v>Maíz</v>
      </c>
      <c r="AO1016" s="0" t="n">
        <f aca="false">IF(N1016&lt;&gt;N1015,M1016,IF(B1015&lt;&gt;B1016,M1016,IF(AND(B1016=B1015,G1016&lt;&gt;G1015,N1016=N1015),M1016,M1016+AO1015)))</f>
        <v>4594.71</v>
      </c>
    </row>
    <row r="1017" customFormat="false" ht="15.75" hidden="false" customHeight="false" outlineLevel="0" collapsed="false">
      <c r="A1017" s="45" t="n">
        <v>1025</v>
      </c>
      <c r="B1017" s="45" t="s">
        <v>636</v>
      </c>
      <c r="C1017" s="45" t="n">
        <v>29034</v>
      </c>
      <c r="D1017" s="46" t="s">
        <v>452</v>
      </c>
      <c r="E1017" s="47" t="n">
        <v>52910</v>
      </c>
      <c r="F1017" s="48" t="s">
        <v>423</v>
      </c>
      <c r="G1017" s="47" t="n">
        <v>29003</v>
      </c>
      <c r="H1017" s="46" t="s">
        <v>424</v>
      </c>
      <c r="I1017" s="49" t="n">
        <v>-98.1999888888889</v>
      </c>
      <c r="J1017" s="49" t="n">
        <v>19.5545416666667</v>
      </c>
      <c r="K1017" s="50" t="n">
        <v>-981159.96</v>
      </c>
      <c r="L1017" s="50" t="n">
        <v>193316.35</v>
      </c>
      <c r="M1017" s="51" t="n">
        <v>999</v>
      </c>
      <c r="N1017" s="47" t="s">
        <v>70</v>
      </c>
      <c r="O1017" s="52" t="s">
        <v>44</v>
      </c>
      <c r="P1017" s="53" t="s">
        <v>643</v>
      </c>
      <c r="Q1017" s="54" t="n">
        <v>42505</v>
      </c>
      <c r="R1017" s="54" t="n">
        <v>42555</v>
      </c>
      <c r="S1017" s="55" t="s">
        <v>644</v>
      </c>
      <c r="T1017" s="56" t="s">
        <v>645</v>
      </c>
      <c r="U1017" s="57" t="n">
        <v>42556</v>
      </c>
      <c r="V1017" s="58" t="n">
        <v>42621</v>
      </c>
      <c r="W1017" s="59" t="s">
        <v>646</v>
      </c>
      <c r="X1017" s="60" t="s">
        <v>647</v>
      </c>
      <c r="Y1017" s="61" t="n">
        <v>42622</v>
      </c>
      <c r="Z1017" s="62" t="n">
        <v>42688</v>
      </c>
      <c r="AA1017" s="63" t="n">
        <v>0.3</v>
      </c>
      <c r="AB1017" s="64" t="n">
        <v>1500</v>
      </c>
      <c r="AC1017" s="65" t="n">
        <v>1498500</v>
      </c>
      <c r="AD1017" s="66" t="n">
        <v>449550</v>
      </c>
      <c r="AE1017" s="67"/>
      <c r="AF1017" s="68"/>
      <c r="AG1017" s="69"/>
      <c r="AH1017" s="70"/>
      <c r="AI1017" s="71"/>
      <c r="AK1017" s="0" t="n">
        <f aca="false">IF(G1018&lt;&gt;G1017,1,0)</f>
        <v>0</v>
      </c>
      <c r="AL1017" s="0" t="str">
        <f aca="false">B1017</f>
        <v>Tlaxcala</v>
      </c>
      <c r="AM1017" s="0" t="n">
        <f aca="false">G1017</f>
        <v>29003</v>
      </c>
      <c r="AN1017" s="0" t="str">
        <f aca="false">N1017</f>
        <v>Maíz</v>
      </c>
      <c r="AO1017" s="0" t="n">
        <f aca="false">IF(N1017&lt;&gt;N1016,M1017,IF(B1016&lt;&gt;B1017,M1017,IF(AND(B1017=B1016,G1017&lt;&gt;G1016,N1017=N1016),M1017,M1017+AO1016)))</f>
        <v>5593.71</v>
      </c>
    </row>
    <row r="1018" customFormat="false" ht="15.75" hidden="false" customHeight="false" outlineLevel="0" collapsed="false">
      <c r="A1018" s="45" t="n">
        <v>1029</v>
      </c>
      <c r="B1018" s="45" t="s">
        <v>636</v>
      </c>
      <c r="C1018" s="45" t="n">
        <v>29040</v>
      </c>
      <c r="D1018" s="46" t="s">
        <v>682</v>
      </c>
      <c r="E1018" s="47" t="n">
        <v>52910</v>
      </c>
      <c r="F1018" s="48" t="s">
        <v>423</v>
      </c>
      <c r="G1018" s="47" t="n">
        <v>29003</v>
      </c>
      <c r="H1018" s="46" t="s">
        <v>424</v>
      </c>
      <c r="I1018" s="49" t="n">
        <v>-98.1999888888889</v>
      </c>
      <c r="J1018" s="49" t="n">
        <v>19.5545416666667</v>
      </c>
      <c r="K1018" s="50" t="n">
        <v>-981159.96</v>
      </c>
      <c r="L1018" s="50" t="n">
        <v>193316.35</v>
      </c>
      <c r="M1018" s="51" t="n">
        <v>788</v>
      </c>
      <c r="N1018" s="47" t="s">
        <v>70</v>
      </c>
      <c r="O1018" s="52" t="s">
        <v>44</v>
      </c>
      <c r="P1018" s="53" t="s">
        <v>643</v>
      </c>
      <c r="Q1018" s="54" t="n">
        <v>42505</v>
      </c>
      <c r="R1018" s="54" t="n">
        <v>42555</v>
      </c>
      <c r="S1018" s="55" t="s">
        <v>644</v>
      </c>
      <c r="T1018" s="56" t="s">
        <v>645</v>
      </c>
      <c r="U1018" s="57" t="n">
        <v>42556</v>
      </c>
      <c r="V1018" s="58" t="n">
        <v>42621</v>
      </c>
      <c r="W1018" s="59" t="s">
        <v>646</v>
      </c>
      <c r="X1018" s="60" t="s">
        <v>647</v>
      </c>
      <c r="Y1018" s="61" t="n">
        <v>42622</v>
      </c>
      <c r="Z1018" s="62" t="n">
        <v>42688</v>
      </c>
      <c r="AA1018" s="63" t="n">
        <v>0.3</v>
      </c>
      <c r="AB1018" s="64" t="n">
        <v>1500</v>
      </c>
      <c r="AC1018" s="65" t="n">
        <v>1182000</v>
      </c>
      <c r="AD1018" s="66" t="n">
        <v>354600</v>
      </c>
      <c r="AE1018" s="67"/>
      <c r="AF1018" s="68"/>
      <c r="AG1018" s="69"/>
      <c r="AH1018" s="70"/>
      <c r="AI1018" s="71"/>
      <c r="AK1018" s="0" t="n">
        <f aca="false">IF(G1019&lt;&gt;G1018,1,0)</f>
        <v>1</v>
      </c>
      <c r="AL1018" s="0" t="str">
        <f aca="false">B1018</f>
        <v>Tlaxcala</v>
      </c>
      <c r="AM1018" s="0" t="n">
        <f aca="false">G1018</f>
        <v>29003</v>
      </c>
      <c r="AN1018" s="0" t="str">
        <f aca="false">N1018</f>
        <v>Maíz</v>
      </c>
      <c r="AO1018" s="0" t="n">
        <f aca="false">IF(N1018&lt;&gt;N1017,M1018,IF(B1017&lt;&gt;B1018,M1018,IF(AND(B1018=B1017,G1018&lt;&gt;G1017,N1018=N1017),M1018,M1018+AO1017)))</f>
        <v>6381.71</v>
      </c>
    </row>
    <row r="1019" customFormat="false" ht="15.75" hidden="false" customHeight="false" outlineLevel="0" collapsed="false">
      <c r="A1019" s="45" t="n">
        <v>995</v>
      </c>
      <c r="B1019" s="45" t="s">
        <v>636</v>
      </c>
      <c r="C1019" s="45" t="n">
        <v>29005</v>
      </c>
      <c r="D1019" s="46" t="s">
        <v>637</v>
      </c>
      <c r="E1019" s="47" t="n">
        <v>52907</v>
      </c>
      <c r="F1019" s="48" t="s">
        <v>420</v>
      </c>
      <c r="G1019" s="47" t="n">
        <v>29011</v>
      </c>
      <c r="H1019" s="46" t="s">
        <v>421</v>
      </c>
      <c r="I1019" s="49" t="n">
        <v>-97.9111111111111</v>
      </c>
      <c r="J1019" s="49" t="n">
        <v>19.3158333333333</v>
      </c>
      <c r="K1019" s="50" t="n">
        <v>-975440</v>
      </c>
      <c r="L1019" s="50" t="n">
        <v>191857</v>
      </c>
      <c r="M1019" s="51" t="n">
        <v>30</v>
      </c>
      <c r="N1019" s="47" t="s">
        <v>70</v>
      </c>
      <c r="O1019" s="52" t="s">
        <v>44</v>
      </c>
      <c r="P1019" s="53" t="s">
        <v>638</v>
      </c>
      <c r="Q1019" s="54" t="n">
        <v>42505</v>
      </c>
      <c r="R1019" s="54" t="n">
        <v>42555</v>
      </c>
      <c r="S1019" s="55" t="s">
        <v>639</v>
      </c>
      <c r="T1019" s="56" t="s">
        <v>640</v>
      </c>
      <c r="U1019" s="57" t="n">
        <v>42556</v>
      </c>
      <c r="V1019" s="58" t="n">
        <v>42621</v>
      </c>
      <c r="W1019" s="59" t="s">
        <v>641</v>
      </c>
      <c r="X1019" s="60" t="s">
        <v>642</v>
      </c>
      <c r="Y1019" s="61" t="n">
        <v>42622</v>
      </c>
      <c r="Z1019" s="62" t="n">
        <v>42688</v>
      </c>
      <c r="AA1019" s="63" t="n">
        <v>0.3</v>
      </c>
      <c r="AB1019" s="64" t="n">
        <v>1500</v>
      </c>
      <c r="AC1019" s="65" t="n">
        <v>45000</v>
      </c>
      <c r="AD1019" s="66" t="n">
        <v>13500</v>
      </c>
      <c r="AE1019" s="67"/>
      <c r="AF1019" s="68"/>
      <c r="AG1019" s="69"/>
      <c r="AH1019" s="70"/>
      <c r="AI1019" s="71"/>
      <c r="AK1019" s="0" t="n">
        <f aca="false">IF(G1020&lt;&gt;G1019,1,0)</f>
        <v>0</v>
      </c>
      <c r="AL1019" s="0" t="str">
        <f aca="false">B1019</f>
        <v>Tlaxcala</v>
      </c>
      <c r="AM1019" s="0" t="n">
        <f aca="false">G1019</f>
        <v>29011</v>
      </c>
      <c r="AN1019" s="0" t="str">
        <f aca="false">N1019</f>
        <v>Maíz</v>
      </c>
      <c r="AO1019" s="0" t="n">
        <f aca="false">IF(N1019&lt;&gt;N1018,M1019,IF(B1018&lt;&gt;B1019,M1019,IF(AND(B1019=B1018,G1019&lt;&gt;G1018,N1019=N1018),M1019,M1019+AO1018)))</f>
        <v>30</v>
      </c>
    </row>
    <row r="1020" customFormat="false" ht="20.25" hidden="false" customHeight="true" outlineLevel="0" collapsed="false">
      <c r="A1020" s="45" t="n">
        <v>999</v>
      </c>
      <c r="B1020" s="45" t="s">
        <v>636</v>
      </c>
      <c r="C1020" s="45" t="n">
        <v>29004</v>
      </c>
      <c r="D1020" s="46" t="s">
        <v>649</v>
      </c>
      <c r="E1020" s="47" t="n">
        <v>52907</v>
      </c>
      <c r="F1020" s="48" t="s">
        <v>420</v>
      </c>
      <c r="G1020" s="47" t="n">
        <v>29011</v>
      </c>
      <c r="H1020" s="46" t="s">
        <v>421</v>
      </c>
      <c r="I1020" s="49" t="n">
        <v>-97.9111111111111</v>
      </c>
      <c r="J1020" s="49" t="n">
        <v>19.3158333333333</v>
      </c>
      <c r="K1020" s="50" t="n">
        <v>-975440</v>
      </c>
      <c r="L1020" s="50" t="n">
        <v>191857</v>
      </c>
      <c r="M1020" s="51" t="n">
        <v>1258</v>
      </c>
      <c r="N1020" s="47" t="s">
        <v>70</v>
      </c>
      <c r="O1020" s="52" t="s">
        <v>44</v>
      </c>
      <c r="P1020" s="53" t="s">
        <v>638</v>
      </c>
      <c r="Q1020" s="54" t="n">
        <v>42505</v>
      </c>
      <c r="R1020" s="54" t="n">
        <v>42555</v>
      </c>
      <c r="S1020" s="55" t="s">
        <v>639</v>
      </c>
      <c r="T1020" s="56" t="s">
        <v>640</v>
      </c>
      <c r="U1020" s="57" t="n">
        <v>42556</v>
      </c>
      <c r="V1020" s="58" t="n">
        <v>42621</v>
      </c>
      <c r="W1020" s="59" t="s">
        <v>641</v>
      </c>
      <c r="X1020" s="60" t="s">
        <v>642</v>
      </c>
      <c r="Y1020" s="61" t="n">
        <v>42622</v>
      </c>
      <c r="Z1020" s="62" t="n">
        <v>42688</v>
      </c>
      <c r="AA1020" s="63" t="n">
        <v>0.3</v>
      </c>
      <c r="AB1020" s="64" t="n">
        <v>1500</v>
      </c>
      <c r="AC1020" s="65" t="n">
        <v>1887000</v>
      </c>
      <c r="AD1020" s="66" t="n">
        <v>566100</v>
      </c>
      <c r="AE1020" s="67"/>
      <c r="AF1020" s="68"/>
      <c r="AG1020" s="69"/>
      <c r="AH1020" s="70"/>
      <c r="AI1020" s="71"/>
      <c r="AK1020" s="0" t="n">
        <f aca="false">IF(G1021&lt;&gt;G1020,1,0)</f>
        <v>0</v>
      </c>
      <c r="AL1020" s="0" t="str">
        <f aca="false">B1020</f>
        <v>Tlaxcala</v>
      </c>
      <c r="AM1020" s="0" t="n">
        <f aca="false">G1020</f>
        <v>29011</v>
      </c>
      <c r="AN1020" s="0" t="str">
        <f aca="false">N1020</f>
        <v>Maíz</v>
      </c>
      <c r="AO1020" s="0" t="n">
        <f aca="false">IF(N1020&lt;&gt;N1019,M1020,IF(B1019&lt;&gt;B1020,M1020,IF(AND(B1020=B1019,G1020&lt;&gt;G1019,N1020=N1019),M1020,M1020+AO1019)))</f>
        <v>1288</v>
      </c>
    </row>
    <row r="1021" customFormat="false" ht="18.75" hidden="false" customHeight="true" outlineLevel="0" collapsed="false">
      <c r="A1021" s="45" t="n">
        <v>1004</v>
      </c>
      <c r="B1021" s="45" t="s">
        <v>636</v>
      </c>
      <c r="C1021" s="45" t="n">
        <v>29008</v>
      </c>
      <c r="D1021" s="46" t="s">
        <v>661</v>
      </c>
      <c r="E1021" s="47" t="n">
        <v>52907</v>
      </c>
      <c r="F1021" s="48" t="s">
        <v>420</v>
      </c>
      <c r="G1021" s="47" t="n">
        <v>29011</v>
      </c>
      <c r="H1021" s="46" t="s">
        <v>421</v>
      </c>
      <c r="I1021" s="49" t="n">
        <v>-97.9111111111111</v>
      </c>
      <c r="J1021" s="49" t="n">
        <v>19.3158333333333</v>
      </c>
      <c r="K1021" s="50" t="n">
        <v>-975440</v>
      </c>
      <c r="L1021" s="50" t="n">
        <v>191857</v>
      </c>
      <c r="M1021" s="51" t="n">
        <v>1300</v>
      </c>
      <c r="N1021" s="47" t="s">
        <v>70</v>
      </c>
      <c r="O1021" s="52" t="s">
        <v>44</v>
      </c>
      <c r="P1021" s="53" t="s">
        <v>638</v>
      </c>
      <c r="Q1021" s="54" t="n">
        <v>42505</v>
      </c>
      <c r="R1021" s="54" t="n">
        <v>42555</v>
      </c>
      <c r="S1021" s="55" t="s">
        <v>639</v>
      </c>
      <c r="T1021" s="56" t="s">
        <v>640</v>
      </c>
      <c r="U1021" s="57" t="n">
        <v>42556</v>
      </c>
      <c r="V1021" s="58" t="n">
        <v>42621</v>
      </c>
      <c r="W1021" s="59" t="s">
        <v>641</v>
      </c>
      <c r="X1021" s="60" t="s">
        <v>642</v>
      </c>
      <c r="Y1021" s="61" t="n">
        <v>42622</v>
      </c>
      <c r="Z1021" s="62" t="n">
        <v>42688</v>
      </c>
      <c r="AA1021" s="63" t="n">
        <v>0.3</v>
      </c>
      <c r="AB1021" s="64" t="n">
        <v>1500</v>
      </c>
      <c r="AC1021" s="65" t="n">
        <v>1950000</v>
      </c>
      <c r="AD1021" s="66" t="n">
        <v>585000</v>
      </c>
      <c r="AE1021" s="67"/>
      <c r="AF1021" s="68"/>
      <c r="AG1021" s="69"/>
      <c r="AH1021" s="70"/>
      <c r="AI1021" s="71"/>
      <c r="AK1021" s="0" t="n">
        <f aca="false">IF(G1022&lt;&gt;G1021,1,0)</f>
        <v>0</v>
      </c>
      <c r="AL1021" s="0" t="str">
        <f aca="false">B1021</f>
        <v>Tlaxcala</v>
      </c>
      <c r="AM1021" s="0" t="n">
        <f aca="false">G1021</f>
        <v>29011</v>
      </c>
      <c r="AN1021" s="0" t="str">
        <f aca="false">N1021</f>
        <v>Maíz</v>
      </c>
      <c r="AO1021" s="0" t="n">
        <f aca="false">IF(N1021&lt;&gt;N1020,M1021,IF(B1020&lt;&gt;B1021,M1021,IF(AND(B1021=B1020,G1021&lt;&gt;G1020,N1021=N1020),M1021,M1021+AO1020)))</f>
        <v>2588</v>
      </c>
    </row>
    <row r="1022" customFormat="false" ht="15.75" hidden="false" customHeight="false" outlineLevel="0" collapsed="false">
      <c r="A1022" s="45" t="n">
        <v>1008</v>
      </c>
      <c r="B1022" s="45" t="s">
        <v>636</v>
      </c>
      <c r="C1022" s="45" t="n">
        <v>29013</v>
      </c>
      <c r="D1022" s="46" t="s">
        <v>421</v>
      </c>
      <c r="E1022" s="47" t="n">
        <v>52907</v>
      </c>
      <c r="F1022" s="48" t="s">
        <v>420</v>
      </c>
      <c r="G1022" s="47" t="n">
        <v>29011</v>
      </c>
      <c r="H1022" s="46" t="s">
        <v>421</v>
      </c>
      <c r="I1022" s="49" t="n">
        <v>-97.9111111111111</v>
      </c>
      <c r="J1022" s="49" t="n">
        <v>19.3158333333333</v>
      </c>
      <c r="K1022" s="50" t="n">
        <v>-975440</v>
      </c>
      <c r="L1022" s="50" t="n">
        <v>191857</v>
      </c>
      <c r="M1022" s="51" t="n">
        <v>5288.42</v>
      </c>
      <c r="N1022" s="47" t="s">
        <v>70</v>
      </c>
      <c r="O1022" s="52" t="s">
        <v>44</v>
      </c>
      <c r="P1022" s="53" t="s">
        <v>638</v>
      </c>
      <c r="Q1022" s="54" t="n">
        <v>42505</v>
      </c>
      <c r="R1022" s="54" t="n">
        <v>42555</v>
      </c>
      <c r="S1022" s="55" t="s">
        <v>639</v>
      </c>
      <c r="T1022" s="56" t="s">
        <v>640</v>
      </c>
      <c r="U1022" s="57" t="n">
        <v>42556</v>
      </c>
      <c r="V1022" s="58" t="n">
        <v>42621</v>
      </c>
      <c r="W1022" s="59" t="s">
        <v>641</v>
      </c>
      <c r="X1022" s="60" t="s">
        <v>642</v>
      </c>
      <c r="Y1022" s="61" t="n">
        <v>42622</v>
      </c>
      <c r="Z1022" s="62" t="n">
        <v>42688</v>
      </c>
      <c r="AA1022" s="63" t="n">
        <v>0.3</v>
      </c>
      <c r="AB1022" s="64" t="n">
        <v>1500</v>
      </c>
      <c r="AC1022" s="65" t="n">
        <v>7932630</v>
      </c>
      <c r="AD1022" s="66" t="n">
        <v>2379789</v>
      </c>
      <c r="AE1022" s="67"/>
      <c r="AF1022" s="68"/>
      <c r="AG1022" s="69"/>
      <c r="AH1022" s="70"/>
      <c r="AI1022" s="71"/>
      <c r="AK1022" s="0" t="n">
        <f aca="false">IF(G1023&lt;&gt;G1022,1,0)</f>
        <v>0</v>
      </c>
      <c r="AL1022" s="0" t="str">
        <f aca="false">B1022</f>
        <v>Tlaxcala</v>
      </c>
      <c r="AM1022" s="0" t="n">
        <f aca="false">G1022</f>
        <v>29011</v>
      </c>
      <c r="AN1022" s="0" t="str">
        <f aca="false">N1022</f>
        <v>Maíz</v>
      </c>
      <c r="AO1022" s="0" t="n">
        <f aca="false">IF(N1022&lt;&gt;N1021,M1022,IF(B1021&lt;&gt;B1022,M1022,IF(AND(B1022=B1021,G1022&lt;&gt;G1021,N1022=N1021),M1022,M1022+AO1021)))</f>
        <v>7876.42</v>
      </c>
    </row>
    <row r="1023" customFormat="false" ht="15.75" hidden="false" customHeight="false" outlineLevel="0" collapsed="false">
      <c r="A1023" s="45" t="n">
        <v>1012</v>
      </c>
      <c r="B1023" s="45" t="s">
        <v>636</v>
      </c>
      <c r="C1023" s="45" t="n">
        <v>29016</v>
      </c>
      <c r="D1023" s="46" t="s">
        <v>665</v>
      </c>
      <c r="E1023" s="47" t="n">
        <v>52907</v>
      </c>
      <c r="F1023" s="48" t="s">
        <v>420</v>
      </c>
      <c r="G1023" s="47" t="n">
        <v>29011</v>
      </c>
      <c r="H1023" s="46" t="s">
        <v>421</v>
      </c>
      <c r="I1023" s="49" t="n">
        <v>-97.9111111111111</v>
      </c>
      <c r="J1023" s="49" t="n">
        <v>19.3158333333333</v>
      </c>
      <c r="K1023" s="50" t="n">
        <v>-975440</v>
      </c>
      <c r="L1023" s="50" t="n">
        <v>191857</v>
      </c>
      <c r="M1023" s="51" t="n">
        <v>620</v>
      </c>
      <c r="N1023" s="47" t="s">
        <v>70</v>
      </c>
      <c r="O1023" s="52" t="s">
        <v>44</v>
      </c>
      <c r="P1023" s="53" t="s">
        <v>638</v>
      </c>
      <c r="Q1023" s="54" t="n">
        <v>42505</v>
      </c>
      <c r="R1023" s="54" t="n">
        <v>42555</v>
      </c>
      <c r="S1023" s="55" t="s">
        <v>639</v>
      </c>
      <c r="T1023" s="56" t="s">
        <v>640</v>
      </c>
      <c r="U1023" s="57" t="n">
        <v>42556</v>
      </c>
      <c r="V1023" s="58" t="n">
        <v>42621</v>
      </c>
      <c r="W1023" s="59" t="s">
        <v>641</v>
      </c>
      <c r="X1023" s="60" t="s">
        <v>642</v>
      </c>
      <c r="Y1023" s="61" t="n">
        <v>42622</v>
      </c>
      <c r="Z1023" s="62" t="n">
        <v>42688</v>
      </c>
      <c r="AA1023" s="63" t="n">
        <v>0.3</v>
      </c>
      <c r="AB1023" s="64" t="n">
        <v>1500</v>
      </c>
      <c r="AC1023" s="65" t="n">
        <v>930000</v>
      </c>
      <c r="AD1023" s="66" t="n">
        <v>279000</v>
      </c>
      <c r="AE1023" s="67"/>
      <c r="AF1023" s="68"/>
      <c r="AG1023" s="69"/>
      <c r="AH1023" s="70"/>
      <c r="AI1023" s="71"/>
      <c r="AK1023" s="0" t="n">
        <f aca="false">IF(G1024&lt;&gt;G1023,1,0)</f>
        <v>0</v>
      </c>
      <c r="AL1023" s="0" t="str">
        <f aca="false">B1023</f>
        <v>Tlaxcala</v>
      </c>
      <c r="AM1023" s="0" t="n">
        <f aca="false">G1023</f>
        <v>29011</v>
      </c>
      <c r="AN1023" s="0" t="str">
        <f aca="false">N1023</f>
        <v>Maíz</v>
      </c>
      <c r="AO1023" s="0" t="n">
        <f aca="false">IF(N1023&lt;&gt;N1022,M1023,IF(B1022&lt;&gt;B1023,M1023,IF(AND(B1023=B1022,G1023&lt;&gt;G1022,N1023=N1022),M1023,M1023+AO1022)))</f>
        <v>8496.42</v>
      </c>
    </row>
    <row r="1024" customFormat="false" ht="20.25" hidden="false" customHeight="true" outlineLevel="0" collapsed="false">
      <c r="A1024" s="45" t="n">
        <v>1016</v>
      </c>
      <c r="B1024" s="45" t="s">
        <v>636</v>
      </c>
      <c r="C1024" s="45" t="n">
        <v>29052</v>
      </c>
      <c r="D1024" s="46" t="s">
        <v>674</v>
      </c>
      <c r="E1024" s="47" t="n">
        <v>52907</v>
      </c>
      <c r="F1024" s="48" t="s">
        <v>420</v>
      </c>
      <c r="G1024" s="47" t="n">
        <v>29011</v>
      </c>
      <c r="H1024" s="46" t="s">
        <v>421</v>
      </c>
      <c r="I1024" s="49" t="n">
        <v>-97.9111111111111</v>
      </c>
      <c r="J1024" s="49" t="n">
        <v>19.3158333333333</v>
      </c>
      <c r="K1024" s="50" t="n">
        <v>-975440</v>
      </c>
      <c r="L1024" s="50" t="n">
        <v>191857</v>
      </c>
      <c r="M1024" s="51" t="n">
        <v>206</v>
      </c>
      <c r="N1024" s="47" t="s">
        <v>70</v>
      </c>
      <c r="O1024" s="52" t="s">
        <v>44</v>
      </c>
      <c r="P1024" s="53" t="s">
        <v>638</v>
      </c>
      <c r="Q1024" s="54" t="n">
        <v>42505</v>
      </c>
      <c r="R1024" s="54" t="n">
        <v>42555</v>
      </c>
      <c r="S1024" s="55" t="s">
        <v>639</v>
      </c>
      <c r="T1024" s="56" t="s">
        <v>640</v>
      </c>
      <c r="U1024" s="57" t="n">
        <v>42556</v>
      </c>
      <c r="V1024" s="58" t="n">
        <v>42621</v>
      </c>
      <c r="W1024" s="59" t="s">
        <v>641</v>
      </c>
      <c r="X1024" s="60" t="s">
        <v>642</v>
      </c>
      <c r="Y1024" s="61" t="n">
        <v>42622</v>
      </c>
      <c r="Z1024" s="62" t="n">
        <v>42688</v>
      </c>
      <c r="AA1024" s="63" t="n">
        <v>0.3</v>
      </c>
      <c r="AB1024" s="64" t="n">
        <v>1500</v>
      </c>
      <c r="AC1024" s="65" t="n">
        <v>309000</v>
      </c>
      <c r="AD1024" s="66" t="n">
        <v>92700</v>
      </c>
      <c r="AE1024" s="67"/>
      <c r="AF1024" s="68"/>
      <c r="AG1024" s="69"/>
      <c r="AH1024" s="70"/>
      <c r="AI1024" s="71"/>
      <c r="AK1024" s="0" t="n">
        <f aca="false">IF(G1025&lt;&gt;G1024,1,0)</f>
        <v>0</v>
      </c>
      <c r="AL1024" s="0" t="str">
        <f aca="false">B1024</f>
        <v>Tlaxcala</v>
      </c>
      <c r="AM1024" s="0" t="n">
        <f aca="false">G1024</f>
        <v>29011</v>
      </c>
      <c r="AN1024" s="0" t="str">
        <f aca="false">N1024</f>
        <v>Maíz</v>
      </c>
      <c r="AO1024" s="0" t="n">
        <f aca="false">IF(N1024&lt;&gt;N1023,M1024,IF(B1023&lt;&gt;B1024,M1024,IF(AND(B1024=B1023,G1024&lt;&gt;G1023,N1024=N1023),M1024,M1024+AO1023)))</f>
        <v>8702.42</v>
      </c>
    </row>
    <row r="1025" customFormat="false" ht="19.5" hidden="false" customHeight="true" outlineLevel="0" collapsed="false">
      <c r="A1025" s="45" t="n">
        <v>1021</v>
      </c>
      <c r="B1025" s="45" t="s">
        <v>636</v>
      </c>
      <c r="C1025" s="45" t="n">
        <v>29030</v>
      </c>
      <c r="D1025" s="46" t="s">
        <v>677</v>
      </c>
      <c r="E1025" s="47" t="n">
        <v>52907</v>
      </c>
      <c r="F1025" s="48" t="s">
        <v>420</v>
      </c>
      <c r="G1025" s="47" t="n">
        <v>29011</v>
      </c>
      <c r="H1025" s="46" t="s">
        <v>421</v>
      </c>
      <c r="I1025" s="49" t="n">
        <v>-97.9111111111111</v>
      </c>
      <c r="J1025" s="49" t="n">
        <v>19.3158333333333</v>
      </c>
      <c r="K1025" s="50" t="n">
        <v>-975440</v>
      </c>
      <c r="L1025" s="50" t="n">
        <v>191857</v>
      </c>
      <c r="M1025" s="51" t="n">
        <v>695</v>
      </c>
      <c r="N1025" s="47" t="s">
        <v>70</v>
      </c>
      <c r="O1025" s="52" t="s">
        <v>44</v>
      </c>
      <c r="P1025" s="53" t="s">
        <v>638</v>
      </c>
      <c r="Q1025" s="54" t="n">
        <v>42505</v>
      </c>
      <c r="R1025" s="54" t="n">
        <v>42555</v>
      </c>
      <c r="S1025" s="55" t="s">
        <v>639</v>
      </c>
      <c r="T1025" s="56" t="s">
        <v>640</v>
      </c>
      <c r="U1025" s="57" t="n">
        <v>42556</v>
      </c>
      <c r="V1025" s="58" t="n">
        <v>42621</v>
      </c>
      <c r="W1025" s="59" t="s">
        <v>641</v>
      </c>
      <c r="X1025" s="60" t="s">
        <v>642</v>
      </c>
      <c r="Y1025" s="61" t="n">
        <v>42622</v>
      </c>
      <c r="Z1025" s="62" t="n">
        <v>42688</v>
      </c>
      <c r="AA1025" s="63" t="n">
        <v>0.3</v>
      </c>
      <c r="AB1025" s="64" t="n">
        <v>1500</v>
      </c>
      <c r="AC1025" s="65" t="n">
        <v>1042500</v>
      </c>
      <c r="AD1025" s="66" t="n">
        <v>312750</v>
      </c>
      <c r="AE1025" s="67"/>
      <c r="AF1025" s="68"/>
      <c r="AG1025" s="69"/>
      <c r="AH1025" s="70"/>
      <c r="AI1025" s="71"/>
      <c r="AK1025" s="0" t="n">
        <f aca="false">IF(G1026&lt;&gt;G1025,1,0)</f>
        <v>0</v>
      </c>
      <c r="AL1025" s="0" t="str">
        <f aca="false">B1025</f>
        <v>Tlaxcala</v>
      </c>
      <c r="AM1025" s="0" t="n">
        <f aca="false">G1025</f>
        <v>29011</v>
      </c>
      <c r="AN1025" s="0" t="str">
        <f aca="false">N1025</f>
        <v>Maíz</v>
      </c>
      <c r="AO1025" s="0" t="n">
        <f aca="false">IF(N1025&lt;&gt;N1024,M1025,IF(B1024&lt;&gt;B1025,M1025,IF(AND(B1025=B1024,G1025&lt;&gt;G1024,N1025=N1024),M1025,M1025+AO1024)))</f>
        <v>9397.42</v>
      </c>
    </row>
    <row r="1026" customFormat="false" ht="15.75" hidden="false" customHeight="false" outlineLevel="0" collapsed="false">
      <c r="A1026" s="45" t="n">
        <v>1022</v>
      </c>
      <c r="B1026" s="45" t="s">
        <v>636</v>
      </c>
      <c r="C1026" s="45" t="n">
        <v>29031</v>
      </c>
      <c r="D1026" s="46" t="s">
        <v>678</v>
      </c>
      <c r="E1026" s="47" t="n">
        <v>52907</v>
      </c>
      <c r="F1026" s="48" t="s">
        <v>420</v>
      </c>
      <c r="G1026" s="47" t="n">
        <v>29011</v>
      </c>
      <c r="H1026" s="46" t="s">
        <v>421</v>
      </c>
      <c r="I1026" s="49" t="n">
        <v>-97.9111111111111</v>
      </c>
      <c r="J1026" s="49" t="n">
        <v>19.3158333333333</v>
      </c>
      <c r="K1026" s="50" t="n">
        <v>-975440</v>
      </c>
      <c r="L1026" s="50" t="n">
        <v>191857</v>
      </c>
      <c r="M1026" s="51" t="n">
        <v>149</v>
      </c>
      <c r="N1026" s="47" t="s">
        <v>70</v>
      </c>
      <c r="O1026" s="52" t="s">
        <v>44</v>
      </c>
      <c r="P1026" s="53" t="s">
        <v>638</v>
      </c>
      <c r="Q1026" s="54" t="n">
        <v>42505</v>
      </c>
      <c r="R1026" s="54" t="n">
        <v>42555</v>
      </c>
      <c r="S1026" s="55" t="s">
        <v>639</v>
      </c>
      <c r="T1026" s="56" t="s">
        <v>640</v>
      </c>
      <c r="U1026" s="57" t="n">
        <v>42556</v>
      </c>
      <c r="V1026" s="58" t="n">
        <v>42621</v>
      </c>
      <c r="W1026" s="59" t="s">
        <v>641</v>
      </c>
      <c r="X1026" s="60" t="s">
        <v>642</v>
      </c>
      <c r="Y1026" s="61" t="n">
        <v>42622</v>
      </c>
      <c r="Z1026" s="62" t="n">
        <v>42688</v>
      </c>
      <c r="AA1026" s="63" t="n">
        <v>0.3</v>
      </c>
      <c r="AB1026" s="64" t="n">
        <v>1500</v>
      </c>
      <c r="AC1026" s="65" t="n">
        <v>223500</v>
      </c>
      <c r="AD1026" s="66" t="n">
        <v>67050</v>
      </c>
      <c r="AE1026" s="67"/>
      <c r="AF1026" s="68"/>
      <c r="AG1026" s="69"/>
      <c r="AH1026" s="70"/>
      <c r="AI1026" s="71"/>
      <c r="AK1026" s="0" t="n">
        <f aca="false">IF(G1027&lt;&gt;G1026,1,0)</f>
        <v>0</v>
      </c>
      <c r="AL1026" s="0" t="str">
        <f aca="false">B1026</f>
        <v>Tlaxcala</v>
      </c>
      <c r="AM1026" s="0" t="n">
        <f aca="false">G1026</f>
        <v>29011</v>
      </c>
      <c r="AN1026" s="0" t="str">
        <f aca="false">N1026</f>
        <v>Maíz</v>
      </c>
      <c r="AO1026" s="0" t="n">
        <f aca="false">IF(N1026&lt;&gt;N1025,M1026,IF(B1025&lt;&gt;B1026,M1026,IF(AND(B1026=B1025,G1026&lt;&gt;G1025,N1026=N1025),M1026,M1026+AO1025)))</f>
        <v>9546.42</v>
      </c>
    </row>
    <row r="1027" customFormat="false" ht="15.75" hidden="false" customHeight="false" outlineLevel="0" collapsed="false">
      <c r="A1027" s="45" t="n">
        <v>1026</v>
      </c>
      <c r="B1027" s="45" t="s">
        <v>636</v>
      </c>
      <c r="C1027" s="45" t="n">
        <v>29035</v>
      </c>
      <c r="D1027" s="46" t="s">
        <v>679</v>
      </c>
      <c r="E1027" s="47" t="n">
        <v>52907</v>
      </c>
      <c r="F1027" s="48" t="s">
        <v>420</v>
      </c>
      <c r="G1027" s="47" t="n">
        <v>29011</v>
      </c>
      <c r="H1027" s="46" t="s">
        <v>421</v>
      </c>
      <c r="I1027" s="49" t="n">
        <v>-97.9111111111111</v>
      </c>
      <c r="J1027" s="49" t="n">
        <v>19.3158333333333</v>
      </c>
      <c r="K1027" s="50" t="n">
        <v>-975440</v>
      </c>
      <c r="L1027" s="50" t="n">
        <v>191857</v>
      </c>
      <c r="M1027" s="51" t="n">
        <v>324</v>
      </c>
      <c r="N1027" s="47" t="s">
        <v>70</v>
      </c>
      <c r="O1027" s="52" t="s">
        <v>44</v>
      </c>
      <c r="P1027" s="53" t="s">
        <v>638</v>
      </c>
      <c r="Q1027" s="54" t="n">
        <v>42505</v>
      </c>
      <c r="R1027" s="54" t="n">
        <v>42555</v>
      </c>
      <c r="S1027" s="55" t="s">
        <v>639</v>
      </c>
      <c r="T1027" s="56" t="s">
        <v>640</v>
      </c>
      <c r="U1027" s="57" t="n">
        <v>42556</v>
      </c>
      <c r="V1027" s="58" t="n">
        <v>42621</v>
      </c>
      <c r="W1027" s="59" t="s">
        <v>641</v>
      </c>
      <c r="X1027" s="60" t="s">
        <v>642</v>
      </c>
      <c r="Y1027" s="61" t="n">
        <v>42622</v>
      </c>
      <c r="Z1027" s="62" t="n">
        <v>42688</v>
      </c>
      <c r="AA1027" s="63" t="n">
        <v>0.3</v>
      </c>
      <c r="AB1027" s="64" t="n">
        <v>1500</v>
      </c>
      <c r="AC1027" s="65" t="n">
        <v>486000</v>
      </c>
      <c r="AD1027" s="66" t="n">
        <v>145800</v>
      </c>
      <c r="AE1027" s="67"/>
      <c r="AF1027" s="68"/>
      <c r="AG1027" s="69"/>
      <c r="AH1027" s="70"/>
      <c r="AI1027" s="71"/>
      <c r="AK1027" s="0" t="n">
        <f aca="false">IF(G1028&lt;&gt;G1027,1,0)</f>
        <v>0</v>
      </c>
      <c r="AL1027" s="0" t="str">
        <f aca="false">B1027</f>
        <v>Tlaxcala</v>
      </c>
      <c r="AM1027" s="0" t="n">
        <f aca="false">G1027</f>
        <v>29011</v>
      </c>
      <c r="AN1027" s="0" t="str">
        <f aca="false">N1027</f>
        <v>Maíz</v>
      </c>
      <c r="AO1027" s="0" t="n">
        <f aca="false">IF(N1027&lt;&gt;N1026,M1027,IF(B1026&lt;&gt;B1027,M1027,IF(AND(B1027=B1026,G1027&lt;&gt;G1026,N1027=N1026),M1027,M1027+AO1026)))</f>
        <v>9870.42</v>
      </c>
    </row>
    <row r="1028" customFormat="false" ht="15.75" hidden="false" customHeight="false" outlineLevel="0" collapsed="false">
      <c r="A1028" s="45" t="n">
        <v>1027</v>
      </c>
      <c r="B1028" s="45" t="s">
        <v>636</v>
      </c>
      <c r="C1028" s="45" t="n">
        <v>29038</v>
      </c>
      <c r="D1028" s="46" t="s">
        <v>680</v>
      </c>
      <c r="E1028" s="47" t="n">
        <v>52907</v>
      </c>
      <c r="F1028" s="48" t="s">
        <v>420</v>
      </c>
      <c r="G1028" s="47" t="n">
        <v>29011</v>
      </c>
      <c r="H1028" s="46" t="s">
        <v>421</v>
      </c>
      <c r="I1028" s="49" t="n">
        <v>-97.9111111111111</v>
      </c>
      <c r="J1028" s="49" t="n">
        <v>19.3158333333333</v>
      </c>
      <c r="K1028" s="50" t="n">
        <v>-975440</v>
      </c>
      <c r="L1028" s="50" t="n">
        <v>191857</v>
      </c>
      <c r="M1028" s="51" t="n">
        <v>284</v>
      </c>
      <c r="N1028" s="47" t="s">
        <v>70</v>
      </c>
      <c r="O1028" s="52" t="s">
        <v>44</v>
      </c>
      <c r="P1028" s="53" t="s">
        <v>638</v>
      </c>
      <c r="Q1028" s="54" t="n">
        <v>42505</v>
      </c>
      <c r="R1028" s="54" t="n">
        <v>42555</v>
      </c>
      <c r="S1028" s="55" t="s">
        <v>639</v>
      </c>
      <c r="T1028" s="56" t="s">
        <v>640</v>
      </c>
      <c r="U1028" s="57" t="n">
        <v>42556</v>
      </c>
      <c r="V1028" s="58" t="n">
        <v>42621</v>
      </c>
      <c r="W1028" s="59" t="s">
        <v>641</v>
      </c>
      <c r="X1028" s="60" t="s">
        <v>642</v>
      </c>
      <c r="Y1028" s="61" t="n">
        <v>42622</v>
      </c>
      <c r="Z1028" s="62" t="n">
        <v>42688</v>
      </c>
      <c r="AA1028" s="63" t="n">
        <v>0.3</v>
      </c>
      <c r="AB1028" s="64" t="n">
        <v>1500</v>
      </c>
      <c r="AC1028" s="65" t="n">
        <v>426000</v>
      </c>
      <c r="AD1028" s="66" t="n">
        <v>127800</v>
      </c>
      <c r="AE1028" s="67"/>
      <c r="AF1028" s="68"/>
      <c r="AG1028" s="69"/>
      <c r="AH1028" s="70"/>
      <c r="AI1028" s="71"/>
      <c r="AK1028" s="0" t="n">
        <f aca="false">IF(G1029&lt;&gt;G1028,1,0)</f>
        <v>0</v>
      </c>
      <c r="AL1028" s="0" t="str">
        <f aca="false">B1028</f>
        <v>Tlaxcala</v>
      </c>
      <c r="AM1028" s="0" t="n">
        <f aca="false">G1028</f>
        <v>29011</v>
      </c>
      <c r="AN1028" s="0" t="str">
        <f aca="false">N1028</f>
        <v>Maíz</v>
      </c>
      <c r="AO1028" s="0" t="n">
        <f aca="false">IF(N1028&lt;&gt;N1027,M1028,IF(B1027&lt;&gt;B1028,M1028,IF(AND(B1028=B1027,G1028&lt;&gt;G1027,N1028=N1027),M1028,M1028+AO1027)))</f>
        <v>10154.42</v>
      </c>
    </row>
    <row r="1029" customFormat="false" ht="15.75" hidden="false" customHeight="false" outlineLevel="0" collapsed="false">
      <c r="A1029" s="45" t="n">
        <v>1028</v>
      </c>
      <c r="B1029" s="45" t="s">
        <v>636</v>
      </c>
      <c r="C1029" s="45" t="n">
        <v>29039</v>
      </c>
      <c r="D1029" s="46" t="s">
        <v>681</v>
      </c>
      <c r="E1029" s="47" t="n">
        <v>52907</v>
      </c>
      <c r="F1029" s="48" t="s">
        <v>420</v>
      </c>
      <c r="G1029" s="47" t="n">
        <v>29011</v>
      </c>
      <c r="H1029" s="46" t="s">
        <v>421</v>
      </c>
      <c r="I1029" s="49" t="n">
        <v>-97.9111111111111</v>
      </c>
      <c r="J1029" s="49" t="n">
        <v>19.3158333333333</v>
      </c>
      <c r="K1029" s="50" t="n">
        <v>-975440</v>
      </c>
      <c r="L1029" s="50" t="n">
        <v>191857</v>
      </c>
      <c r="M1029" s="51" t="n">
        <v>834</v>
      </c>
      <c r="N1029" s="47" t="s">
        <v>70</v>
      </c>
      <c r="O1029" s="52" t="s">
        <v>44</v>
      </c>
      <c r="P1029" s="53" t="s">
        <v>638</v>
      </c>
      <c r="Q1029" s="54" t="n">
        <v>42505</v>
      </c>
      <c r="R1029" s="54" t="n">
        <v>42555</v>
      </c>
      <c r="S1029" s="55" t="s">
        <v>639</v>
      </c>
      <c r="T1029" s="56" t="s">
        <v>640</v>
      </c>
      <c r="U1029" s="57" t="n">
        <v>42556</v>
      </c>
      <c r="V1029" s="58" t="n">
        <v>42621</v>
      </c>
      <c r="W1029" s="59" t="s">
        <v>641</v>
      </c>
      <c r="X1029" s="60" t="s">
        <v>642</v>
      </c>
      <c r="Y1029" s="61" t="n">
        <v>42622</v>
      </c>
      <c r="Z1029" s="62" t="n">
        <v>42688</v>
      </c>
      <c r="AA1029" s="63" t="n">
        <v>0.3</v>
      </c>
      <c r="AB1029" s="64" t="n">
        <v>1500</v>
      </c>
      <c r="AC1029" s="65" t="n">
        <v>1251000</v>
      </c>
      <c r="AD1029" s="66" t="n">
        <v>375300</v>
      </c>
      <c r="AE1029" s="67"/>
      <c r="AF1029" s="68"/>
      <c r="AG1029" s="69"/>
      <c r="AH1029" s="70"/>
      <c r="AI1029" s="71"/>
      <c r="AK1029" s="0" t="n">
        <f aca="false">IF(G1030&lt;&gt;G1029,1,0)</f>
        <v>0</v>
      </c>
      <c r="AL1029" s="0" t="str">
        <f aca="false">B1029</f>
        <v>Tlaxcala</v>
      </c>
      <c r="AM1029" s="0" t="n">
        <f aca="false">G1029</f>
        <v>29011</v>
      </c>
      <c r="AN1029" s="0" t="str">
        <f aca="false">N1029</f>
        <v>Maíz</v>
      </c>
      <c r="AO1029" s="0" t="n">
        <f aca="false">IF(N1029&lt;&gt;N1028,M1029,IF(B1028&lt;&gt;B1029,M1029,IF(AND(B1029=B1028,G1029&lt;&gt;G1028,N1029=N1028),M1029,M1029+AO1028)))</f>
        <v>10988.42</v>
      </c>
    </row>
    <row r="1030" customFormat="false" ht="15.75" hidden="false" customHeight="false" outlineLevel="0" collapsed="false">
      <c r="A1030" s="45" t="n">
        <v>1031</v>
      </c>
      <c r="B1030" s="45" t="s">
        <v>636</v>
      </c>
      <c r="C1030" s="45" t="n">
        <v>29037</v>
      </c>
      <c r="D1030" s="46" t="s">
        <v>683</v>
      </c>
      <c r="E1030" s="47" t="n">
        <v>52907</v>
      </c>
      <c r="F1030" s="48" t="s">
        <v>420</v>
      </c>
      <c r="G1030" s="47" t="n">
        <v>29011</v>
      </c>
      <c r="H1030" s="46" t="s">
        <v>421</v>
      </c>
      <c r="I1030" s="49" t="n">
        <v>-97.9111111111111</v>
      </c>
      <c r="J1030" s="49" t="n">
        <v>19.3158333333333</v>
      </c>
      <c r="K1030" s="50" t="n">
        <v>-975440</v>
      </c>
      <c r="L1030" s="50" t="n">
        <v>191857</v>
      </c>
      <c r="M1030" s="51" t="n">
        <v>658.32</v>
      </c>
      <c r="N1030" s="47" t="s">
        <v>70</v>
      </c>
      <c r="O1030" s="52" t="s">
        <v>44</v>
      </c>
      <c r="P1030" s="53" t="s">
        <v>638</v>
      </c>
      <c r="Q1030" s="54" t="n">
        <v>42505</v>
      </c>
      <c r="R1030" s="54" t="n">
        <v>42555</v>
      </c>
      <c r="S1030" s="55" t="s">
        <v>639</v>
      </c>
      <c r="T1030" s="56" t="s">
        <v>640</v>
      </c>
      <c r="U1030" s="57" t="n">
        <v>42556</v>
      </c>
      <c r="V1030" s="58" t="n">
        <v>42621</v>
      </c>
      <c r="W1030" s="59" t="s">
        <v>641</v>
      </c>
      <c r="X1030" s="60" t="s">
        <v>642</v>
      </c>
      <c r="Y1030" s="61" t="n">
        <v>42622</v>
      </c>
      <c r="Z1030" s="62" t="n">
        <v>42688</v>
      </c>
      <c r="AA1030" s="63" t="n">
        <v>0.3</v>
      </c>
      <c r="AB1030" s="64" t="n">
        <v>1500</v>
      </c>
      <c r="AC1030" s="65" t="n">
        <v>987480</v>
      </c>
      <c r="AD1030" s="66" t="n">
        <v>296244</v>
      </c>
      <c r="AE1030" s="67"/>
      <c r="AF1030" s="68"/>
      <c r="AG1030" s="69"/>
      <c r="AH1030" s="70"/>
      <c r="AI1030" s="71"/>
      <c r="AK1030" s="0" t="n">
        <f aca="false">IF(G1031&lt;&gt;G1030,1,0)</f>
        <v>1</v>
      </c>
      <c r="AL1030" s="0" t="str">
        <f aca="false">B1030</f>
        <v>Tlaxcala</v>
      </c>
      <c r="AM1030" s="0" t="n">
        <f aca="false">G1030</f>
        <v>29011</v>
      </c>
      <c r="AN1030" s="0" t="str">
        <f aca="false">N1030</f>
        <v>Maíz</v>
      </c>
      <c r="AO1030" s="0" t="n">
        <f aca="false">IF(N1030&lt;&gt;N1029,M1030,IF(B1029&lt;&gt;B1030,M1030,IF(AND(B1030=B1029,G1030&lt;&gt;G1029,N1030=N1029),M1030,M1030+AO1029)))</f>
        <v>11646.74</v>
      </c>
    </row>
    <row r="1031" customFormat="false" ht="15.75" hidden="false" customHeight="false" outlineLevel="0" collapsed="false">
      <c r="A1031" s="45" t="n">
        <v>1000</v>
      </c>
      <c r="B1031" s="45" t="s">
        <v>636</v>
      </c>
      <c r="C1031" s="45" t="n">
        <v>29045</v>
      </c>
      <c r="D1031" s="46" t="s">
        <v>655</v>
      </c>
      <c r="E1031" s="47" t="n">
        <v>52908</v>
      </c>
      <c r="F1031" s="48" t="s">
        <v>477</v>
      </c>
      <c r="G1031" s="47" t="n">
        <v>29035</v>
      </c>
      <c r="H1031" s="46" t="s">
        <v>478</v>
      </c>
      <c r="I1031" s="49" t="n">
        <v>-98.5638888888889</v>
      </c>
      <c r="J1031" s="49" t="n">
        <v>19.5861111111111</v>
      </c>
      <c r="K1031" s="50" t="n">
        <v>-983350</v>
      </c>
      <c r="L1031" s="50" t="n">
        <v>193510</v>
      </c>
      <c r="M1031" s="51" t="n">
        <v>349.63</v>
      </c>
      <c r="N1031" s="47" t="s">
        <v>70</v>
      </c>
      <c r="O1031" s="52" t="s">
        <v>44</v>
      </c>
      <c r="P1031" s="53" t="s">
        <v>656</v>
      </c>
      <c r="Q1031" s="54" t="n">
        <v>42505</v>
      </c>
      <c r="R1031" s="54" t="n">
        <v>42555</v>
      </c>
      <c r="S1031" s="55" t="s">
        <v>657</v>
      </c>
      <c r="T1031" s="56" t="s">
        <v>658</v>
      </c>
      <c r="U1031" s="57" t="n">
        <v>42556</v>
      </c>
      <c r="V1031" s="58" t="n">
        <v>42621</v>
      </c>
      <c r="W1031" s="59" t="s">
        <v>659</v>
      </c>
      <c r="X1031" s="60" t="s">
        <v>660</v>
      </c>
      <c r="Y1031" s="61" t="n">
        <v>42622</v>
      </c>
      <c r="Z1031" s="62" t="n">
        <v>42688</v>
      </c>
      <c r="AA1031" s="63" t="n">
        <v>0.3</v>
      </c>
      <c r="AB1031" s="64" t="n">
        <v>1500</v>
      </c>
      <c r="AC1031" s="65" t="n">
        <v>524445</v>
      </c>
      <c r="AD1031" s="66" t="n">
        <v>157333.5</v>
      </c>
      <c r="AE1031" s="67"/>
      <c r="AF1031" s="68"/>
      <c r="AG1031" s="69"/>
      <c r="AH1031" s="70"/>
      <c r="AI1031" s="71"/>
      <c r="AK1031" s="0" t="n">
        <f aca="false">IF(G1032&lt;&gt;G1031,1,0)</f>
        <v>0</v>
      </c>
      <c r="AL1031" s="0" t="str">
        <f aca="false">B1031</f>
        <v>Tlaxcala</v>
      </c>
      <c r="AM1031" s="0" t="n">
        <f aca="false">G1031</f>
        <v>29035</v>
      </c>
      <c r="AN1031" s="0" t="str">
        <f aca="false">N1031</f>
        <v>Maíz</v>
      </c>
      <c r="AO1031" s="0" t="n">
        <f aca="false">IF(N1031&lt;&gt;N1030,M1031,IF(B1030&lt;&gt;B1031,M1031,IF(AND(B1031=B1030,G1031&lt;&gt;G1030,N1031=N1030),M1031,M1031+AO1030)))</f>
        <v>349.63</v>
      </c>
    </row>
    <row r="1032" customFormat="false" ht="15.75" hidden="false" customHeight="false" outlineLevel="0" collapsed="false">
      <c r="A1032" s="45" t="n">
        <v>1002</v>
      </c>
      <c r="B1032" s="45" t="s">
        <v>636</v>
      </c>
      <c r="C1032" s="45" t="n">
        <v>29006</v>
      </c>
      <c r="D1032" s="46" t="s">
        <v>478</v>
      </c>
      <c r="E1032" s="47" t="n">
        <v>52908</v>
      </c>
      <c r="F1032" s="48" t="s">
        <v>477</v>
      </c>
      <c r="G1032" s="47" t="n">
        <v>29035</v>
      </c>
      <c r="H1032" s="46" t="s">
        <v>478</v>
      </c>
      <c r="I1032" s="49" t="n">
        <v>-98.5638888888889</v>
      </c>
      <c r="J1032" s="49" t="n">
        <v>19.5861111111111</v>
      </c>
      <c r="K1032" s="50" t="n">
        <v>-983350</v>
      </c>
      <c r="L1032" s="50" t="n">
        <v>193510</v>
      </c>
      <c r="M1032" s="51" t="n">
        <v>1265</v>
      </c>
      <c r="N1032" s="47" t="s">
        <v>70</v>
      </c>
      <c r="O1032" s="52" t="s">
        <v>44</v>
      </c>
      <c r="P1032" s="53" t="s">
        <v>656</v>
      </c>
      <c r="Q1032" s="54" t="n">
        <v>42505</v>
      </c>
      <c r="R1032" s="54" t="n">
        <v>42555</v>
      </c>
      <c r="S1032" s="55" t="s">
        <v>657</v>
      </c>
      <c r="T1032" s="56" t="s">
        <v>658</v>
      </c>
      <c r="U1032" s="57" t="n">
        <v>42556</v>
      </c>
      <c r="V1032" s="58" t="n">
        <v>42621</v>
      </c>
      <c r="W1032" s="59" t="s">
        <v>659</v>
      </c>
      <c r="X1032" s="60" t="s">
        <v>660</v>
      </c>
      <c r="Y1032" s="61" t="n">
        <v>42622</v>
      </c>
      <c r="Z1032" s="62" t="n">
        <v>42688</v>
      </c>
      <c r="AA1032" s="63" t="n">
        <v>0.3</v>
      </c>
      <c r="AB1032" s="64" t="n">
        <v>1500</v>
      </c>
      <c r="AC1032" s="65" t="n">
        <v>1897500</v>
      </c>
      <c r="AD1032" s="66" t="n">
        <v>569250</v>
      </c>
      <c r="AE1032" s="67"/>
      <c r="AF1032" s="68"/>
      <c r="AG1032" s="69"/>
      <c r="AH1032" s="70"/>
      <c r="AI1032" s="71"/>
      <c r="AK1032" s="0" t="n">
        <f aca="false">IF(G1033&lt;&gt;G1032,1,0)</f>
        <v>0</v>
      </c>
      <c r="AL1032" s="0" t="str">
        <f aca="false">B1032</f>
        <v>Tlaxcala</v>
      </c>
      <c r="AM1032" s="0" t="n">
        <f aca="false">G1032</f>
        <v>29035</v>
      </c>
      <c r="AN1032" s="0" t="str">
        <f aca="false">N1032</f>
        <v>Maíz</v>
      </c>
      <c r="AO1032" s="0" t="n">
        <f aca="false">IF(N1032&lt;&gt;N1031,M1032,IF(B1031&lt;&gt;B1032,M1032,IF(AND(B1032=B1031,G1032&lt;&gt;G1031,N1032=N1031),M1032,M1032+AO1031)))</f>
        <v>1614.63</v>
      </c>
    </row>
    <row r="1033" customFormat="false" ht="15.75" hidden="false" customHeight="false" outlineLevel="0" collapsed="false">
      <c r="A1033" s="45" t="n">
        <v>1006</v>
      </c>
      <c r="B1033" s="45" t="s">
        <v>636</v>
      </c>
      <c r="C1033" s="45" t="n">
        <v>29012</v>
      </c>
      <c r="D1033" s="46" t="s">
        <v>663</v>
      </c>
      <c r="E1033" s="47" t="n">
        <v>52908</v>
      </c>
      <c r="F1033" s="48" t="s">
        <v>477</v>
      </c>
      <c r="G1033" s="47" t="n">
        <v>29035</v>
      </c>
      <c r="H1033" s="46" t="s">
        <v>478</v>
      </c>
      <c r="I1033" s="49" t="n">
        <v>-98.5638888888889</v>
      </c>
      <c r="J1033" s="49" t="n">
        <v>19.5861111111111</v>
      </c>
      <c r="K1033" s="50" t="n">
        <v>-983350</v>
      </c>
      <c r="L1033" s="50" t="n">
        <v>193510</v>
      </c>
      <c r="M1033" s="51" t="n">
        <v>400</v>
      </c>
      <c r="N1033" s="47" t="s">
        <v>70</v>
      </c>
      <c r="O1033" s="52" t="s">
        <v>44</v>
      </c>
      <c r="P1033" s="53" t="s">
        <v>656</v>
      </c>
      <c r="Q1033" s="54" t="n">
        <v>42505</v>
      </c>
      <c r="R1033" s="54" t="n">
        <v>42555</v>
      </c>
      <c r="S1033" s="55" t="s">
        <v>657</v>
      </c>
      <c r="T1033" s="56" t="s">
        <v>658</v>
      </c>
      <c r="U1033" s="57" t="n">
        <v>42556</v>
      </c>
      <c r="V1033" s="58" t="n">
        <v>42621</v>
      </c>
      <c r="W1033" s="59" t="s">
        <v>659</v>
      </c>
      <c r="X1033" s="60" t="s">
        <v>660</v>
      </c>
      <c r="Y1033" s="61" t="n">
        <v>42622</v>
      </c>
      <c r="Z1033" s="62" t="n">
        <v>42688</v>
      </c>
      <c r="AA1033" s="63" t="n">
        <v>0.3</v>
      </c>
      <c r="AB1033" s="64" t="n">
        <v>1500</v>
      </c>
      <c r="AC1033" s="65" t="n">
        <v>600000</v>
      </c>
      <c r="AD1033" s="66" t="n">
        <v>180000</v>
      </c>
      <c r="AE1033" s="67"/>
      <c r="AF1033" s="68"/>
      <c r="AG1033" s="69"/>
      <c r="AH1033" s="70"/>
      <c r="AI1033" s="71"/>
      <c r="AK1033" s="0" t="n">
        <f aca="false">IF(G1034&lt;&gt;G1033,1,0)</f>
        <v>0</v>
      </c>
      <c r="AL1033" s="0" t="str">
        <f aca="false">B1033</f>
        <v>Tlaxcala</v>
      </c>
      <c r="AM1033" s="0" t="n">
        <f aca="false">G1033</f>
        <v>29035</v>
      </c>
      <c r="AN1033" s="0" t="str">
        <f aca="false">N1033</f>
        <v>Maíz</v>
      </c>
      <c r="AO1033" s="0" t="n">
        <f aca="false">IF(N1033&lt;&gt;N1032,M1033,IF(B1032&lt;&gt;B1033,M1033,IF(AND(B1033=B1032,G1033&lt;&gt;G1032,N1033=N1032),M1033,M1033+AO1032)))</f>
        <v>2014.63</v>
      </c>
    </row>
    <row r="1034" customFormat="false" ht="15.75" hidden="false" customHeight="false" outlineLevel="0" collapsed="false">
      <c r="A1034" s="45" t="n">
        <v>1009</v>
      </c>
      <c r="B1034" s="45" t="s">
        <v>636</v>
      </c>
      <c r="C1034" s="45" t="n">
        <v>29014</v>
      </c>
      <c r="D1034" s="46" t="s">
        <v>664</v>
      </c>
      <c r="E1034" s="47" t="n">
        <v>52908</v>
      </c>
      <c r="F1034" s="48" t="s">
        <v>477</v>
      </c>
      <c r="G1034" s="47" t="n">
        <v>29035</v>
      </c>
      <c r="H1034" s="46" t="s">
        <v>478</v>
      </c>
      <c r="I1034" s="49" t="n">
        <v>-98.5638888888889</v>
      </c>
      <c r="J1034" s="49" t="n">
        <v>19.5861111111111</v>
      </c>
      <c r="K1034" s="50" t="n">
        <v>-983350</v>
      </c>
      <c r="L1034" s="50" t="n">
        <v>193510</v>
      </c>
      <c r="M1034" s="51" t="n">
        <v>136</v>
      </c>
      <c r="N1034" s="47" t="s">
        <v>70</v>
      </c>
      <c r="O1034" s="52" t="s">
        <v>44</v>
      </c>
      <c r="P1034" s="53" t="s">
        <v>656</v>
      </c>
      <c r="Q1034" s="54" t="n">
        <v>42505</v>
      </c>
      <c r="R1034" s="54" t="n">
        <v>42555</v>
      </c>
      <c r="S1034" s="55" t="s">
        <v>657</v>
      </c>
      <c r="T1034" s="56" t="s">
        <v>658</v>
      </c>
      <c r="U1034" s="57" t="n">
        <v>42556</v>
      </c>
      <c r="V1034" s="58" t="n">
        <v>42621</v>
      </c>
      <c r="W1034" s="59" t="s">
        <v>659</v>
      </c>
      <c r="X1034" s="60" t="s">
        <v>660</v>
      </c>
      <c r="Y1034" s="61" t="n">
        <v>42622</v>
      </c>
      <c r="Z1034" s="62" t="n">
        <v>42688</v>
      </c>
      <c r="AA1034" s="63" t="n">
        <v>0.3</v>
      </c>
      <c r="AB1034" s="64" t="n">
        <v>1500</v>
      </c>
      <c r="AC1034" s="65" t="n">
        <v>204000</v>
      </c>
      <c r="AD1034" s="66" t="n">
        <v>61200</v>
      </c>
      <c r="AE1034" s="67"/>
      <c r="AF1034" s="68"/>
      <c r="AG1034" s="69"/>
      <c r="AH1034" s="70"/>
      <c r="AI1034" s="71"/>
      <c r="AK1034" s="0" t="n">
        <f aca="false">IF(G1035&lt;&gt;G1034,1,0)</f>
        <v>0</v>
      </c>
      <c r="AL1034" s="0" t="str">
        <f aca="false">B1034</f>
        <v>Tlaxcala</v>
      </c>
      <c r="AM1034" s="0" t="n">
        <f aca="false">G1034</f>
        <v>29035</v>
      </c>
      <c r="AN1034" s="0" t="str">
        <f aca="false">N1034</f>
        <v>Maíz</v>
      </c>
      <c r="AO1034" s="0" t="n">
        <f aca="false">IF(N1034&lt;&gt;N1033,M1034,IF(B1033&lt;&gt;B1034,M1034,IF(AND(B1034=B1033,G1034&lt;&gt;G1033,N1034=N1033),M1034,M1034+AO1033)))</f>
        <v>2150.63</v>
      </c>
    </row>
    <row r="1035" customFormat="false" ht="15.75" hidden="false" customHeight="false" outlineLevel="0" collapsed="false">
      <c r="A1035" s="45" t="n">
        <v>1015</v>
      </c>
      <c r="B1035" s="45" t="s">
        <v>636</v>
      </c>
      <c r="C1035" s="45" t="n">
        <v>29021</v>
      </c>
      <c r="D1035" s="46" t="s">
        <v>673</v>
      </c>
      <c r="E1035" s="47" t="n">
        <v>52908</v>
      </c>
      <c r="F1035" s="48" t="s">
        <v>477</v>
      </c>
      <c r="G1035" s="47" t="n">
        <v>29035</v>
      </c>
      <c r="H1035" s="46" t="s">
        <v>478</v>
      </c>
      <c r="I1035" s="49" t="n">
        <v>-98.5638888888889</v>
      </c>
      <c r="J1035" s="49" t="n">
        <v>19.5861111111111</v>
      </c>
      <c r="K1035" s="50" t="n">
        <v>-983350</v>
      </c>
      <c r="L1035" s="50" t="n">
        <v>193510</v>
      </c>
      <c r="M1035" s="51" t="n">
        <v>800</v>
      </c>
      <c r="N1035" s="47" t="s">
        <v>70</v>
      </c>
      <c r="O1035" s="52" t="s">
        <v>44</v>
      </c>
      <c r="P1035" s="53" t="s">
        <v>656</v>
      </c>
      <c r="Q1035" s="54" t="n">
        <v>42505</v>
      </c>
      <c r="R1035" s="54" t="n">
        <v>42555</v>
      </c>
      <c r="S1035" s="55" t="s">
        <v>657</v>
      </c>
      <c r="T1035" s="56" t="s">
        <v>658</v>
      </c>
      <c r="U1035" s="57" t="n">
        <v>42556</v>
      </c>
      <c r="V1035" s="58" t="n">
        <v>42621</v>
      </c>
      <c r="W1035" s="59" t="s">
        <v>659</v>
      </c>
      <c r="X1035" s="60" t="s">
        <v>660</v>
      </c>
      <c r="Y1035" s="61" t="n">
        <v>42622</v>
      </c>
      <c r="Z1035" s="62" t="n">
        <v>42688</v>
      </c>
      <c r="AA1035" s="63" t="n">
        <v>0.3</v>
      </c>
      <c r="AB1035" s="64" t="n">
        <v>1500</v>
      </c>
      <c r="AC1035" s="65" t="n">
        <v>1200000</v>
      </c>
      <c r="AD1035" s="66" t="n">
        <v>360000</v>
      </c>
      <c r="AE1035" s="67"/>
      <c r="AF1035" s="68"/>
      <c r="AG1035" s="69"/>
      <c r="AH1035" s="70"/>
      <c r="AI1035" s="71"/>
      <c r="AK1035" s="0" t="n">
        <f aca="false">IF(G1036&lt;&gt;G1035,1,0)</f>
        <v>0</v>
      </c>
      <c r="AL1035" s="0" t="str">
        <f aca="false">B1035</f>
        <v>Tlaxcala</v>
      </c>
      <c r="AM1035" s="0" t="n">
        <f aca="false">G1035</f>
        <v>29035</v>
      </c>
      <c r="AN1035" s="0" t="str">
        <f aca="false">N1035</f>
        <v>Maíz</v>
      </c>
      <c r="AO1035" s="0" t="n">
        <f aca="false">IF(N1035&lt;&gt;N1034,M1035,IF(B1034&lt;&gt;B1035,M1035,IF(AND(B1035=B1034,G1035&lt;&gt;G1034,N1035=N1034),M1035,M1035+AO1034)))</f>
        <v>2950.63</v>
      </c>
    </row>
    <row r="1036" customFormat="false" ht="15.75" hidden="false" customHeight="true" outlineLevel="0" collapsed="false">
      <c r="A1036" s="45" t="n">
        <v>1018</v>
      </c>
      <c r="B1036" s="45" t="s">
        <v>636</v>
      </c>
      <c r="C1036" s="45" t="n">
        <v>29020</v>
      </c>
      <c r="D1036" s="46" t="s">
        <v>676</v>
      </c>
      <c r="E1036" s="47" t="n">
        <v>52908</v>
      </c>
      <c r="F1036" s="48" t="s">
        <v>477</v>
      </c>
      <c r="G1036" s="47" t="n">
        <v>29035</v>
      </c>
      <c r="H1036" s="46" t="s">
        <v>478</v>
      </c>
      <c r="I1036" s="49" t="n">
        <v>-98.5638888888889</v>
      </c>
      <c r="J1036" s="49" t="n">
        <v>19.5861111111111</v>
      </c>
      <c r="K1036" s="50" t="n">
        <v>-983350</v>
      </c>
      <c r="L1036" s="50" t="n">
        <v>193510</v>
      </c>
      <c r="M1036" s="51" t="n">
        <v>500</v>
      </c>
      <c r="N1036" s="47" t="s">
        <v>70</v>
      </c>
      <c r="O1036" s="52" t="s">
        <v>44</v>
      </c>
      <c r="P1036" s="53" t="s">
        <v>656</v>
      </c>
      <c r="Q1036" s="54" t="n">
        <v>42505</v>
      </c>
      <c r="R1036" s="54" t="n">
        <v>42555</v>
      </c>
      <c r="S1036" s="55" t="s">
        <v>657</v>
      </c>
      <c r="T1036" s="56" t="s">
        <v>658</v>
      </c>
      <c r="U1036" s="57" t="n">
        <v>42556</v>
      </c>
      <c r="V1036" s="58" t="n">
        <v>42621</v>
      </c>
      <c r="W1036" s="83" t="s">
        <v>659</v>
      </c>
      <c r="X1036" s="84" t="s">
        <v>660</v>
      </c>
      <c r="Y1036" s="85" t="n">
        <v>42622</v>
      </c>
      <c r="Z1036" s="86" t="n">
        <v>42688</v>
      </c>
      <c r="AA1036" s="63" t="n">
        <v>0.3</v>
      </c>
      <c r="AB1036" s="64" t="n">
        <v>1500</v>
      </c>
      <c r="AC1036" s="65" t="n">
        <v>750000</v>
      </c>
      <c r="AD1036" s="66" t="n">
        <v>225000</v>
      </c>
      <c r="AE1036" s="67"/>
      <c r="AF1036" s="68"/>
      <c r="AG1036" s="69"/>
      <c r="AH1036" s="70"/>
      <c r="AI1036" s="71"/>
      <c r="AK1036" s="0" t="n">
        <f aca="false">IF(G1037&lt;&gt;G1036,1,0)</f>
        <v>0</v>
      </c>
      <c r="AL1036" s="0" t="str">
        <f aca="false">B1036</f>
        <v>Tlaxcala</v>
      </c>
      <c r="AM1036" s="0" t="n">
        <f aca="false">G1036</f>
        <v>29035</v>
      </c>
      <c r="AN1036" s="0" t="str">
        <f aca="false">N1036</f>
        <v>Maíz</v>
      </c>
      <c r="AO1036" s="0" t="n">
        <f aca="false">IF(N1036&lt;&gt;N1035,M1036,IF(B1035&lt;&gt;B1036,M1036,IF(AND(B1036=B1035,G1036&lt;&gt;G1035,N1036=N1035),M1036,M1036+AO1035)))</f>
        <v>3450.63</v>
      </c>
    </row>
    <row r="1037" customFormat="false" ht="18" hidden="false" customHeight="true" outlineLevel="0" collapsed="false">
      <c r="A1037" s="87" t="n">
        <v>1024</v>
      </c>
      <c r="B1037" s="87" t="s">
        <v>636</v>
      </c>
      <c r="C1037" s="87" t="n">
        <v>29034</v>
      </c>
      <c r="D1037" s="88" t="s">
        <v>452</v>
      </c>
      <c r="E1037" s="89" t="n">
        <v>52908</v>
      </c>
      <c r="F1037" s="90" t="s">
        <v>477</v>
      </c>
      <c r="G1037" s="89" t="n">
        <v>29035</v>
      </c>
      <c r="H1037" s="88" t="s">
        <v>478</v>
      </c>
      <c r="I1037" s="91" t="n">
        <v>-98.5638888888889</v>
      </c>
      <c r="J1037" s="91" t="n">
        <v>19.5861111111111</v>
      </c>
      <c r="K1037" s="92" t="n">
        <v>-983350</v>
      </c>
      <c r="L1037" s="92" t="n">
        <v>193510</v>
      </c>
      <c r="M1037" s="93" t="n">
        <v>26</v>
      </c>
      <c r="N1037" s="89" t="s">
        <v>70</v>
      </c>
      <c r="O1037" s="94" t="s">
        <v>44</v>
      </c>
      <c r="P1037" s="95" t="s">
        <v>656</v>
      </c>
      <c r="Q1037" s="96" t="n">
        <v>42505</v>
      </c>
      <c r="R1037" s="96" t="n">
        <v>42555</v>
      </c>
      <c r="S1037" s="97" t="s">
        <v>657</v>
      </c>
      <c r="T1037" s="98" t="s">
        <v>658</v>
      </c>
      <c r="U1037" s="99" t="n">
        <v>42556</v>
      </c>
      <c r="V1037" s="100" t="n">
        <v>42621</v>
      </c>
      <c r="W1037" s="59" t="s">
        <v>659</v>
      </c>
      <c r="X1037" s="60" t="s">
        <v>660</v>
      </c>
      <c r="Y1037" s="61" t="n">
        <v>42622</v>
      </c>
      <c r="Z1037" s="62" t="n">
        <v>42688</v>
      </c>
      <c r="AA1037" s="101" t="n">
        <v>0.3</v>
      </c>
      <c r="AB1037" s="102" t="n">
        <v>1500</v>
      </c>
      <c r="AC1037" s="103" t="n">
        <v>39000</v>
      </c>
      <c r="AD1037" s="104" t="n">
        <v>11700</v>
      </c>
      <c r="AE1037" s="67"/>
      <c r="AF1037" s="68"/>
      <c r="AG1037" s="69"/>
      <c r="AH1037" s="70"/>
      <c r="AI1037" s="71"/>
      <c r="AK1037" s="0" t="n">
        <f aca="false">IF(G1038&lt;&gt;G1037,1,0)</f>
        <v>1</v>
      </c>
      <c r="AL1037" s="0" t="str">
        <f aca="false">B1037</f>
        <v>Tlaxcala</v>
      </c>
      <c r="AM1037" s="0" t="n">
        <f aca="false">G1037</f>
        <v>29035</v>
      </c>
      <c r="AN1037" s="0" t="str">
        <f aca="false">N1037</f>
        <v>Maíz</v>
      </c>
      <c r="AO1037" s="0" t="n">
        <f aca="false">IF(N1037&lt;&gt;N1036,M1037,IF(B1036&lt;&gt;B1037,M1037,IF(AND(B1037=B1036,G1037&lt;&gt;G1036,N1037=N1036),M1037,M1037+AO1036)))</f>
        <v>3476.63</v>
      </c>
    </row>
    <row r="1038" customFormat="false" ht="15" hidden="false" customHeight="false" outlineLevel="0" collapsed="false">
      <c r="AK1038" s="0" t="n">
        <f aca="false">IF(G1039&lt;&gt;G1038,1,0)</f>
        <v>0</v>
      </c>
      <c r="AL1038" s="0" t="n">
        <f aca="false">B1038</f>
        <v>0</v>
      </c>
      <c r="AM1038" s="0" t="n">
        <f aca="false">G1038</f>
        <v>0</v>
      </c>
      <c r="AN1038" s="0" t="n">
        <f aca="false">N1038</f>
        <v>0</v>
      </c>
      <c r="AO1038" s="0" t="n">
        <f aca="false">IF(N1038&lt;&gt;N1037,M1038,IF(B1037&lt;&gt;B1038,M1038,IF(AND(B1038=B1037,G1038&lt;&gt;G1037,N1038=N1037),M1038,M1038+AO1037)))</f>
        <v>0</v>
      </c>
    </row>
    <row r="1039" customFormat="false" ht="15" hidden="false" customHeight="false" outlineLevel="0" collapsed="false">
      <c r="AK1039" s="0" t="n">
        <f aca="false">IF(G1040&lt;&gt;G1039,1,0)</f>
        <v>0</v>
      </c>
      <c r="AL1039" s="0" t="n">
        <f aca="false">B1039</f>
        <v>0</v>
      </c>
      <c r="AM1039" s="0" t="n">
        <f aca="false">G1039</f>
        <v>0</v>
      </c>
      <c r="AN1039" s="0" t="n">
        <f aca="false">N1039</f>
        <v>0</v>
      </c>
      <c r="AO1039" s="0" t="n">
        <f aca="false">IF(N1039&lt;&gt;N1038,M1039,IF(B1038&lt;&gt;B1039,M1039,IF(AND(B1039=B1038,G1039&lt;&gt;G1038,N1039=N1038),M1039,M1039+AO1038)))</f>
        <v>0</v>
      </c>
    </row>
    <row r="1040" customFormat="false" ht="15" hidden="false" customHeight="false" outlineLevel="0" collapsed="false">
      <c r="AK1040" s="0" t="n">
        <f aca="false">IF(G1041&lt;&gt;G1040,1,0)</f>
        <v>0</v>
      </c>
      <c r="AL1040" s="0" t="n">
        <f aca="false">B1040</f>
        <v>0</v>
      </c>
      <c r="AM1040" s="0" t="n">
        <f aca="false">G1040</f>
        <v>0</v>
      </c>
      <c r="AN1040" s="0" t="n">
        <f aca="false">N1040</f>
        <v>0</v>
      </c>
      <c r="AO1040" s="0" t="n">
        <f aca="false">IF(N1040&lt;&gt;N1039,M1040,IF(B1039&lt;&gt;B1040,M1040,IF(AND(B1040=B1039,G1040&lt;&gt;G1039,N1040=N1039),M1040,M1040+AO1039)))</f>
        <v>0</v>
      </c>
    </row>
    <row r="1041" customFormat="false" ht="15" hidden="false" customHeight="false" outlineLevel="0" collapsed="false">
      <c r="AK1041" s="0" t="n">
        <f aca="false">IF(G1042&lt;&gt;G1041,1,0)</f>
        <v>0</v>
      </c>
      <c r="AL1041" s="0" t="n">
        <f aca="false">B1041</f>
        <v>0</v>
      </c>
      <c r="AM1041" s="0" t="n">
        <f aca="false">G1041</f>
        <v>0</v>
      </c>
      <c r="AN1041" s="0" t="n">
        <f aca="false">N1041</f>
        <v>0</v>
      </c>
      <c r="AO1041" s="0" t="n">
        <f aca="false">IF(N1041&lt;&gt;N1040,M1041,IF(B1040&lt;&gt;B1041,M1041,IF(AND(B1041=B1040,G1041&lt;&gt;G1040,N1041=N1040),M1041,M1041+AO1040)))</f>
        <v>0</v>
      </c>
    </row>
    <row r="1042" customFormat="false" ht="15" hidden="false" customHeight="false" outlineLevel="0" collapsed="false">
      <c r="AK1042" s="0" t="n">
        <f aca="false">IF(G1043&lt;&gt;G1042,1,0)</f>
        <v>0</v>
      </c>
      <c r="AL1042" s="0" t="n">
        <f aca="false">B1042</f>
        <v>0</v>
      </c>
      <c r="AM1042" s="0" t="n">
        <f aca="false">G1042</f>
        <v>0</v>
      </c>
      <c r="AN1042" s="0" t="n">
        <f aca="false">N1042</f>
        <v>0</v>
      </c>
      <c r="AO1042" s="0" t="n">
        <f aca="false">IF(N1042&lt;&gt;N1041,M1042,IF(B1041&lt;&gt;B1042,M1042,IF(AND(B1042=B1041,G1042&lt;&gt;G1041,N1042=N1041),M1042,M1042+AO1041)))</f>
        <v>0</v>
      </c>
    </row>
    <row r="1043" customFormat="false" ht="15" hidden="false" customHeight="false" outlineLevel="0" collapsed="false">
      <c r="AK1043" s="0" t="n">
        <f aca="false">IF(G1044&lt;&gt;G1043,1,0)</f>
        <v>0</v>
      </c>
      <c r="AL1043" s="0" t="n">
        <f aca="false">B1043</f>
        <v>0</v>
      </c>
      <c r="AM1043" s="0" t="n">
        <f aca="false">G1043</f>
        <v>0</v>
      </c>
      <c r="AN1043" s="0" t="n">
        <f aca="false">N1043</f>
        <v>0</v>
      </c>
      <c r="AO1043" s="0" t="n">
        <f aca="false">IF(N1043&lt;&gt;N1042,M1043,IF(B1042&lt;&gt;B1043,M1043,IF(AND(B1043=B1042,G1043&lt;&gt;G1042,N1043=N1042),M1043,M1043+AO1042)))</f>
        <v>0</v>
      </c>
    </row>
    <row r="1044" customFormat="false" ht="15" hidden="false" customHeight="false" outlineLevel="0" collapsed="false">
      <c r="AK1044" s="0" t="n">
        <f aca="false">IF(G1045&lt;&gt;G1044,1,0)</f>
        <v>0</v>
      </c>
      <c r="AL1044" s="0" t="n">
        <f aca="false">B1044</f>
        <v>0</v>
      </c>
      <c r="AM1044" s="0" t="n">
        <f aca="false">G1044</f>
        <v>0</v>
      </c>
      <c r="AN1044" s="0" t="n">
        <f aca="false">N1044</f>
        <v>0</v>
      </c>
      <c r="AO1044" s="0" t="n">
        <f aca="false">IF(N1044&lt;&gt;N1043,M1044,IF(B1043&lt;&gt;B1044,M1044,IF(AND(B1044=B1043,G1044&lt;&gt;G1043,N1044=N1043),M1044,M1044+AO1043)))</f>
        <v>0</v>
      </c>
    </row>
    <row r="1045" customFormat="false" ht="15" hidden="false" customHeight="false" outlineLevel="0" collapsed="false">
      <c r="AK1045" s="0" t="n">
        <f aca="false">IF(G1046&lt;&gt;G1045,1,0)</f>
        <v>0</v>
      </c>
      <c r="AL1045" s="0" t="n">
        <f aca="false">B1045</f>
        <v>0</v>
      </c>
      <c r="AM1045" s="0" t="n">
        <f aca="false">G1045</f>
        <v>0</v>
      </c>
      <c r="AN1045" s="0" t="n">
        <f aca="false">N1045</f>
        <v>0</v>
      </c>
      <c r="AO1045" s="0" t="n">
        <f aca="false">IF(N1045&lt;&gt;N1044,M1045,IF(B1044&lt;&gt;B1045,M1045,IF(AND(B1045=B1044,G1045&lt;&gt;G1044,N1045=N1044),M1045,M1045+AO1044)))</f>
        <v>0</v>
      </c>
    </row>
    <row r="1046" customFormat="false" ht="15" hidden="false" customHeight="false" outlineLevel="0" collapsed="false">
      <c r="AK1046" s="0" t="n">
        <f aca="false">IF(G1047&lt;&gt;G1046,1,0)</f>
        <v>0</v>
      </c>
      <c r="AL1046" s="0" t="n">
        <f aca="false">B1046</f>
        <v>0</v>
      </c>
      <c r="AM1046" s="0" t="n">
        <f aca="false">G1046</f>
        <v>0</v>
      </c>
      <c r="AN1046" s="0" t="n">
        <f aca="false">N1046</f>
        <v>0</v>
      </c>
      <c r="AO1046" s="0" t="n">
        <f aca="false">IF(N1046&lt;&gt;N1045,M1046,IF(B1045&lt;&gt;B1046,M1046,IF(AND(B1046=B1045,G1046&lt;&gt;G1045,N1046=N1045),M1046,M1046+AO1045)))</f>
        <v>0</v>
      </c>
    </row>
    <row r="1047" customFormat="false" ht="15" hidden="false" customHeight="false" outlineLevel="0" collapsed="false">
      <c r="AK1047" s="0" t="n">
        <f aca="false">IF(G1048&lt;&gt;G1047,1,0)</f>
        <v>0</v>
      </c>
      <c r="AL1047" s="0" t="n">
        <f aca="false">B1047</f>
        <v>0</v>
      </c>
      <c r="AM1047" s="0" t="n">
        <f aca="false">G1047</f>
        <v>0</v>
      </c>
      <c r="AN1047" s="0" t="n">
        <f aca="false">N1047</f>
        <v>0</v>
      </c>
      <c r="AO1047" s="0" t="n">
        <f aca="false">IF(N1047&lt;&gt;N1046,M1047,IF(B1046&lt;&gt;B1047,M1047,IF(AND(B1047=B1046,G1047&lt;&gt;G1046,N1047=N1046),M1047,M1047+AO1046)))</f>
        <v>0</v>
      </c>
    </row>
    <row r="1048" customFormat="false" ht="15" hidden="false" customHeight="false" outlineLevel="0" collapsed="false">
      <c r="AK1048" s="0" t="n">
        <f aca="false">IF(G1049&lt;&gt;G1048,1,0)</f>
        <v>0</v>
      </c>
      <c r="AL1048" s="0" t="n">
        <f aca="false">B1048</f>
        <v>0</v>
      </c>
      <c r="AM1048" s="0" t="n">
        <f aca="false">G1048</f>
        <v>0</v>
      </c>
      <c r="AN1048" s="0" t="n">
        <f aca="false">N1048</f>
        <v>0</v>
      </c>
      <c r="AO1048" s="0" t="n">
        <f aca="false">IF(N1048&lt;&gt;N1047,M1048,IF(B1047&lt;&gt;B1048,M1048,IF(AND(B1048=B1047,G1048&lt;&gt;G1047,N1048=N1047),M1048,M1048+AO1047)))</f>
        <v>0</v>
      </c>
    </row>
    <row r="1049" customFormat="false" ht="15" hidden="false" customHeight="false" outlineLevel="0" collapsed="false">
      <c r="AK1049" s="0" t="n">
        <f aca="false">IF(G1050&lt;&gt;G1049,1,0)</f>
        <v>0</v>
      </c>
      <c r="AL1049" s="0" t="n">
        <f aca="false">B1049</f>
        <v>0</v>
      </c>
      <c r="AM1049" s="0" t="n">
        <f aca="false">G1049</f>
        <v>0</v>
      </c>
      <c r="AN1049" s="0" t="n">
        <f aca="false">N1049</f>
        <v>0</v>
      </c>
      <c r="AO1049" s="0" t="n">
        <f aca="false">IF(N1049&lt;&gt;N1048,M1049,IF(B1048&lt;&gt;B1049,M1049,IF(AND(B1049=B1048,G1049&lt;&gt;G1048,N1049=N1048),M1049,M1049+AO1048)))</f>
        <v>0</v>
      </c>
    </row>
    <row r="1050" customFormat="false" ht="15" hidden="false" customHeight="false" outlineLevel="0" collapsed="false">
      <c r="AK1050" s="0" t="n">
        <f aca="false">IF(G1051&lt;&gt;G1050,1,0)</f>
        <v>0</v>
      </c>
      <c r="AL1050" s="0" t="n">
        <f aca="false">B1050</f>
        <v>0</v>
      </c>
      <c r="AM1050" s="0" t="n">
        <f aca="false">G1050</f>
        <v>0</v>
      </c>
      <c r="AN1050" s="0" t="n">
        <f aca="false">N1050</f>
        <v>0</v>
      </c>
      <c r="AO1050" s="0" t="n">
        <f aca="false">IF(N1050&lt;&gt;N1049,M1050,IF(B1049&lt;&gt;B1050,M1050,IF(AND(B1050=B1049,G1050&lt;&gt;G1049,N1050=N1049),M1050,M1050+AO1049)))</f>
        <v>0</v>
      </c>
    </row>
    <row r="1051" customFormat="false" ht="15" hidden="false" customHeight="false" outlineLevel="0" collapsed="false">
      <c r="AK1051" s="0" t="n">
        <f aca="false">IF(G1052&lt;&gt;G1051,1,0)</f>
        <v>0</v>
      </c>
      <c r="AL1051" s="0" t="n">
        <f aca="false">B1051</f>
        <v>0</v>
      </c>
      <c r="AM1051" s="0" t="n">
        <f aca="false">G1051</f>
        <v>0</v>
      </c>
      <c r="AN1051" s="0" t="n">
        <f aca="false">N1051</f>
        <v>0</v>
      </c>
      <c r="AO1051" s="0" t="n">
        <f aca="false">IF(N1051&lt;&gt;N1050,M1051,IF(B1050&lt;&gt;B1051,M1051,IF(AND(B1051=B1050,G1051&lt;&gt;G1050,N1051=N1050),M1051,M1051+AO1050)))</f>
        <v>0</v>
      </c>
    </row>
    <row r="1052" customFormat="false" ht="15" hidden="false" customHeight="false" outlineLevel="0" collapsed="false">
      <c r="AK1052" s="0" t="n">
        <f aca="false">IF(G1053&lt;&gt;G1052,1,0)</f>
        <v>0</v>
      </c>
      <c r="AL1052" s="0" t="n">
        <f aca="false">B1052</f>
        <v>0</v>
      </c>
      <c r="AM1052" s="0" t="n">
        <f aca="false">G1052</f>
        <v>0</v>
      </c>
      <c r="AN1052" s="0" t="n">
        <f aca="false">N1052</f>
        <v>0</v>
      </c>
      <c r="AO1052" s="0" t="n">
        <f aca="false">IF(N1052&lt;&gt;N1051,M1052,IF(B1051&lt;&gt;B1052,M1052,IF(AND(B1052=B1051,G1052&lt;&gt;G1051,N1052=N1051),M1052,M1052+AO1051)))</f>
        <v>0</v>
      </c>
    </row>
    <row r="1053" customFormat="false" ht="15" hidden="false" customHeight="false" outlineLevel="0" collapsed="false">
      <c r="AK1053" s="0" t="n">
        <f aca="false">IF(G1054&lt;&gt;G1053,1,0)</f>
        <v>0</v>
      </c>
      <c r="AL1053" s="0" t="n">
        <f aca="false">B1053</f>
        <v>0</v>
      </c>
      <c r="AM1053" s="0" t="n">
        <f aca="false">G1053</f>
        <v>0</v>
      </c>
      <c r="AN1053" s="0" t="n">
        <f aca="false">N1053</f>
        <v>0</v>
      </c>
      <c r="AO1053" s="0" t="n">
        <f aca="false">IF(N1053&lt;&gt;N1052,M1053,IF(B1052&lt;&gt;B1053,M1053,IF(AND(B1053=B1052,G1053&lt;&gt;G1052,N1053=N1052),M1053,M1053+AO1052)))</f>
        <v>0</v>
      </c>
    </row>
    <row r="1054" customFormat="false" ht="15" hidden="false" customHeight="false" outlineLevel="0" collapsed="false">
      <c r="AK1054" s="0" t="n">
        <f aca="false">IF(G1055&lt;&gt;G1054,1,0)</f>
        <v>0</v>
      </c>
      <c r="AL1054" s="0" t="n">
        <f aca="false">B1054</f>
        <v>0</v>
      </c>
      <c r="AM1054" s="0" t="n">
        <f aca="false">G1054</f>
        <v>0</v>
      </c>
      <c r="AN1054" s="0" t="n">
        <f aca="false">N1054</f>
        <v>0</v>
      </c>
      <c r="AO1054" s="0" t="n">
        <f aca="false">IF(N1054&lt;&gt;N1053,M1054,IF(B1053&lt;&gt;B1054,M1054,IF(AND(B1054=B1053,G1054&lt;&gt;G1053,N1054=N1053),M1054,M1054+AO1053)))</f>
        <v>0</v>
      </c>
    </row>
    <row r="1055" customFormat="false" ht="15" hidden="false" customHeight="false" outlineLevel="0" collapsed="false">
      <c r="AK1055" s="0" t="n">
        <f aca="false">IF(G1056&lt;&gt;G1055,1,0)</f>
        <v>0</v>
      </c>
      <c r="AL1055" s="0" t="n">
        <f aca="false">B1055</f>
        <v>0</v>
      </c>
      <c r="AM1055" s="0" t="n">
        <f aca="false">G1055</f>
        <v>0</v>
      </c>
      <c r="AN1055" s="0" t="n">
        <f aca="false">N1055</f>
        <v>0</v>
      </c>
      <c r="AO1055" s="0" t="n">
        <f aca="false">IF(N1055&lt;&gt;N1054,M1055,IF(B1054&lt;&gt;B1055,M1055,IF(AND(B1055=B1054,G1055&lt;&gt;G1054,N1055=N1054),M1055,M1055+AO1054)))</f>
        <v>0</v>
      </c>
    </row>
    <row r="1056" customFormat="false" ht="15" hidden="false" customHeight="false" outlineLevel="0" collapsed="false">
      <c r="AK1056" s="0" t="n">
        <f aca="false">IF(G1057&lt;&gt;G1056,1,0)</f>
        <v>0</v>
      </c>
      <c r="AL1056" s="0" t="n">
        <f aca="false">B1056</f>
        <v>0</v>
      </c>
      <c r="AM1056" s="0" t="n">
        <f aca="false">G1056</f>
        <v>0</v>
      </c>
      <c r="AN1056" s="0" t="n">
        <f aca="false">N1056</f>
        <v>0</v>
      </c>
      <c r="AO1056" s="0" t="n">
        <f aca="false">IF(N1056&lt;&gt;N1055,M1056,IF(B1055&lt;&gt;B1056,M1056,IF(AND(B1056=B1055,G1056&lt;&gt;G1055,N1056=N1055),M1056,M1056+AO1055)))</f>
        <v>0</v>
      </c>
    </row>
    <row r="1057" customFormat="false" ht="15" hidden="false" customHeight="false" outlineLevel="0" collapsed="false">
      <c r="AK1057" s="0" t="n">
        <f aca="false">IF(G1058&lt;&gt;G1057,1,0)</f>
        <v>0</v>
      </c>
      <c r="AL1057" s="0" t="n">
        <f aca="false">B1057</f>
        <v>0</v>
      </c>
      <c r="AM1057" s="0" t="n">
        <f aca="false">G1057</f>
        <v>0</v>
      </c>
      <c r="AN1057" s="0" t="n">
        <f aca="false">N1057</f>
        <v>0</v>
      </c>
      <c r="AO1057" s="0" t="n">
        <f aca="false">IF(N1057&lt;&gt;N1056,M1057,IF(B1056&lt;&gt;B1057,M1057,IF(AND(B1057=B1056,G1057&lt;&gt;G1056,N1057=N1056),M1057,M1057+AO1056)))</f>
        <v>0</v>
      </c>
    </row>
    <row r="1058" customFormat="false" ht="15" hidden="false" customHeight="false" outlineLevel="0" collapsed="false">
      <c r="AK1058" s="0" t="n">
        <f aca="false">IF(G1059&lt;&gt;G1058,1,0)</f>
        <v>0</v>
      </c>
      <c r="AL1058" s="0" t="n">
        <f aca="false">B1058</f>
        <v>0</v>
      </c>
      <c r="AM1058" s="0" t="n">
        <f aca="false">G1058</f>
        <v>0</v>
      </c>
      <c r="AN1058" s="0" t="n">
        <f aca="false">N1058</f>
        <v>0</v>
      </c>
      <c r="AO1058" s="0" t="n">
        <f aca="false">IF(N1058&lt;&gt;N1057,M1058,IF(B1057&lt;&gt;B1058,M1058,IF(AND(B1058=B1057,G1058&lt;&gt;G1057,N1058=N1057),M1058,M1058+AO1057)))</f>
        <v>0</v>
      </c>
    </row>
    <row r="1059" customFormat="false" ht="15" hidden="false" customHeight="false" outlineLevel="0" collapsed="false">
      <c r="AK1059" s="0" t="n">
        <f aca="false">IF(G1060&lt;&gt;G1059,1,0)</f>
        <v>0</v>
      </c>
      <c r="AL1059" s="0" t="n">
        <f aca="false">B1059</f>
        <v>0</v>
      </c>
      <c r="AM1059" s="0" t="n">
        <f aca="false">G1059</f>
        <v>0</v>
      </c>
      <c r="AN1059" s="0" t="n">
        <f aca="false">N1059</f>
        <v>0</v>
      </c>
      <c r="AO1059" s="0" t="n">
        <f aca="false">IF(N1059&lt;&gt;N1058,M1059,IF(B1058&lt;&gt;B1059,M1059,IF(AND(B1059=B1058,G1059&lt;&gt;G1058,N1059=N1058),M1059,M1059+AO1058)))</f>
        <v>0</v>
      </c>
    </row>
    <row r="1060" customFormat="false" ht="15" hidden="false" customHeight="false" outlineLevel="0" collapsed="false">
      <c r="AK1060" s="0" t="n">
        <f aca="false">IF(G1061&lt;&gt;G1060,1,0)</f>
        <v>0</v>
      </c>
      <c r="AL1060" s="0" t="n">
        <f aca="false">B1060</f>
        <v>0</v>
      </c>
      <c r="AM1060" s="0" t="n">
        <f aca="false">G1060</f>
        <v>0</v>
      </c>
      <c r="AN1060" s="0" t="n">
        <f aca="false">N1060</f>
        <v>0</v>
      </c>
      <c r="AO1060" s="0" t="n">
        <f aca="false">IF(N1060&lt;&gt;N1059,M1060,IF(B1059&lt;&gt;B1060,M1060,IF(AND(B1060=B1059,G1060&lt;&gt;G1059,N1060=N1059),M1060,M1060+AO1059)))</f>
        <v>0</v>
      </c>
    </row>
    <row r="1061" customFormat="false" ht="15" hidden="false" customHeight="false" outlineLevel="0" collapsed="false">
      <c r="AK1061" s="0" t="n">
        <f aca="false">IF(G1062&lt;&gt;G1061,1,0)</f>
        <v>0</v>
      </c>
      <c r="AL1061" s="0" t="n">
        <f aca="false">B1061</f>
        <v>0</v>
      </c>
      <c r="AM1061" s="0" t="n">
        <f aca="false">G1061</f>
        <v>0</v>
      </c>
      <c r="AN1061" s="0" t="n">
        <f aca="false">N1061</f>
        <v>0</v>
      </c>
      <c r="AO1061" s="0" t="n">
        <f aca="false">IF(N1061&lt;&gt;N1060,M1061,IF(B1060&lt;&gt;B1061,M1061,IF(AND(B1061=B1060,G1061&lt;&gt;G1060,N1061=N1060),M1061,M1061+AO1060)))</f>
        <v>0</v>
      </c>
    </row>
    <row r="1062" customFormat="false" ht="15" hidden="false" customHeight="false" outlineLevel="0" collapsed="false">
      <c r="AK1062" s="0" t="n">
        <f aca="false">IF(G1063&lt;&gt;G1062,1,0)</f>
        <v>0</v>
      </c>
      <c r="AL1062" s="0" t="n">
        <f aca="false">B1062</f>
        <v>0</v>
      </c>
      <c r="AM1062" s="0" t="n">
        <f aca="false">G1062</f>
        <v>0</v>
      </c>
      <c r="AN1062" s="0" t="n">
        <f aca="false">N1062</f>
        <v>0</v>
      </c>
      <c r="AO1062" s="0" t="n">
        <f aca="false">IF(N1062&lt;&gt;N1061,M1062,IF(B1061&lt;&gt;B1062,M1062,IF(AND(B1062=B1061,G1062&lt;&gt;G1061,N1062=N1061),M1062,M1062+AO1061)))</f>
        <v>0</v>
      </c>
    </row>
    <row r="1063" customFormat="false" ht="15" hidden="false" customHeight="false" outlineLevel="0" collapsed="false">
      <c r="AK1063" s="0" t="n">
        <f aca="false">IF(G1064&lt;&gt;G1063,1,0)</f>
        <v>0</v>
      </c>
      <c r="AL1063" s="0" t="n">
        <f aca="false">B1063</f>
        <v>0</v>
      </c>
      <c r="AM1063" s="0" t="n">
        <f aca="false">G1063</f>
        <v>0</v>
      </c>
      <c r="AN1063" s="0" t="n">
        <f aca="false">N1063</f>
        <v>0</v>
      </c>
      <c r="AO1063" s="0" t="n">
        <f aca="false">IF(N1063&lt;&gt;N1062,M1063,IF(B1062&lt;&gt;B1063,M1063,IF(AND(B1063=B1062,G1063&lt;&gt;G1062,N1063=N1062),M1063,M1063+AO1062)))</f>
        <v>0</v>
      </c>
    </row>
    <row r="1064" customFormat="false" ht="15" hidden="false" customHeight="false" outlineLevel="0" collapsed="false">
      <c r="AK1064" s="0" t="n">
        <f aca="false">IF(G1065&lt;&gt;G1064,1,0)</f>
        <v>0</v>
      </c>
      <c r="AL1064" s="0" t="n">
        <f aca="false">B1064</f>
        <v>0</v>
      </c>
      <c r="AM1064" s="0" t="n">
        <f aca="false">G1064</f>
        <v>0</v>
      </c>
      <c r="AN1064" s="0" t="n">
        <f aca="false">N1064</f>
        <v>0</v>
      </c>
      <c r="AO1064" s="0" t="n">
        <f aca="false">IF(N1064&lt;&gt;N1063,M1064,IF(B1063&lt;&gt;B1064,M1064,IF(AND(B1064=B1063,G1064&lt;&gt;G1063,N1064=N1063),M1064,M1064+AO1063)))</f>
        <v>0</v>
      </c>
    </row>
    <row r="1065" customFormat="false" ht="15" hidden="false" customHeight="false" outlineLevel="0" collapsed="false">
      <c r="AK1065" s="0" t="n">
        <f aca="false">IF(G1066&lt;&gt;G1065,1,0)</f>
        <v>0</v>
      </c>
      <c r="AL1065" s="0" t="n">
        <f aca="false">B1065</f>
        <v>0</v>
      </c>
      <c r="AM1065" s="0" t="n">
        <f aca="false">G1065</f>
        <v>0</v>
      </c>
      <c r="AN1065" s="0" t="n">
        <f aca="false">N1065</f>
        <v>0</v>
      </c>
      <c r="AO1065" s="0" t="n">
        <f aca="false">IF(N1065&lt;&gt;N1064,M1065,IF(B1064&lt;&gt;B1065,M1065,IF(AND(B1065=B1064,G1065&lt;&gt;G1064,N1065=N1064),M1065,M1065+AO1064)))</f>
        <v>0</v>
      </c>
    </row>
    <row r="1066" customFormat="false" ht="15" hidden="false" customHeight="false" outlineLevel="0" collapsed="false">
      <c r="AK1066" s="0" t="n">
        <f aca="false">IF(G1067&lt;&gt;G1066,1,0)</f>
        <v>0</v>
      </c>
      <c r="AL1066" s="0" t="n">
        <f aca="false">B1066</f>
        <v>0</v>
      </c>
      <c r="AM1066" s="0" t="n">
        <f aca="false">G1066</f>
        <v>0</v>
      </c>
      <c r="AN1066" s="0" t="n">
        <f aca="false">N1066</f>
        <v>0</v>
      </c>
      <c r="AO1066" s="0" t="n">
        <f aca="false">IF(N1066&lt;&gt;N1065,M1066,IF(B1065&lt;&gt;B1066,M1066,IF(AND(B1066=B1065,G1066&lt;&gt;G1065,N1066=N1065),M1066,M1066+AO1065)))</f>
        <v>0</v>
      </c>
    </row>
    <row r="1067" customFormat="false" ht="15" hidden="false" customHeight="false" outlineLevel="0" collapsed="false">
      <c r="AK1067" s="0" t="n">
        <f aca="false">IF(G1068&lt;&gt;G1067,1,0)</f>
        <v>0</v>
      </c>
      <c r="AL1067" s="0" t="n">
        <f aca="false">B1067</f>
        <v>0</v>
      </c>
      <c r="AM1067" s="0" t="n">
        <f aca="false">G1067</f>
        <v>0</v>
      </c>
      <c r="AN1067" s="0" t="n">
        <f aca="false">N1067</f>
        <v>0</v>
      </c>
      <c r="AO1067" s="0" t="n">
        <f aca="false">IF(N1067&lt;&gt;N1066,M1067,IF(B1066&lt;&gt;B1067,M1067,IF(AND(B1067=B1066,G1067&lt;&gt;G1066,N1067=N1066),M1067,M1067+AO1066)))</f>
        <v>0</v>
      </c>
    </row>
    <row r="1068" customFormat="false" ht="15" hidden="false" customHeight="false" outlineLevel="0" collapsed="false">
      <c r="AK1068" s="0" t="n">
        <f aca="false">IF(G1069&lt;&gt;G1068,1,0)</f>
        <v>0</v>
      </c>
      <c r="AL1068" s="0" t="n">
        <f aca="false">B1068</f>
        <v>0</v>
      </c>
      <c r="AM1068" s="0" t="n">
        <f aca="false">G1068</f>
        <v>0</v>
      </c>
      <c r="AN1068" s="0" t="n">
        <f aca="false">N1068</f>
        <v>0</v>
      </c>
      <c r="AO1068" s="0" t="n">
        <f aca="false">IF(N1068&lt;&gt;N1067,M1068,IF(B1067&lt;&gt;B1068,M1068,IF(AND(B1068=B1067,G1068&lt;&gt;G1067,N1068=N1067),M1068,M1068+AO1067)))</f>
        <v>0</v>
      </c>
    </row>
    <row r="1069" customFormat="false" ht="15" hidden="false" customHeight="false" outlineLevel="0" collapsed="false">
      <c r="AK1069" s="0" t="n">
        <f aca="false">IF(G1070&lt;&gt;G1069,1,0)</f>
        <v>0</v>
      </c>
      <c r="AL1069" s="0" t="n">
        <f aca="false">B1069</f>
        <v>0</v>
      </c>
      <c r="AM1069" s="0" t="n">
        <f aca="false">G1069</f>
        <v>0</v>
      </c>
      <c r="AN1069" s="0" t="n">
        <f aca="false">N1069</f>
        <v>0</v>
      </c>
      <c r="AO1069" s="0" t="n">
        <f aca="false">IF(N1069&lt;&gt;N1068,M1069,IF(B1068&lt;&gt;B1069,M1069,IF(AND(B1069=B1068,G1069&lt;&gt;G1068,N1069=N1068),M1069,M1069+AO1068)))</f>
        <v>0</v>
      </c>
    </row>
    <row r="1070" customFormat="false" ht="15" hidden="false" customHeight="false" outlineLevel="0" collapsed="false">
      <c r="AK1070" s="0" t="n">
        <f aca="false">IF(G1071&lt;&gt;G1070,1,0)</f>
        <v>0</v>
      </c>
      <c r="AL1070" s="0" t="n">
        <f aca="false">B1070</f>
        <v>0</v>
      </c>
      <c r="AM1070" s="0" t="n">
        <f aca="false">G1070</f>
        <v>0</v>
      </c>
      <c r="AN1070" s="0" t="n">
        <f aca="false">N1070</f>
        <v>0</v>
      </c>
      <c r="AO1070" s="0" t="n">
        <f aca="false">IF(N1070&lt;&gt;N1069,M1070,IF(B1069&lt;&gt;B1070,M1070,IF(AND(B1070=B1069,G1070&lt;&gt;G1069,N1070=N1069),M1070,M1070+AO1069)))</f>
        <v>0</v>
      </c>
    </row>
    <row r="1071" customFormat="false" ht="15" hidden="false" customHeight="false" outlineLevel="0" collapsed="false">
      <c r="AK1071" s="0" t="n">
        <f aca="false">IF(G1072&lt;&gt;G1071,1,0)</f>
        <v>0</v>
      </c>
      <c r="AL1071" s="0" t="n">
        <f aca="false">B1071</f>
        <v>0</v>
      </c>
      <c r="AM1071" s="0" t="n">
        <f aca="false">G1071</f>
        <v>0</v>
      </c>
      <c r="AN1071" s="0" t="n">
        <f aca="false">N1071</f>
        <v>0</v>
      </c>
      <c r="AO1071" s="0" t="n">
        <f aca="false">IF(N1071&lt;&gt;N1070,M1071,IF(B1070&lt;&gt;B1071,M1071,IF(AND(B1071=B1070,G1071&lt;&gt;G1070,N1071=N1070),M1071,M1071+AO1070)))</f>
        <v>0</v>
      </c>
    </row>
    <row r="1072" customFormat="false" ht="15" hidden="false" customHeight="false" outlineLevel="0" collapsed="false">
      <c r="AK1072" s="0" t="n">
        <f aca="false">IF(G1073&lt;&gt;G1072,1,0)</f>
        <v>0</v>
      </c>
      <c r="AL1072" s="0" t="n">
        <f aca="false">B1072</f>
        <v>0</v>
      </c>
      <c r="AM1072" s="0" t="n">
        <f aca="false">G1072</f>
        <v>0</v>
      </c>
      <c r="AN1072" s="0" t="n">
        <f aca="false">N1072</f>
        <v>0</v>
      </c>
      <c r="AO1072" s="0" t="n">
        <f aca="false">IF(N1072&lt;&gt;N1071,M1072,IF(B1071&lt;&gt;B1072,M1072,IF(AND(B1072=B1071,G1072&lt;&gt;G1071,N1072=N1071),M1072,M1072+AO1071)))</f>
        <v>0</v>
      </c>
    </row>
    <row r="1073" customFormat="false" ht="15" hidden="false" customHeight="false" outlineLevel="0" collapsed="false">
      <c r="AK1073" s="0" t="n">
        <f aca="false">IF(G1074&lt;&gt;G1073,1,0)</f>
        <v>0</v>
      </c>
      <c r="AL1073" s="0" t="n">
        <f aca="false">B1073</f>
        <v>0</v>
      </c>
      <c r="AM1073" s="0" t="n">
        <f aca="false">G1073</f>
        <v>0</v>
      </c>
      <c r="AN1073" s="0" t="n">
        <f aca="false">N1073</f>
        <v>0</v>
      </c>
      <c r="AO1073" s="0" t="n">
        <f aca="false">IF(N1073&lt;&gt;N1072,M1073,IF(B1072&lt;&gt;B1073,M1073,IF(AND(B1073=B1072,G1073&lt;&gt;G1072,N1073=N1072),M1073,M1073+AO1072)))</f>
        <v>0</v>
      </c>
    </row>
    <row r="1074" customFormat="false" ht="15" hidden="false" customHeight="false" outlineLevel="0" collapsed="false">
      <c r="AK1074" s="0" t="n">
        <f aca="false">IF(G1075&lt;&gt;G1074,1,0)</f>
        <v>0</v>
      </c>
      <c r="AL1074" s="0" t="n">
        <f aca="false">B1074</f>
        <v>0</v>
      </c>
      <c r="AM1074" s="0" t="n">
        <f aca="false">G1074</f>
        <v>0</v>
      </c>
      <c r="AN1074" s="0" t="n">
        <f aca="false">N1074</f>
        <v>0</v>
      </c>
      <c r="AO1074" s="0" t="n">
        <f aca="false">IF(N1074&lt;&gt;N1073,M1074,IF(B1073&lt;&gt;B1074,M1074,IF(AND(B1074=B1073,G1074&lt;&gt;G1073,N1074=N1073),M1074,M1074+AO1073)))</f>
        <v>0</v>
      </c>
    </row>
    <row r="1075" customFormat="false" ht="15" hidden="false" customHeight="false" outlineLevel="0" collapsed="false">
      <c r="AK1075" s="0" t="n">
        <f aca="false">IF(G1076&lt;&gt;G1075,1,0)</f>
        <v>0</v>
      </c>
      <c r="AL1075" s="0" t="n">
        <f aca="false">B1075</f>
        <v>0</v>
      </c>
      <c r="AM1075" s="0" t="n">
        <f aca="false">G1075</f>
        <v>0</v>
      </c>
      <c r="AN1075" s="0" t="n">
        <f aca="false">N1075</f>
        <v>0</v>
      </c>
      <c r="AO1075" s="0" t="n">
        <f aca="false">IF(N1075&lt;&gt;N1074,M1075,IF(B1074&lt;&gt;B1075,M1075,IF(AND(B1075=B1074,G1075&lt;&gt;G1074,N1075=N1074),M1075,M1075+AO1074)))</f>
        <v>0</v>
      </c>
    </row>
    <row r="1076" customFormat="false" ht="15" hidden="false" customHeight="false" outlineLevel="0" collapsed="false">
      <c r="AK1076" s="0" t="n">
        <f aca="false">IF(G1077&lt;&gt;G1076,1,0)</f>
        <v>0</v>
      </c>
      <c r="AL1076" s="0" t="n">
        <f aca="false">B1076</f>
        <v>0</v>
      </c>
      <c r="AM1076" s="0" t="n">
        <f aca="false">G1076</f>
        <v>0</v>
      </c>
      <c r="AN1076" s="0" t="n">
        <f aca="false">N1076</f>
        <v>0</v>
      </c>
      <c r="AO1076" s="0" t="n">
        <f aca="false">IF(N1076&lt;&gt;N1075,M1076,IF(B1075&lt;&gt;B1076,M1076,IF(AND(B1076=B1075,G1076&lt;&gt;G1075,N1076=N1075),M1076,M1076+AO1075)))</f>
        <v>0</v>
      </c>
    </row>
    <row r="1077" customFormat="false" ht="15" hidden="false" customHeight="false" outlineLevel="0" collapsed="false">
      <c r="AK1077" s="0" t="n">
        <f aca="false">IF(G1078&lt;&gt;G1077,1,0)</f>
        <v>0</v>
      </c>
      <c r="AL1077" s="0" t="n">
        <f aca="false">B1077</f>
        <v>0</v>
      </c>
      <c r="AM1077" s="0" t="n">
        <f aca="false">G1077</f>
        <v>0</v>
      </c>
      <c r="AN1077" s="0" t="n">
        <f aca="false">N1077</f>
        <v>0</v>
      </c>
      <c r="AO1077" s="0" t="n">
        <f aca="false">IF(N1077&lt;&gt;N1076,M1077,IF(B1076&lt;&gt;B1077,M1077,IF(AND(B1077=B1076,G1077&lt;&gt;G1076,N1077=N1076),M1077,M1077+AO1076)))</f>
        <v>0</v>
      </c>
    </row>
    <row r="1078" customFormat="false" ht="15" hidden="false" customHeight="false" outlineLevel="0" collapsed="false">
      <c r="AK1078" s="0" t="n">
        <f aca="false">IF(G1079&lt;&gt;G1078,1,0)</f>
        <v>0</v>
      </c>
      <c r="AL1078" s="0" t="n">
        <f aca="false">B1078</f>
        <v>0</v>
      </c>
      <c r="AM1078" s="0" t="n">
        <f aca="false">G1078</f>
        <v>0</v>
      </c>
      <c r="AN1078" s="0" t="n">
        <f aca="false">N1078</f>
        <v>0</v>
      </c>
      <c r="AO1078" s="0" t="n">
        <f aca="false">IF(N1078&lt;&gt;N1077,M1078,IF(B1077&lt;&gt;B1078,M1078,IF(AND(B1078=B1077,G1078&lt;&gt;G1077,N1078=N1077),M1078,M1078+AO1077)))</f>
        <v>0</v>
      </c>
    </row>
    <row r="1079" customFormat="false" ht="15" hidden="false" customHeight="false" outlineLevel="0" collapsed="false">
      <c r="AK1079" s="0" t="n">
        <f aca="false">IF(G1080&lt;&gt;G1079,1,0)</f>
        <v>0</v>
      </c>
      <c r="AL1079" s="0" t="n">
        <f aca="false">B1079</f>
        <v>0</v>
      </c>
      <c r="AM1079" s="0" t="n">
        <f aca="false">G1079</f>
        <v>0</v>
      </c>
      <c r="AN1079" s="0" t="n">
        <f aca="false">N1079</f>
        <v>0</v>
      </c>
      <c r="AO1079" s="0" t="n">
        <f aca="false">IF(N1079&lt;&gt;N1078,M1079,IF(B1078&lt;&gt;B1079,M1079,IF(AND(B1079=B1078,G1079&lt;&gt;G1078,N1079=N1078),M1079,M1079+AO1078)))</f>
        <v>0</v>
      </c>
    </row>
    <row r="1080" customFormat="false" ht="15" hidden="false" customHeight="false" outlineLevel="0" collapsed="false">
      <c r="AK1080" s="0" t="n">
        <f aca="false">IF(G1081&lt;&gt;G1080,1,0)</f>
        <v>0</v>
      </c>
      <c r="AL1080" s="0" t="n">
        <f aca="false">B1080</f>
        <v>0</v>
      </c>
      <c r="AM1080" s="0" t="n">
        <f aca="false">G1080</f>
        <v>0</v>
      </c>
      <c r="AN1080" s="0" t="n">
        <f aca="false">N1080</f>
        <v>0</v>
      </c>
      <c r="AO1080" s="0" t="n">
        <f aca="false">IF(N1080&lt;&gt;N1079,M1080,IF(B1079&lt;&gt;B1080,M1080,IF(AND(B1080=B1079,G1080&lt;&gt;G1079,N1080=N1079),M1080,M1080+AO1079)))</f>
        <v>0</v>
      </c>
    </row>
    <row r="1081" customFormat="false" ht="15" hidden="false" customHeight="false" outlineLevel="0" collapsed="false">
      <c r="AK1081" s="0" t="n">
        <f aca="false">IF(G1082&lt;&gt;G1081,1,0)</f>
        <v>0</v>
      </c>
      <c r="AL1081" s="0" t="n">
        <f aca="false">B1081</f>
        <v>0</v>
      </c>
      <c r="AM1081" s="0" t="n">
        <f aca="false">G1081</f>
        <v>0</v>
      </c>
      <c r="AN1081" s="0" t="n">
        <f aca="false">N1081</f>
        <v>0</v>
      </c>
      <c r="AO1081" s="0" t="n">
        <f aca="false">IF(N1081&lt;&gt;N1080,M1081,IF(B1080&lt;&gt;B1081,M1081,IF(AND(B1081=B1080,G1081&lt;&gt;G1080,N1081=N1080),M1081,M1081+AO1080)))</f>
        <v>0</v>
      </c>
    </row>
    <row r="1082" customFormat="false" ht="15" hidden="false" customHeight="false" outlineLevel="0" collapsed="false">
      <c r="AK1082" s="0" t="n">
        <f aca="false">IF(G1083&lt;&gt;G1082,1,0)</f>
        <v>0</v>
      </c>
      <c r="AL1082" s="0" t="n">
        <f aca="false">B1082</f>
        <v>0</v>
      </c>
      <c r="AM1082" s="0" t="n">
        <f aca="false">G1082</f>
        <v>0</v>
      </c>
      <c r="AN1082" s="0" t="n">
        <f aca="false">N1082</f>
        <v>0</v>
      </c>
      <c r="AO1082" s="0" t="n">
        <f aca="false">IF(N1082&lt;&gt;N1081,M1082,IF(B1081&lt;&gt;B1082,M1082,IF(AND(B1082=B1081,G1082&lt;&gt;G1081,N1082=N1081),M1082,M1082+AO1081)))</f>
        <v>0</v>
      </c>
    </row>
    <row r="1083" customFormat="false" ht="15" hidden="false" customHeight="false" outlineLevel="0" collapsed="false">
      <c r="AK1083" s="0" t="n">
        <f aca="false">IF(G1084&lt;&gt;G1083,1,0)</f>
        <v>0</v>
      </c>
      <c r="AL1083" s="0" t="n">
        <f aca="false">B1083</f>
        <v>0</v>
      </c>
      <c r="AM1083" s="0" t="n">
        <f aca="false">G1083</f>
        <v>0</v>
      </c>
      <c r="AN1083" s="0" t="n">
        <f aca="false">N1083</f>
        <v>0</v>
      </c>
      <c r="AO1083" s="0" t="n">
        <f aca="false">IF(N1083&lt;&gt;N1082,M1083,IF(B1082&lt;&gt;B1083,M1083,IF(AND(B1083=B1082,G1083&lt;&gt;G1082,N1083=N1082),M1083,M1083+AO1082)))</f>
        <v>0</v>
      </c>
    </row>
    <row r="1084" customFormat="false" ht="15" hidden="false" customHeight="false" outlineLevel="0" collapsed="false">
      <c r="AK1084" s="0" t="n">
        <f aca="false">IF(G1085&lt;&gt;G1084,1,0)</f>
        <v>0</v>
      </c>
      <c r="AL1084" s="0" t="n">
        <f aca="false">B1084</f>
        <v>0</v>
      </c>
      <c r="AM1084" s="0" t="n">
        <f aca="false">G1084</f>
        <v>0</v>
      </c>
      <c r="AN1084" s="0" t="n">
        <f aca="false">N1084</f>
        <v>0</v>
      </c>
      <c r="AO1084" s="0" t="n">
        <f aca="false">IF(N1084&lt;&gt;N1083,M1084,IF(B1083&lt;&gt;B1084,M1084,IF(AND(B1084=B1083,G1084&lt;&gt;G1083,N1084=N1083),M1084,M1084+AO1083)))</f>
        <v>0</v>
      </c>
    </row>
    <row r="1085" customFormat="false" ht="15" hidden="false" customHeight="false" outlineLevel="0" collapsed="false">
      <c r="AK1085" s="0" t="n">
        <f aca="false">IF(G1086&lt;&gt;G1085,1,0)</f>
        <v>0</v>
      </c>
      <c r="AL1085" s="0" t="n">
        <f aca="false">B1085</f>
        <v>0</v>
      </c>
      <c r="AM1085" s="0" t="n">
        <f aca="false">G1085</f>
        <v>0</v>
      </c>
      <c r="AN1085" s="0" t="n">
        <f aca="false">N1085</f>
        <v>0</v>
      </c>
      <c r="AO1085" s="0" t="n">
        <f aca="false">IF(N1085&lt;&gt;N1084,M1085,IF(B1084&lt;&gt;B1085,M1085,IF(AND(B1085=B1084,G1085&lt;&gt;G1084,N1085=N1084),M1085,M1085+AO1084)))</f>
        <v>0</v>
      </c>
    </row>
    <row r="1086" customFormat="false" ht="15" hidden="false" customHeight="false" outlineLevel="0" collapsed="false">
      <c r="AK1086" s="0" t="n">
        <f aca="false">IF(G1087&lt;&gt;G1086,1,0)</f>
        <v>0</v>
      </c>
      <c r="AL1086" s="0" t="n">
        <f aca="false">B1086</f>
        <v>0</v>
      </c>
      <c r="AM1086" s="0" t="n">
        <f aca="false">G1086</f>
        <v>0</v>
      </c>
      <c r="AN1086" s="0" t="n">
        <f aca="false">N1086</f>
        <v>0</v>
      </c>
      <c r="AO1086" s="0" t="n">
        <f aca="false">IF(N1086&lt;&gt;N1085,M1086,IF(B1085&lt;&gt;B1086,M1086,IF(AND(B1086=B1085,G1086&lt;&gt;G1085,N1086=N1085),M1086,M1086+AO1085)))</f>
        <v>0</v>
      </c>
    </row>
    <row r="1087" customFormat="false" ht="15" hidden="false" customHeight="false" outlineLevel="0" collapsed="false">
      <c r="AK1087" s="0" t="n">
        <f aca="false">IF(G1088&lt;&gt;G1087,1,0)</f>
        <v>0</v>
      </c>
      <c r="AL1087" s="0" t="n">
        <f aca="false">B1087</f>
        <v>0</v>
      </c>
      <c r="AM1087" s="0" t="n">
        <f aca="false">G1087</f>
        <v>0</v>
      </c>
      <c r="AN1087" s="0" t="n">
        <f aca="false">N1087</f>
        <v>0</v>
      </c>
      <c r="AO1087" s="0" t="n">
        <f aca="false">IF(N1087&lt;&gt;N1086,M1087,IF(B1086&lt;&gt;B1087,M1087,IF(AND(B1087=B1086,G1087&lt;&gt;G1086,N1087=N1086),M1087,M1087+AO1086)))</f>
        <v>0</v>
      </c>
    </row>
    <row r="1088" customFormat="false" ht="15" hidden="false" customHeight="false" outlineLevel="0" collapsed="false">
      <c r="AK1088" s="0" t="n">
        <f aca="false">IF(G1089&lt;&gt;G1088,1,0)</f>
        <v>0</v>
      </c>
      <c r="AL1088" s="0" t="n">
        <f aca="false">B1088</f>
        <v>0</v>
      </c>
      <c r="AM1088" s="0" t="n">
        <f aca="false">G1088</f>
        <v>0</v>
      </c>
      <c r="AN1088" s="0" t="n">
        <f aca="false">N1088</f>
        <v>0</v>
      </c>
      <c r="AO1088" s="0" t="n">
        <f aca="false">IF(N1088&lt;&gt;N1087,M1088,IF(B1087&lt;&gt;B1088,M1088,IF(AND(B1088=B1087,G1088&lt;&gt;G1087,N1088=N1087),M1088,M1088+AO1087)))</f>
        <v>0</v>
      </c>
    </row>
    <row r="1089" customFormat="false" ht="15" hidden="false" customHeight="false" outlineLevel="0" collapsed="false">
      <c r="AK1089" s="0" t="n">
        <f aca="false">IF(G1090&lt;&gt;G1089,1,0)</f>
        <v>0</v>
      </c>
      <c r="AL1089" s="0" t="n">
        <f aca="false">B1089</f>
        <v>0</v>
      </c>
      <c r="AM1089" s="0" t="n">
        <f aca="false">G1089</f>
        <v>0</v>
      </c>
      <c r="AN1089" s="0" t="n">
        <f aca="false">N1089</f>
        <v>0</v>
      </c>
      <c r="AO1089" s="0" t="n">
        <f aca="false">IF(N1089&lt;&gt;N1088,M1089,IF(B1088&lt;&gt;B1089,M1089,IF(AND(B1089=B1088,G1089&lt;&gt;G1088,N1089=N1088),M1089,M1089+AO1088)))</f>
        <v>0</v>
      </c>
    </row>
    <row r="1090" customFormat="false" ht="15" hidden="false" customHeight="false" outlineLevel="0" collapsed="false">
      <c r="AK1090" s="0" t="n">
        <f aca="false">IF(G1091&lt;&gt;G1090,1,0)</f>
        <v>0</v>
      </c>
      <c r="AL1090" s="0" t="n">
        <f aca="false">B1090</f>
        <v>0</v>
      </c>
      <c r="AM1090" s="0" t="n">
        <f aca="false">G1090</f>
        <v>0</v>
      </c>
      <c r="AN1090" s="0" t="n">
        <f aca="false">N1090</f>
        <v>0</v>
      </c>
      <c r="AO1090" s="0" t="n">
        <f aca="false">IF(N1090&lt;&gt;N1089,M1090,IF(B1089&lt;&gt;B1090,M1090,IF(AND(B1090=B1089,G1090&lt;&gt;G1089,N1090=N1089),M1090,M1090+AO1089)))</f>
        <v>0</v>
      </c>
    </row>
    <row r="1091" customFormat="false" ht="15" hidden="false" customHeight="false" outlineLevel="0" collapsed="false">
      <c r="AK1091" s="0" t="n">
        <f aca="false">IF(G1092&lt;&gt;G1091,1,0)</f>
        <v>0</v>
      </c>
      <c r="AL1091" s="0" t="n">
        <f aca="false">B1091</f>
        <v>0</v>
      </c>
      <c r="AM1091" s="0" t="n">
        <f aca="false">G1091</f>
        <v>0</v>
      </c>
      <c r="AN1091" s="0" t="n">
        <f aca="false">N1091</f>
        <v>0</v>
      </c>
      <c r="AO1091" s="0" t="n">
        <f aca="false">IF(N1091&lt;&gt;N1090,M1091,IF(B1090&lt;&gt;B1091,M1091,IF(AND(B1091=B1090,G1091&lt;&gt;G1090,N1091=N1090),M1091,M1091+AO1090)))</f>
        <v>0</v>
      </c>
    </row>
    <row r="1092" customFormat="false" ht="15" hidden="false" customHeight="false" outlineLevel="0" collapsed="false">
      <c r="AK1092" s="0" t="n">
        <f aca="false">IF(G1093&lt;&gt;G1092,1,0)</f>
        <v>0</v>
      </c>
      <c r="AL1092" s="0" t="n">
        <f aca="false">B1092</f>
        <v>0</v>
      </c>
      <c r="AM1092" s="0" t="n">
        <f aca="false">G1092</f>
        <v>0</v>
      </c>
      <c r="AN1092" s="0" t="n">
        <f aca="false">N1092</f>
        <v>0</v>
      </c>
      <c r="AO1092" s="0" t="n">
        <f aca="false">IF(N1092&lt;&gt;N1091,M1092,IF(B1091&lt;&gt;B1092,M1092,IF(AND(B1092=B1091,G1092&lt;&gt;G1091,N1092=N1091),M1092,M1092+AO1091)))</f>
        <v>0</v>
      </c>
    </row>
    <row r="1093" customFormat="false" ht="15" hidden="false" customHeight="false" outlineLevel="0" collapsed="false">
      <c r="AK1093" s="0" t="n">
        <f aca="false">IF(G1094&lt;&gt;G1093,1,0)</f>
        <v>0</v>
      </c>
      <c r="AL1093" s="0" t="n">
        <f aca="false">B1093</f>
        <v>0</v>
      </c>
      <c r="AM1093" s="0" t="n">
        <f aca="false">G1093</f>
        <v>0</v>
      </c>
      <c r="AN1093" s="0" t="n">
        <f aca="false">N1093</f>
        <v>0</v>
      </c>
      <c r="AO1093" s="0" t="n">
        <f aca="false">IF(N1093&lt;&gt;N1092,M1093,IF(B1092&lt;&gt;B1093,M1093,IF(AND(B1093=B1092,G1093&lt;&gt;G1092,N1093=N1092),M1093,M1093+AO1092)))</f>
        <v>0</v>
      </c>
    </row>
    <row r="1094" customFormat="false" ht="15" hidden="false" customHeight="false" outlineLevel="0" collapsed="false">
      <c r="AK1094" s="0" t="n">
        <f aca="false">IF(G1095&lt;&gt;G1094,1,0)</f>
        <v>0</v>
      </c>
      <c r="AL1094" s="0" t="n">
        <f aca="false">B1094</f>
        <v>0</v>
      </c>
      <c r="AM1094" s="0" t="n">
        <f aca="false">G1094</f>
        <v>0</v>
      </c>
      <c r="AN1094" s="0" t="n">
        <f aca="false">N1094</f>
        <v>0</v>
      </c>
      <c r="AO1094" s="0" t="n">
        <f aca="false">IF(N1094&lt;&gt;N1093,M1094,IF(B1093&lt;&gt;B1094,M1094,IF(AND(B1094=B1093,G1094&lt;&gt;G1093,N1094=N1093),M1094,M1094+AO1093)))</f>
        <v>0</v>
      </c>
    </row>
    <row r="1095" customFormat="false" ht="15" hidden="false" customHeight="false" outlineLevel="0" collapsed="false">
      <c r="AK1095" s="0" t="n">
        <f aca="false">IF(G1096&lt;&gt;G1095,1,0)</f>
        <v>0</v>
      </c>
      <c r="AL1095" s="0" t="n">
        <f aca="false">B1095</f>
        <v>0</v>
      </c>
      <c r="AM1095" s="0" t="n">
        <f aca="false">G1095</f>
        <v>0</v>
      </c>
      <c r="AN1095" s="0" t="n">
        <f aca="false">N1095</f>
        <v>0</v>
      </c>
      <c r="AO1095" s="0" t="n">
        <f aca="false">IF(N1095&lt;&gt;N1094,M1095,IF(B1094&lt;&gt;B1095,M1095,IF(AND(B1095=B1094,G1095&lt;&gt;G1094,N1095=N1094),M1095,M1095+AO1094)))</f>
        <v>0</v>
      </c>
    </row>
    <row r="1096" customFormat="false" ht="15" hidden="false" customHeight="false" outlineLevel="0" collapsed="false">
      <c r="AK1096" s="0" t="n">
        <f aca="false">IF(G1097&lt;&gt;G1096,1,0)</f>
        <v>0</v>
      </c>
      <c r="AL1096" s="0" t="n">
        <f aca="false">B1096</f>
        <v>0</v>
      </c>
      <c r="AM1096" s="0" t="n">
        <f aca="false">G1096</f>
        <v>0</v>
      </c>
      <c r="AN1096" s="0" t="n">
        <f aca="false">N1096</f>
        <v>0</v>
      </c>
      <c r="AO1096" s="0" t="n">
        <f aca="false">IF(N1096&lt;&gt;N1095,M1096,IF(B1095&lt;&gt;B1096,M1096,IF(AND(B1096=B1095,G1096&lt;&gt;G1095,N1096=N1095),M1096,M1096+AO1095)))</f>
        <v>0</v>
      </c>
    </row>
    <row r="1097" customFormat="false" ht="15" hidden="false" customHeight="false" outlineLevel="0" collapsed="false">
      <c r="AK1097" s="0" t="n">
        <f aca="false">IF(G1098&lt;&gt;G1097,1,0)</f>
        <v>0</v>
      </c>
      <c r="AL1097" s="0" t="n">
        <f aca="false">B1097</f>
        <v>0</v>
      </c>
      <c r="AM1097" s="0" t="n">
        <f aca="false">G1097</f>
        <v>0</v>
      </c>
      <c r="AN1097" s="0" t="n">
        <f aca="false">N1097</f>
        <v>0</v>
      </c>
      <c r="AO1097" s="0" t="n">
        <f aca="false">IF(N1097&lt;&gt;N1096,M1097,IF(B1096&lt;&gt;B1097,M1097,IF(AND(B1097=B1096,G1097&lt;&gt;G1096,N1097=N1096),M1097,M1097+AO1096)))</f>
        <v>0</v>
      </c>
    </row>
    <row r="1098" customFormat="false" ht="15" hidden="false" customHeight="false" outlineLevel="0" collapsed="false">
      <c r="AK1098" s="0" t="n">
        <f aca="false">IF(G1099&lt;&gt;G1098,1,0)</f>
        <v>0</v>
      </c>
      <c r="AL1098" s="0" t="n">
        <f aca="false">B1098</f>
        <v>0</v>
      </c>
      <c r="AM1098" s="0" t="n">
        <f aca="false">G1098</f>
        <v>0</v>
      </c>
      <c r="AN1098" s="0" t="n">
        <f aca="false">N1098</f>
        <v>0</v>
      </c>
      <c r="AO1098" s="0" t="n">
        <f aca="false">IF(N1098&lt;&gt;N1097,M1098,IF(B1097&lt;&gt;B1098,M1098,IF(AND(B1098=B1097,G1098&lt;&gt;G1097,N1098=N1097),M1098,M1098+AO1097)))</f>
        <v>0</v>
      </c>
    </row>
    <row r="1099" customFormat="false" ht="15" hidden="false" customHeight="false" outlineLevel="0" collapsed="false">
      <c r="AK1099" s="0" t="n">
        <f aca="false">IF(G1100&lt;&gt;G1099,1,0)</f>
        <v>0</v>
      </c>
      <c r="AL1099" s="0" t="n">
        <f aca="false">B1099</f>
        <v>0</v>
      </c>
      <c r="AM1099" s="0" t="n">
        <f aca="false">G1099</f>
        <v>0</v>
      </c>
      <c r="AN1099" s="0" t="n">
        <f aca="false">N1099</f>
        <v>0</v>
      </c>
      <c r="AO1099" s="0" t="n">
        <f aca="false">IF(N1099&lt;&gt;N1098,M1099,IF(B1098&lt;&gt;B1099,M1099,IF(AND(B1099=B1098,G1099&lt;&gt;G1098,N1099=N1098),M1099,M1099+AO1098)))</f>
        <v>0</v>
      </c>
    </row>
    <row r="1100" customFormat="false" ht="15" hidden="false" customHeight="false" outlineLevel="0" collapsed="false">
      <c r="AK1100" s="0" t="n">
        <f aca="false">IF(G1101&lt;&gt;G1100,1,0)</f>
        <v>0</v>
      </c>
      <c r="AL1100" s="0" t="n">
        <f aca="false">B1100</f>
        <v>0</v>
      </c>
      <c r="AM1100" s="0" t="n">
        <f aca="false">G1100</f>
        <v>0</v>
      </c>
      <c r="AN1100" s="0" t="n">
        <f aca="false">N1100</f>
        <v>0</v>
      </c>
      <c r="AO1100" s="0" t="n">
        <f aca="false">IF(N1100&lt;&gt;N1099,M1100,IF(B1099&lt;&gt;B1100,M1100,IF(AND(B1100=B1099,G1100&lt;&gt;G1099,N1100=N1099),M1100,M1100+AO1099)))</f>
        <v>0</v>
      </c>
    </row>
    <row r="1101" customFormat="false" ht="15" hidden="false" customHeight="false" outlineLevel="0" collapsed="false">
      <c r="AK1101" s="0" t="n">
        <f aca="false">IF(G1102&lt;&gt;G1101,1,0)</f>
        <v>0</v>
      </c>
      <c r="AL1101" s="0" t="n">
        <f aca="false">B1101</f>
        <v>0</v>
      </c>
      <c r="AM1101" s="0" t="n">
        <f aca="false">G1101</f>
        <v>0</v>
      </c>
      <c r="AN1101" s="0" t="n">
        <f aca="false">N1101</f>
        <v>0</v>
      </c>
      <c r="AO1101" s="0" t="n">
        <f aca="false">IF(N1101&lt;&gt;N1100,M1101,IF(B1100&lt;&gt;B1101,M1101,IF(AND(B1101=B1100,G1101&lt;&gt;G1100,N1101=N1100),M1101,M1101+AO1100)))</f>
        <v>0</v>
      </c>
    </row>
    <row r="1102" customFormat="false" ht="15" hidden="false" customHeight="false" outlineLevel="0" collapsed="false">
      <c r="AK1102" s="0" t="n">
        <f aca="false">IF(G1103&lt;&gt;G1102,1,0)</f>
        <v>0</v>
      </c>
      <c r="AL1102" s="0" t="n">
        <f aca="false">B1102</f>
        <v>0</v>
      </c>
      <c r="AM1102" s="0" t="n">
        <f aca="false">G1102</f>
        <v>0</v>
      </c>
      <c r="AN1102" s="0" t="n">
        <f aca="false">N1102</f>
        <v>0</v>
      </c>
      <c r="AO1102" s="0" t="n">
        <f aca="false">IF(N1102&lt;&gt;N1101,M1102,IF(B1101&lt;&gt;B1102,M1102,IF(AND(B1102=B1101,G1102&lt;&gt;G1101,N1102=N1101),M1102,M1102+AO1101)))</f>
        <v>0</v>
      </c>
    </row>
    <row r="1103" customFormat="false" ht="15" hidden="false" customHeight="false" outlineLevel="0" collapsed="false">
      <c r="AK1103" s="0" t="n">
        <f aca="false">IF(G1104&lt;&gt;G1103,1,0)</f>
        <v>0</v>
      </c>
      <c r="AL1103" s="0" t="n">
        <f aca="false">B1103</f>
        <v>0</v>
      </c>
      <c r="AM1103" s="0" t="n">
        <f aca="false">G1103</f>
        <v>0</v>
      </c>
      <c r="AN1103" s="0" t="n">
        <f aca="false">N1103</f>
        <v>0</v>
      </c>
      <c r="AO1103" s="0" t="n">
        <f aca="false">IF(N1103&lt;&gt;N1102,M1103,IF(B1102&lt;&gt;B1103,M1103,IF(AND(B1103=B1102,G1103&lt;&gt;G1102,N1103=N1102),M1103,M1103+AO1102)))</f>
        <v>0</v>
      </c>
    </row>
    <row r="1104" customFormat="false" ht="15" hidden="false" customHeight="false" outlineLevel="0" collapsed="false">
      <c r="AK1104" s="0" t="n">
        <f aca="false">IF(G1105&lt;&gt;G1104,1,0)</f>
        <v>0</v>
      </c>
      <c r="AL1104" s="0" t="n">
        <f aca="false">B1104</f>
        <v>0</v>
      </c>
      <c r="AM1104" s="0" t="n">
        <f aca="false">G1104</f>
        <v>0</v>
      </c>
      <c r="AN1104" s="0" t="n">
        <f aca="false">N1104</f>
        <v>0</v>
      </c>
      <c r="AO1104" s="0" t="n">
        <f aca="false">IF(N1104&lt;&gt;N1103,M1104,IF(B1103&lt;&gt;B1104,M1104,IF(AND(B1104=B1103,G1104&lt;&gt;G1103,N1104=N1103),M1104,M1104+AO1103)))</f>
        <v>0</v>
      </c>
    </row>
    <row r="1105" customFormat="false" ht="15" hidden="false" customHeight="false" outlineLevel="0" collapsed="false">
      <c r="AK1105" s="0" t="n">
        <f aca="false">IF(G1106&lt;&gt;G1105,1,0)</f>
        <v>0</v>
      </c>
      <c r="AL1105" s="0" t="n">
        <f aca="false">B1105</f>
        <v>0</v>
      </c>
      <c r="AM1105" s="0" t="n">
        <f aca="false">G1105</f>
        <v>0</v>
      </c>
      <c r="AN1105" s="0" t="n">
        <f aca="false">N1105</f>
        <v>0</v>
      </c>
      <c r="AO1105" s="0" t="n">
        <f aca="false">IF(N1105&lt;&gt;N1104,M1105,IF(B1104&lt;&gt;B1105,M1105,IF(AND(B1105=B1104,G1105&lt;&gt;G1104,N1105=N1104),M1105,M1105+AO1104)))</f>
        <v>0</v>
      </c>
    </row>
    <row r="1106" customFormat="false" ht="15" hidden="false" customHeight="false" outlineLevel="0" collapsed="false">
      <c r="AK1106" s="0" t="n">
        <f aca="false">IF(G1107&lt;&gt;G1106,1,0)</f>
        <v>0</v>
      </c>
      <c r="AL1106" s="0" t="n">
        <f aca="false">B1106</f>
        <v>0</v>
      </c>
      <c r="AM1106" s="0" t="n">
        <f aca="false">G1106</f>
        <v>0</v>
      </c>
      <c r="AN1106" s="0" t="n">
        <f aca="false">N1106</f>
        <v>0</v>
      </c>
      <c r="AO1106" s="0" t="n">
        <f aca="false">IF(N1106&lt;&gt;N1105,M1106,IF(B1105&lt;&gt;B1106,M1106,IF(AND(B1106=B1105,G1106&lt;&gt;G1105,N1106=N1105),M1106,M1106+AO1105)))</f>
        <v>0</v>
      </c>
    </row>
    <row r="1107" customFormat="false" ht="15" hidden="false" customHeight="false" outlineLevel="0" collapsed="false">
      <c r="AK1107" s="0" t="n">
        <f aca="false">IF(G1108&lt;&gt;G1107,1,0)</f>
        <v>0</v>
      </c>
      <c r="AL1107" s="0" t="n">
        <f aca="false">B1107</f>
        <v>0</v>
      </c>
      <c r="AM1107" s="0" t="n">
        <f aca="false">G1107</f>
        <v>0</v>
      </c>
      <c r="AN1107" s="0" t="n">
        <f aca="false">N1107</f>
        <v>0</v>
      </c>
      <c r="AO1107" s="0" t="n">
        <f aca="false">IF(N1107&lt;&gt;N1106,M1107,IF(B1106&lt;&gt;B1107,M1107,IF(AND(B1107=B1106,G1107&lt;&gt;G1106,N1107=N1106),M1107,M1107+AO1106)))</f>
        <v>0</v>
      </c>
    </row>
    <row r="1108" customFormat="false" ht="15" hidden="false" customHeight="false" outlineLevel="0" collapsed="false">
      <c r="AK1108" s="0" t="n">
        <f aca="false">IF(G1109&lt;&gt;G1108,1,0)</f>
        <v>0</v>
      </c>
      <c r="AL1108" s="0" t="n">
        <f aca="false">B1108</f>
        <v>0</v>
      </c>
      <c r="AM1108" s="0" t="n">
        <f aca="false">G1108</f>
        <v>0</v>
      </c>
      <c r="AN1108" s="0" t="n">
        <f aca="false">N1108</f>
        <v>0</v>
      </c>
      <c r="AO1108" s="0" t="n">
        <f aca="false">IF(N1108&lt;&gt;N1107,M1108,IF(B1107&lt;&gt;B1108,M1108,IF(AND(B1108=B1107,G1108&lt;&gt;G1107,N1108=N1107),M1108,M1108+AO1107)))</f>
        <v>0</v>
      </c>
    </row>
    <row r="1109" customFormat="false" ht="15" hidden="false" customHeight="false" outlineLevel="0" collapsed="false">
      <c r="AK1109" s="0" t="n">
        <f aca="false">IF(G1110&lt;&gt;G1109,1,0)</f>
        <v>0</v>
      </c>
      <c r="AL1109" s="0" t="n">
        <f aca="false">B1109</f>
        <v>0</v>
      </c>
      <c r="AM1109" s="0" t="n">
        <f aca="false">G1109</f>
        <v>0</v>
      </c>
      <c r="AN1109" s="0" t="n">
        <f aca="false">N1109</f>
        <v>0</v>
      </c>
      <c r="AO1109" s="0" t="n">
        <f aca="false">IF(N1109&lt;&gt;N1108,M1109,IF(B1108&lt;&gt;B1109,M1109,IF(AND(B1109=B1108,G1109&lt;&gt;G1108,N1109=N1108),M1109,M1109+AO1108)))</f>
        <v>0</v>
      </c>
    </row>
    <row r="1110" customFormat="false" ht="15" hidden="false" customHeight="false" outlineLevel="0" collapsed="false">
      <c r="AK1110" s="0" t="n">
        <f aca="false">IF(G1111&lt;&gt;G1110,1,0)</f>
        <v>0</v>
      </c>
      <c r="AL1110" s="0" t="n">
        <f aca="false">B1110</f>
        <v>0</v>
      </c>
      <c r="AM1110" s="0" t="n">
        <f aca="false">G1110</f>
        <v>0</v>
      </c>
      <c r="AN1110" s="0" t="n">
        <f aca="false">N1110</f>
        <v>0</v>
      </c>
      <c r="AO1110" s="0" t="n">
        <f aca="false">IF(N1110&lt;&gt;N1109,M1110,IF(B1109&lt;&gt;B1110,M1110,IF(AND(B1110=B1109,G1110&lt;&gt;G1109,N1110=N1109),M1110,M1110+AO1109)))</f>
        <v>0</v>
      </c>
    </row>
    <row r="1111" customFormat="false" ht="15" hidden="false" customHeight="false" outlineLevel="0" collapsed="false">
      <c r="AK1111" s="0" t="n">
        <f aca="false">IF(G1112&lt;&gt;G1111,1,0)</f>
        <v>0</v>
      </c>
      <c r="AL1111" s="0" t="n">
        <f aca="false">B1111</f>
        <v>0</v>
      </c>
      <c r="AM1111" s="0" t="n">
        <f aca="false">G1111</f>
        <v>0</v>
      </c>
      <c r="AN1111" s="0" t="n">
        <f aca="false">N1111</f>
        <v>0</v>
      </c>
      <c r="AO1111" s="0" t="n">
        <f aca="false">IF(N1111&lt;&gt;N1110,M1111,IF(B1110&lt;&gt;B1111,M1111,IF(AND(B1111=B1110,G1111&lt;&gt;G1110,N1111=N1110),M1111,M1111+AO1110)))</f>
        <v>0</v>
      </c>
    </row>
    <row r="1112" customFormat="false" ht="15" hidden="false" customHeight="false" outlineLevel="0" collapsed="false">
      <c r="AK1112" s="0" t="n">
        <f aca="false">IF(G1113&lt;&gt;G1112,1,0)</f>
        <v>0</v>
      </c>
      <c r="AL1112" s="0" t="n">
        <f aca="false">B1112</f>
        <v>0</v>
      </c>
      <c r="AM1112" s="0" t="n">
        <f aca="false">G1112</f>
        <v>0</v>
      </c>
      <c r="AN1112" s="0" t="n">
        <f aca="false">N1112</f>
        <v>0</v>
      </c>
      <c r="AO1112" s="0" t="n">
        <f aca="false">IF(N1112&lt;&gt;N1111,M1112,IF(B1111&lt;&gt;B1112,M1112,IF(AND(B1112=B1111,G1112&lt;&gt;G1111,N1112=N1111),M1112,M1112+AO1111)))</f>
        <v>0</v>
      </c>
    </row>
    <row r="1113" customFormat="false" ht="15" hidden="false" customHeight="false" outlineLevel="0" collapsed="false">
      <c r="AK1113" s="0" t="n">
        <f aca="false">IF(G1114&lt;&gt;G1113,1,0)</f>
        <v>0</v>
      </c>
      <c r="AL1113" s="0" t="n">
        <f aca="false">B1113</f>
        <v>0</v>
      </c>
      <c r="AM1113" s="0" t="n">
        <f aca="false">G1113</f>
        <v>0</v>
      </c>
      <c r="AN1113" s="0" t="n">
        <f aca="false">N1113</f>
        <v>0</v>
      </c>
      <c r="AO1113" s="0" t="n">
        <f aca="false">IF(N1113&lt;&gt;N1112,M1113,IF(B1112&lt;&gt;B1113,M1113,IF(AND(B1113=B1112,G1113&lt;&gt;G1112,N1113=N1112),M1113,M1113+AO1112)))</f>
        <v>0</v>
      </c>
    </row>
    <row r="1114" customFormat="false" ht="15" hidden="false" customHeight="false" outlineLevel="0" collapsed="false">
      <c r="AK1114" s="0" t="n">
        <f aca="false">IF(G1115&lt;&gt;G1114,1,0)</f>
        <v>0</v>
      </c>
      <c r="AL1114" s="0" t="n">
        <f aca="false">B1114</f>
        <v>0</v>
      </c>
      <c r="AM1114" s="0" t="n">
        <f aca="false">G1114</f>
        <v>0</v>
      </c>
      <c r="AN1114" s="0" t="n">
        <f aca="false">N1114</f>
        <v>0</v>
      </c>
      <c r="AO1114" s="0" t="n">
        <f aca="false">IF(N1114&lt;&gt;N1113,M1114,IF(B1113&lt;&gt;B1114,M1114,IF(AND(B1114=B1113,G1114&lt;&gt;G1113,N1114=N1113),M1114,M1114+AO1113)))</f>
        <v>0</v>
      </c>
    </row>
    <row r="1115" customFormat="false" ht="15" hidden="false" customHeight="false" outlineLevel="0" collapsed="false">
      <c r="AK1115" s="0" t="n">
        <f aca="false">IF(G1116&lt;&gt;G1115,1,0)</f>
        <v>0</v>
      </c>
      <c r="AL1115" s="0" t="n">
        <f aca="false">B1115</f>
        <v>0</v>
      </c>
      <c r="AM1115" s="0" t="n">
        <f aca="false">G1115</f>
        <v>0</v>
      </c>
      <c r="AN1115" s="0" t="n">
        <f aca="false">N1115</f>
        <v>0</v>
      </c>
      <c r="AO1115" s="0" t="n">
        <f aca="false">IF(N1115&lt;&gt;N1114,M1115,IF(B1114&lt;&gt;B1115,M1115,IF(AND(B1115=B1114,G1115&lt;&gt;G1114,N1115=N1114),M1115,M1115+AO1114)))</f>
        <v>0</v>
      </c>
    </row>
    <row r="1116" customFormat="false" ht="15" hidden="false" customHeight="false" outlineLevel="0" collapsed="false">
      <c r="AK1116" s="0" t="n">
        <f aca="false">IF(G1117&lt;&gt;G1116,1,0)</f>
        <v>0</v>
      </c>
      <c r="AL1116" s="0" t="n">
        <f aca="false">B1116</f>
        <v>0</v>
      </c>
      <c r="AM1116" s="0" t="n">
        <f aca="false">G1116</f>
        <v>0</v>
      </c>
      <c r="AN1116" s="0" t="n">
        <f aca="false">N1116</f>
        <v>0</v>
      </c>
      <c r="AO1116" s="0" t="n">
        <f aca="false">IF(N1116&lt;&gt;N1115,M1116,IF(B1115&lt;&gt;B1116,M1116,IF(AND(B1116=B1115,G1116&lt;&gt;G1115,N1116=N1115),M1116,M1116+AO1115)))</f>
        <v>0</v>
      </c>
    </row>
    <row r="1117" customFormat="false" ht="15" hidden="false" customHeight="false" outlineLevel="0" collapsed="false">
      <c r="AK1117" s="0" t="n">
        <f aca="false">IF(G1118&lt;&gt;G1117,1,0)</f>
        <v>0</v>
      </c>
      <c r="AL1117" s="0" t="n">
        <f aca="false">B1117</f>
        <v>0</v>
      </c>
      <c r="AM1117" s="0" t="n">
        <f aca="false">G1117</f>
        <v>0</v>
      </c>
      <c r="AN1117" s="0" t="n">
        <f aca="false">N1117</f>
        <v>0</v>
      </c>
      <c r="AO1117" s="0" t="n">
        <f aca="false">IF(N1117&lt;&gt;N1116,M1117,IF(B1116&lt;&gt;B1117,M1117,IF(AND(B1117=B1116,G1117&lt;&gt;G1116,N1117=N1116),M1117,M1117+AO1116)))</f>
        <v>0</v>
      </c>
    </row>
    <row r="1118" customFormat="false" ht="15" hidden="false" customHeight="false" outlineLevel="0" collapsed="false">
      <c r="AK1118" s="0" t="n">
        <f aca="false">IF(G1119&lt;&gt;G1118,1,0)</f>
        <v>0</v>
      </c>
      <c r="AL1118" s="0" t="n">
        <f aca="false">B1118</f>
        <v>0</v>
      </c>
      <c r="AM1118" s="0" t="n">
        <f aca="false">G1118</f>
        <v>0</v>
      </c>
      <c r="AN1118" s="0" t="n">
        <f aca="false">N1118</f>
        <v>0</v>
      </c>
      <c r="AO1118" s="0" t="n">
        <f aca="false">IF(N1118&lt;&gt;N1117,M1118,IF(B1117&lt;&gt;B1118,M1118,IF(AND(B1118=B1117,G1118&lt;&gt;G1117,N1118=N1117),M1118,M1118+AO1117)))</f>
        <v>0</v>
      </c>
    </row>
    <row r="1119" customFormat="false" ht="15" hidden="false" customHeight="false" outlineLevel="0" collapsed="false">
      <c r="AK1119" s="0" t="n">
        <f aca="false">IF(G1120&lt;&gt;G1119,1,0)</f>
        <v>0</v>
      </c>
      <c r="AL1119" s="0" t="n">
        <f aca="false">B1119</f>
        <v>0</v>
      </c>
      <c r="AM1119" s="0" t="n">
        <f aca="false">G1119</f>
        <v>0</v>
      </c>
      <c r="AN1119" s="0" t="n">
        <f aca="false">N1119</f>
        <v>0</v>
      </c>
      <c r="AO1119" s="0" t="n">
        <f aca="false">IF(N1119&lt;&gt;N1118,M1119,IF(B1118&lt;&gt;B1119,M1119,IF(AND(B1119=B1118,G1119&lt;&gt;G1118,N1119=N1118),M1119,M1119+AO1118)))</f>
        <v>0</v>
      </c>
    </row>
    <row r="1120" customFormat="false" ht="15" hidden="false" customHeight="false" outlineLevel="0" collapsed="false">
      <c r="AK1120" s="0" t="n">
        <f aca="false">IF(G1121&lt;&gt;G1120,1,0)</f>
        <v>0</v>
      </c>
      <c r="AL1120" s="0" t="n">
        <f aca="false">B1120</f>
        <v>0</v>
      </c>
      <c r="AM1120" s="0" t="n">
        <f aca="false">G1120</f>
        <v>0</v>
      </c>
      <c r="AN1120" s="0" t="n">
        <f aca="false">N1120</f>
        <v>0</v>
      </c>
      <c r="AO1120" s="0" t="n">
        <f aca="false">IF(N1120&lt;&gt;N1119,M1120,IF(B1119&lt;&gt;B1120,M1120,IF(AND(B1120=B1119,G1120&lt;&gt;G1119,N1120=N1119),M1120,M1120+AO1119)))</f>
        <v>0</v>
      </c>
    </row>
    <row r="1121" customFormat="false" ht="15" hidden="false" customHeight="false" outlineLevel="0" collapsed="false">
      <c r="AK1121" s="0" t="n">
        <f aca="false">IF(G1122&lt;&gt;G1121,1,0)</f>
        <v>0</v>
      </c>
      <c r="AL1121" s="0" t="n">
        <f aca="false">B1121</f>
        <v>0</v>
      </c>
      <c r="AM1121" s="0" t="n">
        <f aca="false">G1121</f>
        <v>0</v>
      </c>
      <c r="AN1121" s="0" t="n">
        <f aca="false">N1121</f>
        <v>0</v>
      </c>
      <c r="AO1121" s="0" t="n">
        <f aca="false">IF(N1121&lt;&gt;N1120,M1121,IF(B1120&lt;&gt;B1121,M1121,IF(AND(B1121=B1120,G1121&lt;&gt;G1120,N1121=N1120),M1121,M1121+AO1120)))</f>
        <v>0</v>
      </c>
    </row>
    <row r="1122" customFormat="false" ht="15" hidden="false" customHeight="false" outlineLevel="0" collapsed="false">
      <c r="AK1122" s="0" t="n">
        <f aca="false">IF(G1123&lt;&gt;G1122,1,0)</f>
        <v>0</v>
      </c>
      <c r="AL1122" s="0" t="n">
        <f aca="false">B1122</f>
        <v>0</v>
      </c>
      <c r="AM1122" s="0" t="n">
        <f aca="false">G1122</f>
        <v>0</v>
      </c>
      <c r="AN1122" s="0" t="n">
        <f aca="false">N1122</f>
        <v>0</v>
      </c>
      <c r="AO1122" s="0" t="n">
        <f aca="false">IF(N1122&lt;&gt;N1121,M1122,IF(B1121&lt;&gt;B1122,M1122,IF(AND(B1122=B1121,G1122&lt;&gt;G1121,N1122=N1121),M1122,M1122+AO1121)))</f>
        <v>0</v>
      </c>
    </row>
    <row r="1123" customFormat="false" ht="15" hidden="false" customHeight="false" outlineLevel="0" collapsed="false">
      <c r="AK1123" s="0" t="n">
        <f aca="false">IF(G1124&lt;&gt;G1123,1,0)</f>
        <v>0</v>
      </c>
      <c r="AL1123" s="0" t="n">
        <f aca="false">B1123</f>
        <v>0</v>
      </c>
      <c r="AM1123" s="0" t="n">
        <f aca="false">G1123</f>
        <v>0</v>
      </c>
      <c r="AN1123" s="0" t="n">
        <f aca="false">N1123</f>
        <v>0</v>
      </c>
      <c r="AO1123" s="0" t="n">
        <f aca="false">IF(N1123&lt;&gt;N1122,M1123,IF(B1122&lt;&gt;B1123,M1123,IF(AND(B1123=B1122,G1123&lt;&gt;G1122,N1123=N1122),M1123,M1123+AO1122)))</f>
        <v>0</v>
      </c>
    </row>
    <row r="1124" customFormat="false" ht="15" hidden="false" customHeight="false" outlineLevel="0" collapsed="false">
      <c r="AK1124" s="0" t="n">
        <f aca="false">IF(G1125&lt;&gt;G1124,1,0)</f>
        <v>0</v>
      </c>
      <c r="AL1124" s="0" t="n">
        <f aca="false">B1124</f>
        <v>0</v>
      </c>
      <c r="AM1124" s="0" t="n">
        <f aca="false">G1124</f>
        <v>0</v>
      </c>
      <c r="AN1124" s="0" t="n">
        <f aca="false">N1124</f>
        <v>0</v>
      </c>
      <c r="AO1124" s="0" t="n">
        <f aca="false">IF(N1124&lt;&gt;N1123,M1124,IF(B1123&lt;&gt;B1124,M1124,IF(AND(B1124=B1123,G1124&lt;&gt;G1123,N1124=N1123),M1124,M1124+AO1123)))</f>
        <v>0</v>
      </c>
    </row>
    <row r="1125" customFormat="false" ht="15" hidden="false" customHeight="false" outlineLevel="0" collapsed="false">
      <c r="AK1125" s="0" t="n">
        <f aca="false">IF(G1126&lt;&gt;G1125,1,0)</f>
        <v>0</v>
      </c>
      <c r="AL1125" s="0" t="n">
        <f aca="false">B1125</f>
        <v>0</v>
      </c>
      <c r="AM1125" s="0" t="n">
        <f aca="false">G1125</f>
        <v>0</v>
      </c>
      <c r="AN1125" s="0" t="n">
        <f aca="false">N1125</f>
        <v>0</v>
      </c>
      <c r="AO1125" s="0" t="n">
        <f aca="false">IF(N1125&lt;&gt;N1124,M1125,IF(B1124&lt;&gt;B1125,M1125,IF(AND(B1125=B1124,G1125&lt;&gt;G1124,N1125=N1124),M1125,M1125+AO1124)))</f>
        <v>0</v>
      </c>
    </row>
    <row r="1126" customFormat="false" ht="15" hidden="false" customHeight="false" outlineLevel="0" collapsed="false">
      <c r="AK1126" s="0" t="n">
        <f aca="false">IF(G1127&lt;&gt;G1126,1,0)</f>
        <v>0</v>
      </c>
      <c r="AL1126" s="0" t="n">
        <f aca="false">B1126</f>
        <v>0</v>
      </c>
      <c r="AM1126" s="0" t="n">
        <f aca="false">G1126</f>
        <v>0</v>
      </c>
      <c r="AN1126" s="0" t="n">
        <f aca="false">N1126</f>
        <v>0</v>
      </c>
      <c r="AO1126" s="0" t="n">
        <f aca="false">IF(N1126&lt;&gt;N1125,M1126,IF(B1125&lt;&gt;B1126,M1126,IF(AND(B1126=B1125,G1126&lt;&gt;G1125,N1126=N1125),M1126,M1126+AO1125)))</f>
        <v>0</v>
      </c>
    </row>
    <row r="1127" customFormat="false" ht="15" hidden="false" customHeight="false" outlineLevel="0" collapsed="false">
      <c r="AK1127" s="0" t="n">
        <f aca="false">IF(G1128&lt;&gt;G1127,1,0)</f>
        <v>0</v>
      </c>
      <c r="AL1127" s="0" t="n">
        <f aca="false">B1127</f>
        <v>0</v>
      </c>
      <c r="AM1127" s="0" t="n">
        <f aca="false">G1127</f>
        <v>0</v>
      </c>
      <c r="AN1127" s="0" t="n">
        <f aca="false">N1127</f>
        <v>0</v>
      </c>
      <c r="AO1127" s="0" t="n">
        <f aca="false">IF(N1127&lt;&gt;N1126,M1127,IF(B1126&lt;&gt;B1127,M1127,IF(AND(B1127=B1126,G1127&lt;&gt;G1126,N1127=N1126),M1127,M1127+AO1126)))</f>
        <v>0</v>
      </c>
    </row>
    <row r="1128" customFormat="false" ht="15" hidden="false" customHeight="false" outlineLevel="0" collapsed="false">
      <c r="AK1128" s="0" t="n">
        <f aca="false">IF(G1129&lt;&gt;G1128,1,0)</f>
        <v>0</v>
      </c>
      <c r="AL1128" s="0" t="n">
        <f aca="false">B1128</f>
        <v>0</v>
      </c>
      <c r="AM1128" s="0" t="n">
        <f aca="false">G1128</f>
        <v>0</v>
      </c>
      <c r="AN1128" s="0" t="n">
        <f aca="false">N1128</f>
        <v>0</v>
      </c>
      <c r="AO1128" s="0" t="n">
        <f aca="false">IF(N1128&lt;&gt;N1127,M1128,IF(B1127&lt;&gt;B1128,M1128,IF(AND(B1128=B1127,G1128&lt;&gt;G1127,N1128=N1127),M1128,M1128+AO1127)))</f>
        <v>0</v>
      </c>
    </row>
    <row r="1129" customFormat="false" ht="15" hidden="false" customHeight="false" outlineLevel="0" collapsed="false">
      <c r="AK1129" s="0" t="n">
        <f aca="false">IF(G1130&lt;&gt;G1129,1,0)</f>
        <v>0</v>
      </c>
      <c r="AL1129" s="0" t="n">
        <f aca="false">B1129</f>
        <v>0</v>
      </c>
      <c r="AM1129" s="0" t="n">
        <f aca="false">G1129</f>
        <v>0</v>
      </c>
      <c r="AN1129" s="0" t="n">
        <f aca="false">N1129</f>
        <v>0</v>
      </c>
      <c r="AO1129" s="0" t="n">
        <f aca="false">IF(N1129&lt;&gt;N1128,M1129,IF(B1128&lt;&gt;B1129,M1129,IF(AND(B1129=B1128,G1129&lt;&gt;G1128,N1129=N1128),M1129,M1129+AO1128)))</f>
        <v>0</v>
      </c>
    </row>
    <row r="1130" customFormat="false" ht="15" hidden="false" customHeight="false" outlineLevel="0" collapsed="false">
      <c r="AK1130" s="0" t="n">
        <f aca="false">IF(G1131&lt;&gt;G1130,1,0)</f>
        <v>0</v>
      </c>
      <c r="AL1130" s="0" t="n">
        <f aca="false">B1130</f>
        <v>0</v>
      </c>
      <c r="AM1130" s="0" t="n">
        <f aca="false">G1130</f>
        <v>0</v>
      </c>
      <c r="AN1130" s="0" t="n">
        <f aca="false">N1130</f>
        <v>0</v>
      </c>
      <c r="AO1130" s="0" t="n">
        <f aca="false">IF(N1130&lt;&gt;N1129,M1130,IF(B1129&lt;&gt;B1130,M1130,IF(AND(B1130=B1129,G1130&lt;&gt;G1129,N1130=N1129),M1130,M1130+AO1129)))</f>
        <v>0</v>
      </c>
    </row>
    <row r="1131" customFormat="false" ht="15" hidden="false" customHeight="false" outlineLevel="0" collapsed="false">
      <c r="AK1131" s="0" t="n">
        <f aca="false">IF(G1132&lt;&gt;G1131,1,0)</f>
        <v>0</v>
      </c>
      <c r="AL1131" s="0" t="n">
        <f aca="false">B1131</f>
        <v>0</v>
      </c>
      <c r="AM1131" s="0" t="n">
        <f aca="false">G1131</f>
        <v>0</v>
      </c>
      <c r="AN1131" s="0" t="n">
        <f aca="false">N1131</f>
        <v>0</v>
      </c>
      <c r="AO1131" s="0" t="n">
        <f aca="false">IF(N1131&lt;&gt;N1130,M1131,IF(B1130&lt;&gt;B1131,M1131,IF(AND(B1131=B1130,G1131&lt;&gt;G1130,N1131=N1130),M1131,M1131+AO1130)))</f>
        <v>0</v>
      </c>
    </row>
    <row r="1132" customFormat="false" ht="15" hidden="false" customHeight="false" outlineLevel="0" collapsed="false">
      <c r="AK1132" s="0" t="n">
        <f aca="false">IF(G1133&lt;&gt;G1132,1,0)</f>
        <v>0</v>
      </c>
      <c r="AL1132" s="0" t="n">
        <f aca="false">B1132</f>
        <v>0</v>
      </c>
      <c r="AM1132" s="0" t="n">
        <f aca="false">G1132</f>
        <v>0</v>
      </c>
      <c r="AN1132" s="0" t="n">
        <f aca="false">N1132</f>
        <v>0</v>
      </c>
      <c r="AO1132" s="0" t="n">
        <f aca="false">IF(N1132&lt;&gt;N1131,M1132,IF(B1131&lt;&gt;B1132,M1132,IF(AND(B1132=B1131,G1132&lt;&gt;G1131,N1132=N1131),M1132,M1132+AO1131)))</f>
        <v>0</v>
      </c>
    </row>
    <row r="1133" customFormat="false" ht="15" hidden="false" customHeight="false" outlineLevel="0" collapsed="false">
      <c r="AK1133" s="0" t="n">
        <f aca="false">IF(G1134&lt;&gt;G1133,1,0)</f>
        <v>0</v>
      </c>
      <c r="AL1133" s="0" t="n">
        <f aca="false">B1133</f>
        <v>0</v>
      </c>
      <c r="AM1133" s="0" t="n">
        <f aca="false">G1133</f>
        <v>0</v>
      </c>
      <c r="AN1133" s="0" t="n">
        <f aca="false">N1133</f>
        <v>0</v>
      </c>
      <c r="AO1133" s="0" t="n">
        <f aca="false">IF(N1133&lt;&gt;N1132,M1133,IF(B1132&lt;&gt;B1133,M1133,IF(AND(B1133=B1132,G1133&lt;&gt;G1132,N1133=N1132),M1133,M1133+AO1132)))</f>
        <v>0</v>
      </c>
    </row>
    <row r="1134" customFormat="false" ht="15" hidden="false" customHeight="false" outlineLevel="0" collapsed="false">
      <c r="AK1134" s="0" t="n">
        <f aca="false">IF(G1135&lt;&gt;G1134,1,0)</f>
        <v>0</v>
      </c>
      <c r="AL1134" s="0" t="n">
        <f aca="false">B1134</f>
        <v>0</v>
      </c>
      <c r="AM1134" s="0" t="n">
        <f aca="false">G1134</f>
        <v>0</v>
      </c>
      <c r="AN1134" s="0" t="n">
        <f aca="false">N1134</f>
        <v>0</v>
      </c>
      <c r="AO1134" s="0" t="n">
        <f aca="false">IF(N1134&lt;&gt;N1133,M1134,IF(B1133&lt;&gt;B1134,M1134,IF(AND(B1134=B1133,G1134&lt;&gt;G1133,N1134=N1133),M1134,M1134+AO1133)))</f>
        <v>0</v>
      </c>
    </row>
    <row r="1135" customFormat="false" ht="15" hidden="false" customHeight="false" outlineLevel="0" collapsed="false">
      <c r="AK1135" s="0" t="n">
        <f aca="false">IF(G1136&lt;&gt;G1135,1,0)</f>
        <v>0</v>
      </c>
      <c r="AL1135" s="0" t="n">
        <f aca="false">B1135</f>
        <v>0</v>
      </c>
      <c r="AM1135" s="0" t="n">
        <f aca="false">G1135</f>
        <v>0</v>
      </c>
      <c r="AN1135" s="0" t="n">
        <f aca="false">N1135</f>
        <v>0</v>
      </c>
      <c r="AO1135" s="0" t="n">
        <f aca="false">IF(N1135&lt;&gt;N1134,M1135,IF(B1134&lt;&gt;B1135,M1135,IF(AND(B1135=B1134,G1135&lt;&gt;G1134,N1135=N1134),M1135,M1135+AO1134)))</f>
        <v>0</v>
      </c>
    </row>
    <row r="1136" customFormat="false" ht="15" hidden="false" customHeight="false" outlineLevel="0" collapsed="false">
      <c r="AK1136" s="0" t="n">
        <f aca="false">IF(G1137&lt;&gt;G1136,1,0)</f>
        <v>0</v>
      </c>
      <c r="AL1136" s="0" t="n">
        <f aca="false">B1136</f>
        <v>0</v>
      </c>
      <c r="AM1136" s="0" t="n">
        <f aca="false">G1136</f>
        <v>0</v>
      </c>
      <c r="AN1136" s="0" t="n">
        <f aca="false">N1136</f>
        <v>0</v>
      </c>
      <c r="AO1136" s="0" t="n">
        <f aca="false">IF(N1136&lt;&gt;N1135,M1136,IF(B1135&lt;&gt;B1136,M1136,IF(AND(B1136=B1135,G1136&lt;&gt;G1135,N1136=N1135),M1136,M1136+AO1135)))</f>
        <v>0</v>
      </c>
    </row>
    <row r="1137" customFormat="false" ht="15" hidden="false" customHeight="false" outlineLevel="0" collapsed="false">
      <c r="AK1137" s="0" t="n">
        <f aca="false">IF(G1138&lt;&gt;G1137,1,0)</f>
        <v>0</v>
      </c>
      <c r="AL1137" s="0" t="n">
        <f aca="false">B1137</f>
        <v>0</v>
      </c>
      <c r="AM1137" s="0" t="n">
        <f aca="false">G1137</f>
        <v>0</v>
      </c>
      <c r="AN1137" s="0" t="n">
        <f aca="false">N1137</f>
        <v>0</v>
      </c>
      <c r="AO1137" s="0" t="n">
        <f aca="false">IF(N1137&lt;&gt;N1136,M1137,IF(B1136&lt;&gt;B1137,M1137,IF(AND(B1137=B1136,G1137&lt;&gt;G1136,N1137=N1136),M1137,M1137+AO1136)))</f>
        <v>0</v>
      </c>
    </row>
    <row r="1138" customFormat="false" ht="15" hidden="false" customHeight="false" outlineLevel="0" collapsed="false">
      <c r="AK1138" s="0" t="n">
        <f aca="false">IF(G1139&lt;&gt;G1138,1,0)</f>
        <v>0</v>
      </c>
      <c r="AL1138" s="0" t="n">
        <f aca="false">B1138</f>
        <v>0</v>
      </c>
      <c r="AM1138" s="0" t="n">
        <f aca="false">G1138</f>
        <v>0</v>
      </c>
      <c r="AN1138" s="0" t="n">
        <f aca="false">N1138</f>
        <v>0</v>
      </c>
      <c r="AO1138" s="0" t="n">
        <f aca="false">IF(N1138&lt;&gt;N1137,M1138,IF(B1137&lt;&gt;B1138,M1138,IF(AND(B1138=B1137,G1138&lt;&gt;G1137,N1138=N1137),M1138,M1138+AO1137)))</f>
        <v>0</v>
      </c>
    </row>
    <row r="1139" customFormat="false" ht="15" hidden="false" customHeight="false" outlineLevel="0" collapsed="false">
      <c r="AK1139" s="0" t="n">
        <f aca="false">IF(G1140&lt;&gt;G1139,1,0)</f>
        <v>0</v>
      </c>
      <c r="AL1139" s="0" t="n">
        <f aca="false">B1139</f>
        <v>0</v>
      </c>
      <c r="AM1139" s="0" t="n">
        <f aca="false">G1139</f>
        <v>0</v>
      </c>
      <c r="AN1139" s="0" t="n">
        <f aca="false">N1139</f>
        <v>0</v>
      </c>
      <c r="AO1139" s="0" t="n">
        <f aca="false">IF(N1139&lt;&gt;N1138,M1139,IF(B1138&lt;&gt;B1139,M1139,IF(AND(B1139=B1138,G1139&lt;&gt;G1138,N1139=N1138),M1139,M1139+AO1138)))</f>
        <v>0</v>
      </c>
    </row>
    <row r="1140" customFormat="false" ht="15" hidden="false" customHeight="false" outlineLevel="0" collapsed="false">
      <c r="AK1140" s="0" t="n">
        <f aca="false">IF(G1141&lt;&gt;G1140,1,0)</f>
        <v>0</v>
      </c>
      <c r="AL1140" s="0" t="n">
        <f aca="false">B1140</f>
        <v>0</v>
      </c>
      <c r="AM1140" s="0" t="n">
        <f aca="false">G1140</f>
        <v>0</v>
      </c>
      <c r="AN1140" s="0" t="n">
        <f aca="false">N1140</f>
        <v>0</v>
      </c>
      <c r="AO1140" s="0" t="n">
        <f aca="false">IF(N1140&lt;&gt;N1139,M1140,IF(B1139&lt;&gt;B1140,M1140,IF(AND(B1140=B1139,G1140&lt;&gt;G1139,N1140=N1139),M1140,M1140+AO1139)))</f>
        <v>0</v>
      </c>
    </row>
    <row r="1141" customFormat="false" ht="15" hidden="false" customHeight="false" outlineLevel="0" collapsed="false">
      <c r="AK1141" s="0" t="n">
        <f aca="false">IF(G1142&lt;&gt;G1141,1,0)</f>
        <v>0</v>
      </c>
      <c r="AL1141" s="0" t="n">
        <f aca="false">B1141</f>
        <v>0</v>
      </c>
      <c r="AM1141" s="0" t="n">
        <f aca="false">G1141</f>
        <v>0</v>
      </c>
      <c r="AN1141" s="0" t="n">
        <f aca="false">N1141</f>
        <v>0</v>
      </c>
      <c r="AO1141" s="0" t="n">
        <f aca="false">IF(N1141&lt;&gt;N1140,M1141,IF(B1140&lt;&gt;B1141,M1141,IF(AND(B1141=B1140,G1141&lt;&gt;G1140,N1141=N1140),M1141,M1141+AO1140)))</f>
        <v>0</v>
      </c>
    </row>
  </sheetData>
  <autoFilter ref="A6:AJ6"/>
  <mergeCells count="3">
    <mergeCell ref="P5:R5"/>
    <mergeCell ref="S5:V5"/>
    <mergeCell ref="W5:Z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H252"/>
  <sheetViews>
    <sheetView windowProtection="false" showFormulas="false" showGridLines="true" showRowColHeaders="true" showZeros="true" rightToLeft="false" tabSelected="true" showOutlineSymbols="true" defaultGridColor="true" view="normal" topLeftCell="A111" colorId="64" zoomScale="100" zoomScaleNormal="100" zoomScalePageLayoutView="100" workbookViewId="0">
      <selection pane="topLeft" activeCell="E123" activeCellId="0" sqref="E123"/>
    </sheetView>
  </sheetViews>
  <sheetFormatPr defaultRowHeight="15"/>
  <cols>
    <col collapsed="false" hidden="false" max="1" min="1" style="0" width="5.00510204081633"/>
    <col collapsed="false" hidden="false" max="2" min="2" style="0" width="11.1428571428571"/>
    <col collapsed="false" hidden="false" max="3" min="3" style="0" width="10.5765306122449"/>
    <col collapsed="false" hidden="false" max="4" min="4" style="0" width="9.70918367346939"/>
    <col collapsed="false" hidden="false" max="5" min="5" style="0" width="18.2857142857143"/>
    <col collapsed="false" hidden="false" max="6" min="6" style="0" width="19.9948979591837"/>
    <col collapsed="false" hidden="false" max="7" min="7" style="0" width="13.5714285714286"/>
    <col collapsed="false" hidden="false" max="8" min="8" style="0" width="13.0051020408163"/>
    <col collapsed="false" hidden="false" max="9" min="9" style="0" width="11.9948979591837"/>
    <col collapsed="false" hidden="false" max="10" min="10" style="0" width="11.2857142857143"/>
    <col collapsed="false" hidden="false" max="11" min="11" style="0" width="16"/>
    <col collapsed="false" hidden="false" max="12" min="12" style="0" width="8.29081632653061"/>
    <col collapsed="false" hidden="false" max="13" min="13" style="0" width="8.14285714285714"/>
    <col collapsed="false" hidden="false" max="14" min="14" style="0" width="9"/>
    <col collapsed="false" hidden="false" max="15" min="15" style="0" width="10.7091836734694"/>
    <col collapsed="false" hidden="false" max="16" min="16" style="0" width="10.4234693877551"/>
    <col collapsed="false" hidden="false" max="17" min="17" style="0" width="9.28571428571429"/>
    <col collapsed="false" hidden="false" max="18" min="18" style="0" width="9.14285714285714"/>
    <col collapsed="false" hidden="false" max="19" min="19" style="0" width="10.4234693877551"/>
    <col collapsed="false" hidden="false" max="20" min="20" style="0" width="10.7091836734694"/>
    <col collapsed="false" hidden="false" max="22" min="21" style="0" width="9.5765306122449"/>
    <col collapsed="false" hidden="false" max="24" min="23" style="0" width="10.7091836734694"/>
    <col collapsed="false" hidden="false" max="25" min="25" style="0" width="11.5714285714286"/>
    <col collapsed="false" hidden="false" max="26" min="26" style="0" width="16.1428571428571"/>
    <col collapsed="false" hidden="false" max="27" min="27" style="0" width="21.5714285714286"/>
    <col collapsed="false" hidden="false" max="28" min="28" style="0" width="19.5714285714286"/>
    <col collapsed="false" hidden="true" max="33" min="29" style="0" width="0"/>
    <col collapsed="false" hidden="false" max="1025" min="35" style="0" width="10.7295918367347"/>
  </cols>
  <sheetData>
    <row r="1" customFormat="false" ht="20.25" hidden="false" customHeight="true" outlineLevel="0" collapsed="false">
      <c r="A1" s="1"/>
      <c r="B1" s="1"/>
      <c r="C1" s="2" t="s">
        <v>0</v>
      </c>
      <c r="D1" s="3"/>
      <c r="E1" s="3"/>
      <c r="F1" s="3"/>
      <c r="G1" s="3"/>
      <c r="H1" s="3"/>
      <c r="I1" s="3"/>
      <c r="J1" s="3"/>
      <c r="K1" s="4"/>
      <c r="L1" s="3"/>
      <c r="M1" s="3"/>
      <c r="N1" s="3"/>
      <c r="O1" s="3"/>
      <c r="P1" s="106"/>
      <c r="Q1" s="3"/>
      <c r="R1" s="3"/>
      <c r="S1" s="3"/>
      <c r="T1" s="3"/>
      <c r="U1" s="3"/>
      <c r="V1" s="3"/>
      <c r="W1" s="3"/>
      <c r="X1" s="3"/>
      <c r="Y1" s="5"/>
      <c r="Z1" s="3"/>
      <c r="AA1" s="5"/>
      <c r="AB1" s="5"/>
      <c r="AC1" s="1"/>
    </row>
    <row r="2" customFormat="false" ht="15" hidden="false" customHeight="true" outlineLevel="0" collapsed="false">
      <c r="A2" s="1"/>
      <c r="B2" s="1"/>
      <c r="C2" s="7" t="s">
        <v>1</v>
      </c>
      <c r="D2" s="3"/>
      <c r="E2" s="3"/>
      <c r="F2" s="3"/>
      <c r="G2" s="3"/>
      <c r="H2" s="3"/>
      <c r="I2" s="3"/>
      <c r="J2" s="3"/>
      <c r="K2" s="4"/>
      <c r="L2" s="8"/>
      <c r="M2" s="8"/>
      <c r="N2" s="8"/>
      <c r="O2" s="8"/>
      <c r="P2" s="8"/>
      <c r="Q2" s="8"/>
      <c r="R2" s="8"/>
      <c r="S2" s="8"/>
      <c r="T2" s="6"/>
      <c r="U2" s="6"/>
      <c r="V2" s="6"/>
      <c r="W2" s="6"/>
      <c r="X2" s="6"/>
      <c r="Y2" s="1"/>
      <c r="Z2" s="6"/>
      <c r="AA2" s="1"/>
      <c r="AB2" s="1"/>
      <c r="AC2" s="1"/>
    </row>
    <row r="3" customFormat="false" ht="15" hidden="false" customHeight="true" outlineLevel="0" collapsed="false">
      <c r="A3" s="1"/>
      <c r="B3" s="1"/>
      <c r="C3" s="9" t="s">
        <v>2</v>
      </c>
      <c r="D3" s="3"/>
      <c r="E3" s="3"/>
      <c r="F3" s="3"/>
      <c r="G3" s="3"/>
      <c r="H3" s="3"/>
      <c r="I3" s="3"/>
      <c r="J3" s="3"/>
      <c r="K3" s="106"/>
      <c r="L3" s="8"/>
      <c r="M3" s="8"/>
      <c r="N3" s="8"/>
      <c r="O3" s="8"/>
      <c r="P3" s="8"/>
      <c r="Q3" s="8"/>
      <c r="R3" s="8"/>
      <c r="S3" s="8"/>
      <c r="T3" s="6"/>
      <c r="U3" s="6"/>
      <c r="V3" s="6"/>
      <c r="W3" s="6"/>
      <c r="X3" s="6"/>
      <c r="Y3" s="1"/>
      <c r="Z3" s="6"/>
      <c r="AA3" s="1"/>
      <c r="AB3" s="1"/>
      <c r="AC3" s="1"/>
    </row>
    <row r="4" customFormat="false" ht="15" hidden="false" customHeight="true" outlineLevel="0" collapsed="false">
      <c r="A4" s="10"/>
      <c r="B4" s="10"/>
      <c r="C4" s="11" t="s">
        <v>3</v>
      </c>
      <c r="D4" s="12"/>
      <c r="E4" s="12"/>
      <c r="F4" s="12"/>
      <c r="G4" s="12"/>
      <c r="H4" s="12"/>
      <c r="I4" s="12"/>
      <c r="J4" s="12"/>
      <c r="K4" s="13"/>
      <c r="L4" s="14"/>
      <c r="M4" s="14"/>
      <c r="N4" s="15"/>
      <c r="O4" s="15"/>
      <c r="P4" s="16"/>
      <c r="Q4" s="16"/>
      <c r="R4" s="14"/>
      <c r="S4" s="14"/>
      <c r="T4" s="6"/>
      <c r="U4" s="6"/>
      <c r="V4" s="6"/>
      <c r="W4" s="6"/>
      <c r="X4" s="6"/>
      <c r="Y4" s="1"/>
      <c r="Z4" s="6"/>
      <c r="AA4" s="1"/>
      <c r="AB4" s="1"/>
      <c r="AC4" s="10"/>
    </row>
    <row r="5" customFormat="false" ht="15" hidden="false" customHeight="true" outlineLevel="0" collapsed="false">
      <c r="A5" s="18"/>
      <c r="B5" s="18"/>
      <c r="C5" s="18"/>
      <c r="D5" s="18"/>
      <c r="E5" s="19"/>
      <c r="F5" s="19"/>
      <c r="G5" s="19"/>
      <c r="H5" s="19"/>
      <c r="I5" s="19"/>
      <c r="J5" s="19"/>
      <c r="K5" s="19"/>
      <c r="L5" s="20"/>
      <c r="M5" s="19"/>
      <c r="N5" s="107" t="s">
        <v>4</v>
      </c>
      <c r="O5" s="107"/>
      <c r="P5" s="107"/>
      <c r="Q5" s="22" t="s">
        <v>5</v>
      </c>
      <c r="R5" s="22"/>
      <c r="S5" s="22"/>
      <c r="T5" s="22"/>
      <c r="U5" s="23" t="s">
        <v>6</v>
      </c>
      <c r="V5" s="23"/>
      <c r="W5" s="23"/>
      <c r="X5" s="23"/>
      <c r="Z5" s="24"/>
      <c r="AA5" s="24"/>
      <c r="AB5" s="24"/>
      <c r="AC5" s="18"/>
    </row>
    <row r="6" customFormat="false" ht="45.75" hidden="false" customHeight="true" outlineLevel="0" collapsed="false">
      <c r="A6" s="25" t="s">
        <v>7</v>
      </c>
      <c r="B6" s="25" t="s">
        <v>8</v>
      </c>
      <c r="C6" s="27" t="s">
        <v>689</v>
      </c>
      <c r="D6" s="28" t="s">
        <v>690</v>
      </c>
      <c r="E6" s="26" t="s">
        <v>691</v>
      </c>
      <c r="F6" s="27" t="s">
        <v>692</v>
      </c>
      <c r="G6" s="29" t="s">
        <v>693</v>
      </c>
      <c r="H6" s="29" t="s">
        <v>694</v>
      </c>
      <c r="I6" s="27" t="s">
        <v>17</v>
      </c>
      <c r="J6" s="27" t="s">
        <v>18</v>
      </c>
      <c r="K6" s="27" t="s">
        <v>695</v>
      </c>
      <c r="L6" s="26" t="s">
        <v>20</v>
      </c>
      <c r="M6" s="30" t="s">
        <v>21</v>
      </c>
      <c r="N6" s="31" t="s">
        <v>696</v>
      </c>
      <c r="O6" s="32" t="s">
        <v>23</v>
      </c>
      <c r="P6" s="32" t="s">
        <v>24</v>
      </c>
      <c r="Q6" s="33" t="s">
        <v>697</v>
      </c>
      <c r="R6" s="33" t="s">
        <v>698</v>
      </c>
      <c r="S6" s="34" t="s">
        <v>23</v>
      </c>
      <c r="T6" s="35" t="s">
        <v>24</v>
      </c>
      <c r="U6" s="36" t="s">
        <v>699</v>
      </c>
      <c r="V6" s="36" t="s">
        <v>700</v>
      </c>
      <c r="W6" s="37" t="s">
        <v>23</v>
      </c>
      <c r="X6" s="38" t="s">
        <v>24</v>
      </c>
      <c r="Y6" s="39" t="s">
        <v>701</v>
      </c>
      <c r="Z6" s="40" t="s">
        <v>702</v>
      </c>
      <c r="AA6" s="40" t="s">
        <v>703</v>
      </c>
      <c r="AB6" s="41" t="s">
        <v>704</v>
      </c>
      <c r="AC6" s="105" t="s">
        <v>684</v>
      </c>
      <c r="AD6" s="105" t="s">
        <v>685</v>
      </c>
      <c r="AE6" s="105" t="s">
        <v>686</v>
      </c>
      <c r="AF6" s="105" t="s">
        <v>687</v>
      </c>
      <c r="AG6" s="0" t="s">
        <v>688</v>
      </c>
    </row>
    <row r="7" customFormat="false" ht="15" hidden="false" customHeight="true" outlineLevel="0" collapsed="false">
      <c r="A7" s="45" t="n">
        <v>1</v>
      </c>
      <c r="B7" s="45" t="s">
        <v>39</v>
      </c>
      <c r="C7" s="47" t="s">
        <v>66</v>
      </c>
      <c r="D7" s="48" t="n">
        <v>25183</v>
      </c>
      <c r="E7" s="47" t="n">
        <v>12542</v>
      </c>
      <c r="F7" s="46" t="s">
        <v>67</v>
      </c>
      <c r="G7" s="49" t="n">
        <v>-106.80778</v>
      </c>
      <c r="H7" s="49" t="n">
        <v>24.57139</v>
      </c>
      <c r="I7" s="50" t="n">
        <v>-1064828</v>
      </c>
      <c r="J7" s="50" t="n">
        <v>243417</v>
      </c>
      <c r="K7" s="51" t="n">
        <v>1000</v>
      </c>
      <c r="L7" s="47" t="s">
        <v>43</v>
      </c>
      <c r="M7" s="52" t="s">
        <v>44</v>
      </c>
      <c r="N7" s="53" t="n">
        <v>70</v>
      </c>
      <c r="O7" s="108" t="n">
        <v>42536</v>
      </c>
      <c r="P7" s="108" t="n">
        <v>42582</v>
      </c>
      <c r="Q7" s="55" t="n">
        <v>80</v>
      </c>
      <c r="R7" s="56" t="n">
        <v>800</v>
      </c>
      <c r="S7" s="109" t="n">
        <v>42583</v>
      </c>
      <c r="T7" s="110" t="n">
        <v>42628</v>
      </c>
      <c r="U7" s="59" t="n">
        <v>40</v>
      </c>
      <c r="V7" s="60" t="n">
        <v>600</v>
      </c>
      <c r="W7" s="111" t="n">
        <v>42629</v>
      </c>
      <c r="X7" s="112" t="n">
        <v>42674</v>
      </c>
      <c r="Y7" s="63" t="n">
        <v>0.243</v>
      </c>
      <c r="Z7" s="64" t="n">
        <v>1500</v>
      </c>
      <c r="AA7" s="65" t="n">
        <f aca="false">Z7*K7</f>
        <v>1500000</v>
      </c>
      <c r="AB7" s="66" t="n">
        <f aca="false">AA7*Y7</f>
        <v>364500</v>
      </c>
      <c r="AC7" s="0" t="n">
        <v>1</v>
      </c>
      <c r="AD7" s="0" t="s">
        <v>39</v>
      </c>
      <c r="AE7" s="0" t="n">
        <v>12542</v>
      </c>
      <c r="AF7" s="0" t="s">
        <v>43</v>
      </c>
      <c r="AG7" s="0" t="n">
        <v>1000</v>
      </c>
    </row>
    <row r="8" customFormat="false" ht="15" hidden="false" customHeight="true" outlineLevel="0" collapsed="false">
      <c r="A8" s="45" t="n">
        <v>2</v>
      </c>
      <c r="B8" s="45" t="s">
        <v>39</v>
      </c>
      <c r="C8" s="47" t="s">
        <v>48</v>
      </c>
      <c r="D8" s="48" t="n">
        <v>10078</v>
      </c>
      <c r="E8" s="47" t="n">
        <v>21002</v>
      </c>
      <c r="F8" s="46" t="s">
        <v>49</v>
      </c>
      <c r="G8" s="49" t="n">
        <v>-105.5688658</v>
      </c>
      <c r="H8" s="49" t="n">
        <v>26.08817288</v>
      </c>
      <c r="I8" s="50" t="n">
        <v>-1053408</v>
      </c>
      <c r="J8" s="50" t="n">
        <v>260517</v>
      </c>
      <c r="K8" s="51" t="n">
        <v>1500</v>
      </c>
      <c r="L8" s="47" t="s">
        <v>43</v>
      </c>
      <c r="M8" s="52" t="s">
        <v>44</v>
      </c>
      <c r="N8" s="53" t="n">
        <v>45</v>
      </c>
      <c r="O8" s="108" t="n">
        <v>42536</v>
      </c>
      <c r="P8" s="108" t="n">
        <v>42582</v>
      </c>
      <c r="Q8" s="55" t="n">
        <v>60</v>
      </c>
      <c r="R8" s="56" t="n">
        <v>500</v>
      </c>
      <c r="S8" s="109" t="n">
        <v>42583</v>
      </c>
      <c r="T8" s="110" t="n">
        <v>42628</v>
      </c>
      <c r="U8" s="59" t="n">
        <v>35</v>
      </c>
      <c r="V8" s="60" t="n">
        <v>500</v>
      </c>
      <c r="W8" s="111" t="n">
        <v>42629</v>
      </c>
      <c r="X8" s="112" t="n">
        <v>42674</v>
      </c>
      <c r="Y8" s="63" t="n">
        <v>0.243</v>
      </c>
      <c r="Z8" s="64" t="n">
        <v>1500</v>
      </c>
      <c r="AA8" s="65" t="n">
        <f aca="false">Z8*K8</f>
        <v>2250000</v>
      </c>
      <c r="AB8" s="66" t="n">
        <f aca="false">AA8*Y8</f>
        <v>546750</v>
      </c>
      <c r="AC8" s="0" t="n">
        <v>1</v>
      </c>
      <c r="AD8" s="0" t="s">
        <v>39</v>
      </c>
      <c r="AE8" s="0" t="n">
        <v>21002</v>
      </c>
      <c r="AF8" s="0" t="s">
        <v>43</v>
      </c>
      <c r="AG8" s="0" t="n">
        <v>1500</v>
      </c>
    </row>
    <row r="9" customFormat="false" ht="15" hidden="false" customHeight="true" outlineLevel="0" collapsed="false">
      <c r="A9" s="45" t="n">
        <v>3</v>
      </c>
      <c r="B9" s="45" t="s">
        <v>39</v>
      </c>
      <c r="C9" s="47" t="s">
        <v>51</v>
      </c>
      <c r="D9" s="48" t="n">
        <v>10075</v>
      </c>
      <c r="E9" s="47" t="n">
        <v>21004</v>
      </c>
      <c r="F9" s="46" t="s">
        <v>52</v>
      </c>
      <c r="G9" s="49" t="n">
        <v>-105.36666</v>
      </c>
      <c r="H9" s="49" t="n">
        <v>25.953333</v>
      </c>
      <c r="I9" s="50" t="n">
        <v>-1052160</v>
      </c>
      <c r="J9" s="50" t="n">
        <v>255712</v>
      </c>
      <c r="K9" s="51" t="n">
        <v>1532</v>
      </c>
      <c r="L9" s="47" t="s">
        <v>43</v>
      </c>
      <c r="M9" s="52" t="s">
        <v>44</v>
      </c>
      <c r="N9" s="53" t="n">
        <v>60</v>
      </c>
      <c r="O9" s="108" t="n">
        <v>42536</v>
      </c>
      <c r="P9" s="108" t="n">
        <v>42582</v>
      </c>
      <c r="Q9" s="55" t="n">
        <v>50</v>
      </c>
      <c r="R9" s="56" t="n">
        <v>450</v>
      </c>
      <c r="S9" s="109" t="n">
        <v>42583</v>
      </c>
      <c r="T9" s="110" t="n">
        <v>42628</v>
      </c>
      <c r="U9" s="59" t="n">
        <v>35</v>
      </c>
      <c r="V9" s="60" t="n">
        <v>300</v>
      </c>
      <c r="W9" s="111" t="n">
        <v>42629</v>
      </c>
      <c r="X9" s="112" t="n">
        <v>42674</v>
      </c>
      <c r="Y9" s="63" t="n">
        <v>0.243</v>
      </c>
      <c r="Z9" s="64" t="n">
        <v>1500</v>
      </c>
      <c r="AA9" s="65" t="n">
        <f aca="false">Z9*K9</f>
        <v>2298000</v>
      </c>
      <c r="AB9" s="66" t="n">
        <f aca="false">AA9*Y9</f>
        <v>558414</v>
      </c>
      <c r="AC9" s="0" t="n">
        <v>1</v>
      </c>
      <c r="AD9" s="0" t="s">
        <v>39</v>
      </c>
      <c r="AE9" s="0" t="n">
        <v>21004</v>
      </c>
      <c r="AF9" s="0" t="s">
        <v>43</v>
      </c>
      <c r="AG9" s="0" t="n">
        <v>1532</v>
      </c>
    </row>
    <row r="10" customFormat="false" ht="15" hidden="false" customHeight="true" outlineLevel="0" collapsed="false">
      <c r="A10" s="45" t="n">
        <v>4</v>
      </c>
      <c r="B10" s="45" t="s">
        <v>39</v>
      </c>
      <c r="C10" s="47" t="s">
        <v>61</v>
      </c>
      <c r="D10" s="48" t="n">
        <v>10100</v>
      </c>
      <c r="E10" s="47" t="n">
        <v>21005</v>
      </c>
      <c r="F10" s="46" t="s">
        <v>60</v>
      </c>
      <c r="G10" s="49" t="n">
        <v>-105.42222</v>
      </c>
      <c r="H10" s="49" t="n">
        <v>25.0375</v>
      </c>
      <c r="I10" s="50" t="n">
        <v>-1052520</v>
      </c>
      <c r="J10" s="50" t="n">
        <v>250215</v>
      </c>
      <c r="K10" s="51" t="n">
        <v>3000</v>
      </c>
      <c r="L10" s="47" t="s">
        <v>43</v>
      </c>
      <c r="M10" s="52" t="s">
        <v>44</v>
      </c>
      <c r="N10" s="53" t="n">
        <v>70</v>
      </c>
      <c r="O10" s="108" t="n">
        <v>42536</v>
      </c>
      <c r="P10" s="108" t="n">
        <v>42582</v>
      </c>
      <c r="Q10" s="55" t="n">
        <v>70</v>
      </c>
      <c r="R10" s="56" t="n">
        <v>450</v>
      </c>
      <c r="S10" s="109" t="n">
        <v>42583</v>
      </c>
      <c r="T10" s="110" t="n">
        <v>42628</v>
      </c>
      <c r="U10" s="59" t="n">
        <v>30</v>
      </c>
      <c r="V10" s="60" t="n">
        <v>300</v>
      </c>
      <c r="W10" s="111" t="n">
        <v>42629</v>
      </c>
      <c r="X10" s="112" t="n">
        <v>42674</v>
      </c>
      <c r="Y10" s="63" t="n">
        <v>0.243</v>
      </c>
      <c r="Z10" s="64" t="n">
        <v>1500</v>
      </c>
      <c r="AA10" s="65" t="n">
        <f aca="false">Z10*K10</f>
        <v>4500000</v>
      </c>
      <c r="AB10" s="66" t="n">
        <f aca="false">AA10*Y10</f>
        <v>1093500</v>
      </c>
      <c r="AC10" s="0" t="n">
        <v>1</v>
      </c>
      <c r="AD10" s="0" t="s">
        <v>39</v>
      </c>
      <c r="AE10" s="0" t="n">
        <v>21005</v>
      </c>
      <c r="AF10" s="0" t="s">
        <v>43</v>
      </c>
      <c r="AG10" s="0" t="n">
        <v>3000</v>
      </c>
    </row>
    <row r="11" customFormat="false" ht="15" hidden="false" customHeight="true" outlineLevel="0" collapsed="false">
      <c r="A11" s="45" t="n">
        <v>5</v>
      </c>
      <c r="B11" s="45" t="s">
        <v>39</v>
      </c>
      <c r="C11" s="47" t="s">
        <v>62</v>
      </c>
      <c r="D11" s="48" t="n">
        <v>10035</v>
      </c>
      <c r="E11" s="47" t="n">
        <v>21006</v>
      </c>
      <c r="F11" s="46" t="s">
        <v>63</v>
      </c>
      <c r="G11" s="49" t="n">
        <v>-105.4469036</v>
      </c>
      <c r="H11" s="49" t="n">
        <v>25.22425063</v>
      </c>
      <c r="I11" s="50" t="n">
        <v>-1052649</v>
      </c>
      <c r="J11" s="50" t="n">
        <v>251327</v>
      </c>
      <c r="K11" s="51" t="n">
        <v>3662</v>
      </c>
      <c r="L11" s="47" t="s">
        <v>43</v>
      </c>
      <c r="M11" s="52" t="s">
        <v>44</v>
      </c>
      <c r="N11" s="53" t="n">
        <v>45</v>
      </c>
      <c r="O11" s="108" t="n">
        <v>42536</v>
      </c>
      <c r="P11" s="108" t="n">
        <v>42582</v>
      </c>
      <c r="Q11" s="55" t="n">
        <v>70</v>
      </c>
      <c r="R11" s="56" t="n">
        <v>450</v>
      </c>
      <c r="S11" s="109" t="n">
        <v>42583</v>
      </c>
      <c r="T11" s="110" t="n">
        <v>42628</v>
      </c>
      <c r="U11" s="59" t="n">
        <v>30</v>
      </c>
      <c r="V11" s="60" t="n">
        <v>300</v>
      </c>
      <c r="W11" s="111" t="n">
        <v>42629</v>
      </c>
      <c r="X11" s="112" t="n">
        <v>42674</v>
      </c>
      <c r="Y11" s="63" t="n">
        <v>0.243</v>
      </c>
      <c r="Z11" s="64" t="n">
        <v>1500</v>
      </c>
      <c r="AA11" s="65" t="n">
        <f aca="false">Z11*K11</f>
        <v>5493000</v>
      </c>
      <c r="AB11" s="66" t="n">
        <f aca="false">AA11*Y11</f>
        <v>1334799</v>
      </c>
      <c r="AC11" s="0" t="n">
        <v>1</v>
      </c>
      <c r="AD11" s="0" t="s">
        <v>39</v>
      </c>
      <c r="AE11" s="0" t="n">
        <v>21006</v>
      </c>
      <c r="AF11" s="0" t="s">
        <v>43</v>
      </c>
      <c r="AG11" s="0" t="n">
        <v>3662</v>
      </c>
    </row>
    <row r="12" customFormat="false" ht="15" hidden="false" customHeight="true" outlineLevel="0" collapsed="false">
      <c r="A12" s="45" t="n">
        <v>6</v>
      </c>
      <c r="B12" s="45" t="s">
        <v>39</v>
      </c>
      <c r="C12" s="47" t="s">
        <v>41</v>
      </c>
      <c r="D12" s="48" t="n">
        <v>10082</v>
      </c>
      <c r="E12" s="47" t="n">
        <v>21040</v>
      </c>
      <c r="F12" s="46" t="s">
        <v>42</v>
      </c>
      <c r="G12" s="49" t="n">
        <v>-106.9681733</v>
      </c>
      <c r="H12" s="49" t="n">
        <v>24.97147914</v>
      </c>
      <c r="I12" s="50" t="n">
        <v>-1065805</v>
      </c>
      <c r="J12" s="50" t="n">
        <v>245817</v>
      </c>
      <c r="K12" s="51" t="n">
        <v>3235</v>
      </c>
      <c r="L12" s="47" t="s">
        <v>43</v>
      </c>
      <c r="M12" s="52" t="s">
        <v>44</v>
      </c>
      <c r="N12" s="53" t="n">
        <v>70</v>
      </c>
      <c r="O12" s="108" t="n">
        <v>42536</v>
      </c>
      <c r="P12" s="108" t="n">
        <v>42582</v>
      </c>
      <c r="Q12" s="55" t="n">
        <v>80</v>
      </c>
      <c r="R12" s="56" t="n">
        <v>600</v>
      </c>
      <c r="S12" s="109" t="n">
        <v>42583</v>
      </c>
      <c r="T12" s="110" t="n">
        <v>42628</v>
      </c>
      <c r="U12" s="59" t="n">
        <v>40</v>
      </c>
      <c r="V12" s="60" t="n">
        <v>400</v>
      </c>
      <c r="W12" s="111" t="n">
        <v>42629</v>
      </c>
      <c r="X12" s="112" t="n">
        <v>42674</v>
      </c>
      <c r="Y12" s="63" t="n">
        <v>0.243</v>
      </c>
      <c r="Z12" s="64" t="n">
        <v>1500</v>
      </c>
      <c r="AA12" s="65" t="n">
        <f aca="false">Z12*K12</f>
        <v>4852500</v>
      </c>
      <c r="AB12" s="66" t="n">
        <f aca="false">AA12*Y12</f>
        <v>1179157.5</v>
      </c>
      <c r="AC12" s="0" t="n">
        <v>1</v>
      </c>
      <c r="AD12" s="0" t="s">
        <v>39</v>
      </c>
      <c r="AE12" s="0" t="n">
        <v>21040</v>
      </c>
      <c r="AF12" s="0" t="s">
        <v>43</v>
      </c>
      <c r="AG12" s="0" t="n">
        <v>3235</v>
      </c>
    </row>
    <row r="13" customFormat="false" ht="15" hidden="false" customHeight="true" outlineLevel="0" collapsed="false">
      <c r="A13" s="45" t="n">
        <v>7</v>
      </c>
      <c r="B13" s="45" t="s">
        <v>39</v>
      </c>
      <c r="C13" s="47" t="s">
        <v>54</v>
      </c>
      <c r="D13" s="48" t="n">
        <v>10031</v>
      </c>
      <c r="E13" s="47" t="n">
        <v>21041</v>
      </c>
      <c r="F13" s="46" t="s">
        <v>55</v>
      </c>
      <c r="G13" s="49" t="n">
        <v>-105.95167</v>
      </c>
      <c r="H13" s="49" t="n">
        <v>24.52278</v>
      </c>
      <c r="I13" s="50" t="n">
        <v>-1055706</v>
      </c>
      <c r="J13" s="50" t="n">
        <v>243122</v>
      </c>
      <c r="K13" s="51" t="n">
        <v>2336</v>
      </c>
      <c r="L13" s="47" t="s">
        <v>43</v>
      </c>
      <c r="M13" s="52" t="s">
        <v>44</v>
      </c>
      <c r="N13" s="53" t="n">
        <v>70</v>
      </c>
      <c r="O13" s="108" t="n">
        <v>42536</v>
      </c>
      <c r="P13" s="108" t="n">
        <v>42582</v>
      </c>
      <c r="Q13" s="55" t="n">
        <v>80</v>
      </c>
      <c r="R13" s="56" t="n">
        <v>650</v>
      </c>
      <c r="S13" s="109" t="n">
        <v>42583</v>
      </c>
      <c r="T13" s="110" t="n">
        <v>42628</v>
      </c>
      <c r="U13" s="59" t="n">
        <v>35</v>
      </c>
      <c r="V13" s="60" t="n">
        <v>300</v>
      </c>
      <c r="W13" s="111" t="n">
        <v>42629</v>
      </c>
      <c r="X13" s="112" t="n">
        <v>42674</v>
      </c>
      <c r="Y13" s="63" t="n">
        <v>0.243</v>
      </c>
      <c r="Z13" s="64" t="n">
        <v>1500</v>
      </c>
      <c r="AA13" s="65" t="n">
        <f aca="false">Z13*K13</f>
        <v>3504000</v>
      </c>
      <c r="AB13" s="66" t="n">
        <f aca="false">AA13*Y13</f>
        <v>851472</v>
      </c>
      <c r="AC13" s="0" t="n">
        <v>1</v>
      </c>
      <c r="AD13" s="0" t="s">
        <v>39</v>
      </c>
      <c r="AE13" s="0" t="n">
        <v>21041</v>
      </c>
      <c r="AF13" s="0" t="s">
        <v>43</v>
      </c>
      <c r="AG13" s="0" t="n">
        <v>2336</v>
      </c>
    </row>
    <row r="14" customFormat="false" ht="15" hidden="false" customHeight="true" outlineLevel="0" collapsed="false">
      <c r="A14" s="45" t="n">
        <v>8</v>
      </c>
      <c r="B14" s="45" t="s">
        <v>39</v>
      </c>
      <c r="C14" s="47" t="s">
        <v>64</v>
      </c>
      <c r="D14" s="48" t="n">
        <v>10090</v>
      </c>
      <c r="E14" s="47" t="n">
        <v>21044</v>
      </c>
      <c r="F14" s="46" t="s">
        <v>65</v>
      </c>
      <c r="G14" s="49" t="n">
        <v>-104.7519567</v>
      </c>
      <c r="H14" s="49" t="n">
        <v>24.52462941</v>
      </c>
      <c r="I14" s="50" t="n">
        <v>-1044507</v>
      </c>
      <c r="J14" s="50" t="n">
        <v>243129</v>
      </c>
      <c r="K14" s="51" t="n">
        <v>1207</v>
      </c>
      <c r="L14" s="47" t="s">
        <v>43</v>
      </c>
      <c r="M14" s="52" t="s">
        <v>44</v>
      </c>
      <c r="N14" s="53" t="n">
        <v>70</v>
      </c>
      <c r="O14" s="108" t="n">
        <v>42536</v>
      </c>
      <c r="P14" s="108" t="n">
        <v>42582</v>
      </c>
      <c r="Q14" s="55" t="n">
        <v>80</v>
      </c>
      <c r="R14" s="56" t="n">
        <v>450</v>
      </c>
      <c r="S14" s="109" t="n">
        <v>42583</v>
      </c>
      <c r="T14" s="110" t="n">
        <v>42628</v>
      </c>
      <c r="U14" s="59" t="n">
        <v>30</v>
      </c>
      <c r="V14" s="60" t="n">
        <v>300</v>
      </c>
      <c r="W14" s="111" t="n">
        <v>42629</v>
      </c>
      <c r="X14" s="112" t="n">
        <v>42674</v>
      </c>
      <c r="Y14" s="63" t="n">
        <v>0.243</v>
      </c>
      <c r="Z14" s="64" t="n">
        <v>1500</v>
      </c>
      <c r="AA14" s="65" t="n">
        <f aca="false">Z14*K14</f>
        <v>1810500</v>
      </c>
      <c r="AB14" s="66" t="n">
        <f aca="false">AA14*Y14</f>
        <v>439951.5</v>
      </c>
      <c r="AC14" s="0" t="n">
        <v>1</v>
      </c>
      <c r="AD14" s="0" t="s">
        <v>39</v>
      </c>
      <c r="AE14" s="0" t="n">
        <v>21044</v>
      </c>
      <c r="AF14" s="0" t="s">
        <v>43</v>
      </c>
      <c r="AG14" s="0" t="n">
        <v>1207</v>
      </c>
    </row>
    <row r="15" customFormat="false" ht="15" hidden="false" customHeight="true" outlineLevel="0" collapsed="false">
      <c r="A15" s="45" t="n">
        <v>9</v>
      </c>
      <c r="B15" s="45" t="s">
        <v>39</v>
      </c>
      <c r="C15" s="47" t="s">
        <v>57</v>
      </c>
      <c r="D15" s="48" t="n">
        <v>10023</v>
      </c>
      <c r="E15" s="47" t="n">
        <v>21049</v>
      </c>
      <c r="F15" s="46" t="s">
        <v>58</v>
      </c>
      <c r="G15" s="49" t="n">
        <v>-104.75194</v>
      </c>
      <c r="H15" s="49" t="n">
        <v>23.96028</v>
      </c>
      <c r="I15" s="50" t="n">
        <v>-1044507</v>
      </c>
      <c r="J15" s="50" t="n">
        <v>235737</v>
      </c>
      <c r="K15" s="51" t="n">
        <v>2045</v>
      </c>
      <c r="L15" s="47" t="s">
        <v>43</v>
      </c>
      <c r="M15" s="52" t="s">
        <v>44</v>
      </c>
      <c r="N15" s="53" t="n">
        <v>60</v>
      </c>
      <c r="O15" s="108" t="n">
        <v>42536</v>
      </c>
      <c r="P15" s="108" t="n">
        <v>42582</v>
      </c>
      <c r="Q15" s="55" t="n">
        <v>80</v>
      </c>
      <c r="R15" s="56" t="n">
        <v>450</v>
      </c>
      <c r="S15" s="109" t="n">
        <v>42583</v>
      </c>
      <c r="T15" s="110" t="n">
        <v>42628</v>
      </c>
      <c r="U15" s="59" t="n">
        <v>35</v>
      </c>
      <c r="V15" s="60" t="n">
        <v>600</v>
      </c>
      <c r="W15" s="111" t="n">
        <v>42629</v>
      </c>
      <c r="X15" s="112" t="n">
        <v>42674</v>
      </c>
      <c r="Y15" s="63" t="n">
        <v>0.243</v>
      </c>
      <c r="Z15" s="64" t="n">
        <v>1500</v>
      </c>
      <c r="AA15" s="65" t="n">
        <f aca="false">Z15*K15</f>
        <v>3067500</v>
      </c>
      <c r="AB15" s="66" t="n">
        <f aca="false">AA15*Y15</f>
        <v>745402.5</v>
      </c>
      <c r="AC15" s="0" t="n">
        <v>1</v>
      </c>
      <c r="AD15" s="0" t="s">
        <v>39</v>
      </c>
      <c r="AE15" s="0" t="n">
        <v>21049</v>
      </c>
      <c r="AF15" s="0" t="s">
        <v>43</v>
      </c>
      <c r="AG15" s="0" t="n">
        <v>2045</v>
      </c>
    </row>
    <row r="16" customFormat="false" ht="15" hidden="false" customHeight="true" outlineLevel="0" collapsed="false">
      <c r="A16" s="45" t="n">
        <v>10</v>
      </c>
      <c r="B16" s="45" t="s">
        <v>39</v>
      </c>
      <c r="C16" s="47" t="s">
        <v>46</v>
      </c>
      <c r="D16" s="48" t="n">
        <v>10094</v>
      </c>
      <c r="E16" s="47" t="n">
        <v>21050</v>
      </c>
      <c r="F16" s="46" t="s">
        <v>47</v>
      </c>
      <c r="G16" s="49" t="n">
        <v>-105.955556</v>
      </c>
      <c r="H16" s="49" t="n">
        <v>25.934722</v>
      </c>
      <c r="I16" s="50" t="n">
        <v>-1055720</v>
      </c>
      <c r="J16" s="50" t="n">
        <v>255605</v>
      </c>
      <c r="K16" s="51" t="n">
        <v>1700</v>
      </c>
      <c r="L16" s="47" t="s">
        <v>43</v>
      </c>
      <c r="M16" s="52" t="s">
        <v>44</v>
      </c>
      <c r="N16" s="53" t="n">
        <v>60</v>
      </c>
      <c r="O16" s="108" t="n">
        <v>42536</v>
      </c>
      <c r="P16" s="108" t="n">
        <v>42582</v>
      </c>
      <c r="Q16" s="55" t="n">
        <v>65</v>
      </c>
      <c r="R16" s="56" t="n">
        <v>560</v>
      </c>
      <c r="S16" s="109" t="n">
        <v>42583</v>
      </c>
      <c r="T16" s="110" t="n">
        <v>42628</v>
      </c>
      <c r="U16" s="59" t="n">
        <v>40</v>
      </c>
      <c r="V16" s="60" t="n">
        <v>270</v>
      </c>
      <c r="W16" s="111" t="n">
        <v>42629</v>
      </c>
      <c r="X16" s="112" t="n">
        <v>42674</v>
      </c>
      <c r="Y16" s="63" t="n">
        <v>0.243</v>
      </c>
      <c r="Z16" s="64" t="n">
        <v>1500</v>
      </c>
      <c r="AA16" s="65" t="n">
        <f aca="false">Z16*K16</f>
        <v>2550000</v>
      </c>
      <c r="AB16" s="66" t="n">
        <f aca="false">AA16*Y16</f>
        <v>619650</v>
      </c>
      <c r="AC16" s="0" t="n">
        <v>1</v>
      </c>
      <c r="AD16" s="0" t="s">
        <v>39</v>
      </c>
      <c r="AE16" s="0" t="n">
        <v>21050</v>
      </c>
      <c r="AF16" s="0" t="s">
        <v>43</v>
      </c>
      <c r="AG16" s="0" t="n">
        <v>1700</v>
      </c>
    </row>
    <row r="17" customFormat="false" ht="15" hidden="false" customHeight="true" outlineLevel="0" collapsed="false">
      <c r="A17" s="45" t="n">
        <v>11</v>
      </c>
      <c r="B17" s="45" t="s">
        <v>39</v>
      </c>
      <c r="C17" s="47" t="s">
        <v>66</v>
      </c>
      <c r="D17" s="48" t="n">
        <v>25183</v>
      </c>
      <c r="E17" s="47" t="n">
        <v>12542</v>
      </c>
      <c r="F17" s="46" t="s">
        <v>67</v>
      </c>
      <c r="G17" s="49" t="n">
        <v>-106.80778</v>
      </c>
      <c r="H17" s="49" t="n">
        <v>24.57139</v>
      </c>
      <c r="I17" s="50" t="n">
        <v>-1064828</v>
      </c>
      <c r="J17" s="50" t="n">
        <v>243417</v>
      </c>
      <c r="K17" s="51" t="n">
        <v>5069.69</v>
      </c>
      <c r="L17" s="47" t="s">
        <v>70</v>
      </c>
      <c r="M17" s="52" t="s">
        <v>44</v>
      </c>
      <c r="N17" s="53" t="n">
        <v>30</v>
      </c>
      <c r="O17" s="108" t="n">
        <v>42531</v>
      </c>
      <c r="P17" s="108" t="n">
        <v>42571</v>
      </c>
      <c r="Q17" s="55" t="n">
        <v>65</v>
      </c>
      <c r="R17" s="56" t="n">
        <v>520</v>
      </c>
      <c r="S17" s="109" t="n">
        <v>42572</v>
      </c>
      <c r="T17" s="110" t="n">
        <v>42616</v>
      </c>
      <c r="U17" s="59" t="n">
        <v>32</v>
      </c>
      <c r="V17" s="60" t="n">
        <v>747</v>
      </c>
      <c r="W17" s="111" t="n">
        <v>42617</v>
      </c>
      <c r="X17" s="112" t="n">
        <v>42674</v>
      </c>
      <c r="Y17" s="63" t="n">
        <v>0.243</v>
      </c>
      <c r="Z17" s="64" t="n">
        <v>1500</v>
      </c>
      <c r="AA17" s="65" t="n">
        <f aca="false">Z17*K17</f>
        <v>7604535</v>
      </c>
      <c r="AB17" s="66" t="n">
        <f aca="false">AA17*Y17</f>
        <v>1847902.005</v>
      </c>
      <c r="AC17" s="0" t="n">
        <v>1</v>
      </c>
      <c r="AD17" s="0" t="s">
        <v>39</v>
      </c>
      <c r="AE17" s="0" t="n">
        <v>12542</v>
      </c>
      <c r="AF17" s="0" t="s">
        <v>70</v>
      </c>
      <c r="AG17" s="0" t="n">
        <v>5069.69</v>
      </c>
    </row>
    <row r="18" customFormat="false" ht="15" hidden="false" customHeight="true" outlineLevel="0" collapsed="false">
      <c r="A18" s="45" t="n">
        <v>12</v>
      </c>
      <c r="B18" s="45" t="s">
        <v>39</v>
      </c>
      <c r="C18" s="47" t="s">
        <v>48</v>
      </c>
      <c r="D18" s="48" t="n">
        <v>10078</v>
      </c>
      <c r="E18" s="47" t="n">
        <v>21002</v>
      </c>
      <c r="F18" s="46" t="s">
        <v>49</v>
      </c>
      <c r="G18" s="49" t="n">
        <v>-105.5688658</v>
      </c>
      <c r="H18" s="49" t="n">
        <v>26.08817288</v>
      </c>
      <c r="I18" s="50" t="n">
        <v>-1053408</v>
      </c>
      <c r="J18" s="50" t="n">
        <v>260517</v>
      </c>
      <c r="K18" s="51" t="n">
        <v>1493</v>
      </c>
      <c r="L18" s="47" t="s">
        <v>70</v>
      </c>
      <c r="M18" s="52" t="s">
        <v>44</v>
      </c>
      <c r="N18" s="53" t="n">
        <v>30</v>
      </c>
      <c r="O18" s="108" t="n">
        <v>42531</v>
      </c>
      <c r="P18" s="108" t="n">
        <v>42571</v>
      </c>
      <c r="Q18" s="55" t="n">
        <v>55</v>
      </c>
      <c r="R18" s="56" t="n">
        <v>500</v>
      </c>
      <c r="S18" s="109" t="n">
        <v>42572</v>
      </c>
      <c r="T18" s="110" t="n">
        <v>42616</v>
      </c>
      <c r="U18" s="59" t="n">
        <v>35</v>
      </c>
      <c r="V18" s="60" t="n">
        <v>600</v>
      </c>
      <c r="W18" s="111" t="n">
        <v>42617</v>
      </c>
      <c r="X18" s="112" t="n">
        <v>42674</v>
      </c>
      <c r="Y18" s="63" t="n">
        <v>0.243</v>
      </c>
      <c r="Z18" s="64" t="n">
        <v>1500</v>
      </c>
      <c r="AA18" s="65" t="n">
        <f aca="false">Z18*K18</f>
        <v>2239500</v>
      </c>
      <c r="AB18" s="66" t="n">
        <f aca="false">AA18*Y18</f>
        <v>544198.5</v>
      </c>
      <c r="AC18" s="0" t="n">
        <v>1</v>
      </c>
      <c r="AD18" s="0" t="s">
        <v>39</v>
      </c>
      <c r="AE18" s="0" t="n">
        <v>21002</v>
      </c>
      <c r="AF18" s="0" t="s">
        <v>70</v>
      </c>
      <c r="AG18" s="0" t="n">
        <v>1493</v>
      </c>
    </row>
    <row r="19" customFormat="false" ht="15" hidden="false" customHeight="true" outlineLevel="0" collapsed="false">
      <c r="A19" s="45" t="n">
        <v>13</v>
      </c>
      <c r="B19" s="45" t="s">
        <v>39</v>
      </c>
      <c r="C19" s="47" t="s">
        <v>61</v>
      </c>
      <c r="D19" s="48" t="n">
        <v>10100</v>
      </c>
      <c r="E19" s="47" t="n">
        <v>21005</v>
      </c>
      <c r="F19" s="46" t="s">
        <v>60</v>
      </c>
      <c r="G19" s="49" t="n">
        <v>-105.42222</v>
      </c>
      <c r="H19" s="49" t="n">
        <v>25.0375</v>
      </c>
      <c r="I19" s="50" t="n">
        <v>-1052520</v>
      </c>
      <c r="J19" s="50" t="n">
        <v>250215</v>
      </c>
      <c r="K19" s="51" t="n">
        <v>7123.06</v>
      </c>
      <c r="L19" s="47" t="s">
        <v>70</v>
      </c>
      <c r="M19" s="52" t="s">
        <v>44</v>
      </c>
      <c r="N19" s="53" t="n">
        <v>30</v>
      </c>
      <c r="O19" s="108" t="n">
        <v>42531</v>
      </c>
      <c r="P19" s="108" t="n">
        <v>42571</v>
      </c>
      <c r="Q19" s="55" t="n">
        <v>55</v>
      </c>
      <c r="R19" s="56" t="n">
        <v>434</v>
      </c>
      <c r="S19" s="109" t="n">
        <v>42572</v>
      </c>
      <c r="T19" s="110" t="n">
        <v>42616</v>
      </c>
      <c r="U19" s="59" t="n">
        <v>32</v>
      </c>
      <c r="V19" s="60" t="n">
        <v>619</v>
      </c>
      <c r="W19" s="111" t="n">
        <v>42617</v>
      </c>
      <c r="X19" s="112" t="n">
        <v>42674</v>
      </c>
      <c r="Y19" s="63" t="n">
        <v>0.243</v>
      </c>
      <c r="Z19" s="64" t="n">
        <v>1500</v>
      </c>
      <c r="AA19" s="65" t="n">
        <f aca="false">Z19*K19</f>
        <v>10684590</v>
      </c>
      <c r="AB19" s="66" t="n">
        <f aca="false">AA19*Y19</f>
        <v>2596355.37</v>
      </c>
      <c r="AC19" s="0" t="n">
        <v>1</v>
      </c>
      <c r="AD19" s="0" t="s">
        <v>39</v>
      </c>
      <c r="AE19" s="0" t="n">
        <v>21005</v>
      </c>
      <c r="AF19" s="0" t="s">
        <v>70</v>
      </c>
      <c r="AG19" s="0" t="n">
        <v>7123.06</v>
      </c>
    </row>
    <row r="20" customFormat="false" ht="15" hidden="false" customHeight="true" outlineLevel="0" collapsed="false">
      <c r="A20" s="45" t="n">
        <v>14</v>
      </c>
      <c r="B20" s="45" t="s">
        <v>39</v>
      </c>
      <c r="C20" s="47" t="s">
        <v>62</v>
      </c>
      <c r="D20" s="48" t="n">
        <v>10035</v>
      </c>
      <c r="E20" s="47" t="n">
        <v>21006</v>
      </c>
      <c r="F20" s="46" t="s">
        <v>63</v>
      </c>
      <c r="G20" s="49" t="n">
        <v>-105.4469036</v>
      </c>
      <c r="H20" s="49" t="n">
        <v>25.22425063</v>
      </c>
      <c r="I20" s="50" t="n">
        <v>-1052649</v>
      </c>
      <c r="J20" s="50" t="n">
        <v>251327</v>
      </c>
      <c r="K20" s="51" t="n">
        <v>7937</v>
      </c>
      <c r="L20" s="47" t="s">
        <v>70</v>
      </c>
      <c r="M20" s="52" t="s">
        <v>44</v>
      </c>
      <c r="N20" s="53" t="n">
        <v>30</v>
      </c>
      <c r="O20" s="108" t="n">
        <v>42531</v>
      </c>
      <c r="P20" s="108" t="n">
        <v>42571</v>
      </c>
      <c r="Q20" s="55" t="n">
        <v>55</v>
      </c>
      <c r="R20" s="56" t="n">
        <v>434</v>
      </c>
      <c r="S20" s="109" t="n">
        <v>42572</v>
      </c>
      <c r="T20" s="110" t="n">
        <v>42616</v>
      </c>
      <c r="U20" s="59" t="n">
        <v>32</v>
      </c>
      <c r="V20" s="60" t="n">
        <v>620</v>
      </c>
      <c r="W20" s="111" t="n">
        <v>42617</v>
      </c>
      <c r="X20" s="112" t="n">
        <v>42674</v>
      </c>
      <c r="Y20" s="63" t="n">
        <v>0.243</v>
      </c>
      <c r="Z20" s="64" t="n">
        <v>1500</v>
      </c>
      <c r="AA20" s="65" t="n">
        <f aca="false">Z20*K20</f>
        <v>11905500</v>
      </c>
      <c r="AB20" s="66" t="n">
        <f aca="false">AA20*Y20</f>
        <v>2893036.5</v>
      </c>
      <c r="AC20" s="0" t="n">
        <v>1</v>
      </c>
      <c r="AD20" s="0" t="s">
        <v>39</v>
      </c>
      <c r="AE20" s="0" t="n">
        <v>21006</v>
      </c>
      <c r="AF20" s="0" t="s">
        <v>70</v>
      </c>
      <c r="AG20" s="0" t="n">
        <v>7937</v>
      </c>
    </row>
    <row r="21" customFormat="false" ht="15" hidden="false" customHeight="true" outlineLevel="0" collapsed="false">
      <c r="A21" s="45" t="n">
        <v>15</v>
      </c>
      <c r="B21" s="45" t="s">
        <v>39</v>
      </c>
      <c r="C21" s="47" t="s">
        <v>41</v>
      </c>
      <c r="D21" s="48" t="n">
        <v>10082</v>
      </c>
      <c r="E21" s="47" t="n">
        <v>21040</v>
      </c>
      <c r="F21" s="46" t="s">
        <v>42</v>
      </c>
      <c r="G21" s="49" t="n">
        <v>-106.9681733</v>
      </c>
      <c r="H21" s="49" t="n">
        <v>24.97147914</v>
      </c>
      <c r="I21" s="50" t="n">
        <v>-1065805</v>
      </c>
      <c r="J21" s="50" t="n">
        <v>245817</v>
      </c>
      <c r="K21" s="51" t="n">
        <v>6440</v>
      </c>
      <c r="L21" s="47" t="s">
        <v>70</v>
      </c>
      <c r="M21" s="52" t="s">
        <v>44</v>
      </c>
      <c r="N21" s="53" t="n">
        <v>30</v>
      </c>
      <c r="O21" s="108" t="n">
        <v>42531</v>
      </c>
      <c r="P21" s="108" t="n">
        <v>42571</v>
      </c>
      <c r="Q21" s="55" t="n">
        <v>65</v>
      </c>
      <c r="R21" s="56" t="n">
        <v>520</v>
      </c>
      <c r="S21" s="109" t="n">
        <v>42572</v>
      </c>
      <c r="T21" s="110" t="n">
        <v>42616</v>
      </c>
      <c r="U21" s="59" t="n">
        <v>32</v>
      </c>
      <c r="V21" s="60" t="n">
        <v>747</v>
      </c>
      <c r="W21" s="111" t="n">
        <v>42617</v>
      </c>
      <c r="X21" s="112" t="n">
        <v>42674</v>
      </c>
      <c r="Y21" s="63" t="n">
        <v>0.243</v>
      </c>
      <c r="Z21" s="64" t="n">
        <v>1500</v>
      </c>
      <c r="AA21" s="65" t="n">
        <f aca="false">Z21*K21</f>
        <v>9660000</v>
      </c>
      <c r="AB21" s="66" t="n">
        <f aca="false">AA21*Y21</f>
        <v>2347380</v>
      </c>
      <c r="AC21" s="0" t="n">
        <v>1</v>
      </c>
      <c r="AD21" s="0" t="s">
        <v>39</v>
      </c>
      <c r="AE21" s="0" t="n">
        <v>21040</v>
      </c>
      <c r="AF21" s="0" t="s">
        <v>70</v>
      </c>
      <c r="AG21" s="0" t="n">
        <v>6440</v>
      </c>
    </row>
    <row r="22" customFormat="false" ht="15" hidden="false" customHeight="true" outlineLevel="0" collapsed="false">
      <c r="A22" s="45" t="n">
        <v>16</v>
      </c>
      <c r="B22" s="45" t="s">
        <v>39</v>
      </c>
      <c r="C22" s="47" t="s">
        <v>54</v>
      </c>
      <c r="D22" s="48" t="n">
        <v>10031</v>
      </c>
      <c r="E22" s="47" t="n">
        <v>21041</v>
      </c>
      <c r="F22" s="46" t="s">
        <v>55</v>
      </c>
      <c r="G22" s="49" t="n">
        <v>-105.95167</v>
      </c>
      <c r="H22" s="49" t="n">
        <v>24.52278</v>
      </c>
      <c r="I22" s="50" t="n">
        <v>-1055706</v>
      </c>
      <c r="J22" s="50" t="n">
        <v>243122</v>
      </c>
      <c r="K22" s="51" t="n">
        <v>11200</v>
      </c>
      <c r="L22" s="47" t="s">
        <v>70</v>
      </c>
      <c r="M22" s="52" t="s">
        <v>44</v>
      </c>
      <c r="N22" s="53" t="n">
        <v>30</v>
      </c>
      <c r="O22" s="108" t="n">
        <v>42531</v>
      </c>
      <c r="P22" s="108" t="n">
        <v>42571</v>
      </c>
      <c r="Q22" s="55" t="n">
        <v>70</v>
      </c>
      <c r="R22" s="56" t="n">
        <v>434</v>
      </c>
      <c r="S22" s="109" t="n">
        <v>42572</v>
      </c>
      <c r="T22" s="110" t="n">
        <v>42616</v>
      </c>
      <c r="U22" s="59" t="n">
        <v>32</v>
      </c>
      <c r="V22" s="60" t="n">
        <v>619</v>
      </c>
      <c r="W22" s="111" t="n">
        <v>42617</v>
      </c>
      <c r="X22" s="112" t="n">
        <v>42674</v>
      </c>
      <c r="Y22" s="63" t="n">
        <v>0.243</v>
      </c>
      <c r="Z22" s="64" t="n">
        <v>1500</v>
      </c>
      <c r="AA22" s="65" t="n">
        <f aca="false">Z22*K22</f>
        <v>16800000</v>
      </c>
      <c r="AB22" s="66" t="n">
        <f aca="false">AA22*Y22</f>
        <v>4082400</v>
      </c>
      <c r="AC22" s="0" t="n">
        <v>1</v>
      </c>
      <c r="AD22" s="0" t="s">
        <v>39</v>
      </c>
      <c r="AE22" s="0" t="n">
        <v>21041</v>
      </c>
      <c r="AF22" s="0" t="s">
        <v>70</v>
      </c>
      <c r="AG22" s="0" t="n">
        <v>11200</v>
      </c>
    </row>
    <row r="23" customFormat="false" ht="15" hidden="false" customHeight="true" outlineLevel="0" collapsed="false">
      <c r="A23" s="45" t="n">
        <v>17</v>
      </c>
      <c r="B23" s="45" t="s">
        <v>39</v>
      </c>
      <c r="C23" s="47" t="s">
        <v>64</v>
      </c>
      <c r="D23" s="48" t="n">
        <v>10090</v>
      </c>
      <c r="E23" s="47" t="n">
        <v>21044</v>
      </c>
      <c r="F23" s="46" t="s">
        <v>65</v>
      </c>
      <c r="G23" s="49" t="n">
        <v>-104.7519567</v>
      </c>
      <c r="H23" s="49" t="n">
        <v>24.52462941</v>
      </c>
      <c r="I23" s="50" t="n">
        <v>-1044507</v>
      </c>
      <c r="J23" s="50" t="n">
        <v>243129</v>
      </c>
      <c r="K23" s="51" t="n">
        <v>5751</v>
      </c>
      <c r="L23" s="47" t="s">
        <v>70</v>
      </c>
      <c r="M23" s="52" t="s">
        <v>44</v>
      </c>
      <c r="N23" s="53" t="n">
        <v>30</v>
      </c>
      <c r="O23" s="108" t="n">
        <v>42531</v>
      </c>
      <c r="P23" s="108" t="n">
        <v>42571</v>
      </c>
      <c r="Q23" s="55" t="n">
        <v>55</v>
      </c>
      <c r="R23" s="56" t="n">
        <v>434</v>
      </c>
      <c r="S23" s="109" t="n">
        <v>42572</v>
      </c>
      <c r="T23" s="110" t="n">
        <v>42616</v>
      </c>
      <c r="U23" s="59" t="n">
        <v>32</v>
      </c>
      <c r="V23" s="60" t="n">
        <v>619</v>
      </c>
      <c r="W23" s="111" t="n">
        <v>42617</v>
      </c>
      <c r="X23" s="112" t="n">
        <v>42674</v>
      </c>
      <c r="Y23" s="63" t="n">
        <v>0.243</v>
      </c>
      <c r="Z23" s="64" t="n">
        <v>1500</v>
      </c>
      <c r="AA23" s="65" t="n">
        <f aca="false">Z23*K23</f>
        <v>8626500</v>
      </c>
      <c r="AB23" s="66" t="n">
        <f aca="false">AA23*Y23</f>
        <v>2096239.5</v>
      </c>
      <c r="AC23" s="0" t="n">
        <v>1</v>
      </c>
      <c r="AD23" s="0" t="s">
        <v>39</v>
      </c>
      <c r="AE23" s="0" t="n">
        <v>21044</v>
      </c>
      <c r="AF23" s="0" t="s">
        <v>70</v>
      </c>
      <c r="AG23" s="0" t="n">
        <v>5751</v>
      </c>
    </row>
    <row r="24" customFormat="false" ht="15" hidden="false" customHeight="true" outlineLevel="0" collapsed="false">
      <c r="A24" s="45" t="n">
        <v>18</v>
      </c>
      <c r="B24" s="45" t="s">
        <v>39</v>
      </c>
      <c r="C24" s="47" t="s">
        <v>57</v>
      </c>
      <c r="D24" s="48" t="n">
        <v>10023</v>
      </c>
      <c r="E24" s="47" t="n">
        <v>21049</v>
      </c>
      <c r="F24" s="46" t="s">
        <v>58</v>
      </c>
      <c r="G24" s="49" t="n">
        <v>-104.75194</v>
      </c>
      <c r="H24" s="49" t="n">
        <v>23.96028</v>
      </c>
      <c r="I24" s="50" t="n">
        <v>-1044507</v>
      </c>
      <c r="J24" s="50" t="n">
        <v>235737</v>
      </c>
      <c r="K24" s="51" t="n">
        <v>5950.73</v>
      </c>
      <c r="L24" s="47" t="s">
        <v>70</v>
      </c>
      <c r="M24" s="52" t="s">
        <v>44</v>
      </c>
      <c r="N24" s="53" t="n">
        <v>30</v>
      </c>
      <c r="O24" s="108" t="n">
        <v>42531</v>
      </c>
      <c r="P24" s="108" t="n">
        <v>42571</v>
      </c>
      <c r="Q24" s="55" t="n">
        <v>55</v>
      </c>
      <c r="R24" s="56" t="n">
        <v>400</v>
      </c>
      <c r="S24" s="109" t="n">
        <v>42572</v>
      </c>
      <c r="T24" s="110" t="n">
        <v>42616</v>
      </c>
      <c r="U24" s="59" t="n">
        <v>33</v>
      </c>
      <c r="V24" s="60" t="n">
        <v>413</v>
      </c>
      <c r="W24" s="111" t="n">
        <v>42617</v>
      </c>
      <c r="X24" s="112" t="n">
        <v>42674</v>
      </c>
      <c r="Y24" s="63" t="n">
        <v>0.243</v>
      </c>
      <c r="Z24" s="64" t="n">
        <v>1500</v>
      </c>
      <c r="AA24" s="65" t="n">
        <f aca="false">Z24*K24</f>
        <v>8926095</v>
      </c>
      <c r="AB24" s="66" t="n">
        <f aca="false">AA24*Y24</f>
        <v>2169041.085</v>
      </c>
      <c r="AC24" s="0" t="n">
        <v>1</v>
      </c>
      <c r="AD24" s="0" t="s">
        <v>39</v>
      </c>
      <c r="AE24" s="0" t="n">
        <v>21049</v>
      </c>
      <c r="AF24" s="0" t="s">
        <v>70</v>
      </c>
      <c r="AG24" s="0" t="n">
        <v>5950.73</v>
      </c>
    </row>
    <row r="25" s="72" customFormat="true" ht="15" hidden="false" customHeight="true" outlineLevel="0" collapsed="false">
      <c r="A25" s="45" t="n">
        <v>19</v>
      </c>
      <c r="B25" s="45" t="s">
        <v>39</v>
      </c>
      <c r="C25" s="47" t="s">
        <v>46</v>
      </c>
      <c r="D25" s="48" t="n">
        <v>10094</v>
      </c>
      <c r="E25" s="47" t="n">
        <v>21050</v>
      </c>
      <c r="F25" s="46" t="s">
        <v>47</v>
      </c>
      <c r="G25" s="49" t="n">
        <v>-105.955556</v>
      </c>
      <c r="H25" s="49" t="n">
        <v>25.934722</v>
      </c>
      <c r="I25" s="50" t="n">
        <v>-1055720</v>
      </c>
      <c r="J25" s="50" t="n">
        <v>255605</v>
      </c>
      <c r="K25" s="51" t="n">
        <v>1476</v>
      </c>
      <c r="L25" s="47" t="s">
        <v>70</v>
      </c>
      <c r="M25" s="52" t="s">
        <v>44</v>
      </c>
      <c r="N25" s="53" t="n">
        <v>35</v>
      </c>
      <c r="O25" s="108" t="n">
        <v>42531</v>
      </c>
      <c r="P25" s="108" t="n">
        <v>42571</v>
      </c>
      <c r="Q25" s="55" t="n">
        <v>60</v>
      </c>
      <c r="R25" s="56" t="n">
        <v>600</v>
      </c>
      <c r="S25" s="109" t="n">
        <v>42572</v>
      </c>
      <c r="T25" s="110" t="n">
        <v>42616</v>
      </c>
      <c r="U25" s="59" t="n">
        <v>32</v>
      </c>
      <c r="V25" s="60" t="n">
        <v>600</v>
      </c>
      <c r="W25" s="111" t="n">
        <v>42617</v>
      </c>
      <c r="X25" s="112" t="n">
        <v>42674</v>
      </c>
      <c r="Y25" s="63" t="n">
        <v>0.243</v>
      </c>
      <c r="Z25" s="64" t="n">
        <v>1500</v>
      </c>
      <c r="AA25" s="65" t="n">
        <f aca="false">Z25*K25</f>
        <v>2214000</v>
      </c>
      <c r="AB25" s="66" t="n">
        <f aca="false">AA25*Y25</f>
        <v>538002</v>
      </c>
      <c r="AC25" s="0" t="n">
        <v>1</v>
      </c>
      <c r="AD25" s="0" t="s">
        <v>39</v>
      </c>
      <c r="AE25" s="0" t="n">
        <v>21050</v>
      </c>
      <c r="AF25" s="0" t="s">
        <v>70</v>
      </c>
      <c r="AG25" s="0" t="n">
        <v>1476</v>
      </c>
      <c r="AH25" s="75"/>
      <c r="AI25" s="76"/>
      <c r="AJ25" s="76"/>
      <c r="AK25" s="77"/>
      <c r="AO25" s="78"/>
      <c r="AP25" s="78"/>
      <c r="AS25" s="78"/>
      <c r="AT25" s="78"/>
      <c r="AW25" s="78"/>
      <c r="AX25" s="78"/>
      <c r="AY25" s="79"/>
      <c r="BA25" s="80"/>
      <c r="BB25" s="80"/>
      <c r="BC25" s="81"/>
      <c r="BD25" s="80"/>
      <c r="BE25" s="81"/>
      <c r="BF25" s="80"/>
      <c r="BG25" s="82"/>
      <c r="BJ25" s="73"/>
      <c r="BK25" s="73"/>
      <c r="BM25" s="74"/>
      <c r="BO25" s="73"/>
      <c r="BP25" s="75"/>
      <c r="BQ25" s="75"/>
      <c r="BR25" s="76"/>
      <c r="BS25" s="76"/>
      <c r="BT25" s="77"/>
      <c r="BX25" s="78"/>
      <c r="BY25" s="78"/>
      <c r="CB25" s="78"/>
      <c r="CC25" s="78"/>
      <c r="CF25" s="78"/>
      <c r="CG25" s="78"/>
      <c r="CH25" s="79"/>
      <c r="CJ25" s="80"/>
      <c r="CK25" s="80"/>
      <c r="CL25" s="81"/>
      <c r="CM25" s="80"/>
      <c r="CN25" s="81"/>
      <c r="CO25" s="80"/>
      <c r="CP25" s="82"/>
      <c r="CS25" s="73"/>
      <c r="CT25" s="73"/>
      <c r="CV25" s="74"/>
      <c r="CX25" s="73"/>
      <c r="CY25" s="75"/>
      <c r="CZ25" s="75"/>
      <c r="DA25" s="76"/>
      <c r="DB25" s="76"/>
      <c r="DC25" s="77"/>
      <c r="DG25" s="78"/>
      <c r="DH25" s="78"/>
      <c r="DK25" s="78"/>
      <c r="DL25" s="78"/>
      <c r="DO25" s="78"/>
      <c r="DP25" s="78"/>
      <c r="DQ25" s="79"/>
      <c r="DS25" s="80"/>
      <c r="DT25" s="80"/>
      <c r="DU25" s="81"/>
      <c r="DV25" s="80"/>
      <c r="DW25" s="81"/>
      <c r="DX25" s="80"/>
      <c r="DY25" s="82"/>
      <c r="EB25" s="73"/>
      <c r="EC25" s="73"/>
      <c r="EE25" s="74"/>
      <c r="EG25" s="73"/>
      <c r="EH25" s="75"/>
      <c r="EI25" s="75"/>
      <c r="EJ25" s="76"/>
      <c r="EK25" s="76"/>
      <c r="EL25" s="77"/>
      <c r="EP25" s="78"/>
      <c r="EQ25" s="78"/>
      <c r="ET25" s="78"/>
      <c r="EU25" s="78"/>
      <c r="EX25" s="78"/>
      <c r="EY25" s="78"/>
      <c r="EZ25" s="79"/>
      <c r="FB25" s="80"/>
      <c r="FC25" s="80"/>
      <c r="FD25" s="81"/>
      <c r="FE25" s="80"/>
      <c r="FF25" s="81"/>
      <c r="FG25" s="80"/>
      <c r="FH25" s="82"/>
      <c r="FK25" s="73"/>
      <c r="FL25" s="73"/>
      <c r="FN25" s="74"/>
      <c r="FP25" s="73"/>
      <c r="FQ25" s="75"/>
      <c r="FR25" s="75"/>
      <c r="FS25" s="76"/>
      <c r="FT25" s="76"/>
      <c r="FU25" s="77"/>
      <c r="FY25" s="78"/>
      <c r="FZ25" s="78"/>
      <c r="GC25" s="78"/>
      <c r="GD25" s="78"/>
      <c r="GG25" s="78"/>
      <c r="GH25" s="78"/>
      <c r="GI25" s="79"/>
      <c r="GK25" s="80"/>
      <c r="GL25" s="80"/>
      <c r="GM25" s="81"/>
      <c r="GN25" s="80"/>
      <c r="GO25" s="81"/>
      <c r="GP25" s="80"/>
      <c r="GQ25" s="82"/>
      <c r="GT25" s="73"/>
      <c r="GU25" s="73"/>
      <c r="GW25" s="74"/>
      <c r="GY25" s="73"/>
      <c r="GZ25" s="75"/>
      <c r="HA25" s="75"/>
      <c r="HB25" s="76"/>
      <c r="HC25" s="76"/>
      <c r="HD25" s="77"/>
      <c r="HH25" s="78"/>
      <c r="HI25" s="78"/>
      <c r="HL25" s="78"/>
      <c r="HM25" s="78"/>
      <c r="HP25" s="78"/>
      <c r="HQ25" s="78"/>
      <c r="HR25" s="79"/>
      <c r="HT25" s="80"/>
      <c r="HU25" s="80"/>
      <c r="HV25" s="81"/>
      <c r="HW25" s="80"/>
      <c r="HX25" s="81"/>
      <c r="HY25" s="80"/>
      <c r="HZ25" s="82"/>
      <c r="IC25" s="73"/>
      <c r="ID25" s="73"/>
      <c r="IF25" s="74"/>
      <c r="IH25" s="73"/>
      <c r="II25" s="75"/>
      <c r="IJ25" s="75"/>
      <c r="IK25" s="76"/>
      <c r="IL25" s="76"/>
      <c r="IM25" s="77"/>
      <c r="IQ25" s="78"/>
      <c r="IR25" s="78"/>
      <c r="IU25" s="78"/>
      <c r="IV25" s="78"/>
      <c r="IY25" s="78"/>
      <c r="IZ25" s="78"/>
      <c r="JA25" s="79"/>
      <c r="JC25" s="80"/>
      <c r="JD25" s="80"/>
      <c r="JE25" s="81"/>
      <c r="JF25" s="80"/>
      <c r="JG25" s="81"/>
      <c r="JH25" s="80"/>
      <c r="JI25" s="82"/>
      <c r="JL25" s="73"/>
      <c r="JM25" s="73"/>
      <c r="JO25" s="74"/>
      <c r="JQ25" s="73"/>
      <c r="JR25" s="75"/>
      <c r="JS25" s="75"/>
      <c r="JT25" s="76"/>
      <c r="JU25" s="76"/>
      <c r="JV25" s="77"/>
      <c r="JZ25" s="78"/>
      <c r="KA25" s="78"/>
      <c r="KD25" s="78"/>
      <c r="KE25" s="78"/>
      <c r="KH25" s="78"/>
      <c r="KI25" s="78"/>
      <c r="KJ25" s="79"/>
      <c r="KL25" s="80"/>
      <c r="KM25" s="80"/>
      <c r="KN25" s="81"/>
      <c r="KO25" s="80"/>
      <c r="KP25" s="81"/>
      <c r="KQ25" s="80"/>
      <c r="KR25" s="82"/>
      <c r="KU25" s="73"/>
      <c r="KV25" s="73"/>
      <c r="KX25" s="74"/>
      <c r="KZ25" s="73"/>
      <c r="LA25" s="75"/>
      <c r="LB25" s="75"/>
      <c r="LC25" s="76"/>
      <c r="LD25" s="76"/>
      <c r="LE25" s="77"/>
      <c r="LI25" s="78"/>
      <c r="LJ25" s="78"/>
      <c r="LM25" s="78"/>
      <c r="LN25" s="78"/>
      <c r="LQ25" s="78"/>
      <c r="LR25" s="78"/>
      <c r="LS25" s="79"/>
      <c r="LU25" s="80"/>
      <c r="LV25" s="80"/>
      <c r="LW25" s="81"/>
      <c r="LX25" s="80"/>
      <c r="LY25" s="81"/>
      <c r="LZ25" s="80"/>
      <c r="MA25" s="82"/>
      <c r="MD25" s="73"/>
      <c r="ME25" s="73"/>
      <c r="MG25" s="74"/>
      <c r="MI25" s="73"/>
      <c r="MJ25" s="75"/>
      <c r="MK25" s="75"/>
      <c r="ML25" s="76"/>
      <c r="MM25" s="76"/>
      <c r="MN25" s="77"/>
      <c r="MR25" s="78"/>
      <c r="MS25" s="78"/>
      <c r="MV25" s="78"/>
      <c r="MW25" s="78"/>
      <c r="MZ25" s="78"/>
      <c r="NA25" s="78"/>
      <c r="NB25" s="79"/>
      <c r="ND25" s="80"/>
      <c r="NE25" s="80"/>
      <c r="NF25" s="81"/>
      <c r="NG25" s="80"/>
      <c r="NH25" s="81"/>
      <c r="NI25" s="80"/>
      <c r="NJ25" s="82"/>
      <c r="NM25" s="73"/>
      <c r="NN25" s="73"/>
      <c r="NP25" s="74"/>
      <c r="NR25" s="73"/>
      <c r="NS25" s="75"/>
      <c r="NT25" s="75"/>
      <c r="NU25" s="76"/>
      <c r="NV25" s="76"/>
      <c r="NW25" s="77"/>
      <c r="OA25" s="78"/>
      <c r="OB25" s="78"/>
      <c r="OE25" s="78"/>
      <c r="OF25" s="78"/>
      <c r="OI25" s="78"/>
      <c r="OJ25" s="78"/>
      <c r="OK25" s="79"/>
      <c r="OM25" s="80"/>
      <c r="ON25" s="80"/>
      <c r="OO25" s="81"/>
      <c r="OP25" s="80"/>
      <c r="OQ25" s="81"/>
      <c r="OR25" s="80"/>
      <c r="OS25" s="82"/>
      <c r="OV25" s="73"/>
      <c r="OW25" s="73"/>
      <c r="OY25" s="74"/>
      <c r="PA25" s="73"/>
      <c r="PB25" s="75"/>
      <c r="PC25" s="75"/>
      <c r="PD25" s="76"/>
      <c r="PE25" s="76"/>
      <c r="PF25" s="77"/>
      <c r="PJ25" s="78"/>
      <c r="PK25" s="78"/>
      <c r="PN25" s="78"/>
      <c r="PO25" s="78"/>
      <c r="PR25" s="78"/>
      <c r="PS25" s="78"/>
      <c r="PT25" s="79"/>
      <c r="PV25" s="80"/>
      <c r="PW25" s="80"/>
      <c r="PX25" s="81"/>
      <c r="PY25" s="80"/>
      <c r="PZ25" s="81"/>
      <c r="QA25" s="80"/>
      <c r="QB25" s="82"/>
      <c r="QE25" s="73"/>
      <c r="QF25" s="73"/>
      <c r="QH25" s="74"/>
      <c r="QJ25" s="73"/>
      <c r="QK25" s="75"/>
      <c r="QL25" s="75"/>
      <c r="QM25" s="76"/>
      <c r="QN25" s="76"/>
      <c r="QO25" s="77"/>
      <c r="QS25" s="78"/>
      <c r="QT25" s="78"/>
      <c r="QW25" s="78"/>
      <c r="QX25" s="78"/>
      <c r="RA25" s="78"/>
      <c r="RB25" s="78"/>
      <c r="RC25" s="79"/>
      <c r="RE25" s="80"/>
      <c r="RF25" s="80"/>
      <c r="RG25" s="81"/>
      <c r="RH25" s="80"/>
      <c r="RI25" s="81"/>
      <c r="RJ25" s="80"/>
      <c r="RK25" s="82"/>
      <c r="RN25" s="73"/>
      <c r="RO25" s="73"/>
      <c r="RQ25" s="74"/>
      <c r="RS25" s="73"/>
      <c r="RT25" s="75"/>
      <c r="RU25" s="75"/>
      <c r="RV25" s="76"/>
      <c r="RW25" s="76"/>
      <c r="RX25" s="77"/>
      <c r="SB25" s="78"/>
      <c r="SC25" s="78"/>
      <c r="SF25" s="78"/>
      <c r="SG25" s="78"/>
      <c r="SJ25" s="78"/>
      <c r="SK25" s="78"/>
      <c r="SL25" s="79"/>
      <c r="SN25" s="80"/>
      <c r="SO25" s="80"/>
      <c r="SP25" s="81"/>
      <c r="SQ25" s="80"/>
      <c r="SR25" s="81"/>
      <c r="SS25" s="80"/>
      <c r="ST25" s="82"/>
      <c r="SW25" s="73"/>
      <c r="SX25" s="73"/>
      <c r="SZ25" s="74"/>
      <c r="TB25" s="73"/>
      <c r="TC25" s="75"/>
      <c r="TD25" s="75"/>
      <c r="TE25" s="76"/>
      <c r="TF25" s="76"/>
      <c r="TG25" s="77"/>
      <c r="TK25" s="78"/>
      <c r="TL25" s="78"/>
      <c r="TO25" s="78"/>
      <c r="TP25" s="78"/>
      <c r="TS25" s="78"/>
      <c r="TT25" s="78"/>
      <c r="TU25" s="79"/>
      <c r="TW25" s="80"/>
      <c r="TX25" s="80"/>
      <c r="TY25" s="81"/>
      <c r="TZ25" s="80"/>
      <c r="UA25" s="81"/>
      <c r="UB25" s="80"/>
      <c r="UC25" s="82"/>
      <c r="UF25" s="73"/>
      <c r="UG25" s="73"/>
      <c r="UI25" s="74"/>
      <c r="UK25" s="73"/>
      <c r="UL25" s="75"/>
      <c r="UM25" s="75"/>
      <c r="UN25" s="76"/>
      <c r="UO25" s="76"/>
      <c r="UP25" s="77"/>
      <c r="UT25" s="78"/>
      <c r="UU25" s="78"/>
      <c r="UX25" s="78"/>
      <c r="UY25" s="78"/>
      <c r="VB25" s="78"/>
      <c r="VC25" s="78"/>
      <c r="VD25" s="79"/>
      <c r="VF25" s="80"/>
      <c r="VG25" s="80"/>
      <c r="VH25" s="81"/>
      <c r="VI25" s="80"/>
      <c r="VJ25" s="81"/>
      <c r="VK25" s="80"/>
      <c r="VL25" s="82"/>
      <c r="VO25" s="73"/>
      <c r="VP25" s="73"/>
      <c r="VR25" s="74"/>
      <c r="VT25" s="73"/>
      <c r="VU25" s="75"/>
      <c r="VV25" s="75"/>
      <c r="VW25" s="76"/>
      <c r="VX25" s="76"/>
      <c r="VY25" s="77"/>
      <c r="WC25" s="78"/>
      <c r="WD25" s="78"/>
      <c r="WG25" s="78"/>
      <c r="WH25" s="78"/>
      <c r="WK25" s="78"/>
      <c r="WL25" s="78"/>
      <c r="WM25" s="79"/>
      <c r="WO25" s="80"/>
      <c r="WP25" s="80"/>
      <c r="WQ25" s="81"/>
      <c r="WR25" s="80"/>
      <c r="WS25" s="81"/>
      <c r="WT25" s="80"/>
      <c r="WU25" s="82"/>
      <c r="WX25" s="73"/>
      <c r="WY25" s="73"/>
      <c r="XA25" s="74"/>
      <c r="XC25" s="73"/>
      <c r="XD25" s="75"/>
      <c r="XE25" s="75"/>
      <c r="XF25" s="76"/>
      <c r="XG25" s="76"/>
      <c r="XH25" s="77"/>
      <c r="XL25" s="78"/>
      <c r="XM25" s="78"/>
      <c r="XP25" s="78"/>
      <c r="XQ25" s="78"/>
      <c r="XT25" s="78"/>
      <c r="XU25" s="78"/>
      <c r="XV25" s="79"/>
      <c r="XX25" s="80"/>
      <c r="XY25" s="80"/>
      <c r="XZ25" s="81"/>
      <c r="YA25" s="80"/>
      <c r="YB25" s="81"/>
      <c r="YC25" s="80"/>
      <c r="YD25" s="82"/>
      <c r="YG25" s="73"/>
      <c r="YH25" s="73"/>
      <c r="YJ25" s="74"/>
      <c r="YL25" s="73"/>
      <c r="YM25" s="75"/>
      <c r="YN25" s="75"/>
      <c r="YO25" s="76"/>
      <c r="YP25" s="76"/>
      <c r="YQ25" s="77"/>
      <c r="YU25" s="78"/>
      <c r="YV25" s="78"/>
      <c r="YY25" s="78"/>
      <c r="YZ25" s="78"/>
      <c r="ZC25" s="78"/>
      <c r="ZD25" s="78"/>
      <c r="ZE25" s="79"/>
      <c r="ZG25" s="80"/>
      <c r="ZH25" s="80"/>
      <c r="ZI25" s="81"/>
      <c r="ZJ25" s="80"/>
      <c r="ZK25" s="81"/>
      <c r="ZL25" s="80"/>
      <c r="ZM25" s="82"/>
      <c r="ZP25" s="73"/>
      <c r="ZQ25" s="73"/>
      <c r="ZS25" s="74"/>
      <c r="ZU25" s="73"/>
      <c r="ZV25" s="75"/>
      <c r="ZW25" s="75"/>
      <c r="ZX25" s="76"/>
      <c r="ZY25" s="76"/>
      <c r="ZZ25" s="77"/>
      <c r="AAD25" s="78"/>
      <c r="AAE25" s="78"/>
      <c r="AAH25" s="78"/>
      <c r="AAI25" s="78"/>
      <c r="AAL25" s="78"/>
      <c r="AAM25" s="78"/>
      <c r="AAN25" s="79"/>
      <c r="AAP25" s="80"/>
      <c r="AAQ25" s="80"/>
      <c r="AAR25" s="81"/>
      <c r="AAS25" s="80"/>
      <c r="AAT25" s="81"/>
      <c r="AAU25" s="80"/>
      <c r="AAV25" s="82"/>
      <c r="AAY25" s="73"/>
      <c r="AAZ25" s="73"/>
      <c r="ABB25" s="74"/>
      <c r="ABD25" s="73"/>
      <c r="ABE25" s="75"/>
      <c r="ABF25" s="75"/>
      <c r="ABG25" s="76"/>
      <c r="ABH25" s="76"/>
      <c r="ABI25" s="77"/>
      <c r="ABM25" s="78"/>
      <c r="ABN25" s="78"/>
      <c r="ABQ25" s="78"/>
      <c r="ABR25" s="78"/>
      <c r="ABU25" s="78"/>
      <c r="ABV25" s="78"/>
      <c r="ABW25" s="79"/>
      <c r="ABY25" s="80"/>
      <c r="ABZ25" s="80"/>
      <c r="ACA25" s="81"/>
      <c r="ACB25" s="80"/>
      <c r="ACC25" s="81"/>
      <c r="ACD25" s="80"/>
      <c r="ACE25" s="82"/>
      <c r="ACH25" s="73"/>
      <c r="ACI25" s="73"/>
      <c r="ACK25" s="74"/>
      <c r="ACM25" s="73"/>
      <c r="ACN25" s="75"/>
      <c r="ACO25" s="75"/>
      <c r="ACP25" s="76"/>
      <c r="ACQ25" s="76"/>
      <c r="ACR25" s="77"/>
      <c r="ACV25" s="78"/>
      <c r="ACW25" s="78"/>
      <c r="ACZ25" s="78"/>
      <c r="ADA25" s="78"/>
      <c r="ADD25" s="78"/>
      <c r="ADE25" s="78"/>
      <c r="ADF25" s="79"/>
      <c r="ADH25" s="80"/>
      <c r="ADI25" s="80"/>
      <c r="ADJ25" s="81"/>
      <c r="ADK25" s="80"/>
      <c r="ADL25" s="81"/>
      <c r="ADM25" s="80"/>
      <c r="ADN25" s="82"/>
      <c r="ADQ25" s="73"/>
      <c r="ADR25" s="73"/>
      <c r="ADT25" s="74"/>
      <c r="ADV25" s="73"/>
      <c r="ADW25" s="75"/>
      <c r="ADX25" s="75"/>
      <c r="ADY25" s="76"/>
      <c r="ADZ25" s="76"/>
      <c r="AEA25" s="77"/>
      <c r="AEE25" s="78"/>
      <c r="AEF25" s="78"/>
      <c r="AEI25" s="78"/>
      <c r="AEJ25" s="78"/>
      <c r="AEM25" s="78"/>
      <c r="AEN25" s="78"/>
      <c r="AEO25" s="79"/>
      <c r="AEQ25" s="80"/>
      <c r="AER25" s="80"/>
      <c r="AES25" s="81"/>
      <c r="AET25" s="80"/>
      <c r="AEU25" s="81"/>
      <c r="AEV25" s="80"/>
      <c r="AEW25" s="82"/>
      <c r="AEZ25" s="73"/>
      <c r="AFA25" s="73"/>
      <c r="AFC25" s="74"/>
      <c r="AFE25" s="73"/>
      <c r="AFF25" s="75"/>
      <c r="AFG25" s="75"/>
      <c r="AFH25" s="76"/>
      <c r="AFI25" s="76"/>
      <c r="AFJ25" s="77"/>
      <c r="AFN25" s="78"/>
      <c r="AFO25" s="78"/>
      <c r="AFR25" s="78"/>
      <c r="AFS25" s="78"/>
      <c r="AFV25" s="78"/>
      <c r="AFW25" s="78"/>
      <c r="AFX25" s="79"/>
      <c r="AFZ25" s="80"/>
      <c r="AGA25" s="80"/>
      <c r="AGB25" s="81"/>
      <c r="AGC25" s="80"/>
      <c r="AGD25" s="81"/>
      <c r="AGE25" s="80"/>
      <c r="AGF25" s="82"/>
      <c r="AGI25" s="73"/>
      <c r="AGJ25" s="73"/>
      <c r="AGL25" s="74"/>
      <c r="AGN25" s="73"/>
      <c r="AGO25" s="75"/>
      <c r="AGP25" s="75"/>
      <c r="AGQ25" s="76"/>
      <c r="AGR25" s="76"/>
      <c r="AGS25" s="77"/>
      <c r="AGW25" s="78"/>
      <c r="AGX25" s="78"/>
      <c r="AHA25" s="78"/>
      <c r="AHB25" s="78"/>
      <c r="AHE25" s="78"/>
      <c r="AHF25" s="78"/>
      <c r="AHG25" s="79"/>
      <c r="AHI25" s="80"/>
      <c r="AHJ25" s="80"/>
      <c r="AHK25" s="81"/>
      <c r="AHL25" s="80"/>
      <c r="AHM25" s="81"/>
      <c r="AHN25" s="80"/>
      <c r="AHO25" s="82"/>
      <c r="AHR25" s="73"/>
      <c r="AHS25" s="73"/>
      <c r="AHU25" s="74"/>
      <c r="AHW25" s="73"/>
      <c r="AHX25" s="75"/>
      <c r="AHY25" s="75"/>
      <c r="AHZ25" s="76"/>
      <c r="AIA25" s="76"/>
      <c r="AIB25" s="77"/>
      <c r="AIF25" s="78"/>
      <c r="AIG25" s="78"/>
      <c r="AIJ25" s="78"/>
      <c r="AIK25" s="78"/>
      <c r="AIN25" s="78"/>
      <c r="AIO25" s="78"/>
      <c r="AIP25" s="79"/>
      <c r="AIR25" s="80"/>
      <c r="AIS25" s="80"/>
      <c r="AIT25" s="81"/>
      <c r="AIU25" s="80"/>
      <c r="AIV25" s="81"/>
      <c r="AIW25" s="80"/>
      <c r="AIX25" s="82"/>
      <c r="AJA25" s="73"/>
      <c r="AJB25" s="73"/>
      <c r="AJD25" s="74"/>
      <c r="AJF25" s="73"/>
      <c r="AJG25" s="75"/>
      <c r="AJH25" s="75"/>
      <c r="AJI25" s="76"/>
      <c r="AJJ25" s="76"/>
      <c r="AJK25" s="77"/>
      <c r="AJO25" s="78"/>
      <c r="AJP25" s="78"/>
      <c r="AJS25" s="78"/>
      <c r="AJT25" s="78"/>
      <c r="AJW25" s="78"/>
      <c r="AJX25" s="78"/>
      <c r="AJY25" s="79"/>
      <c r="AKA25" s="80"/>
      <c r="AKB25" s="80"/>
      <c r="AKC25" s="81"/>
      <c r="AKD25" s="80"/>
      <c r="AKE25" s="81"/>
      <c r="AKF25" s="80"/>
      <c r="AKG25" s="82"/>
      <c r="AKJ25" s="73"/>
      <c r="AKK25" s="73"/>
      <c r="AKM25" s="74"/>
      <c r="AKO25" s="73"/>
      <c r="AKP25" s="75"/>
      <c r="AKQ25" s="75"/>
      <c r="AKR25" s="76"/>
      <c r="AKS25" s="76"/>
      <c r="AKT25" s="77"/>
      <c r="AKX25" s="78"/>
      <c r="AKY25" s="78"/>
      <c r="ALB25" s="78"/>
      <c r="ALC25" s="78"/>
      <c r="ALF25" s="78"/>
      <c r="ALG25" s="78"/>
      <c r="ALH25" s="79"/>
      <c r="ALJ25" s="80"/>
      <c r="ALK25" s="80"/>
      <c r="ALL25" s="81"/>
      <c r="ALM25" s="80"/>
      <c r="ALN25" s="81"/>
      <c r="ALO25" s="80"/>
      <c r="ALP25" s="82"/>
      <c r="ALS25" s="73"/>
      <c r="ALT25" s="73"/>
      <c r="ALV25" s="74"/>
      <c r="ALX25" s="73"/>
      <c r="ALY25" s="75"/>
      <c r="ALZ25" s="75"/>
      <c r="AMA25" s="76"/>
      <c r="AMB25" s="76"/>
      <c r="AMC25" s="77"/>
      <c r="AMG25" s="78"/>
      <c r="AMH25" s="78"/>
    </row>
    <row r="26" customFormat="false" ht="15" hidden="false" customHeight="true" outlineLevel="0" collapsed="false">
      <c r="A26" s="45" t="n">
        <v>20</v>
      </c>
      <c r="B26" s="45" t="s">
        <v>71</v>
      </c>
      <c r="C26" s="47" t="s">
        <v>95</v>
      </c>
      <c r="D26" s="48" t="n">
        <v>11011</v>
      </c>
      <c r="E26" s="47" t="n">
        <v>41115</v>
      </c>
      <c r="F26" s="46" t="s">
        <v>96</v>
      </c>
      <c r="G26" s="49" t="n">
        <v>-100.7754524</v>
      </c>
      <c r="H26" s="49" t="n">
        <v>20.8907591</v>
      </c>
      <c r="I26" s="50" t="n">
        <v>-1004632</v>
      </c>
      <c r="J26" s="50" t="n">
        <v>205327</v>
      </c>
      <c r="K26" s="51" t="n">
        <v>700</v>
      </c>
      <c r="L26" s="47" t="s">
        <v>75</v>
      </c>
      <c r="M26" s="52" t="s">
        <v>44</v>
      </c>
      <c r="N26" s="53" t="n">
        <v>43</v>
      </c>
      <c r="O26" s="108" t="n">
        <v>42522</v>
      </c>
      <c r="P26" s="108" t="n">
        <v>42566</v>
      </c>
      <c r="Q26" s="55" t="n">
        <v>85</v>
      </c>
      <c r="R26" s="56" t="n">
        <v>368</v>
      </c>
      <c r="S26" s="109" t="n">
        <v>42567</v>
      </c>
      <c r="T26" s="110" t="n">
        <v>42613</v>
      </c>
      <c r="U26" s="59" t="n">
        <v>28</v>
      </c>
      <c r="V26" s="60" t="n">
        <v>338</v>
      </c>
      <c r="W26" s="111" t="n">
        <v>42614</v>
      </c>
      <c r="X26" s="112" t="n">
        <v>42658</v>
      </c>
      <c r="Y26" s="63" t="n">
        <v>0.2225</v>
      </c>
      <c r="Z26" s="64" t="n">
        <v>1500</v>
      </c>
      <c r="AA26" s="65" t="n">
        <f aca="false">Z26*K26</f>
        <v>1050000</v>
      </c>
      <c r="AB26" s="66" t="n">
        <f aca="false">AA26*Y26</f>
        <v>233625</v>
      </c>
      <c r="AC26" s="0" t="n">
        <v>1</v>
      </c>
      <c r="AD26" s="0" t="s">
        <v>71</v>
      </c>
      <c r="AE26" s="0" t="n">
        <v>41115</v>
      </c>
      <c r="AF26" s="0" t="s">
        <v>75</v>
      </c>
      <c r="AG26" s="0" t="n">
        <v>700</v>
      </c>
    </row>
    <row r="27" customFormat="false" ht="15" hidden="false" customHeight="true" outlineLevel="0" collapsed="false">
      <c r="A27" s="45" t="n">
        <v>21</v>
      </c>
      <c r="B27" s="45" t="s">
        <v>71</v>
      </c>
      <c r="C27" s="47" t="s">
        <v>100</v>
      </c>
      <c r="D27" s="48" t="n">
        <v>11033</v>
      </c>
      <c r="E27" s="47" t="n">
        <v>41124</v>
      </c>
      <c r="F27" s="46" t="s">
        <v>101</v>
      </c>
      <c r="G27" s="49" t="n">
        <v>-100.8257736</v>
      </c>
      <c r="H27" s="49" t="n">
        <v>20.848033</v>
      </c>
      <c r="I27" s="50" t="n">
        <v>-1004933</v>
      </c>
      <c r="J27" s="50" t="n">
        <v>205053</v>
      </c>
      <c r="K27" s="51" t="n">
        <v>500</v>
      </c>
      <c r="L27" s="47" t="s">
        <v>75</v>
      </c>
      <c r="M27" s="52" t="s">
        <v>44</v>
      </c>
      <c r="N27" s="53" t="n">
        <v>43</v>
      </c>
      <c r="O27" s="108" t="n">
        <v>42522</v>
      </c>
      <c r="P27" s="108" t="n">
        <v>42566</v>
      </c>
      <c r="Q27" s="55" t="n">
        <v>85</v>
      </c>
      <c r="R27" s="56" t="n">
        <v>368</v>
      </c>
      <c r="S27" s="109" t="n">
        <v>42567</v>
      </c>
      <c r="T27" s="110" t="n">
        <v>42613</v>
      </c>
      <c r="U27" s="59" t="n">
        <v>28</v>
      </c>
      <c r="V27" s="60" t="n">
        <v>338</v>
      </c>
      <c r="W27" s="111" t="n">
        <v>42614</v>
      </c>
      <c r="X27" s="112" t="n">
        <v>42658</v>
      </c>
      <c r="Y27" s="63" t="n">
        <v>0.2225</v>
      </c>
      <c r="Z27" s="64" t="n">
        <v>1500</v>
      </c>
      <c r="AA27" s="65" t="n">
        <f aca="false">Z27*K27</f>
        <v>750000</v>
      </c>
      <c r="AB27" s="66" t="n">
        <f aca="false">AA27*Y27</f>
        <v>166875</v>
      </c>
      <c r="AC27" s="0" t="n">
        <v>1</v>
      </c>
      <c r="AD27" s="0" t="s">
        <v>71</v>
      </c>
      <c r="AE27" s="0" t="n">
        <v>41124</v>
      </c>
      <c r="AF27" s="0" t="s">
        <v>75</v>
      </c>
      <c r="AG27" s="0" t="n">
        <v>500</v>
      </c>
    </row>
    <row r="28" customFormat="false" ht="15" hidden="false" customHeight="true" outlineLevel="0" collapsed="false">
      <c r="A28" s="45" t="n">
        <v>22</v>
      </c>
      <c r="B28" s="45" t="s">
        <v>71</v>
      </c>
      <c r="C28" s="47" t="s">
        <v>86</v>
      </c>
      <c r="D28" s="48" t="n">
        <v>11040</v>
      </c>
      <c r="E28" s="47" t="n">
        <v>41134</v>
      </c>
      <c r="F28" s="46" t="s">
        <v>87</v>
      </c>
      <c r="G28" s="49" t="n">
        <v>-101.666667</v>
      </c>
      <c r="H28" s="49" t="n">
        <v>21.2</v>
      </c>
      <c r="I28" s="50" t="n">
        <v>-1014003</v>
      </c>
      <c r="J28" s="50" t="n">
        <v>211143</v>
      </c>
      <c r="K28" s="51" t="n">
        <v>1800</v>
      </c>
      <c r="L28" s="47" t="s">
        <v>75</v>
      </c>
      <c r="M28" s="52" t="s">
        <v>44</v>
      </c>
      <c r="N28" s="53" t="n">
        <v>43</v>
      </c>
      <c r="O28" s="108" t="n">
        <v>42522</v>
      </c>
      <c r="P28" s="108" t="n">
        <v>42566</v>
      </c>
      <c r="Q28" s="55" t="n">
        <v>85</v>
      </c>
      <c r="R28" s="56" t="n">
        <v>368</v>
      </c>
      <c r="S28" s="109" t="n">
        <v>42567</v>
      </c>
      <c r="T28" s="110" t="n">
        <v>42613</v>
      </c>
      <c r="U28" s="59" t="n">
        <v>28</v>
      </c>
      <c r="V28" s="60" t="n">
        <v>338</v>
      </c>
      <c r="W28" s="111" t="n">
        <v>42614</v>
      </c>
      <c r="X28" s="112" t="n">
        <v>42658</v>
      </c>
      <c r="Y28" s="63" t="n">
        <v>0.2225</v>
      </c>
      <c r="Z28" s="64" t="n">
        <v>1500</v>
      </c>
      <c r="AA28" s="65" t="n">
        <f aca="false">Z28*K28</f>
        <v>2700000</v>
      </c>
      <c r="AB28" s="66" t="n">
        <f aca="false">AA28*Y28</f>
        <v>600750</v>
      </c>
      <c r="AC28" s="0" t="n">
        <v>1</v>
      </c>
      <c r="AD28" s="0" t="s">
        <v>71</v>
      </c>
      <c r="AE28" s="0" t="n">
        <v>41134</v>
      </c>
      <c r="AF28" s="0" t="s">
        <v>75</v>
      </c>
      <c r="AG28" s="0" t="n">
        <v>1800</v>
      </c>
    </row>
    <row r="29" customFormat="false" ht="15" hidden="false" customHeight="true" outlineLevel="0" collapsed="false">
      <c r="A29" s="45" t="n">
        <v>23</v>
      </c>
      <c r="B29" s="45" t="s">
        <v>71</v>
      </c>
      <c r="C29" s="47" t="s">
        <v>88</v>
      </c>
      <c r="D29" s="48" t="n">
        <v>11050</v>
      </c>
      <c r="E29" s="47" t="n">
        <v>41138</v>
      </c>
      <c r="F29" s="46" t="s">
        <v>85</v>
      </c>
      <c r="G29" s="49" t="n">
        <v>-101.516667</v>
      </c>
      <c r="H29" s="49" t="n">
        <v>21.633333</v>
      </c>
      <c r="I29" s="50" t="n">
        <v>-1012847</v>
      </c>
      <c r="J29" s="50" t="n">
        <v>213908</v>
      </c>
      <c r="K29" s="51" t="n">
        <v>1700</v>
      </c>
      <c r="L29" s="47" t="s">
        <v>75</v>
      </c>
      <c r="M29" s="52" t="s">
        <v>44</v>
      </c>
      <c r="N29" s="53" t="n">
        <v>43</v>
      </c>
      <c r="O29" s="108" t="n">
        <v>42522</v>
      </c>
      <c r="P29" s="108" t="n">
        <v>42566</v>
      </c>
      <c r="Q29" s="55" t="n">
        <v>85</v>
      </c>
      <c r="R29" s="56" t="n">
        <v>368</v>
      </c>
      <c r="S29" s="109" t="n">
        <v>42567</v>
      </c>
      <c r="T29" s="110" t="n">
        <v>42613</v>
      </c>
      <c r="U29" s="59" t="n">
        <v>28</v>
      </c>
      <c r="V29" s="60" t="n">
        <v>338</v>
      </c>
      <c r="W29" s="111" t="n">
        <v>42614</v>
      </c>
      <c r="X29" s="112" t="n">
        <v>42658</v>
      </c>
      <c r="Y29" s="63" t="n">
        <v>0.2225</v>
      </c>
      <c r="Z29" s="64" t="n">
        <v>1500</v>
      </c>
      <c r="AA29" s="65" t="n">
        <f aca="false">Z29*K29</f>
        <v>2550000</v>
      </c>
      <c r="AB29" s="66" t="n">
        <f aca="false">AA29*Y29</f>
        <v>567375</v>
      </c>
      <c r="AC29" s="0" t="n">
        <v>1</v>
      </c>
      <c r="AD29" s="0" t="s">
        <v>71</v>
      </c>
      <c r="AE29" s="0" t="n">
        <v>41138</v>
      </c>
      <c r="AF29" s="0" t="s">
        <v>75</v>
      </c>
      <c r="AG29" s="0" t="n">
        <v>1700</v>
      </c>
    </row>
    <row r="30" customFormat="false" ht="15" hidden="false" customHeight="true" outlineLevel="0" collapsed="false">
      <c r="A30" s="45" t="n">
        <v>24</v>
      </c>
      <c r="B30" s="45" t="s">
        <v>71</v>
      </c>
      <c r="C30" s="47" t="s">
        <v>81</v>
      </c>
      <c r="D30" s="48" t="n">
        <v>11051</v>
      </c>
      <c r="E30" s="47" t="n">
        <v>41140</v>
      </c>
      <c r="F30" s="46" t="s">
        <v>82</v>
      </c>
      <c r="G30" s="49" t="n">
        <v>-100.875833</v>
      </c>
      <c r="H30" s="49" t="n">
        <v>21.104444</v>
      </c>
      <c r="I30" s="50" t="n">
        <v>-1005233</v>
      </c>
      <c r="J30" s="50" t="n">
        <v>210616</v>
      </c>
      <c r="K30" s="51" t="n">
        <v>1250</v>
      </c>
      <c r="L30" s="47" t="s">
        <v>75</v>
      </c>
      <c r="M30" s="52" t="s">
        <v>44</v>
      </c>
      <c r="N30" s="53" t="n">
        <v>43</v>
      </c>
      <c r="O30" s="108" t="n">
        <v>42522</v>
      </c>
      <c r="P30" s="108" t="n">
        <v>42566</v>
      </c>
      <c r="Q30" s="55" t="n">
        <v>85</v>
      </c>
      <c r="R30" s="56" t="n">
        <v>368</v>
      </c>
      <c r="S30" s="109" t="n">
        <v>42567</v>
      </c>
      <c r="T30" s="110" t="n">
        <v>42613</v>
      </c>
      <c r="U30" s="59" t="n">
        <v>28</v>
      </c>
      <c r="V30" s="60" t="n">
        <v>338</v>
      </c>
      <c r="W30" s="111" t="n">
        <v>42614</v>
      </c>
      <c r="X30" s="112" t="n">
        <v>42658</v>
      </c>
      <c r="Y30" s="63" t="n">
        <v>0.2225</v>
      </c>
      <c r="Z30" s="64" t="n">
        <v>1500</v>
      </c>
      <c r="AA30" s="65" t="n">
        <f aca="false">Z30*K30</f>
        <v>1875000</v>
      </c>
      <c r="AB30" s="66" t="n">
        <f aca="false">AA30*Y30</f>
        <v>417187.5</v>
      </c>
      <c r="AC30" s="0" t="n">
        <v>1</v>
      </c>
      <c r="AD30" s="0" t="s">
        <v>71</v>
      </c>
      <c r="AE30" s="0" t="n">
        <v>41140</v>
      </c>
      <c r="AF30" s="0" t="s">
        <v>75</v>
      </c>
      <c r="AG30" s="0" t="n">
        <v>1250</v>
      </c>
    </row>
    <row r="31" customFormat="false" ht="15" hidden="false" customHeight="true" outlineLevel="0" collapsed="false">
      <c r="A31" s="45" t="n">
        <v>25</v>
      </c>
      <c r="B31" s="45" t="s">
        <v>71</v>
      </c>
      <c r="C31" s="47" t="s">
        <v>78</v>
      </c>
      <c r="D31" s="48" t="n">
        <v>11068</v>
      </c>
      <c r="E31" s="47" t="n">
        <v>41150</v>
      </c>
      <c r="F31" s="46" t="s">
        <v>79</v>
      </c>
      <c r="G31" s="49" t="n">
        <v>-100.516667</v>
      </c>
      <c r="H31" s="49" t="n">
        <v>21.3</v>
      </c>
      <c r="I31" s="50" t="n">
        <v>-1003100</v>
      </c>
      <c r="J31" s="50" t="n">
        <v>211800</v>
      </c>
      <c r="K31" s="51" t="n">
        <v>1150</v>
      </c>
      <c r="L31" s="47" t="s">
        <v>75</v>
      </c>
      <c r="M31" s="52" t="s">
        <v>44</v>
      </c>
      <c r="N31" s="53" t="n">
        <v>43</v>
      </c>
      <c r="O31" s="108" t="n">
        <v>42522</v>
      </c>
      <c r="P31" s="108" t="n">
        <v>42566</v>
      </c>
      <c r="Q31" s="55" t="n">
        <v>85</v>
      </c>
      <c r="R31" s="56" t="n">
        <v>368</v>
      </c>
      <c r="S31" s="109" t="n">
        <v>42567</v>
      </c>
      <c r="T31" s="110" t="n">
        <v>42613</v>
      </c>
      <c r="U31" s="59" t="n">
        <v>28</v>
      </c>
      <c r="V31" s="60" t="n">
        <v>338</v>
      </c>
      <c r="W31" s="111" t="n">
        <v>42614</v>
      </c>
      <c r="X31" s="112" t="n">
        <v>42658</v>
      </c>
      <c r="Y31" s="63" t="n">
        <v>0.2225</v>
      </c>
      <c r="Z31" s="64" t="n">
        <v>1500</v>
      </c>
      <c r="AA31" s="65" t="n">
        <f aca="false">Z31*K31</f>
        <v>1725000</v>
      </c>
      <c r="AB31" s="66" t="n">
        <f aca="false">AA31*Y31</f>
        <v>383812.5</v>
      </c>
      <c r="AC31" s="0" t="n">
        <v>1</v>
      </c>
      <c r="AD31" s="0" t="s">
        <v>71</v>
      </c>
      <c r="AE31" s="0" t="n">
        <v>41150</v>
      </c>
      <c r="AF31" s="0" t="s">
        <v>75</v>
      </c>
      <c r="AG31" s="0" t="n">
        <v>1150</v>
      </c>
    </row>
    <row r="32" customFormat="false" ht="15" hidden="false" customHeight="true" outlineLevel="0" collapsed="false">
      <c r="A32" s="45" t="n">
        <v>26</v>
      </c>
      <c r="B32" s="45" t="s">
        <v>71</v>
      </c>
      <c r="C32" s="47" t="s">
        <v>93</v>
      </c>
      <c r="D32" s="48" t="n">
        <v>11094</v>
      </c>
      <c r="E32" s="47" t="n">
        <v>41155</v>
      </c>
      <c r="F32" s="46" t="s">
        <v>71</v>
      </c>
      <c r="G32" s="49" t="n">
        <v>-101.265</v>
      </c>
      <c r="H32" s="49" t="n">
        <v>21.012222</v>
      </c>
      <c r="I32" s="50" t="n">
        <v>-1011554</v>
      </c>
      <c r="J32" s="50" t="n">
        <v>210044</v>
      </c>
      <c r="K32" s="51" t="n">
        <v>2000</v>
      </c>
      <c r="L32" s="47" t="s">
        <v>75</v>
      </c>
      <c r="M32" s="52" t="s">
        <v>44</v>
      </c>
      <c r="N32" s="53" t="n">
        <v>43</v>
      </c>
      <c r="O32" s="108" t="n">
        <v>42522</v>
      </c>
      <c r="P32" s="108" t="n">
        <v>42566</v>
      </c>
      <c r="Q32" s="55" t="n">
        <v>85</v>
      </c>
      <c r="R32" s="56" t="n">
        <v>368</v>
      </c>
      <c r="S32" s="109" t="n">
        <v>42567</v>
      </c>
      <c r="T32" s="110" t="n">
        <v>42613</v>
      </c>
      <c r="U32" s="59" t="n">
        <v>28</v>
      </c>
      <c r="V32" s="60" t="n">
        <v>338</v>
      </c>
      <c r="W32" s="111" t="n">
        <v>42614</v>
      </c>
      <c r="X32" s="112" t="n">
        <v>42658</v>
      </c>
      <c r="Y32" s="63" t="n">
        <v>0.2225</v>
      </c>
      <c r="Z32" s="64" t="n">
        <v>1500</v>
      </c>
      <c r="AA32" s="65" t="n">
        <f aca="false">Z32*K32</f>
        <v>3000000</v>
      </c>
      <c r="AB32" s="66" t="n">
        <f aca="false">AA32*Y32</f>
        <v>667500</v>
      </c>
      <c r="AC32" s="0" t="n">
        <v>1</v>
      </c>
      <c r="AD32" s="0" t="s">
        <v>71</v>
      </c>
      <c r="AE32" s="0" t="n">
        <v>41155</v>
      </c>
      <c r="AF32" s="0" t="s">
        <v>75</v>
      </c>
      <c r="AG32" s="0" t="n">
        <v>2000</v>
      </c>
    </row>
    <row r="33" customFormat="false" ht="15" hidden="false" customHeight="true" outlineLevel="0" collapsed="false">
      <c r="A33" s="45" t="n">
        <v>27</v>
      </c>
      <c r="B33" s="45" t="s">
        <v>71</v>
      </c>
      <c r="C33" s="47" t="s">
        <v>83</v>
      </c>
      <c r="D33" s="48" t="n">
        <v>11017</v>
      </c>
      <c r="E33" s="47" t="n">
        <v>41157</v>
      </c>
      <c r="F33" s="46" t="s">
        <v>84</v>
      </c>
      <c r="G33" s="49" t="n">
        <v>-100.9</v>
      </c>
      <c r="H33" s="49" t="n">
        <v>21.1</v>
      </c>
      <c r="I33" s="50" t="n">
        <v>-1005400</v>
      </c>
      <c r="J33" s="50" t="n">
        <v>210600</v>
      </c>
      <c r="K33" s="51" t="n">
        <v>1250</v>
      </c>
      <c r="L33" s="47" t="s">
        <v>75</v>
      </c>
      <c r="M33" s="52" t="s">
        <v>44</v>
      </c>
      <c r="N33" s="53" t="n">
        <v>43</v>
      </c>
      <c r="O33" s="108" t="n">
        <v>42522</v>
      </c>
      <c r="P33" s="108" t="n">
        <v>42566</v>
      </c>
      <c r="Q33" s="55" t="n">
        <v>85</v>
      </c>
      <c r="R33" s="56" t="n">
        <v>368</v>
      </c>
      <c r="S33" s="109" t="n">
        <v>42567</v>
      </c>
      <c r="T33" s="110" t="n">
        <v>42613</v>
      </c>
      <c r="U33" s="59" t="n">
        <v>28</v>
      </c>
      <c r="V33" s="60" t="n">
        <v>338</v>
      </c>
      <c r="W33" s="111" t="n">
        <v>42614</v>
      </c>
      <c r="X33" s="112" t="n">
        <v>42658</v>
      </c>
      <c r="Y33" s="63" t="n">
        <v>0.2225</v>
      </c>
      <c r="Z33" s="64" t="n">
        <v>1500</v>
      </c>
      <c r="AA33" s="65" t="n">
        <f aca="false">Z33*K33</f>
        <v>1875000</v>
      </c>
      <c r="AB33" s="66" t="n">
        <f aca="false">AA33*Y33</f>
        <v>417187.5</v>
      </c>
      <c r="AC33" s="0" t="n">
        <v>1</v>
      </c>
      <c r="AD33" s="0" t="s">
        <v>71</v>
      </c>
      <c r="AE33" s="0" t="n">
        <v>41157</v>
      </c>
      <c r="AF33" s="0" t="s">
        <v>75</v>
      </c>
      <c r="AG33" s="0" t="n">
        <v>1250</v>
      </c>
    </row>
    <row r="34" customFormat="false" ht="15" hidden="false" customHeight="true" outlineLevel="0" collapsed="false">
      <c r="A34" s="45" t="n">
        <v>28</v>
      </c>
      <c r="B34" s="45" t="s">
        <v>71</v>
      </c>
      <c r="C34" s="47" t="s">
        <v>73</v>
      </c>
      <c r="D34" s="48" t="n">
        <v>11083</v>
      </c>
      <c r="E34" s="47" t="n">
        <v>41192</v>
      </c>
      <c r="F34" s="46" t="s">
        <v>74</v>
      </c>
      <c r="G34" s="49" t="n">
        <v>-100.0925</v>
      </c>
      <c r="H34" s="49" t="n">
        <v>21.298889</v>
      </c>
      <c r="I34" s="50" t="n">
        <v>-1000533</v>
      </c>
      <c r="J34" s="50" t="n">
        <v>211756</v>
      </c>
      <c r="K34" s="51" t="n">
        <v>901.5</v>
      </c>
      <c r="L34" s="47" t="s">
        <v>75</v>
      </c>
      <c r="M34" s="52" t="s">
        <v>44</v>
      </c>
      <c r="N34" s="53" t="n">
        <v>35</v>
      </c>
      <c r="O34" s="108" t="n">
        <v>42522</v>
      </c>
      <c r="P34" s="108" t="n">
        <v>42566</v>
      </c>
      <c r="Q34" s="55" t="n">
        <v>60</v>
      </c>
      <c r="R34" s="56" t="n">
        <v>368</v>
      </c>
      <c r="S34" s="109" t="n">
        <v>42567</v>
      </c>
      <c r="T34" s="110" t="n">
        <v>42613</v>
      </c>
      <c r="U34" s="59" t="n">
        <v>28</v>
      </c>
      <c r="V34" s="60" t="n">
        <v>338</v>
      </c>
      <c r="W34" s="111" t="n">
        <v>42614</v>
      </c>
      <c r="X34" s="112" t="n">
        <v>42658</v>
      </c>
      <c r="Y34" s="63" t="n">
        <v>0.2225</v>
      </c>
      <c r="Z34" s="64" t="n">
        <v>1500</v>
      </c>
      <c r="AA34" s="65" t="n">
        <f aca="false">Z34*K34</f>
        <v>1352250</v>
      </c>
      <c r="AB34" s="66" t="n">
        <f aca="false">AA34*Y34</f>
        <v>300875.625</v>
      </c>
      <c r="AC34" s="0" t="n">
        <v>1</v>
      </c>
      <c r="AD34" s="0" t="s">
        <v>71</v>
      </c>
      <c r="AE34" s="0" t="n">
        <v>41192</v>
      </c>
      <c r="AF34" s="0" t="s">
        <v>75</v>
      </c>
      <c r="AG34" s="0" t="n">
        <v>901.5</v>
      </c>
    </row>
    <row r="35" customFormat="false" ht="15" hidden="false" customHeight="true" outlineLevel="0" collapsed="false">
      <c r="A35" s="45" t="n">
        <v>29</v>
      </c>
      <c r="B35" s="45" t="s">
        <v>71</v>
      </c>
      <c r="C35" s="47" t="s">
        <v>89</v>
      </c>
      <c r="D35" s="48" t="n">
        <v>14392</v>
      </c>
      <c r="E35" s="47" t="n">
        <v>41413</v>
      </c>
      <c r="F35" s="46" t="s">
        <v>90</v>
      </c>
      <c r="G35" s="49" t="n">
        <v>-101.7411308</v>
      </c>
      <c r="H35" s="49" t="n">
        <v>21.5000852</v>
      </c>
      <c r="I35" s="50" t="n">
        <v>-1014428</v>
      </c>
      <c r="J35" s="50" t="n">
        <v>213000</v>
      </c>
      <c r="K35" s="51" t="n">
        <v>1500</v>
      </c>
      <c r="L35" s="47" t="s">
        <v>75</v>
      </c>
      <c r="M35" s="52" t="s">
        <v>44</v>
      </c>
      <c r="N35" s="53" t="n">
        <v>43</v>
      </c>
      <c r="O35" s="108" t="n">
        <v>42522</v>
      </c>
      <c r="P35" s="108" t="n">
        <v>42566</v>
      </c>
      <c r="Q35" s="55" t="n">
        <v>85</v>
      </c>
      <c r="R35" s="56" t="n">
        <v>368</v>
      </c>
      <c r="S35" s="109" t="n">
        <v>42567</v>
      </c>
      <c r="T35" s="110" t="n">
        <v>42613</v>
      </c>
      <c r="U35" s="59" t="n">
        <v>28</v>
      </c>
      <c r="V35" s="60" t="n">
        <v>338</v>
      </c>
      <c r="W35" s="111" t="n">
        <v>42614</v>
      </c>
      <c r="X35" s="112" t="n">
        <v>42658</v>
      </c>
      <c r="Y35" s="63" t="n">
        <v>0.2225</v>
      </c>
      <c r="Z35" s="64" t="n">
        <v>1500</v>
      </c>
      <c r="AA35" s="65" t="n">
        <f aca="false">Z35*K35</f>
        <v>2250000</v>
      </c>
      <c r="AB35" s="66" t="n">
        <f aca="false">AA35*Y35</f>
        <v>500625</v>
      </c>
      <c r="AC35" s="0" t="n">
        <v>1</v>
      </c>
      <c r="AD35" s="0" t="s">
        <v>71</v>
      </c>
      <c r="AE35" s="0" t="n">
        <v>41413</v>
      </c>
      <c r="AF35" s="0" t="s">
        <v>75</v>
      </c>
      <c r="AG35" s="0" t="n">
        <v>1500</v>
      </c>
    </row>
    <row r="36" customFormat="false" ht="15" hidden="false" customHeight="true" outlineLevel="0" collapsed="false">
      <c r="A36" s="45" t="n">
        <v>30</v>
      </c>
      <c r="B36" s="45" t="s">
        <v>71</v>
      </c>
      <c r="C36" s="47" t="s">
        <v>97</v>
      </c>
      <c r="D36" s="48" t="n">
        <v>22045</v>
      </c>
      <c r="E36" s="47" t="n">
        <v>42208</v>
      </c>
      <c r="F36" s="46" t="s">
        <v>98</v>
      </c>
      <c r="G36" s="49" t="n">
        <v>-100.45</v>
      </c>
      <c r="H36" s="49" t="n">
        <v>20.7</v>
      </c>
      <c r="I36" s="50" t="n">
        <v>-1002700</v>
      </c>
      <c r="J36" s="50" t="n">
        <v>204200</v>
      </c>
      <c r="K36" s="51" t="n">
        <v>200</v>
      </c>
      <c r="L36" s="47" t="s">
        <v>75</v>
      </c>
      <c r="M36" s="52" t="s">
        <v>44</v>
      </c>
      <c r="N36" s="53" t="n">
        <v>43</v>
      </c>
      <c r="O36" s="108" t="n">
        <v>42522</v>
      </c>
      <c r="P36" s="108" t="n">
        <v>42566</v>
      </c>
      <c r="Q36" s="55" t="n">
        <v>85</v>
      </c>
      <c r="R36" s="56" t="n">
        <v>368</v>
      </c>
      <c r="S36" s="109" t="n">
        <v>42567</v>
      </c>
      <c r="T36" s="110" t="n">
        <v>42613</v>
      </c>
      <c r="U36" s="59" t="n">
        <v>28</v>
      </c>
      <c r="V36" s="60" t="n">
        <v>338</v>
      </c>
      <c r="W36" s="111" t="n">
        <v>42614</v>
      </c>
      <c r="X36" s="112" t="n">
        <v>42658</v>
      </c>
      <c r="Y36" s="63" t="n">
        <v>0.2225</v>
      </c>
      <c r="Z36" s="64" t="n">
        <v>1500</v>
      </c>
      <c r="AA36" s="65" t="n">
        <f aca="false">Z36*K36</f>
        <v>300000</v>
      </c>
      <c r="AB36" s="66" t="n">
        <f aca="false">AA36*Y36</f>
        <v>66750</v>
      </c>
      <c r="AC36" s="0" t="n">
        <v>1</v>
      </c>
      <c r="AD36" s="0" t="s">
        <v>71</v>
      </c>
      <c r="AE36" s="0" t="n">
        <v>42208</v>
      </c>
      <c r="AF36" s="0" t="s">
        <v>75</v>
      </c>
      <c r="AG36" s="0" t="n">
        <v>200</v>
      </c>
    </row>
    <row r="37" customFormat="false" ht="15" hidden="false" customHeight="true" outlineLevel="0" collapsed="false">
      <c r="A37" s="45" t="n">
        <v>31</v>
      </c>
      <c r="B37" s="45" t="s">
        <v>71</v>
      </c>
      <c r="C37" s="47" t="s">
        <v>95</v>
      </c>
      <c r="D37" s="48" t="n">
        <v>11011</v>
      </c>
      <c r="E37" s="47" t="n">
        <v>41115</v>
      </c>
      <c r="F37" s="46" t="s">
        <v>96</v>
      </c>
      <c r="G37" s="49" t="n">
        <v>-100.7754524</v>
      </c>
      <c r="H37" s="49" t="n">
        <v>20.8907591</v>
      </c>
      <c r="I37" s="50" t="n">
        <v>-1004632</v>
      </c>
      <c r="J37" s="50" t="n">
        <v>205327</v>
      </c>
      <c r="K37" s="51" t="n">
        <v>2250</v>
      </c>
      <c r="L37" s="47" t="s">
        <v>70</v>
      </c>
      <c r="M37" s="52" t="s">
        <v>44</v>
      </c>
      <c r="N37" s="53" t="n">
        <v>43</v>
      </c>
      <c r="O37" s="108" t="n">
        <v>42505</v>
      </c>
      <c r="P37" s="108" t="n">
        <v>42556</v>
      </c>
      <c r="Q37" s="55" t="n">
        <v>75</v>
      </c>
      <c r="R37" s="56" t="n">
        <v>414</v>
      </c>
      <c r="S37" s="109" t="n">
        <v>42557</v>
      </c>
      <c r="T37" s="110" t="n">
        <v>42602</v>
      </c>
      <c r="U37" s="59" t="n">
        <v>71</v>
      </c>
      <c r="V37" s="60" t="n">
        <v>360</v>
      </c>
      <c r="W37" s="111" t="n">
        <v>42603</v>
      </c>
      <c r="X37" s="112" t="n">
        <v>42664</v>
      </c>
      <c r="Y37" s="63" t="n">
        <v>0.2225</v>
      </c>
      <c r="Z37" s="64" t="n">
        <v>1500</v>
      </c>
      <c r="AA37" s="65" t="n">
        <f aca="false">Z37*K37</f>
        <v>3375000</v>
      </c>
      <c r="AB37" s="66" t="n">
        <f aca="false">AA37*Y37</f>
        <v>750937.5</v>
      </c>
      <c r="AC37" s="0" t="n">
        <v>1</v>
      </c>
      <c r="AD37" s="0" t="s">
        <v>71</v>
      </c>
      <c r="AE37" s="0" t="n">
        <v>41115</v>
      </c>
      <c r="AF37" s="0" t="s">
        <v>70</v>
      </c>
      <c r="AG37" s="0" t="n">
        <v>2250</v>
      </c>
    </row>
    <row r="38" customFormat="false" ht="15" hidden="false" customHeight="true" outlineLevel="0" collapsed="false">
      <c r="A38" s="45" t="n">
        <v>32</v>
      </c>
      <c r="B38" s="45" t="s">
        <v>71</v>
      </c>
      <c r="C38" s="47" t="s">
        <v>103</v>
      </c>
      <c r="D38" s="48" t="n">
        <v>11124</v>
      </c>
      <c r="E38" s="47" t="n">
        <v>41121</v>
      </c>
      <c r="F38" s="46" t="s">
        <v>104</v>
      </c>
      <c r="G38" s="49" t="n">
        <v>-101.2276735</v>
      </c>
      <c r="H38" s="49" t="n">
        <v>20.8915215</v>
      </c>
      <c r="I38" s="50" t="n">
        <v>-1011340</v>
      </c>
      <c r="J38" s="50" t="n">
        <v>205329</v>
      </c>
      <c r="K38" s="51" t="n">
        <v>1600</v>
      </c>
      <c r="L38" s="47" t="s">
        <v>70</v>
      </c>
      <c r="M38" s="52" t="s">
        <v>44</v>
      </c>
      <c r="N38" s="53" t="n">
        <v>43</v>
      </c>
      <c r="O38" s="108" t="n">
        <v>42505</v>
      </c>
      <c r="P38" s="108" t="n">
        <v>42556</v>
      </c>
      <c r="Q38" s="55" t="n">
        <v>80</v>
      </c>
      <c r="R38" s="56" t="n">
        <v>414</v>
      </c>
      <c r="S38" s="109" t="n">
        <v>42557</v>
      </c>
      <c r="T38" s="110" t="n">
        <v>42602</v>
      </c>
      <c r="U38" s="59" t="n">
        <v>60</v>
      </c>
      <c r="V38" s="60" t="n">
        <v>360</v>
      </c>
      <c r="W38" s="111" t="n">
        <v>42603</v>
      </c>
      <c r="X38" s="112" t="n">
        <v>42664</v>
      </c>
      <c r="Y38" s="63" t="n">
        <v>0.2225</v>
      </c>
      <c r="Z38" s="64" t="n">
        <v>1500</v>
      </c>
      <c r="AA38" s="65" t="n">
        <f aca="false">Z38*K38</f>
        <v>2400000</v>
      </c>
      <c r="AB38" s="66" t="n">
        <f aca="false">AA38*Y38</f>
        <v>534000</v>
      </c>
      <c r="AC38" s="0" t="n">
        <v>1</v>
      </c>
      <c r="AD38" s="0" t="s">
        <v>71</v>
      </c>
      <c r="AE38" s="0" t="n">
        <v>41121</v>
      </c>
      <c r="AF38" s="0" t="s">
        <v>70</v>
      </c>
      <c r="AG38" s="0" t="n">
        <v>1600</v>
      </c>
    </row>
    <row r="39" customFormat="false" ht="15" hidden="false" customHeight="true" outlineLevel="0" collapsed="false">
      <c r="A39" s="45" t="n">
        <v>33</v>
      </c>
      <c r="B39" s="45" t="s">
        <v>71</v>
      </c>
      <c r="C39" s="47" t="s">
        <v>100</v>
      </c>
      <c r="D39" s="48" t="n">
        <v>11033</v>
      </c>
      <c r="E39" s="47" t="n">
        <v>41124</v>
      </c>
      <c r="F39" s="46" t="s">
        <v>101</v>
      </c>
      <c r="G39" s="49" t="n">
        <v>-100.8257736</v>
      </c>
      <c r="H39" s="49" t="n">
        <v>20.848033</v>
      </c>
      <c r="I39" s="50" t="n">
        <v>-1004933</v>
      </c>
      <c r="J39" s="50" t="n">
        <v>205053</v>
      </c>
      <c r="K39" s="51" t="n">
        <v>1250</v>
      </c>
      <c r="L39" s="47" t="s">
        <v>70</v>
      </c>
      <c r="M39" s="52" t="s">
        <v>44</v>
      </c>
      <c r="N39" s="53" t="n">
        <v>25</v>
      </c>
      <c r="O39" s="108" t="n">
        <v>42505</v>
      </c>
      <c r="P39" s="108" t="n">
        <v>42556</v>
      </c>
      <c r="Q39" s="55" t="n">
        <v>35</v>
      </c>
      <c r="R39" s="56" t="n">
        <v>480</v>
      </c>
      <c r="S39" s="109" t="n">
        <v>42557</v>
      </c>
      <c r="T39" s="110" t="n">
        <v>42602</v>
      </c>
      <c r="U39" s="59" t="n">
        <v>50</v>
      </c>
      <c r="V39" s="60" t="n">
        <v>430</v>
      </c>
      <c r="W39" s="111" t="n">
        <v>42603</v>
      </c>
      <c r="X39" s="112" t="n">
        <v>42664</v>
      </c>
      <c r="Y39" s="63" t="n">
        <v>0.2225</v>
      </c>
      <c r="Z39" s="64" t="n">
        <v>1500</v>
      </c>
      <c r="AA39" s="65" t="n">
        <f aca="false">Z39*K39</f>
        <v>1875000</v>
      </c>
      <c r="AB39" s="66" t="n">
        <f aca="false">AA39*Y39</f>
        <v>417187.5</v>
      </c>
      <c r="AC39" s="0" t="n">
        <v>1</v>
      </c>
      <c r="AD39" s="0" t="s">
        <v>71</v>
      </c>
      <c r="AE39" s="0" t="n">
        <v>41124</v>
      </c>
      <c r="AF39" s="0" t="s">
        <v>70</v>
      </c>
      <c r="AG39" s="0" t="n">
        <v>1250</v>
      </c>
    </row>
    <row r="40" customFormat="false" ht="15" hidden="false" customHeight="true" outlineLevel="0" collapsed="false">
      <c r="A40" s="45" t="n">
        <v>34</v>
      </c>
      <c r="B40" s="45" t="s">
        <v>71</v>
      </c>
      <c r="C40" s="47" t="s">
        <v>86</v>
      </c>
      <c r="D40" s="48" t="n">
        <v>11040</v>
      </c>
      <c r="E40" s="47" t="n">
        <v>41134</v>
      </c>
      <c r="F40" s="46" t="s">
        <v>87</v>
      </c>
      <c r="G40" s="49" t="n">
        <v>-101.666667</v>
      </c>
      <c r="H40" s="49" t="n">
        <v>21.2</v>
      </c>
      <c r="I40" s="50" t="n">
        <v>-1014003</v>
      </c>
      <c r="J40" s="50" t="n">
        <v>211143</v>
      </c>
      <c r="K40" s="51" t="n">
        <v>2200</v>
      </c>
      <c r="L40" s="47" t="s">
        <v>70</v>
      </c>
      <c r="M40" s="52" t="s">
        <v>44</v>
      </c>
      <c r="N40" s="53" t="n">
        <v>43</v>
      </c>
      <c r="O40" s="108" t="n">
        <v>42505</v>
      </c>
      <c r="P40" s="108" t="n">
        <v>42556</v>
      </c>
      <c r="Q40" s="55" t="n">
        <v>80</v>
      </c>
      <c r="R40" s="56" t="n">
        <v>480</v>
      </c>
      <c r="S40" s="109" t="n">
        <v>42557</v>
      </c>
      <c r="T40" s="110" t="n">
        <v>42602</v>
      </c>
      <c r="U40" s="59" t="n">
        <v>60</v>
      </c>
      <c r="V40" s="60" t="n">
        <v>430</v>
      </c>
      <c r="W40" s="111" t="n">
        <v>42603</v>
      </c>
      <c r="X40" s="112" t="n">
        <v>42664</v>
      </c>
      <c r="Y40" s="63" t="n">
        <v>0.2225</v>
      </c>
      <c r="Z40" s="64" t="n">
        <v>1500</v>
      </c>
      <c r="AA40" s="65" t="n">
        <f aca="false">Z40*K40</f>
        <v>3300000</v>
      </c>
      <c r="AB40" s="66" t="n">
        <f aca="false">AA40*Y40</f>
        <v>734250</v>
      </c>
      <c r="AC40" s="0" t="n">
        <v>1</v>
      </c>
      <c r="AD40" s="0" t="s">
        <v>71</v>
      </c>
      <c r="AE40" s="0" t="n">
        <v>41134</v>
      </c>
      <c r="AF40" s="0" t="s">
        <v>70</v>
      </c>
      <c r="AG40" s="0" t="n">
        <v>2200</v>
      </c>
    </row>
    <row r="41" customFormat="false" ht="15" hidden="false" customHeight="true" outlineLevel="0" collapsed="false">
      <c r="A41" s="45" t="n">
        <v>35</v>
      </c>
      <c r="B41" s="45" t="s">
        <v>71</v>
      </c>
      <c r="C41" s="47" t="s">
        <v>88</v>
      </c>
      <c r="D41" s="48" t="n">
        <v>11050</v>
      </c>
      <c r="E41" s="47" t="n">
        <v>41138</v>
      </c>
      <c r="F41" s="46" t="s">
        <v>85</v>
      </c>
      <c r="G41" s="49" t="n">
        <v>-101.516667</v>
      </c>
      <c r="H41" s="49" t="n">
        <v>21.633333</v>
      </c>
      <c r="I41" s="50" t="n">
        <v>-1012847</v>
      </c>
      <c r="J41" s="50" t="n">
        <v>213908</v>
      </c>
      <c r="K41" s="51" t="n">
        <v>2475</v>
      </c>
      <c r="L41" s="47" t="s">
        <v>70</v>
      </c>
      <c r="M41" s="52" t="s">
        <v>44</v>
      </c>
      <c r="N41" s="53" t="n">
        <v>43</v>
      </c>
      <c r="O41" s="108" t="n">
        <v>42505</v>
      </c>
      <c r="P41" s="108" t="n">
        <v>42556</v>
      </c>
      <c r="Q41" s="55" t="n">
        <v>114</v>
      </c>
      <c r="R41" s="56" t="n">
        <v>414</v>
      </c>
      <c r="S41" s="109" t="n">
        <v>42557</v>
      </c>
      <c r="T41" s="110" t="n">
        <v>42602</v>
      </c>
      <c r="U41" s="59" t="n">
        <v>71</v>
      </c>
      <c r="V41" s="60" t="n">
        <v>360</v>
      </c>
      <c r="W41" s="111" t="n">
        <v>42603</v>
      </c>
      <c r="X41" s="112" t="n">
        <v>42664</v>
      </c>
      <c r="Y41" s="63" t="n">
        <v>0.2225</v>
      </c>
      <c r="Z41" s="64" t="n">
        <v>1500</v>
      </c>
      <c r="AA41" s="65" t="n">
        <f aca="false">Z41*K41</f>
        <v>3712500</v>
      </c>
      <c r="AB41" s="66" t="n">
        <f aca="false">AA41*Y41</f>
        <v>826031.25</v>
      </c>
      <c r="AC41" s="0" t="n">
        <v>1</v>
      </c>
      <c r="AD41" s="0" t="s">
        <v>71</v>
      </c>
      <c r="AE41" s="0" t="n">
        <v>41138</v>
      </c>
      <c r="AF41" s="0" t="s">
        <v>70</v>
      </c>
      <c r="AG41" s="0" t="n">
        <v>2475</v>
      </c>
    </row>
    <row r="42" customFormat="false" ht="15" hidden="false" customHeight="true" outlineLevel="0" collapsed="false">
      <c r="A42" s="45" t="n">
        <v>36</v>
      </c>
      <c r="B42" s="45" t="s">
        <v>71</v>
      </c>
      <c r="C42" s="47" t="s">
        <v>81</v>
      </c>
      <c r="D42" s="48" t="n">
        <v>11051</v>
      </c>
      <c r="E42" s="47" t="n">
        <v>41140</v>
      </c>
      <c r="F42" s="46" t="s">
        <v>82</v>
      </c>
      <c r="G42" s="49" t="n">
        <v>-100.875833</v>
      </c>
      <c r="H42" s="49" t="n">
        <v>21.104444</v>
      </c>
      <c r="I42" s="50" t="n">
        <v>-1005233</v>
      </c>
      <c r="J42" s="50" t="n">
        <v>210616</v>
      </c>
      <c r="K42" s="51" t="n">
        <v>2400</v>
      </c>
      <c r="L42" s="47" t="s">
        <v>70</v>
      </c>
      <c r="M42" s="52" t="s">
        <v>44</v>
      </c>
      <c r="N42" s="53" t="n">
        <v>43</v>
      </c>
      <c r="O42" s="108" t="n">
        <v>42505</v>
      </c>
      <c r="P42" s="108" t="n">
        <v>42556</v>
      </c>
      <c r="Q42" s="55" t="n">
        <v>35</v>
      </c>
      <c r="R42" s="56" t="n">
        <v>480</v>
      </c>
      <c r="S42" s="109" t="n">
        <v>42557</v>
      </c>
      <c r="T42" s="110" t="n">
        <v>42602</v>
      </c>
      <c r="U42" s="59" t="n">
        <v>50</v>
      </c>
      <c r="V42" s="60" t="n">
        <v>430</v>
      </c>
      <c r="W42" s="111" t="n">
        <v>42603</v>
      </c>
      <c r="X42" s="112" t="n">
        <v>42664</v>
      </c>
      <c r="Y42" s="63" t="n">
        <v>0.2225</v>
      </c>
      <c r="Z42" s="64" t="n">
        <v>1500</v>
      </c>
      <c r="AA42" s="65" t="n">
        <f aca="false">Z42*K42</f>
        <v>3600000</v>
      </c>
      <c r="AB42" s="66" t="n">
        <f aca="false">AA42*Y42</f>
        <v>801000</v>
      </c>
      <c r="AC42" s="0" t="n">
        <v>1</v>
      </c>
      <c r="AD42" s="0" t="s">
        <v>71</v>
      </c>
      <c r="AE42" s="0" t="n">
        <v>41140</v>
      </c>
      <c r="AF42" s="0" t="s">
        <v>70</v>
      </c>
      <c r="AG42" s="0" t="n">
        <v>2400</v>
      </c>
    </row>
    <row r="43" customFormat="false" ht="15" hidden="false" customHeight="true" outlineLevel="0" collapsed="false">
      <c r="A43" s="45" t="n">
        <v>37</v>
      </c>
      <c r="B43" s="45" t="s">
        <v>71</v>
      </c>
      <c r="C43" s="47" t="s">
        <v>78</v>
      </c>
      <c r="D43" s="48" t="n">
        <v>11068</v>
      </c>
      <c r="E43" s="47" t="n">
        <v>41150</v>
      </c>
      <c r="F43" s="46" t="s">
        <v>79</v>
      </c>
      <c r="G43" s="49" t="n">
        <v>-100.516667</v>
      </c>
      <c r="H43" s="49" t="n">
        <v>21.3</v>
      </c>
      <c r="I43" s="50" t="n">
        <v>-1003100</v>
      </c>
      <c r="J43" s="50" t="n">
        <v>211800</v>
      </c>
      <c r="K43" s="51" t="n">
        <v>2250</v>
      </c>
      <c r="L43" s="47" t="s">
        <v>70</v>
      </c>
      <c r="M43" s="52" t="s">
        <v>44</v>
      </c>
      <c r="N43" s="53" t="n">
        <v>43</v>
      </c>
      <c r="O43" s="108" t="n">
        <v>42505</v>
      </c>
      <c r="P43" s="108" t="n">
        <v>42556</v>
      </c>
      <c r="Q43" s="55" t="n">
        <v>35</v>
      </c>
      <c r="R43" s="56" t="n">
        <v>480</v>
      </c>
      <c r="S43" s="109" t="n">
        <v>42557</v>
      </c>
      <c r="T43" s="110" t="n">
        <v>42602</v>
      </c>
      <c r="U43" s="59" t="n">
        <v>50</v>
      </c>
      <c r="V43" s="60" t="n">
        <v>430</v>
      </c>
      <c r="W43" s="111" t="n">
        <v>42603</v>
      </c>
      <c r="X43" s="112" t="n">
        <v>42664</v>
      </c>
      <c r="Y43" s="63" t="n">
        <v>0.2225</v>
      </c>
      <c r="Z43" s="64" t="n">
        <v>1500</v>
      </c>
      <c r="AA43" s="65" t="n">
        <f aca="false">Z43*K43</f>
        <v>3375000</v>
      </c>
      <c r="AB43" s="66" t="n">
        <f aca="false">AA43*Y43</f>
        <v>750937.5</v>
      </c>
      <c r="AC43" s="0" t="n">
        <v>1</v>
      </c>
      <c r="AD43" s="0" t="s">
        <v>71</v>
      </c>
      <c r="AE43" s="0" t="n">
        <v>41150</v>
      </c>
      <c r="AF43" s="0" t="s">
        <v>70</v>
      </c>
      <c r="AG43" s="0" t="n">
        <v>2250</v>
      </c>
    </row>
    <row r="44" customFormat="false" ht="15" hidden="false" customHeight="true" outlineLevel="0" collapsed="false">
      <c r="A44" s="45" t="n">
        <v>38</v>
      </c>
      <c r="B44" s="45" t="s">
        <v>71</v>
      </c>
      <c r="C44" s="47" t="s">
        <v>93</v>
      </c>
      <c r="D44" s="48" t="n">
        <v>11094</v>
      </c>
      <c r="E44" s="47" t="n">
        <v>41155</v>
      </c>
      <c r="F44" s="46" t="s">
        <v>71</v>
      </c>
      <c r="G44" s="49" t="n">
        <v>-101.265</v>
      </c>
      <c r="H44" s="49" t="n">
        <v>21.012222</v>
      </c>
      <c r="I44" s="50" t="n">
        <v>-1011554</v>
      </c>
      <c r="J44" s="50" t="n">
        <v>210044</v>
      </c>
      <c r="K44" s="51" t="n">
        <v>2200</v>
      </c>
      <c r="L44" s="47" t="s">
        <v>70</v>
      </c>
      <c r="M44" s="52" t="s">
        <v>44</v>
      </c>
      <c r="N44" s="53" t="n">
        <v>43</v>
      </c>
      <c r="O44" s="108" t="n">
        <v>42505</v>
      </c>
      <c r="P44" s="108" t="n">
        <v>42556</v>
      </c>
      <c r="Q44" s="55" t="n">
        <v>114</v>
      </c>
      <c r="R44" s="56" t="n">
        <v>414</v>
      </c>
      <c r="S44" s="109" t="n">
        <v>42557</v>
      </c>
      <c r="T44" s="110" t="n">
        <v>42602</v>
      </c>
      <c r="U44" s="59" t="n">
        <v>71</v>
      </c>
      <c r="V44" s="60" t="n">
        <v>360</v>
      </c>
      <c r="W44" s="111" t="n">
        <v>42603</v>
      </c>
      <c r="X44" s="112" t="n">
        <v>42664</v>
      </c>
      <c r="Y44" s="63" t="n">
        <v>0.2225</v>
      </c>
      <c r="Z44" s="64" t="n">
        <v>1500</v>
      </c>
      <c r="AA44" s="65" t="n">
        <f aca="false">Z44*K44</f>
        <v>3300000</v>
      </c>
      <c r="AB44" s="66" t="n">
        <f aca="false">AA44*Y44</f>
        <v>734250</v>
      </c>
      <c r="AC44" s="0" t="n">
        <v>1</v>
      </c>
      <c r="AD44" s="0" t="s">
        <v>71</v>
      </c>
      <c r="AE44" s="0" t="n">
        <v>41155</v>
      </c>
      <c r="AF44" s="0" t="s">
        <v>70</v>
      </c>
      <c r="AG44" s="0" t="n">
        <v>2200</v>
      </c>
    </row>
    <row r="45" customFormat="false" ht="15" hidden="false" customHeight="true" outlineLevel="0" collapsed="false">
      <c r="A45" s="45" t="n">
        <v>39</v>
      </c>
      <c r="B45" s="45" t="s">
        <v>71</v>
      </c>
      <c r="C45" s="47" t="s">
        <v>83</v>
      </c>
      <c r="D45" s="48" t="n">
        <v>11017</v>
      </c>
      <c r="E45" s="47" t="n">
        <v>41157</v>
      </c>
      <c r="F45" s="46" t="s">
        <v>84</v>
      </c>
      <c r="G45" s="49" t="n">
        <v>-100.9</v>
      </c>
      <c r="H45" s="49" t="n">
        <v>21.1</v>
      </c>
      <c r="I45" s="50" t="n">
        <v>-1005400</v>
      </c>
      <c r="J45" s="50" t="n">
        <v>210600</v>
      </c>
      <c r="K45" s="51" t="n">
        <v>2400</v>
      </c>
      <c r="L45" s="47" t="s">
        <v>70</v>
      </c>
      <c r="M45" s="52" t="s">
        <v>44</v>
      </c>
      <c r="N45" s="53" t="n">
        <v>43</v>
      </c>
      <c r="O45" s="108" t="n">
        <v>42505</v>
      </c>
      <c r="P45" s="108" t="n">
        <v>42556</v>
      </c>
      <c r="Q45" s="55" t="n">
        <v>114</v>
      </c>
      <c r="R45" s="56" t="n">
        <v>414</v>
      </c>
      <c r="S45" s="109" t="n">
        <v>42557</v>
      </c>
      <c r="T45" s="110" t="n">
        <v>42602</v>
      </c>
      <c r="U45" s="59" t="n">
        <v>71</v>
      </c>
      <c r="V45" s="60" t="n">
        <v>360</v>
      </c>
      <c r="W45" s="111" t="n">
        <v>42603</v>
      </c>
      <c r="X45" s="112" t="n">
        <v>42664</v>
      </c>
      <c r="Y45" s="63" t="n">
        <v>0.2225</v>
      </c>
      <c r="Z45" s="64" t="n">
        <v>1500</v>
      </c>
      <c r="AA45" s="65" t="n">
        <f aca="false">Z45*K45</f>
        <v>3600000</v>
      </c>
      <c r="AB45" s="66" t="n">
        <f aca="false">AA45*Y45</f>
        <v>801000</v>
      </c>
      <c r="AC45" s="0" t="n">
        <v>1</v>
      </c>
      <c r="AD45" s="0" t="s">
        <v>71</v>
      </c>
      <c r="AE45" s="0" t="n">
        <v>41157</v>
      </c>
      <c r="AF45" s="0" t="s">
        <v>70</v>
      </c>
      <c r="AG45" s="0" t="n">
        <v>2400</v>
      </c>
    </row>
    <row r="46" customFormat="false" ht="15" hidden="false" customHeight="true" outlineLevel="0" collapsed="false">
      <c r="A46" s="45" t="n">
        <v>40</v>
      </c>
      <c r="B46" s="45" t="s">
        <v>71</v>
      </c>
      <c r="C46" s="47" t="s">
        <v>73</v>
      </c>
      <c r="D46" s="48" t="n">
        <v>11083</v>
      </c>
      <c r="E46" s="47" t="n">
        <v>41192</v>
      </c>
      <c r="F46" s="46" t="s">
        <v>74</v>
      </c>
      <c r="G46" s="49" t="n">
        <v>-100.0925</v>
      </c>
      <c r="H46" s="49" t="n">
        <v>21.298889</v>
      </c>
      <c r="I46" s="50" t="n">
        <v>-1000533</v>
      </c>
      <c r="J46" s="50" t="n">
        <v>211756</v>
      </c>
      <c r="K46" s="51" t="n">
        <v>1153.5</v>
      </c>
      <c r="L46" s="47" t="s">
        <v>70</v>
      </c>
      <c r="M46" s="52" t="s">
        <v>44</v>
      </c>
      <c r="N46" s="53" t="n">
        <v>43</v>
      </c>
      <c r="O46" s="108" t="n">
        <v>42505</v>
      </c>
      <c r="P46" s="108" t="n">
        <v>42556</v>
      </c>
      <c r="Q46" s="55" t="n">
        <v>35</v>
      </c>
      <c r="R46" s="56" t="n">
        <v>480</v>
      </c>
      <c r="S46" s="109" t="n">
        <v>42557</v>
      </c>
      <c r="T46" s="110" t="n">
        <v>42602</v>
      </c>
      <c r="U46" s="59" t="n">
        <v>50</v>
      </c>
      <c r="V46" s="60" t="n">
        <v>430</v>
      </c>
      <c r="W46" s="111" t="n">
        <v>42603</v>
      </c>
      <c r="X46" s="112" t="n">
        <v>42664</v>
      </c>
      <c r="Y46" s="63" t="n">
        <v>0.2225</v>
      </c>
      <c r="Z46" s="64" t="n">
        <v>1500</v>
      </c>
      <c r="AA46" s="65" t="n">
        <f aca="false">Z46*K46</f>
        <v>1730250</v>
      </c>
      <c r="AB46" s="66" t="n">
        <f aca="false">AA46*Y46</f>
        <v>384980.625</v>
      </c>
      <c r="AC46" s="0" t="n">
        <v>1</v>
      </c>
      <c r="AD46" s="0" t="s">
        <v>71</v>
      </c>
      <c r="AE46" s="0" t="n">
        <v>41192</v>
      </c>
      <c r="AF46" s="0" t="s">
        <v>70</v>
      </c>
      <c r="AG46" s="0" t="n">
        <v>1153.5</v>
      </c>
    </row>
    <row r="47" customFormat="false" ht="15" hidden="false" customHeight="true" outlineLevel="0" collapsed="false">
      <c r="A47" s="45" t="n">
        <v>41</v>
      </c>
      <c r="B47" s="45" t="s">
        <v>71</v>
      </c>
      <c r="C47" s="47" t="s">
        <v>89</v>
      </c>
      <c r="D47" s="48" t="n">
        <v>14392</v>
      </c>
      <c r="E47" s="47" t="n">
        <v>41413</v>
      </c>
      <c r="F47" s="46" t="s">
        <v>90</v>
      </c>
      <c r="G47" s="49" t="n">
        <v>-101.7411308</v>
      </c>
      <c r="H47" s="49" t="n">
        <v>21.5000852</v>
      </c>
      <c r="I47" s="50" t="n">
        <v>-1014428</v>
      </c>
      <c r="J47" s="50" t="n">
        <v>213000</v>
      </c>
      <c r="K47" s="51" t="n">
        <v>1375</v>
      </c>
      <c r="L47" s="47" t="s">
        <v>70</v>
      </c>
      <c r="M47" s="52" t="s">
        <v>44</v>
      </c>
      <c r="N47" s="53" t="n">
        <v>43</v>
      </c>
      <c r="O47" s="108" t="n">
        <v>42505</v>
      </c>
      <c r="P47" s="108" t="n">
        <v>42556</v>
      </c>
      <c r="Q47" s="55" t="n">
        <v>80</v>
      </c>
      <c r="R47" s="56" t="n">
        <v>480</v>
      </c>
      <c r="S47" s="109" t="n">
        <v>42557</v>
      </c>
      <c r="T47" s="110" t="n">
        <v>42602</v>
      </c>
      <c r="U47" s="59" t="n">
        <v>60</v>
      </c>
      <c r="V47" s="60" t="n">
        <v>430</v>
      </c>
      <c r="W47" s="111" t="n">
        <v>42603</v>
      </c>
      <c r="X47" s="112" t="n">
        <v>42664</v>
      </c>
      <c r="Y47" s="63" t="n">
        <v>0.2225</v>
      </c>
      <c r="Z47" s="64" t="n">
        <v>1500</v>
      </c>
      <c r="AA47" s="65" t="n">
        <f aca="false">Z47*K47</f>
        <v>2062500</v>
      </c>
      <c r="AB47" s="66" t="n">
        <f aca="false">AA47*Y47</f>
        <v>458906.25</v>
      </c>
      <c r="AC47" s="0" t="n">
        <v>1</v>
      </c>
      <c r="AD47" s="0" t="s">
        <v>71</v>
      </c>
      <c r="AE47" s="0" t="n">
        <v>41413</v>
      </c>
      <c r="AF47" s="0" t="s">
        <v>70</v>
      </c>
      <c r="AG47" s="0" t="n">
        <v>1375</v>
      </c>
    </row>
    <row r="48" customFormat="false" ht="15" hidden="false" customHeight="true" outlineLevel="0" collapsed="false">
      <c r="A48" s="45" t="n">
        <v>42</v>
      </c>
      <c r="B48" s="45" t="s">
        <v>71</v>
      </c>
      <c r="C48" s="47" t="s">
        <v>97</v>
      </c>
      <c r="D48" s="48" t="n">
        <v>22045</v>
      </c>
      <c r="E48" s="47" t="n">
        <v>42208</v>
      </c>
      <c r="F48" s="46" t="s">
        <v>98</v>
      </c>
      <c r="G48" s="49" t="n">
        <v>-100.45</v>
      </c>
      <c r="H48" s="49" t="n">
        <v>20.7</v>
      </c>
      <c r="I48" s="50" t="n">
        <v>-1002700</v>
      </c>
      <c r="J48" s="50" t="n">
        <v>204200</v>
      </c>
      <c r="K48" s="51" t="n">
        <v>550</v>
      </c>
      <c r="L48" s="47" t="s">
        <v>70</v>
      </c>
      <c r="M48" s="52" t="s">
        <v>44</v>
      </c>
      <c r="N48" s="53" t="n">
        <v>43</v>
      </c>
      <c r="O48" s="108" t="n">
        <v>42505</v>
      </c>
      <c r="P48" s="108" t="n">
        <v>42556</v>
      </c>
      <c r="Q48" s="55" t="n">
        <v>35</v>
      </c>
      <c r="R48" s="56" t="n">
        <v>480</v>
      </c>
      <c r="S48" s="109" t="n">
        <v>42557</v>
      </c>
      <c r="T48" s="110" t="n">
        <v>42602</v>
      </c>
      <c r="U48" s="59" t="n">
        <v>50</v>
      </c>
      <c r="V48" s="60" t="n">
        <v>430</v>
      </c>
      <c r="W48" s="111" t="n">
        <v>42603</v>
      </c>
      <c r="X48" s="112" t="n">
        <v>42664</v>
      </c>
      <c r="Y48" s="63" t="n">
        <v>0.2225</v>
      </c>
      <c r="Z48" s="64" t="n">
        <v>1500</v>
      </c>
      <c r="AA48" s="65" t="n">
        <f aca="false">Z48*K48</f>
        <v>825000</v>
      </c>
      <c r="AB48" s="66" t="n">
        <f aca="false">AA48*Y48</f>
        <v>183562.5</v>
      </c>
      <c r="AC48" s="0" t="n">
        <v>1</v>
      </c>
      <c r="AD48" s="0" t="s">
        <v>71</v>
      </c>
      <c r="AE48" s="0" t="n">
        <v>42208</v>
      </c>
      <c r="AF48" s="0" t="s">
        <v>70</v>
      </c>
      <c r="AG48" s="0" t="n">
        <v>550</v>
      </c>
    </row>
    <row r="49" customFormat="false" ht="15" hidden="false" customHeight="true" outlineLevel="0" collapsed="false">
      <c r="A49" s="45" t="n">
        <v>43</v>
      </c>
      <c r="B49" s="45" t="s">
        <v>71</v>
      </c>
      <c r="C49" s="47" t="s">
        <v>86</v>
      </c>
      <c r="D49" s="48" t="n">
        <v>11040</v>
      </c>
      <c r="E49" s="47" t="n">
        <v>41134</v>
      </c>
      <c r="F49" s="46" t="s">
        <v>87</v>
      </c>
      <c r="G49" s="49" t="n">
        <v>-101.666667</v>
      </c>
      <c r="H49" s="49" t="n">
        <v>21.2</v>
      </c>
      <c r="I49" s="50" t="n">
        <v>-1014003</v>
      </c>
      <c r="J49" s="50" t="n">
        <v>211143</v>
      </c>
      <c r="K49" s="51" t="n">
        <v>400</v>
      </c>
      <c r="L49" s="47" t="s">
        <v>105</v>
      </c>
      <c r="M49" s="52" t="s">
        <v>44</v>
      </c>
      <c r="N49" s="53" t="n">
        <v>43</v>
      </c>
      <c r="O49" s="108" t="n">
        <v>42522</v>
      </c>
      <c r="P49" s="108" t="n">
        <v>42566</v>
      </c>
      <c r="Q49" s="55" t="n">
        <v>85</v>
      </c>
      <c r="R49" s="56" t="n">
        <v>368</v>
      </c>
      <c r="S49" s="109" t="n">
        <v>42567</v>
      </c>
      <c r="T49" s="110" t="n">
        <v>42613</v>
      </c>
      <c r="U49" s="59" t="n">
        <v>28</v>
      </c>
      <c r="V49" s="60" t="n">
        <v>338</v>
      </c>
      <c r="W49" s="111" t="n">
        <v>42614</v>
      </c>
      <c r="X49" s="112" t="n">
        <v>42658</v>
      </c>
      <c r="Y49" s="63" t="n">
        <v>0.2225</v>
      </c>
      <c r="Z49" s="64" t="n">
        <v>1500</v>
      </c>
      <c r="AA49" s="65" t="n">
        <f aca="false">Z49*K49</f>
        <v>600000</v>
      </c>
      <c r="AB49" s="66" t="n">
        <f aca="false">AA49*Y49</f>
        <v>133500</v>
      </c>
      <c r="AC49" s="0" t="n">
        <v>1</v>
      </c>
      <c r="AD49" s="0" t="s">
        <v>71</v>
      </c>
      <c r="AE49" s="0" t="n">
        <v>41134</v>
      </c>
      <c r="AF49" s="0" t="s">
        <v>105</v>
      </c>
      <c r="AG49" s="0" t="n">
        <v>400</v>
      </c>
    </row>
    <row r="50" customFormat="false" ht="15" hidden="false" customHeight="true" outlineLevel="0" collapsed="false">
      <c r="A50" s="45" t="n">
        <v>44</v>
      </c>
      <c r="B50" s="45" t="s">
        <v>71</v>
      </c>
      <c r="C50" s="47" t="s">
        <v>88</v>
      </c>
      <c r="D50" s="48" t="n">
        <v>11050</v>
      </c>
      <c r="E50" s="47" t="n">
        <v>41138</v>
      </c>
      <c r="F50" s="46" t="s">
        <v>85</v>
      </c>
      <c r="G50" s="49" t="n">
        <v>-101.516667</v>
      </c>
      <c r="H50" s="49" t="n">
        <v>21.633333</v>
      </c>
      <c r="I50" s="50" t="n">
        <v>-1012847</v>
      </c>
      <c r="J50" s="50" t="n">
        <v>213908</v>
      </c>
      <c r="K50" s="51" t="n">
        <v>950</v>
      </c>
      <c r="L50" s="47" t="s">
        <v>105</v>
      </c>
      <c r="M50" s="52" t="s">
        <v>44</v>
      </c>
      <c r="N50" s="53" t="n">
        <v>43</v>
      </c>
      <c r="O50" s="108" t="n">
        <v>42522</v>
      </c>
      <c r="P50" s="108" t="n">
        <v>42566</v>
      </c>
      <c r="Q50" s="55" t="n">
        <v>85</v>
      </c>
      <c r="R50" s="56" t="n">
        <v>368</v>
      </c>
      <c r="S50" s="109" t="n">
        <v>42567</v>
      </c>
      <c r="T50" s="110" t="n">
        <v>42613</v>
      </c>
      <c r="U50" s="59" t="n">
        <v>28</v>
      </c>
      <c r="V50" s="60" t="n">
        <v>338</v>
      </c>
      <c r="W50" s="111" t="n">
        <v>42614</v>
      </c>
      <c r="X50" s="112" t="n">
        <v>42658</v>
      </c>
      <c r="Y50" s="63" t="n">
        <v>0.2225</v>
      </c>
      <c r="Z50" s="64" t="n">
        <v>1500</v>
      </c>
      <c r="AA50" s="65" t="n">
        <f aca="false">Z50*K50</f>
        <v>1425000</v>
      </c>
      <c r="AB50" s="66" t="n">
        <f aca="false">AA50*Y50</f>
        <v>317062.5</v>
      </c>
      <c r="AC50" s="0" t="n">
        <v>1</v>
      </c>
      <c r="AD50" s="0" t="s">
        <v>71</v>
      </c>
      <c r="AE50" s="0" t="n">
        <v>41138</v>
      </c>
      <c r="AF50" s="0" t="s">
        <v>105</v>
      </c>
      <c r="AG50" s="0" t="n">
        <v>950</v>
      </c>
    </row>
    <row r="51" customFormat="false" ht="15" hidden="false" customHeight="true" outlineLevel="0" collapsed="false">
      <c r="A51" s="45" t="n">
        <v>45</v>
      </c>
      <c r="B51" s="45" t="s">
        <v>71</v>
      </c>
      <c r="C51" s="47" t="s">
        <v>93</v>
      </c>
      <c r="D51" s="48" t="n">
        <v>11094</v>
      </c>
      <c r="E51" s="47" t="n">
        <v>41155</v>
      </c>
      <c r="F51" s="46" t="s">
        <v>71</v>
      </c>
      <c r="G51" s="49" t="n">
        <v>-101.265</v>
      </c>
      <c r="H51" s="49" t="n">
        <v>21.012222</v>
      </c>
      <c r="I51" s="50" t="n">
        <v>-1011554</v>
      </c>
      <c r="J51" s="50" t="n">
        <v>210044</v>
      </c>
      <c r="K51" s="51" t="n">
        <v>400</v>
      </c>
      <c r="L51" s="47" t="s">
        <v>105</v>
      </c>
      <c r="M51" s="52" t="s">
        <v>44</v>
      </c>
      <c r="N51" s="53" t="n">
        <v>43</v>
      </c>
      <c r="O51" s="108" t="n">
        <v>42522</v>
      </c>
      <c r="P51" s="108" t="n">
        <v>42566</v>
      </c>
      <c r="Q51" s="55" t="n">
        <v>85</v>
      </c>
      <c r="R51" s="56" t="n">
        <v>368</v>
      </c>
      <c r="S51" s="109" t="n">
        <v>42567</v>
      </c>
      <c r="T51" s="110" t="n">
        <v>42613</v>
      </c>
      <c r="U51" s="59" t="n">
        <v>28</v>
      </c>
      <c r="V51" s="60" t="n">
        <v>338</v>
      </c>
      <c r="W51" s="111" t="n">
        <v>42614</v>
      </c>
      <c r="X51" s="112" t="n">
        <v>42658</v>
      </c>
      <c r="Y51" s="63" t="n">
        <v>0.2225</v>
      </c>
      <c r="Z51" s="64" t="n">
        <v>1500</v>
      </c>
      <c r="AA51" s="65" t="n">
        <f aca="false">Z51*K51</f>
        <v>600000</v>
      </c>
      <c r="AB51" s="66" t="n">
        <f aca="false">AA51*Y51</f>
        <v>133500</v>
      </c>
      <c r="AC51" s="0" t="n">
        <v>1</v>
      </c>
      <c r="AD51" s="0" t="s">
        <v>71</v>
      </c>
      <c r="AE51" s="0" t="n">
        <v>41155</v>
      </c>
      <c r="AF51" s="0" t="s">
        <v>105</v>
      </c>
      <c r="AG51" s="0" t="n">
        <v>400</v>
      </c>
    </row>
    <row r="52" customFormat="false" ht="15" hidden="false" customHeight="true" outlineLevel="0" collapsed="false">
      <c r="A52" s="45" t="n">
        <v>46</v>
      </c>
      <c r="B52" s="45" t="s">
        <v>71</v>
      </c>
      <c r="C52" s="47" t="s">
        <v>73</v>
      </c>
      <c r="D52" s="48" t="n">
        <v>11083</v>
      </c>
      <c r="E52" s="47" t="n">
        <v>41192</v>
      </c>
      <c r="F52" s="46" t="s">
        <v>74</v>
      </c>
      <c r="G52" s="49" t="n">
        <v>-100.0925</v>
      </c>
      <c r="H52" s="49" t="n">
        <v>21.298889</v>
      </c>
      <c r="I52" s="50" t="n">
        <v>-1000533</v>
      </c>
      <c r="J52" s="50" t="n">
        <v>211756</v>
      </c>
      <c r="K52" s="51" t="n">
        <v>141</v>
      </c>
      <c r="L52" s="47" t="s">
        <v>105</v>
      </c>
      <c r="M52" s="52" t="s">
        <v>44</v>
      </c>
      <c r="N52" s="53" t="n">
        <v>35</v>
      </c>
      <c r="O52" s="108" t="n">
        <v>42522</v>
      </c>
      <c r="P52" s="108" t="n">
        <v>42566</v>
      </c>
      <c r="Q52" s="55" t="n">
        <v>60</v>
      </c>
      <c r="R52" s="56" t="n">
        <v>368</v>
      </c>
      <c r="S52" s="109" t="n">
        <v>42567</v>
      </c>
      <c r="T52" s="110" t="n">
        <v>42613</v>
      </c>
      <c r="U52" s="59" t="n">
        <v>28</v>
      </c>
      <c r="V52" s="60" t="n">
        <v>338</v>
      </c>
      <c r="W52" s="111" t="n">
        <v>42614</v>
      </c>
      <c r="X52" s="112" t="n">
        <v>42658</v>
      </c>
      <c r="Y52" s="63" t="n">
        <v>0.2225</v>
      </c>
      <c r="Z52" s="64" t="n">
        <v>1500</v>
      </c>
      <c r="AA52" s="65" t="n">
        <f aca="false">Z52*K52</f>
        <v>211500</v>
      </c>
      <c r="AB52" s="66" t="n">
        <f aca="false">AA52*Y52</f>
        <v>47058.75</v>
      </c>
      <c r="AC52" s="0" t="n">
        <v>1</v>
      </c>
      <c r="AD52" s="0" t="s">
        <v>71</v>
      </c>
      <c r="AE52" s="0" t="n">
        <v>41192</v>
      </c>
      <c r="AF52" s="0" t="s">
        <v>105</v>
      </c>
      <c r="AG52" s="0" t="n">
        <v>141</v>
      </c>
    </row>
    <row r="53" customFormat="false" ht="15" hidden="false" customHeight="true" outlineLevel="0" collapsed="false">
      <c r="A53" s="45" t="n">
        <v>47</v>
      </c>
      <c r="B53" s="45" t="s">
        <v>71</v>
      </c>
      <c r="C53" s="47" t="s">
        <v>89</v>
      </c>
      <c r="D53" s="48" t="n">
        <v>14392</v>
      </c>
      <c r="E53" s="47" t="n">
        <v>41413</v>
      </c>
      <c r="F53" s="46" t="s">
        <v>90</v>
      </c>
      <c r="G53" s="49" t="n">
        <v>-101.7411308</v>
      </c>
      <c r="H53" s="49" t="n">
        <v>21.5000852</v>
      </c>
      <c r="I53" s="50" t="n">
        <v>-1014428</v>
      </c>
      <c r="J53" s="50" t="n">
        <v>213000</v>
      </c>
      <c r="K53" s="51" t="n">
        <v>1750</v>
      </c>
      <c r="L53" s="47" t="s">
        <v>105</v>
      </c>
      <c r="M53" s="52" t="s">
        <v>44</v>
      </c>
      <c r="N53" s="53" t="n">
        <v>43</v>
      </c>
      <c r="O53" s="108" t="n">
        <v>42522</v>
      </c>
      <c r="P53" s="108" t="n">
        <v>42566</v>
      </c>
      <c r="Q53" s="55" t="n">
        <v>85</v>
      </c>
      <c r="R53" s="56" t="n">
        <v>368</v>
      </c>
      <c r="S53" s="109" t="n">
        <v>42567</v>
      </c>
      <c r="T53" s="110" t="n">
        <v>42613</v>
      </c>
      <c r="U53" s="59" t="n">
        <v>28</v>
      </c>
      <c r="V53" s="60" t="n">
        <v>338</v>
      </c>
      <c r="W53" s="111" t="n">
        <v>42614</v>
      </c>
      <c r="X53" s="112" t="n">
        <v>42658</v>
      </c>
      <c r="Y53" s="63" t="n">
        <v>0.2225</v>
      </c>
      <c r="Z53" s="64" t="n">
        <v>1500</v>
      </c>
      <c r="AA53" s="65" t="n">
        <f aca="false">Z53*K53</f>
        <v>2625000</v>
      </c>
      <c r="AB53" s="66" t="n">
        <f aca="false">AA53*Y53</f>
        <v>584062.5</v>
      </c>
      <c r="AC53" s="0" t="n">
        <v>1</v>
      </c>
      <c r="AD53" s="0" t="s">
        <v>71</v>
      </c>
      <c r="AE53" s="0" t="n">
        <v>41413</v>
      </c>
      <c r="AF53" s="0" t="s">
        <v>105</v>
      </c>
      <c r="AG53" s="0" t="n">
        <v>1750</v>
      </c>
    </row>
    <row r="54" customFormat="false" ht="15" hidden="false" customHeight="true" outlineLevel="0" collapsed="false">
      <c r="A54" s="45" t="n">
        <v>48</v>
      </c>
      <c r="B54" s="45" t="s">
        <v>106</v>
      </c>
      <c r="C54" s="47" t="s">
        <v>163</v>
      </c>
      <c r="D54" s="48" t="n">
        <v>6003</v>
      </c>
      <c r="E54" s="47" t="n">
        <v>40614</v>
      </c>
      <c r="F54" s="46" t="s">
        <v>164</v>
      </c>
      <c r="G54" s="49" t="n">
        <v>-103.6325</v>
      </c>
      <c r="H54" s="49" t="n">
        <v>18.81638889</v>
      </c>
      <c r="I54" s="50" t="n">
        <v>-1033757</v>
      </c>
      <c r="J54" s="50" t="n">
        <v>184859</v>
      </c>
      <c r="K54" s="51" t="n">
        <v>1955</v>
      </c>
      <c r="L54" s="47" t="s">
        <v>70</v>
      </c>
      <c r="M54" s="52" t="s">
        <v>44</v>
      </c>
      <c r="N54" s="53" t="n">
        <v>35</v>
      </c>
      <c r="O54" s="108" t="n">
        <v>42510</v>
      </c>
      <c r="P54" s="108" t="n">
        <v>42551</v>
      </c>
      <c r="Q54" s="55" t="n">
        <v>65</v>
      </c>
      <c r="R54" s="56" t="n">
        <v>655</v>
      </c>
      <c r="S54" s="109" t="n">
        <v>42552</v>
      </c>
      <c r="T54" s="110" t="n">
        <v>42596</v>
      </c>
      <c r="U54" s="59" t="n">
        <v>150</v>
      </c>
      <c r="V54" s="60" t="n">
        <v>885</v>
      </c>
      <c r="W54" s="111" t="n">
        <v>42597</v>
      </c>
      <c r="X54" s="112" t="n">
        <v>42656</v>
      </c>
      <c r="Y54" s="63" t="n">
        <v>0.165</v>
      </c>
      <c r="Z54" s="64" t="n">
        <v>1500</v>
      </c>
      <c r="AA54" s="65" t="n">
        <f aca="false">Z54*K54</f>
        <v>2932500</v>
      </c>
      <c r="AB54" s="66" t="n">
        <f aca="false">AA54*Y54</f>
        <v>483862.5</v>
      </c>
      <c r="AC54" s="0" t="n">
        <v>1</v>
      </c>
      <c r="AD54" s="0" t="s">
        <v>106</v>
      </c>
      <c r="AE54" s="0" t="n">
        <v>40614</v>
      </c>
      <c r="AF54" s="0" t="s">
        <v>70</v>
      </c>
      <c r="AG54" s="0" t="n">
        <v>1955</v>
      </c>
    </row>
    <row r="55" customFormat="false" ht="15" hidden="false" customHeight="true" outlineLevel="0" collapsed="false">
      <c r="A55" s="45" t="n">
        <v>49</v>
      </c>
      <c r="B55" s="45" t="s">
        <v>106</v>
      </c>
      <c r="C55" s="47" t="s">
        <v>215</v>
      </c>
      <c r="D55" s="48" t="n">
        <v>11002</v>
      </c>
      <c r="E55" s="47" t="n">
        <v>41101</v>
      </c>
      <c r="F55" s="46" t="s">
        <v>216</v>
      </c>
      <c r="G55" s="49" t="n">
        <v>-100.712219</v>
      </c>
      <c r="H55" s="49" t="n">
        <v>20.032499</v>
      </c>
      <c r="I55" s="50" t="n">
        <v>-1004244</v>
      </c>
      <c r="J55" s="50" t="n">
        <v>200157</v>
      </c>
      <c r="K55" s="51" t="n">
        <v>1900</v>
      </c>
      <c r="L55" s="47" t="s">
        <v>70</v>
      </c>
      <c r="M55" s="52" t="s">
        <v>44</v>
      </c>
      <c r="N55" s="53" t="n">
        <v>43</v>
      </c>
      <c r="O55" s="108" t="n">
        <v>42510</v>
      </c>
      <c r="P55" s="108" t="n">
        <v>42551</v>
      </c>
      <c r="Q55" s="55" t="n">
        <v>97</v>
      </c>
      <c r="R55" s="56" t="n">
        <v>438</v>
      </c>
      <c r="S55" s="109" t="n">
        <v>42552</v>
      </c>
      <c r="T55" s="110" t="n">
        <v>42596</v>
      </c>
      <c r="U55" s="59" t="n">
        <v>90</v>
      </c>
      <c r="V55" s="60" t="n">
        <v>648</v>
      </c>
      <c r="W55" s="111" t="n">
        <v>42597</v>
      </c>
      <c r="X55" s="112" t="n">
        <v>42656</v>
      </c>
      <c r="Y55" s="63" t="n">
        <v>0.165</v>
      </c>
      <c r="Z55" s="64" t="n">
        <v>1500</v>
      </c>
      <c r="AA55" s="65" t="n">
        <f aca="false">Z55*K55</f>
        <v>2850000</v>
      </c>
      <c r="AB55" s="66" t="n">
        <f aca="false">AA55*Y55</f>
        <v>470250</v>
      </c>
      <c r="AC55" s="0" t="n">
        <v>1</v>
      </c>
      <c r="AD55" s="0" t="s">
        <v>106</v>
      </c>
      <c r="AE55" s="0" t="n">
        <v>41101</v>
      </c>
      <c r="AF55" s="0" t="s">
        <v>70</v>
      </c>
      <c r="AG55" s="0" t="n">
        <v>1900</v>
      </c>
    </row>
    <row r="56" customFormat="false" ht="15" hidden="false" customHeight="true" outlineLevel="0" collapsed="false">
      <c r="A56" s="45" t="n">
        <v>50</v>
      </c>
      <c r="B56" s="45" t="s">
        <v>106</v>
      </c>
      <c r="C56" s="47" t="s">
        <v>200</v>
      </c>
      <c r="D56" s="48" t="n">
        <v>11001</v>
      </c>
      <c r="E56" s="47" t="n">
        <v>41102</v>
      </c>
      <c r="F56" s="46" t="s">
        <v>201</v>
      </c>
      <c r="G56" s="49" t="n">
        <v>-101.5230558</v>
      </c>
      <c r="H56" s="49" t="n">
        <v>20.4478981</v>
      </c>
      <c r="I56" s="50" t="n">
        <v>-1013123</v>
      </c>
      <c r="J56" s="50" t="n">
        <v>202652</v>
      </c>
      <c r="K56" s="51" t="n">
        <v>300</v>
      </c>
      <c r="L56" s="47" t="s">
        <v>70</v>
      </c>
      <c r="M56" s="52" t="s">
        <v>44</v>
      </c>
      <c r="N56" s="53" t="n">
        <v>44</v>
      </c>
      <c r="O56" s="108" t="n">
        <v>42510</v>
      </c>
      <c r="P56" s="108" t="n">
        <v>42551</v>
      </c>
      <c r="Q56" s="55" t="n">
        <v>91</v>
      </c>
      <c r="R56" s="56" t="n">
        <v>498</v>
      </c>
      <c r="S56" s="109" t="n">
        <v>42552</v>
      </c>
      <c r="T56" s="110" t="n">
        <v>42596</v>
      </c>
      <c r="U56" s="59" t="n">
        <v>58</v>
      </c>
      <c r="V56" s="60" t="n">
        <v>512</v>
      </c>
      <c r="W56" s="111" t="n">
        <v>42597</v>
      </c>
      <c r="X56" s="112" t="n">
        <v>42656</v>
      </c>
      <c r="Y56" s="63" t="n">
        <v>0.165</v>
      </c>
      <c r="Z56" s="64" t="n">
        <v>1500</v>
      </c>
      <c r="AA56" s="65" t="n">
        <f aca="false">Z56*K56</f>
        <v>450000</v>
      </c>
      <c r="AB56" s="66" t="n">
        <f aca="false">AA56*Y56</f>
        <v>74250</v>
      </c>
      <c r="AC56" s="0" t="n">
        <v>1</v>
      </c>
      <c r="AD56" s="0" t="s">
        <v>106</v>
      </c>
      <c r="AE56" s="0" t="n">
        <v>41102</v>
      </c>
      <c r="AF56" s="0" t="s">
        <v>70</v>
      </c>
      <c r="AG56" s="0" t="n">
        <v>300</v>
      </c>
    </row>
    <row r="57" customFormat="false" ht="15" hidden="false" customHeight="true" outlineLevel="0" collapsed="false">
      <c r="A57" s="45" t="n">
        <v>51</v>
      </c>
      <c r="B57" s="45" t="s">
        <v>106</v>
      </c>
      <c r="C57" s="47" t="s">
        <v>217</v>
      </c>
      <c r="D57" s="48" t="n">
        <v>11076</v>
      </c>
      <c r="E57" s="47" t="n">
        <v>41146</v>
      </c>
      <c r="F57" s="46" t="s">
        <v>218</v>
      </c>
      <c r="G57" s="49" t="n">
        <v>-100.6691208</v>
      </c>
      <c r="H57" s="49" t="n">
        <v>20.0482104</v>
      </c>
      <c r="I57" s="50" t="n">
        <v>-1004009</v>
      </c>
      <c r="J57" s="50" t="n">
        <v>200254</v>
      </c>
      <c r="K57" s="51" t="n">
        <v>1450</v>
      </c>
      <c r="L57" s="47" t="s">
        <v>70</v>
      </c>
      <c r="M57" s="52" t="s">
        <v>44</v>
      </c>
      <c r="N57" s="53" t="n">
        <v>45</v>
      </c>
      <c r="O57" s="108" t="n">
        <v>42510</v>
      </c>
      <c r="P57" s="108" t="n">
        <v>42551</v>
      </c>
      <c r="Q57" s="55" t="n">
        <v>63</v>
      </c>
      <c r="R57" s="56" t="n">
        <v>438</v>
      </c>
      <c r="S57" s="109" t="n">
        <v>42552</v>
      </c>
      <c r="T57" s="110" t="n">
        <v>42596</v>
      </c>
      <c r="U57" s="59" t="n">
        <v>61</v>
      </c>
      <c r="V57" s="60" t="n">
        <v>504</v>
      </c>
      <c r="W57" s="111" t="n">
        <v>42597</v>
      </c>
      <c r="X57" s="112" t="n">
        <v>42656</v>
      </c>
      <c r="Y57" s="63" t="n">
        <v>0.165</v>
      </c>
      <c r="Z57" s="64" t="n">
        <v>1500</v>
      </c>
      <c r="AA57" s="65" t="n">
        <f aca="false">Z57*K57</f>
        <v>2175000</v>
      </c>
      <c r="AB57" s="66" t="n">
        <f aca="false">AA57*Y57</f>
        <v>358875</v>
      </c>
      <c r="AC57" s="0" t="n">
        <v>1</v>
      </c>
      <c r="AD57" s="0" t="s">
        <v>106</v>
      </c>
      <c r="AE57" s="0" t="n">
        <v>41146</v>
      </c>
      <c r="AF57" s="0" t="s">
        <v>70</v>
      </c>
      <c r="AG57" s="0" t="n">
        <v>1450</v>
      </c>
    </row>
    <row r="58" customFormat="false" ht="15" hidden="false" customHeight="true" outlineLevel="0" collapsed="false">
      <c r="A58" s="45" t="n">
        <v>52</v>
      </c>
      <c r="B58" s="45" t="s">
        <v>106</v>
      </c>
      <c r="C58" s="47" t="s">
        <v>138</v>
      </c>
      <c r="D58" s="48" t="n">
        <v>14075</v>
      </c>
      <c r="E58" s="47" t="n">
        <v>41422</v>
      </c>
      <c r="F58" s="46" t="s">
        <v>139</v>
      </c>
      <c r="G58" s="49" t="n">
        <v>-102.6547222</v>
      </c>
      <c r="H58" s="49" t="n">
        <v>20.22916667</v>
      </c>
      <c r="I58" s="50" t="n">
        <v>-1023917</v>
      </c>
      <c r="J58" s="50" t="n">
        <v>201345</v>
      </c>
      <c r="K58" s="51" t="n">
        <v>8068.38</v>
      </c>
      <c r="L58" s="47" t="s">
        <v>70</v>
      </c>
      <c r="M58" s="52" t="s">
        <v>44</v>
      </c>
      <c r="N58" s="53" t="n">
        <v>44</v>
      </c>
      <c r="O58" s="108" t="n">
        <v>42510</v>
      </c>
      <c r="P58" s="108" t="n">
        <v>42551</v>
      </c>
      <c r="Q58" s="55" t="n">
        <v>118</v>
      </c>
      <c r="R58" s="56" t="n">
        <v>704</v>
      </c>
      <c r="S58" s="109" t="n">
        <v>42552</v>
      </c>
      <c r="T58" s="110" t="n">
        <v>42596</v>
      </c>
      <c r="U58" s="59" t="n">
        <v>82</v>
      </c>
      <c r="V58" s="60" t="n">
        <v>641</v>
      </c>
      <c r="W58" s="111" t="n">
        <v>42597</v>
      </c>
      <c r="X58" s="112" t="n">
        <v>42656</v>
      </c>
      <c r="Y58" s="63" t="n">
        <v>0.165</v>
      </c>
      <c r="Z58" s="64" t="n">
        <v>1500</v>
      </c>
      <c r="AA58" s="65" t="n">
        <f aca="false">Z58*K58</f>
        <v>12102570</v>
      </c>
      <c r="AB58" s="66" t="n">
        <f aca="false">AA58*Y58</f>
        <v>1996924.05</v>
      </c>
      <c r="AC58" s="0" t="n">
        <v>1</v>
      </c>
      <c r="AD58" s="0" t="s">
        <v>106</v>
      </c>
      <c r="AE58" s="0" t="n">
        <v>41422</v>
      </c>
      <c r="AF58" s="0" t="s">
        <v>70</v>
      </c>
      <c r="AG58" s="0" t="n">
        <v>8068.38</v>
      </c>
    </row>
    <row r="59" customFormat="false" ht="15" hidden="false" customHeight="true" outlineLevel="0" collapsed="false">
      <c r="A59" s="45" t="n">
        <v>53</v>
      </c>
      <c r="B59" s="45" t="s">
        <v>106</v>
      </c>
      <c r="C59" s="47" t="s">
        <v>208</v>
      </c>
      <c r="D59" s="48" t="n">
        <v>14070</v>
      </c>
      <c r="E59" s="47" t="n">
        <v>41443</v>
      </c>
      <c r="F59" s="46" t="s">
        <v>209</v>
      </c>
      <c r="G59" s="49" t="n">
        <v>-102.228561</v>
      </c>
      <c r="H59" s="49" t="n">
        <v>20.490972</v>
      </c>
      <c r="I59" s="50" t="n">
        <v>-1021343</v>
      </c>
      <c r="J59" s="50" t="n">
        <v>202927</v>
      </c>
      <c r="K59" s="51" t="n">
        <v>1154</v>
      </c>
      <c r="L59" s="47" t="s">
        <v>70</v>
      </c>
      <c r="M59" s="52" t="s">
        <v>44</v>
      </c>
      <c r="N59" s="53" t="n">
        <v>45</v>
      </c>
      <c r="O59" s="108" t="n">
        <v>42510</v>
      </c>
      <c r="P59" s="108" t="n">
        <v>42551</v>
      </c>
      <c r="Q59" s="55" t="n">
        <v>107</v>
      </c>
      <c r="R59" s="56" t="n">
        <v>568</v>
      </c>
      <c r="S59" s="109" t="n">
        <v>42552</v>
      </c>
      <c r="T59" s="110" t="n">
        <v>42596</v>
      </c>
      <c r="U59" s="59" t="n">
        <v>109</v>
      </c>
      <c r="V59" s="60" t="n">
        <v>587</v>
      </c>
      <c r="W59" s="111" t="n">
        <v>42597</v>
      </c>
      <c r="X59" s="112" t="n">
        <v>42656</v>
      </c>
      <c r="Y59" s="63" t="n">
        <v>0.165</v>
      </c>
      <c r="Z59" s="64" t="n">
        <v>1500</v>
      </c>
      <c r="AA59" s="65" t="n">
        <f aca="false">Z59*K59</f>
        <v>1731000</v>
      </c>
      <c r="AB59" s="66" t="n">
        <f aca="false">AA59*Y59</f>
        <v>285615</v>
      </c>
      <c r="AC59" s="0" t="n">
        <v>1</v>
      </c>
      <c r="AD59" s="0" t="s">
        <v>106</v>
      </c>
      <c r="AE59" s="0" t="n">
        <v>41443</v>
      </c>
      <c r="AF59" s="0" t="s">
        <v>70</v>
      </c>
      <c r="AG59" s="0" t="n">
        <v>1154</v>
      </c>
    </row>
    <row r="60" customFormat="false" ht="15" hidden="false" customHeight="true" outlineLevel="0" collapsed="false">
      <c r="A60" s="45" t="n">
        <v>54</v>
      </c>
      <c r="B60" s="45" t="s">
        <v>106</v>
      </c>
      <c r="C60" s="47" t="s">
        <v>108</v>
      </c>
      <c r="D60" s="48" t="n">
        <v>16022</v>
      </c>
      <c r="E60" s="47" t="n">
        <v>41602</v>
      </c>
      <c r="F60" s="46" t="s">
        <v>109</v>
      </c>
      <c r="G60" s="49" t="n">
        <v>-101.2586111</v>
      </c>
      <c r="H60" s="49" t="n">
        <v>19.63166667</v>
      </c>
      <c r="I60" s="50" t="n">
        <v>-1011531</v>
      </c>
      <c r="J60" s="50" t="n">
        <v>193754</v>
      </c>
      <c r="K60" s="51" t="n">
        <v>5449</v>
      </c>
      <c r="L60" s="47" t="s">
        <v>70</v>
      </c>
      <c r="M60" s="52" t="s">
        <v>44</v>
      </c>
      <c r="N60" s="53" t="n">
        <v>47</v>
      </c>
      <c r="O60" s="108" t="n">
        <v>42510</v>
      </c>
      <c r="P60" s="108" t="n">
        <v>42551</v>
      </c>
      <c r="Q60" s="55" t="n">
        <v>44</v>
      </c>
      <c r="R60" s="56" t="n">
        <v>460</v>
      </c>
      <c r="S60" s="109" t="n">
        <v>42552</v>
      </c>
      <c r="T60" s="110" t="n">
        <v>42596</v>
      </c>
      <c r="U60" s="59" t="n">
        <v>64</v>
      </c>
      <c r="V60" s="60" t="n">
        <v>501</v>
      </c>
      <c r="W60" s="111" t="n">
        <v>42597</v>
      </c>
      <c r="X60" s="112" t="n">
        <v>42656</v>
      </c>
      <c r="Y60" s="63" t="n">
        <v>0.165</v>
      </c>
      <c r="Z60" s="64" t="n">
        <v>1500</v>
      </c>
      <c r="AA60" s="65" t="n">
        <f aca="false">Z60*K60</f>
        <v>8173500</v>
      </c>
      <c r="AB60" s="66" t="n">
        <f aca="false">AA60*Y60</f>
        <v>1348627.5</v>
      </c>
      <c r="AC60" s="0" t="n">
        <v>1</v>
      </c>
      <c r="AD60" s="0" t="s">
        <v>106</v>
      </c>
      <c r="AE60" s="0" t="n">
        <v>41602</v>
      </c>
      <c r="AF60" s="0" t="s">
        <v>70</v>
      </c>
      <c r="AG60" s="0" t="n">
        <v>5449</v>
      </c>
    </row>
    <row r="61" customFormat="false" ht="15" hidden="false" customHeight="true" outlineLevel="0" collapsed="false">
      <c r="A61" s="45" t="n">
        <v>55</v>
      </c>
      <c r="B61" s="45" t="s">
        <v>106</v>
      </c>
      <c r="C61" s="47" t="s">
        <v>125</v>
      </c>
      <c r="D61" s="48" t="n">
        <v>16033</v>
      </c>
      <c r="E61" s="47" t="n">
        <v>41608</v>
      </c>
      <c r="F61" s="46" t="s">
        <v>126</v>
      </c>
      <c r="G61" s="49" t="n">
        <v>-100.2897222</v>
      </c>
      <c r="H61" s="49" t="n">
        <v>19.76</v>
      </c>
      <c r="I61" s="50" t="n">
        <v>-1001723</v>
      </c>
      <c r="J61" s="50" t="n">
        <v>194536</v>
      </c>
      <c r="K61" s="51" t="n">
        <v>8672</v>
      </c>
      <c r="L61" s="47" t="s">
        <v>70</v>
      </c>
      <c r="M61" s="52" t="s">
        <v>44</v>
      </c>
      <c r="N61" s="53" t="n">
        <v>45</v>
      </c>
      <c r="O61" s="108" t="n">
        <v>42510</v>
      </c>
      <c r="P61" s="108" t="n">
        <v>42551</v>
      </c>
      <c r="Q61" s="55" t="n">
        <v>130</v>
      </c>
      <c r="R61" s="56" t="n">
        <v>561</v>
      </c>
      <c r="S61" s="109" t="n">
        <v>42552</v>
      </c>
      <c r="T61" s="110" t="n">
        <v>42596</v>
      </c>
      <c r="U61" s="59" t="n">
        <v>111</v>
      </c>
      <c r="V61" s="60" t="n">
        <v>525</v>
      </c>
      <c r="W61" s="111" t="n">
        <v>42597</v>
      </c>
      <c r="X61" s="112" t="n">
        <v>42656</v>
      </c>
      <c r="Y61" s="63" t="n">
        <v>0.165</v>
      </c>
      <c r="Z61" s="64" t="n">
        <v>1500</v>
      </c>
      <c r="AA61" s="65" t="n">
        <f aca="false">Z61*K61</f>
        <v>13008000</v>
      </c>
      <c r="AB61" s="66" t="n">
        <f aca="false">AA61*Y61</f>
        <v>2146320</v>
      </c>
      <c r="AC61" s="0" t="n">
        <v>1</v>
      </c>
      <c r="AD61" s="0" t="s">
        <v>106</v>
      </c>
      <c r="AE61" s="0" t="n">
        <v>41608</v>
      </c>
      <c r="AF61" s="0" t="s">
        <v>70</v>
      </c>
      <c r="AG61" s="0" t="n">
        <v>8672</v>
      </c>
    </row>
    <row r="62" customFormat="false" ht="15" hidden="false" customHeight="true" outlineLevel="0" collapsed="false">
      <c r="A62" s="45" t="n">
        <v>56</v>
      </c>
      <c r="B62" s="45" t="s">
        <v>106</v>
      </c>
      <c r="C62" s="47" t="s">
        <v>127</v>
      </c>
      <c r="D62" s="48" t="n">
        <v>16061</v>
      </c>
      <c r="E62" s="47" t="n">
        <v>41609</v>
      </c>
      <c r="F62" s="46" t="s">
        <v>128</v>
      </c>
      <c r="G62" s="49" t="n">
        <v>-100.4066667</v>
      </c>
      <c r="H62" s="49" t="n">
        <v>19.83861111</v>
      </c>
      <c r="I62" s="50" t="n">
        <v>-1002424</v>
      </c>
      <c r="J62" s="50" t="n">
        <v>195019</v>
      </c>
      <c r="K62" s="51" t="n">
        <v>2136</v>
      </c>
      <c r="L62" s="47" t="s">
        <v>70</v>
      </c>
      <c r="M62" s="52" t="s">
        <v>44</v>
      </c>
      <c r="N62" s="53" t="n">
        <v>45</v>
      </c>
      <c r="O62" s="108" t="n">
        <v>42510</v>
      </c>
      <c r="P62" s="108" t="n">
        <v>42551</v>
      </c>
      <c r="Q62" s="55" t="n">
        <v>94</v>
      </c>
      <c r="R62" s="56" t="n">
        <v>523</v>
      </c>
      <c r="S62" s="109" t="n">
        <v>42552</v>
      </c>
      <c r="T62" s="110" t="n">
        <v>42596</v>
      </c>
      <c r="U62" s="59" t="n">
        <v>99</v>
      </c>
      <c r="V62" s="60" t="n">
        <v>501</v>
      </c>
      <c r="W62" s="111" t="n">
        <v>42597</v>
      </c>
      <c r="X62" s="112" t="n">
        <v>42656</v>
      </c>
      <c r="Y62" s="63" t="n">
        <v>0.165</v>
      </c>
      <c r="Z62" s="64" t="n">
        <v>1500</v>
      </c>
      <c r="AA62" s="65" t="n">
        <f aca="false">Z62*K62</f>
        <v>3204000</v>
      </c>
      <c r="AB62" s="66" t="n">
        <f aca="false">AA62*Y62</f>
        <v>528660</v>
      </c>
      <c r="AC62" s="0" t="n">
        <v>1</v>
      </c>
      <c r="AD62" s="0" t="s">
        <v>106</v>
      </c>
      <c r="AE62" s="0" t="n">
        <v>41609</v>
      </c>
      <c r="AF62" s="0" t="s">
        <v>70</v>
      </c>
      <c r="AG62" s="0" t="n">
        <v>2136</v>
      </c>
    </row>
    <row r="63" customFormat="false" ht="15" hidden="false" customHeight="true" outlineLevel="0" collapsed="false">
      <c r="A63" s="45" t="n">
        <v>57</v>
      </c>
      <c r="B63" s="45" t="s">
        <v>106</v>
      </c>
      <c r="C63" s="47" t="s">
        <v>174</v>
      </c>
      <c r="D63" s="48" t="n">
        <v>16078</v>
      </c>
      <c r="E63" s="47" t="n">
        <v>41610</v>
      </c>
      <c r="F63" s="46" t="s">
        <v>175</v>
      </c>
      <c r="G63" s="49" t="n">
        <v>-100.4411111</v>
      </c>
      <c r="H63" s="49" t="n">
        <v>19.89305556</v>
      </c>
      <c r="I63" s="50" t="n">
        <v>-1002628</v>
      </c>
      <c r="J63" s="50" t="n">
        <v>195335</v>
      </c>
      <c r="K63" s="51" t="n">
        <v>8195</v>
      </c>
      <c r="L63" s="47" t="s">
        <v>70</v>
      </c>
      <c r="M63" s="52" t="s">
        <v>44</v>
      </c>
      <c r="N63" s="53" t="n">
        <v>51</v>
      </c>
      <c r="O63" s="108" t="n">
        <v>42510</v>
      </c>
      <c r="P63" s="108" t="n">
        <v>42551</v>
      </c>
      <c r="Q63" s="55" t="n">
        <v>94</v>
      </c>
      <c r="R63" s="56" t="n">
        <v>556</v>
      </c>
      <c r="S63" s="109" t="n">
        <v>42552</v>
      </c>
      <c r="T63" s="110" t="n">
        <v>42596</v>
      </c>
      <c r="U63" s="59" t="n">
        <v>92</v>
      </c>
      <c r="V63" s="60" t="n">
        <v>585</v>
      </c>
      <c r="W63" s="111" t="n">
        <v>42597</v>
      </c>
      <c r="X63" s="112" t="n">
        <v>42656</v>
      </c>
      <c r="Y63" s="63" t="n">
        <v>0.165</v>
      </c>
      <c r="Z63" s="64" t="n">
        <v>1500</v>
      </c>
      <c r="AA63" s="65" t="n">
        <f aca="false">Z63*K63</f>
        <v>12292500</v>
      </c>
      <c r="AB63" s="66" t="n">
        <f aca="false">AA63*Y63</f>
        <v>2028262.5</v>
      </c>
      <c r="AC63" s="0" t="n">
        <v>1</v>
      </c>
      <c r="AD63" s="0" t="s">
        <v>106</v>
      </c>
      <c r="AE63" s="0" t="n">
        <v>41610</v>
      </c>
      <c r="AF63" s="0" t="s">
        <v>70</v>
      </c>
      <c r="AG63" s="0" t="n">
        <v>8195</v>
      </c>
    </row>
    <row r="64" customFormat="false" ht="15" hidden="false" customHeight="true" outlineLevel="0" collapsed="false">
      <c r="A64" s="45" t="n">
        <v>58</v>
      </c>
      <c r="B64" s="45" t="s">
        <v>106</v>
      </c>
      <c r="C64" s="47" t="s">
        <v>202</v>
      </c>
      <c r="D64" s="48" t="n">
        <v>16017</v>
      </c>
      <c r="E64" s="47" t="n">
        <v>41612</v>
      </c>
      <c r="F64" s="46" t="s">
        <v>203</v>
      </c>
      <c r="G64" s="49" t="n">
        <v>-101.462494</v>
      </c>
      <c r="H64" s="49" t="n">
        <v>20.323891</v>
      </c>
      <c r="I64" s="50" t="n">
        <v>-1012745</v>
      </c>
      <c r="J64" s="50" t="n">
        <v>201926</v>
      </c>
      <c r="K64" s="51" t="n">
        <v>3957</v>
      </c>
      <c r="L64" s="47" t="s">
        <v>70</v>
      </c>
      <c r="M64" s="52" t="s">
        <v>44</v>
      </c>
      <c r="N64" s="53" t="n">
        <v>45</v>
      </c>
      <c r="O64" s="108" t="n">
        <v>42510</v>
      </c>
      <c r="P64" s="108" t="n">
        <v>42551</v>
      </c>
      <c r="Q64" s="55" t="n">
        <v>96</v>
      </c>
      <c r="R64" s="56" t="n">
        <v>637</v>
      </c>
      <c r="S64" s="109" t="n">
        <v>42552</v>
      </c>
      <c r="T64" s="110" t="n">
        <v>42596</v>
      </c>
      <c r="U64" s="59" t="n">
        <v>103</v>
      </c>
      <c r="V64" s="60" t="n">
        <v>601</v>
      </c>
      <c r="W64" s="111" t="n">
        <v>42597</v>
      </c>
      <c r="X64" s="112" t="n">
        <v>42656</v>
      </c>
      <c r="Y64" s="63" t="n">
        <v>0.165</v>
      </c>
      <c r="Z64" s="64" t="n">
        <v>1500</v>
      </c>
      <c r="AA64" s="65" t="n">
        <f aca="false">Z64*K64</f>
        <v>5935500</v>
      </c>
      <c r="AB64" s="66" t="n">
        <f aca="false">AA64*Y64</f>
        <v>979357.5</v>
      </c>
      <c r="AC64" s="0" t="n">
        <v>1</v>
      </c>
      <c r="AD64" s="0" t="s">
        <v>106</v>
      </c>
      <c r="AE64" s="0" t="n">
        <v>41612</v>
      </c>
      <c r="AF64" s="0" t="s">
        <v>70</v>
      </c>
      <c r="AG64" s="0" t="n">
        <v>3957</v>
      </c>
    </row>
    <row r="65" customFormat="false" ht="15" hidden="false" customHeight="true" outlineLevel="0" collapsed="false">
      <c r="A65" s="45" t="n">
        <v>59</v>
      </c>
      <c r="B65" s="45" t="s">
        <v>106</v>
      </c>
      <c r="C65" s="47" t="s">
        <v>118</v>
      </c>
      <c r="D65" s="48" t="n">
        <v>16225</v>
      </c>
      <c r="E65" s="47" t="n">
        <v>41617</v>
      </c>
      <c r="F65" s="46" t="s">
        <v>119</v>
      </c>
      <c r="G65" s="49" t="n">
        <v>-101.7472222</v>
      </c>
      <c r="H65" s="49" t="n">
        <v>19.92027778</v>
      </c>
      <c r="I65" s="50" t="n">
        <v>-1014450</v>
      </c>
      <c r="J65" s="50" t="n">
        <v>195513</v>
      </c>
      <c r="K65" s="51" t="n">
        <v>9419.39</v>
      </c>
      <c r="L65" s="47" t="s">
        <v>70</v>
      </c>
      <c r="M65" s="52" t="s">
        <v>44</v>
      </c>
      <c r="N65" s="53" t="n">
        <v>57</v>
      </c>
      <c r="O65" s="108" t="n">
        <v>42510</v>
      </c>
      <c r="P65" s="108" t="n">
        <v>42551</v>
      </c>
      <c r="Q65" s="55" t="n">
        <v>129</v>
      </c>
      <c r="R65" s="56" t="n">
        <v>570</v>
      </c>
      <c r="S65" s="109" t="n">
        <v>42552</v>
      </c>
      <c r="T65" s="110" t="n">
        <v>42596</v>
      </c>
      <c r="U65" s="59" t="n">
        <v>111</v>
      </c>
      <c r="V65" s="60" t="n">
        <v>628</v>
      </c>
      <c r="W65" s="111" t="n">
        <v>42597</v>
      </c>
      <c r="X65" s="112" t="n">
        <v>42656</v>
      </c>
      <c r="Y65" s="63" t="n">
        <v>0.165</v>
      </c>
      <c r="Z65" s="64" t="n">
        <v>1500</v>
      </c>
      <c r="AA65" s="65" t="n">
        <f aca="false">Z65*K65</f>
        <v>14129085</v>
      </c>
      <c r="AB65" s="66" t="n">
        <f aca="false">AA65*Y65</f>
        <v>2331299.025</v>
      </c>
      <c r="AC65" s="0" t="n">
        <v>1</v>
      </c>
      <c r="AD65" s="0" t="s">
        <v>106</v>
      </c>
      <c r="AE65" s="0" t="n">
        <v>41617</v>
      </c>
      <c r="AF65" s="0" t="s">
        <v>70</v>
      </c>
      <c r="AG65" s="0" t="n">
        <v>9419.39</v>
      </c>
    </row>
    <row r="66" customFormat="false" ht="15" hidden="false" customHeight="true" outlineLevel="0" collapsed="false">
      <c r="A66" s="45" t="n">
        <v>60</v>
      </c>
      <c r="B66" s="45" t="s">
        <v>106</v>
      </c>
      <c r="C66" s="47" t="s">
        <v>168</v>
      </c>
      <c r="D66" s="48" t="n">
        <v>16142</v>
      </c>
      <c r="E66" s="47" t="n">
        <v>41619</v>
      </c>
      <c r="F66" s="46" t="s">
        <v>169</v>
      </c>
      <c r="G66" s="49" t="n">
        <v>-101.7922222</v>
      </c>
      <c r="H66" s="49" t="n">
        <v>19.8125</v>
      </c>
      <c r="I66" s="50" t="n">
        <v>-1014732</v>
      </c>
      <c r="J66" s="50" t="n">
        <v>194845</v>
      </c>
      <c r="K66" s="51" t="n">
        <v>2776.18</v>
      </c>
      <c r="L66" s="47" t="s">
        <v>70</v>
      </c>
      <c r="M66" s="52" t="s">
        <v>44</v>
      </c>
      <c r="N66" s="53" t="n">
        <v>50</v>
      </c>
      <c r="O66" s="108" t="n">
        <v>42510</v>
      </c>
      <c r="P66" s="108" t="n">
        <v>42551</v>
      </c>
      <c r="Q66" s="55" t="n">
        <v>130</v>
      </c>
      <c r="R66" s="56" t="n">
        <v>558</v>
      </c>
      <c r="S66" s="109" t="n">
        <v>42552</v>
      </c>
      <c r="T66" s="110" t="n">
        <v>42596</v>
      </c>
      <c r="U66" s="59" t="n">
        <v>111</v>
      </c>
      <c r="V66" s="60" t="n">
        <v>592</v>
      </c>
      <c r="W66" s="111" t="n">
        <v>42597</v>
      </c>
      <c r="X66" s="112" t="n">
        <v>42656</v>
      </c>
      <c r="Y66" s="63" t="n">
        <v>0.165</v>
      </c>
      <c r="Z66" s="64" t="n">
        <v>1500</v>
      </c>
      <c r="AA66" s="65" t="n">
        <f aca="false">Z66*K66</f>
        <v>4164270</v>
      </c>
      <c r="AB66" s="66" t="n">
        <f aca="false">AA66*Y66</f>
        <v>687104.55</v>
      </c>
      <c r="AC66" s="0" t="n">
        <v>1</v>
      </c>
      <c r="AD66" s="0" t="s">
        <v>106</v>
      </c>
      <c r="AE66" s="0" t="n">
        <v>41619</v>
      </c>
      <c r="AF66" s="0" t="s">
        <v>70</v>
      </c>
      <c r="AG66" s="0" t="n">
        <v>2776.18</v>
      </c>
    </row>
    <row r="67" customFormat="false" ht="15" hidden="false" customHeight="true" outlineLevel="0" collapsed="false">
      <c r="A67" s="45" t="n">
        <v>61</v>
      </c>
      <c r="B67" s="45" t="s">
        <v>106</v>
      </c>
      <c r="C67" s="47" t="s">
        <v>157</v>
      </c>
      <c r="D67" s="48" t="n">
        <v>16095</v>
      </c>
      <c r="E67" s="47" t="n">
        <v>41621</v>
      </c>
      <c r="F67" s="46" t="s">
        <v>158</v>
      </c>
      <c r="G67" s="49" t="n">
        <v>-102.6011111</v>
      </c>
      <c r="H67" s="49" t="n">
        <v>19.95944444</v>
      </c>
      <c r="I67" s="50" t="n">
        <v>-1023604</v>
      </c>
      <c r="J67" s="50" t="n">
        <v>195734</v>
      </c>
      <c r="K67" s="51" t="n">
        <v>9508.88</v>
      </c>
      <c r="L67" s="47" t="s">
        <v>70</v>
      </c>
      <c r="M67" s="52" t="s">
        <v>44</v>
      </c>
      <c r="N67" s="53" t="n">
        <v>44</v>
      </c>
      <c r="O67" s="108" t="n">
        <v>42510</v>
      </c>
      <c r="P67" s="108" t="n">
        <v>42551</v>
      </c>
      <c r="Q67" s="55" t="n">
        <v>93</v>
      </c>
      <c r="R67" s="56" t="n">
        <v>568</v>
      </c>
      <c r="S67" s="109" t="n">
        <v>42552</v>
      </c>
      <c r="T67" s="110" t="n">
        <v>42596</v>
      </c>
      <c r="U67" s="59" t="n">
        <v>92</v>
      </c>
      <c r="V67" s="60" t="n">
        <v>501</v>
      </c>
      <c r="W67" s="111" t="n">
        <v>42597</v>
      </c>
      <c r="X67" s="112" t="n">
        <v>42656</v>
      </c>
      <c r="Y67" s="63" t="n">
        <v>0.165</v>
      </c>
      <c r="Z67" s="64" t="n">
        <v>1500</v>
      </c>
      <c r="AA67" s="65" t="n">
        <f aca="false">Z67*K67</f>
        <v>14263320</v>
      </c>
      <c r="AB67" s="66" t="n">
        <f aca="false">AA67*Y67</f>
        <v>2353447.8</v>
      </c>
      <c r="AC67" s="0" t="n">
        <v>1</v>
      </c>
      <c r="AD67" s="0" t="s">
        <v>106</v>
      </c>
      <c r="AE67" s="0" t="n">
        <v>41621</v>
      </c>
      <c r="AF67" s="0" t="s">
        <v>70</v>
      </c>
      <c r="AG67" s="0" t="n">
        <v>9508.88</v>
      </c>
    </row>
    <row r="68" customFormat="false" ht="15" hidden="false" customHeight="true" outlineLevel="0" collapsed="false">
      <c r="A68" s="45" t="n">
        <v>62</v>
      </c>
      <c r="B68" s="45" t="s">
        <v>106</v>
      </c>
      <c r="C68" s="47" t="s">
        <v>171</v>
      </c>
      <c r="D68" s="48" t="n">
        <v>16174</v>
      </c>
      <c r="E68" s="47" t="n">
        <v>41623</v>
      </c>
      <c r="F68" s="46" t="s">
        <v>172</v>
      </c>
      <c r="G68" s="49" t="n">
        <v>-102.7111111</v>
      </c>
      <c r="H68" s="49" t="n">
        <v>20.08166667</v>
      </c>
      <c r="I68" s="50" t="n">
        <v>-1024240</v>
      </c>
      <c r="J68" s="50" t="n">
        <v>200454</v>
      </c>
      <c r="K68" s="51" t="n">
        <v>4275.08</v>
      </c>
      <c r="L68" s="47" t="s">
        <v>70</v>
      </c>
      <c r="M68" s="52" t="s">
        <v>44</v>
      </c>
      <c r="N68" s="53" t="n">
        <v>50</v>
      </c>
      <c r="O68" s="108" t="n">
        <v>42510</v>
      </c>
      <c r="P68" s="108" t="n">
        <v>42551</v>
      </c>
      <c r="Q68" s="55" t="n">
        <v>104</v>
      </c>
      <c r="R68" s="56" t="n">
        <v>498</v>
      </c>
      <c r="S68" s="109" t="n">
        <v>42552</v>
      </c>
      <c r="T68" s="110" t="n">
        <v>42596</v>
      </c>
      <c r="U68" s="59" t="n">
        <v>86</v>
      </c>
      <c r="V68" s="60" t="n">
        <v>537</v>
      </c>
      <c r="W68" s="111" t="n">
        <v>42597</v>
      </c>
      <c r="X68" s="112" t="n">
        <v>42656</v>
      </c>
      <c r="Y68" s="63" t="n">
        <v>0.165</v>
      </c>
      <c r="Z68" s="64" t="n">
        <v>1500</v>
      </c>
      <c r="AA68" s="65" t="n">
        <f aca="false">Z68*K68</f>
        <v>6412620</v>
      </c>
      <c r="AB68" s="66" t="n">
        <f aca="false">AA68*Y68</f>
        <v>1058082.3</v>
      </c>
      <c r="AC68" s="0" t="n">
        <v>1</v>
      </c>
      <c r="AD68" s="0" t="s">
        <v>106</v>
      </c>
      <c r="AE68" s="0" t="n">
        <v>41623</v>
      </c>
      <c r="AF68" s="0" t="s">
        <v>70</v>
      </c>
      <c r="AG68" s="0" t="n">
        <v>4275.08</v>
      </c>
    </row>
    <row r="69" customFormat="false" ht="15" hidden="false" customHeight="true" outlineLevel="0" collapsed="false">
      <c r="A69" s="45" t="n">
        <v>63</v>
      </c>
      <c r="B69" s="45" t="s">
        <v>106</v>
      </c>
      <c r="C69" s="47" t="s">
        <v>140</v>
      </c>
      <c r="D69" s="48" t="n">
        <v>16030</v>
      </c>
      <c r="E69" s="47" t="n">
        <v>41626</v>
      </c>
      <c r="F69" s="46" t="s">
        <v>141</v>
      </c>
      <c r="G69" s="49" t="n">
        <v>-102.5869444</v>
      </c>
      <c r="H69" s="49" t="n">
        <v>20.25361111</v>
      </c>
      <c r="I69" s="50" t="n">
        <v>-1023513</v>
      </c>
      <c r="J69" s="50" t="n">
        <v>201513</v>
      </c>
      <c r="K69" s="51" t="n">
        <v>8196.78</v>
      </c>
      <c r="L69" s="47" t="s">
        <v>70</v>
      </c>
      <c r="M69" s="52" t="s">
        <v>44</v>
      </c>
      <c r="N69" s="53" t="n">
        <v>45</v>
      </c>
      <c r="O69" s="108" t="n">
        <v>42510</v>
      </c>
      <c r="P69" s="108" t="n">
        <v>42551</v>
      </c>
      <c r="Q69" s="55" t="n">
        <v>83</v>
      </c>
      <c r="R69" s="56" t="n">
        <v>546</v>
      </c>
      <c r="S69" s="109" t="n">
        <v>42552</v>
      </c>
      <c r="T69" s="110" t="n">
        <v>42596</v>
      </c>
      <c r="U69" s="59" t="n">
        <v>95</v>
      </c>
      <c r="V69" s="60" t="n">
        <v>506</v>
      </c>
      <c r="W69" s="111" t="n">
        <v>42597</v>
      </c>
      <c r="X69" s="112" t="n">
        <v>42656</v>
      </c>
      <c r="Y69" s="63" t="n">
        <v>0.165</v>
      </c>
      <c r="Z69" s="64" t="n">
        <v>1500</v>
      </c>
      <c r="AA69" s="65" t="n">
        <f aca="false">Z69*K69</f>
        <v>12295170</v>
      </c>
      <c r="AB69" s="66" t="n">
        <f aca="false">AA69*Y69</f>
        <v>2028703.05</v>
      </c>
      <c r="AC69" s="0" t="n">
        <v>1</v>
      </c>
      <c r="AD69" s="0" t="s">
        <v>106</v>
      </c>
      <c r="AE69" s="0" t="n">
        <v>41626</v>
      </c>
      <c r="AF69" s="0" t="s">
        <v>70</v>
      </c>
      <c r="AG69" s="0" t="n">
        <v>8196.78</v>
      </c>
    </row>
    <row r="70" customFormat="false" ht="15" hidden="false" customHeight="true" outlineLevel="0" collapsed="false">
      <c r="A70" s="45" t="n">
        <v>64</v>
      </c>
      <c r="B70" s="45" t="s">
        <v>106</v>
      </c>
      <c r="C70" s="47" t="s">
        <v>160</v>
      </c>
      <c r="D70" s="48" t="n">
        <v>16137</v>
      </c>
      <c r="E70" s="47" t="n">
        <v>41628</v>
      </c>
      <c r="F70" s="46" t="s">
        <v>161</v>
      </c>
      <c r="G70" s="49" t="n">
        <v>-102.1355556</v>
      </c>
      <c r="H70" s="49" t="n">
        <v>19.96</v>
      </c>
      <c r="I70" s="50" t="n">
        <v>-1020808</v>
      </c>
      <c r="J70" s="50" t="n">
        <v>195736</v>
      </c>
      <c r="K70" s="51" t="n">
        <v>4851.23</v>
      </c>
      <c r="L70" s="47" t="s">
        <v>70</v>
      </c>
      <c r="M70" s="52" t="s">
        <v>44</v>
      </c>
      <c r="N70" s="53" t="n">
        <v>54</v>
      </c>
      <c r="O70" s="108" t="n">
        <v>42510</v>
      </c>
      <c r="P70" s="108" t="n">
        <v>42551</v>
      </c>
      <c r="Q70" s="55" t="n">
        <v>144</v>
      </c>
      <c r="R70" s="56" t="n">
        <v>528</v>
      </c>
      <c r="S70" s="109" t="n">
        <v>42552</v>
      </c>
      <c r="T70" s="110" t="n">
        <v>42596</v>
      </c>
      <c r="U70" s="59" t="n">
        <v>127</v>
      </c>
      <c r="V70" s="60" t="n">
        <v>602</v>
      </c>
      <c r="W70" s="111" t="n">
        <v>42597</v>
      </c>
      <c r="X70" s="112" t="n">
        <v>42656</v>
      </c>
      <c r="Y70" s="63" t="n">
        <v>0.165</v>
      </c>
      <c r="Z70" s="64" t="n">
        <v>1500</v>
      </c>
      <c r="AA70" s="65" t="n">
        <f aca="false">Z70*K70</f>
        <v>7276845</v>
      </c>
      <c r="AB70" s="66" t="n">
        <f aca="false">AA70*Y70</f>
        <v>1200679.425</v>
      </c>
      <c r="AC70" s="0" t="n">
        <v>1</v>
      </c>
      <c r="AD70" s="0" t="s">
        <v>106</v>
      </c>
      <c r="AE70" s="0" t="n">
        <v>41628</v>
      </c>
      <c r="AF70" s="0" t="s">
        <v>70</v>
      </c>
      <c r="AG70" s="0" t="n">
        <v>4851.23</v>
      </c>
    </row>
    <row r="71" customFormat="false" ht="15" hidden="false" customHeight="true" outlineLevel="0" collapsed="false">
      <c r="A71" s="45" t="n">
        <v>65</v>
      </c>
      <c r="B71" s="45" t="s">
        <v>106</v>
      </c>
      <c r="C71" s="47" t="s">
        <v>147</v>
      </c>
      <c r="D71" s="48" t="n">
        <v>16031</v>
      </c>
      <c r="E71" s="47" t="n">
        <v>41629</v>
      </c>
      <c r="F71" s="46" t="s">
        <v>148</v>
      </c>
      <c r="G71" s="49" t="n">
        <v>-102.2652778</v>
      </c>
      <c r="H71" s="49" t="n">
        <v>19.97361111</v>
      </c>
      <c r="I71" s="50" t="n">
        <v>-1021555</v>
      </c>
      <c r="J71" s="50" t="n">
        <v>195825</v>
      </c>
      <c r="K71" s="51" t="n">
        <v>3930.61</v>
      </c>
      <c r="L71" s="47" t="s">
        <v>70</v>
      </c>
      <c r="M71" s="52" t="s">
        <v>44</v>
      </c>
      <c r="N71" s="53" t="n">
        <v>45</v>
      </c>
      <c r="O71" s="108" t="n">
        <v>42510</v>
      </c>
      <c r="P71" s="108" t="n">
        <v>42551</v>
      </c>
      <c r="Q71" s="55" t="n">
        <v>124</v>
      </c>
      <c r="R71" s="56" t="n">
        <v>531</v>
      </c>
      <c r="S71" s="109" t="n">
        <v>42552</v>
      </c>
      <c r="T71" s="110" t="n">
        <v>42596</v>
      </c>
      <c r="U71" s="59" t="n">
        <v>125</v>
      </c>
      <c r="V71" s="60" t="n">
        <v>478</v>
      </c>
      <c r="W71" s="111" t="n">
        <v>42597</v>
      </c>
      <c r="X71" s="112" t="n">
        <v>42656</v>
      </c>
      <c r="Y71" s="63" t="n">
        <v>0.165</v>
      </c>
      <c r="Z71" s="64" t="n">
        <v>1500</v>
      </c>
      <c r="AA71" s="65" t="n">
        <f aca="false">Z71*K71</f>
        <v>5895915</v>
      </c>
      <c r="AB71" s="66" t="n">
        <f aca="false">AA71*Y71</f>
        <v>972825.975</v>
      </c>
      <c r="AC71" s="0" t="n">
        <v>1</v>
      </c>
      <c r="AD71" s="0" t="s">
        <v>106</v>
      </c>
      <c r="AE71" s="0" t="n">
        <v>41629</v>
      </c>
      <c r="AF71" s="0" t="s">
        <v>70</v>
      </c>
      <c r="AG71" s="0" t="n">
        <v>3930.61</v>
      </c>
    </row>
    <row r="72" customFormat="false" ht="15" hidden="false" customHeight="true" outlineLevel="0" collapsed="false">
      <c r="A72" s="45" t="n">
        <v>66</v>
      </c>
      <c r="B72" s="45" t="s">
        <v>106</v>
      </c>
      <c r="C72" s="47" t="s">
        <v>149</v>
      </c>
      <c r="D72" s="48" t="n">
        <v>16048</v>
      </c>
      <c r="E72" s="47" t="n">
        <v>41630</v>
      </c>
      <c r="F72" s="46" t="s">
        <v>150</v>
      </c>
      <c r="G72" s="49" t="n">
        <v>-102.28</v>
      </c>
      <c r="H72" s="49" t="n">
        <v>19.97333333</v>
      </c>
      <c r="I72" s="50" t="n">
        <v>-1021648</v>
      </c>
      <c r="J72" s="50" t="n">
        <v>195824</v>
      </c>
      <c r="K72" s="51" t="n">
        <v>5041</v>
      </c>
      <c r="L72" s="47" t="s">
        <v>70</v>
      </c>
      <c r="M72" s="52" t="s">
        <v>44</v>
      </c>
      <c r="N72" s="53" t="n">
        <v>50</v>
      </c>
      <c r="O72" s="108" t="n">
        <v>42510</v>
      </c>
      <c r="P72" s="108" t="n">
        <v>42551</v>
      </c>
      <c r="Q72" s="55" t="n">
        <v>122</v>
      </c>
      <c r="R72" s="56" t="n">
        <v>475</v>
      </c>
      <c r="S72" s="109" t="n">
        <v>42552</v>
      </c>
      <c r="T72" s="110" t="n">
        <v>42596</v>
      </c>
      <c r="U72" s="59" t="n">
        <v>115</v>
      </c>
      <c r="V72" s="60" t="n">
        <v>519</v>
      </c>
      <c r="W72" s="111" t="n">
        <v>42597</v>
      </c>
      <c r="X72" s="112" t="n">
        <v>42656</v>
      </c>
      <c r="Y72" s="63" t="n">
        <v>0.165</v>
      </c>
      <c r="Z72" s="64" t="n">
        <v>1500</v>
      </c>
      <c r="AA72" s="65" t="n">
        <f aca="false">Z72*K72</f>
        <v>7561500</v>
      </c>
      <c r="AB72" s="66" t="n">
        <f aca="false">AA72*Y72</f>
        <v>1247647.5</v>
      </c>
      <c r="AC72" s="0" t="n">
        <v>1</v>
      </c>
      <c r="AD72" s="0" t="s">
        <v>106</v>
      </c>
      <c r="AE72" s="0" t="n">
        <v>41630</v>
      </c>
      <c r="AF72" s="0" t="s">
        <v>70</v>
      </c>
      <c r="AG72" s="0" t="n">
        <v>5041</v>
      </c>
    </row>
    <row r="73" customFormat="false" ht="15" hidden="false" customHeight="true" outlineLevel="0" collapsed="false">
      <c r="A73" s="45" t="n">
        <v>67</v>
      </c>
      <c r="B73" s="45" t="s">
        <v>106</v>
      </c>
      <c r="C73" s="47" t="s">
        <v>151</v>
      </c>
      <c r="D73" s="48" t="n">
        <v>16162</v>
      </c>
      <c r="E73" s="47" t="n">
        <v>41631</v>
      </c>
      <c r="F73" s="46" t="s">
        <v>152</v>
      </c>
      <c r="G73" s="49" t="n">
        <v>-102.3272222</v>
      </c>
      <c r="H73" s="49" t="n">
        <v>19.95694444</v>
      </c>
      <c r="I73" s="50" t="n">
        <v>-1021938</v>
      </c>
      <c r="J73" s="50" t="n">
        <v>195725</v>
      </c>
      <c r="K73" s="51" t="n">
        <v>5361</v>
      </c>
      <c r="L73" s="47" t="s">
        <v>70</v>
      </c>
      <c r="M73" s="52" t="s">
        <v>44</v>
      </c>
      <c r="N73" s="53" t="n">
        <v>54</v>
      </c>
      <c r="O73" s="108" t="n">
        <v>42510</v>
      </c>
      <c r="P73" s="108" t="n">
        <v>42551</v>
      </c>
      <c r="Q73" s="55" t="n">
        <v>132</v>
      </c>
      <c r="R73" s="56" t="n">
        <v>554</v>
      </c>
      <c r="S73" s="109" t="n">
        <v>42552</v>
      </c>
      <c r="T73" s="110" t="n">
        <v>42596</v>
      </c>
      <c r="U73" s="59" t="n">
        <v>108</v>
      </c>
      <c r="V73" s="60" t="n">
        <v>599</v>
      </c>
      <c r="W73" s="111" t="n">
        <v>42597</v>
      </c>
      <c r="X73" s="112" t="n">
        <v>42656</v>
      </c>
      <c r="Y73" s="63" t="n">
        <v>0.165</v>
      </c>
      <c r="Z73" s="64" t="n">
        <v>1500</v>
      </c>
      <c r="AA73" s="65" t="n">
        <f aca="false">Z73*K73</f>
        <v>8041500</v>
      </c>
      <c r="AB73" s="66" t="n">
        <f aca="false">AA73*Y73</f>
        <v>1326847.5</v>
      </c>
      <c r="AC73" s="0" t="n">
        <v>1</v>
      </c>
      <c r="AD73" s="0" t="s">
        <v>106</v>
      </c>
      <c r="AE73" s="0" t="n">
        <v>41631</v>
      </c>
      <c r="AF73" s="0" t="s">
        <v>70</v>
      </c>
      <c r="AG73" s="0" t="n">
        <v>5361</v>
      </c>
    </row>
    <row r="74" customFormat="false" ht="15" hidden="false" customHeight="true" outlineLevel="0" collapsed="false">
      <c r="A74" s="45" t="n">
        <v>68</v>
      </c>
      <c r="B74" s="45" t="s">
        <v>106</v>
      </c>
      <c r="C74" s="47" t="s">
        <v>120</v>
      </c>
      <c r="D74" s="48" t="n">
        <v>16024</v>
      </c>
      <c r="E74" s="47" t="n">
        <v>41636</v>
      </c>
      <c r="F74" s="46" t="s">
        <v>121</v>
      </c>
      <c r="G74" s="49" t="n">
        <v>-101.859444</v>
      </c>
      <c r="H74" s="49" t="n">
        <v>20.214167</v>
      </c>
      <c r="I74" s="50" t="n">
        <v>-1015134</v>
      </c>
      <c r="J74" s="50" t="n">
        <v>201251</v>
      </c>
      <c r="K74" s="51" t="n">
        <v>4664</v>
      </c>
      <c r="L74" s="47" t="s">
        <v>70</v>
      </c>
      <c r="M74" s="52" t="s">
        <v>44</v>
      </c>
      <c r="N74" s="53" t="n">
        <v>43</v>
      </c>
      <c r="O74" s="108" t="n">
        <v>42510</v>
      </c>
      <c r="P74" s="108" t="n">
        <v>42551</v>
      </c>
      <c r="Q74" s="55" t="n">
        <v>93</v>
      </c>
      <c r="R74" s="56" t="n">
        <v>464</v>
      </c>
      <c r="S74" s="109" t="n">
        <v>42552</v>
      </c>
      <c r="T74" s="110" t="n">
        <v>42596</v>
      </c>
      <c r="U74" s="59" t="n">
        <v>111</v>
      </c>
      <c r="V74" s="60" t="n">
        <v>526</v>
      </c>
      <c r="W74" s="111" t="n">
        <v>42597</v>
      </c>
      <c r="X74" s="112" t="n">
        <v>42656</v>
      </c>
      <c r="Y74" s="63" t="n">
        <v>0.165</v>
      </c>
      <c r="Z74" s="64" t="n">
        <v>1500</v>
      </c>
      <c r="AA74" s="65" t="n">
        <f aca="false">Z74*K74</f>
        <v>6996000</v>
      </c>
      <c r="AB74" s="66" t="n">
        <f aca="false">AA74*Y74</f>
        <v>1154340</v>
      </c>
      <c r="AC74" s="0" t="n">
        <v>1</v>
      </c>
      <c r="AD74" s="0" t="s">
        <v>106</v>
      </c>
      <c r="AE74" s="0" t="n">
        <v>41636</v>
      </c>
      <c r="AF74" s="0" t="s">
        <v>70</v>
      </c>
      <c r="AG74" s="0" t="n">
        <v>4664</v>
      </c>
    </row>
    <row r="75" customFormat="false" ht="15" hidden="false" customHeight="true" outlineLevel="0" collapsed="false">
      <c r="A75" s="45" t="n">
        <v>69</v>
      </c>
      <c r="B75" s="45" t="s">
        <v>106</v>
      </c>
      <c r="C75" s="47" t="s">
        <v>122</v>
      </c>
      <c r="D75" s="48" t="n">
        <v>16159</v>
      </c>
      <c r="E75" s="47" t="n">
        <v>41637</v>
      </c>
      <c r="F75" s="46" t="s">
        <v>123</v>
      </c>
      <c r="G75" s="49" t="n">
        <v>-101.724325</v>
      </c>
      <c r="H75" s="49" t="n">
        <v>20.127337</v>
      </c>
      <c r="I75" s="50" t="n">
        <v>-1014328</v>
      </c>
      <c r="J75" s="50" t="n">
        <v>200738</v>
      </c>
      <c r="K75" s="51" t="n">
        <v>5239</v>
      </c>
      <c r="L75" s="47" t="s">
        <v>70</v>
      </c>
      <c r="M75" s="52" t="s">
        <v>44</v>
      </c>
      <c r="N75" s="53" t="n">
        <v>46</v>
      </c>
      <c r="O75" s="108" t="n">
        <v>42510</v>
      </c>
      <c r="P75" s="108" t="n">
        <v>42551</v>
      </c>
      <c r="Q75" s="55" t="n">
        <v>103</v>
      </c>
      <c r="R75" s="56" t="n">
        <v>449</v>
      </c>
      <c r="S75" s="109" t="n">
        <v>42552</v>
      </c>
      <c r="T75" s="110" t="n">
        <v>42596</v>
      </c>
      <c r="U75" s="59" t="n">
        <v>102</v>
      </c>
      <c r="V75" s="60" t="n">
        <v>572</v>
      </c>
      <c r="W75" s="111" t="n">
        <v>42597</v>
      </c>
      <c r="X75" s="112" t="n">
        <v>42656</v>
      </c>
      <c r="Y75" s="63" t="n">
        <v>0.165</v>
      </c>
      <c r="Z75" s="64" t="n">
        <v>1500</v>
      </c>
      <c r="AA75" s="65" t="n">
        <f aca="false">Z75*K75</f>
        <v>7858500</v>
      </c>
      <c r="AB75" s="66" t="n">
        <f aca="false">AA75*Y75</f>
        <v>1296652.5</v>
      </c>
      <c r="AC75" s="0" t="n">
        <v>1</v>
      </c>
      <c r="AD75" s="0" t="s">
        <v>106</v>
      </c>
      <c r="AE75" s="0" t="n">
        <v>41637</v>
      </c>
      <c r="AF75" s="0" t="s">
        <v>70</v>
      </c>
      <c r="AG75" s="0" t="n">
        <v>5239</v>
      </c>
    </row>
    <row r="76" customFormat="false" ht="15" hidden="false" customHeight="true" outlineLevel="0" collapsed="false">
      <c r="A76" s="45" t="n">
        <v>70</v>
      </c>
      <c r="B76" s="45" t="s">
        <v>106</v>
      </c>
      <c r="C76" s="47" t="s">
        <v>153</v>
      </c>
      <c r="D76" s="48" t="n">
        <v>16229</v>
      </c>
      <c r="E76" s="47" t="n">
        <v>41638</v>
      </c>
      <c r="F76" s="46" t="s">
        <v>154</v>
      </c>
      <c r="G76" s="49" t="n">
        <v>-102.2044444</v>
      </c>
      <c r="H76" s="49" t="n">
        <v>19.91222222</v>
      </c>
      <c r="I76" s="50" t="n">
        <v>-1021216</v>
      </c>
      <c r="J76" s="50" t="n">
        <v>195444</v>
      </c>
      <c r="K76" s="51" t="n">
        <v>3277.59</v>
      </c>
      <c r="L76" s="47" t="s">
        <v>70</v>
      </c>
      <c r="M76" s="52" t="s">
        <v>44</v>
      </c>
      <c r="N76" s="53" t="n">
        <v>54</v>
      </c>
      <c r="O76" s="108" t="n">
        <v>42510</v>
      </c>
      <c r="P76" s="108" t="n">
        <v>42551</v>
      </c>
      <c r="Q76" s="55" t="n">
        <v>144</v>
      </c>
      <c r="R76" s="56" t="n">
        <v>466</v>
      </c>
      <c r="S76" s="109" t="n">
        <v>42552</v>
      </c>
      <c r="T76" s="110" t="n">
        <v>42596</v>
      </c>
      <c r="U76" s="59" t="n">
        <v>127</v>
      </c>
      <c r="V76" s="60" t="n">
        <v>526</v>
      </c>
      <c r="W76" s="111" t="n">
        <v>42597</v>
      </c>
      <c r="X76" s="112" t="n">
        <v>42656</v>
      </c>
      <c r="Y76" s="63" t="n">
        <v>0.165</v>
      </c>
      <c r="Z76" s="64" t="n">
        <v>1500</v>
      </c>
      <c r="AA76" s="65" t="n">
        <f aca="false">Z76*K76</f>
        <v>4916385</v>
      </c>
      <c r="AB76" s="66" t="n">
        <f aca="false">AA76*Y76</f>
        <v>811203.525</v>
      </c>
      <c r="AC76" s="0" t="n">
        <v>1</v>
      </c>
      <c r="AD76" s="0" t="s">
        <v>106</v>
      </c>
      <c r="AE76" s="0" t="n">
        <v>41638</v>
      </c>
      <c r="AF76" s="0" t="s">
        <v>70</v>
      </c>
      <c r="AG76" s="0" t="n">
        <v>3277.59</v>
      </c>
    </row>
    <row r="77" customFormat="false" ht="15" hidden="false" customHeight="true" outlineLevel="0" collapsed="false">
      <c r="A77" s="45" t="n">
        <v>71</v>
      </c>
      <c r="B77" s="45" t="s">
        <v>106</v>
      </c>
      <c r="C77" s="47" t="s">
        <v>111</v>
      </c>
      <c r="D77" s="48" t="n">
        <v>16114</v>
      </c>
      <c r="E77" s="47" t="n">
        <v>41640</v>
      </c>
      <c r="F77" s="46" t="s">
        <v>112</v>
      </c>
      <c r="G77" s="49" t="n">
        <v>-101.1827778</v>
      </c>
      <c r="H77" s="49" t="n">
        <v>19.72166667</v>
      </c>
      <c r="I77" s="50" t="n">
        <v>-1011058</v>
      </c>
      <c r="J77" s="50" t="n">
        <v>194318</v>
      </c>
      <c r="K77" s="51" t="n">
        <v>7952</v>
      </c>
      <c r="L77" s="47" t="s">
        <v>70</v>
      </c>
      <c r="M77" s="52" t="s">
        <v>44</v>
      </c>
      <c r="N77" s="53" t="n">
        <v>48</v>
      </c>
      <c r="O77" s="108" t="n">
        <v>42510</v>
      </c>
      <c r="P77" s="108" t="n">
        <v>42551</v>
      </c>
      <c r="Q77" s="55" t="n">
        <v>80</v>
      </c>
      <c r="R77" s="56" t="n">
        <v>604</v>
      </c>
      <c r="S77" s="109" t="n">
        <v>42552</v>
      </c>
      <c r="T77" s="110" t="n">
        <v>42596</v>
      </c>
      <c r="U77" s="59" t="n">
        <v>80</v>
      </c>
      <c r="V77" s="60" t="n">
        <v>641</v>
      </c>
      <c r="W77" s="111" t="n">
        <v>42597</v>
      </c>
      <c r="X77" s="112" t="n">
        <v>42656</v>
      </c>
      <c r="Y77" s="63" t="n">
        <v>0.165</v>
      </c>
      <c r="Z77" s="64" t="n">
        <v>1500</v>
      </c>
      <c r="AA77" s="65" t="n">
        <f aca="false">Z77*K77</f>
        <v>11928000</v>
      </c>
      <c r="AB77" s="66" t="n">
        <f aca="false">AA77*Y77</f>
        <v>1968120</v>
      </c>
      <c r="AC77" s="0" t="n">
        <v>1</v>
      </c>
      <c r="AD77" s="0" t="s">
        <v>106</v>
      </c>
      <c r="AE77" s="0" t="n">
        <v>41640</v>
      </c>
      <c r="AF77" s="0" t="s">
        <v>70</v>
      </c>
      <c r="AG77" s="0" t="n">
        <v>7952</v>
      </c>
    </row>
    <row r="78" customFormat="false" ht="15" hidden="false" customHeight="true" outlineLevel="0" collapsed="false">
      <c r="A78" s="45" t="n">
        <v>72</v>
      </c>
      <c r="B78" s="45" t="s">
        <v>106</v>
      </c>
      <c r="C78" s="47" t="s">
        <v>113</v>
      </c>
      <c r="D78" s="48" t="n">
        <v>16096</v>
      </c>
      <c r="E78" s="47" t="n">
        <v>41641</v>
      </c>
      <c r="F78" s="46" t="s">
        <v>114</v>
      </c>
      <c r="G78" s="49" t="n">
        <v>-100.8825</v>
      </c>
      <c r="H78" s="49" t="n">
        <v>19.80916667</v>
      </c>
      <c r="I78" s="50" t="n">
        <v>-1005257</v>
      </c>
      <c r="J78" s="50" t="n">
        <v>194833</v>
      </c>
      <c r="K78" s="51" t="n">
        <v>4506</v>
      </c>
      <c r="L78" s="47" t="s">
        <v>70</v>
      </c>
      <c r="M78" s="52" t="s">
        <v>44</v>
      </c>
      <c r="N78" s="53" t="n">
        <v>46</v>
      </c>
      <c r="O78" s="108" t="n">
        <v>42510</v>
      </c>
      <c r="P78" s="108" t="n">
        <v>42551</v>
      </c>
      <c r="Q78" s="55" t="n">
        <v>55</v>
      </c>
      <c r="R78" s="56" t="n">
        <v>504</v>
      </c>
      <c r="S78" s="109" t="n">
        <v>42552</v>
      </c>
      <c r="T78" s="110" t="n">
        <v>42596</v>
      </c>
      <c r="U78" s="59" t="n">
        <v>97</v>
      </c>
      <c r="V78" s="60" t="n">
        <v>539</v>
      </c>
      <c r="W78" s="111" t="n">
        <v>42597</v>
      </c>
      <c r="X78" s="112" t="n">
        <v>42656</v>
      </c>
      <c r="Y78" s="63" t="n">
        <v>0.165</v>
      </c>
      <c r="Z78" s="64" t="n">
        <v>1500</v>
      </c>
      <c r="AA78" s="65" t="n">
        <f aca="false">Z78*K78</f>
        <v>6759000</v>
      </c>
      <c r="AB78" s="66" t="n">
        <f aca="false">AA78*Y78</f>
        <v>1115235</v>
      </c>
      <c r="AC78" s="0" t="n">
        <v>1</v>
      </c>
      <c r="AD78" s="0" t="s">
        <v>106</v>
      </c>
      <c r="AE78" s="0" t="n">
        <v>41641</v>
      </c>
      <c r="AF78" s="0" t="s">
        <v>70</v>
      </c>
      <c r="AG78" s="0" t="n">
        <v>4506</v>
      </c>
    </row>
    <row r="79" customFormat="false" ht="15" hidden="false" customHeight="true" outlineLevel="0" collapsed="false">
      <c r="A79" s="45" t="n">
        <v>73</v>
      </c>
      <c r="B79" s="45" t="s">
        <v>106</v>
      </c>
      <c r="C79" s="47" t="s">
        <v>115</v>
      </c>
      <c r="D79" s="48" t="n">
        <v>16081</v>
      </c>
      <c r="E79" s="47" t="n">
        <v>41642</v>
      </c>
      <c r="F79" s="46" t="s">
        <v>116</v>
      </c>
      <c r="G79" s="49" t="n">
        <v>-101.1505556</v>
      </c>
      <c r="H79" s="49" t="n">
        <v>19.69444444</v>
      </c>
      <c r="I79" s="50" t="n">
        <v>-1010902</v>
      </c>
      <c r="J79" s="50" t="n">
        <v>194140</v>
      </c>
      <c r="K79" s="51" t="n">
        <v>6637.24</v>
      </c>
      <c r="L79" s="47" t="s">
        <v>70</v>
      </c>
      <c r="M79" s="52" t="s">
        <v>44</v>
      </c>
      <c r="N79" s="53" t="n">
        <v>54</v>
      </c>
      <c r="O79" s="108" t="n">
        <v>42510</v>
      </c>
      <c r="P79" s="108" t="n">
        <v>42551</v>
      </c>
      <c r="Q79" s="55" t="n">
        <v>101</v>
      </c>
      <c r="R79" s="56" t="n">
        <v>469</v>
      </c>
      <c r="S79" s="109" t="n">
        <v>42552</v>
      </c>
      <c r="T79" s="110" t="n">
        <v>42596</v>
      </c>
      <c r="U79" s="59" t="n">
        <v>79</v>
      </c>
      <c r="V79" s="60" t="n">
        <v>492</v>
      </c>
      <c r="W79" s="111" t="n">
        <v>42597</v>
      </c>
      <c r="X79" s="112" t="n">
        <v>42656</v>
      </c>
      <c r="Y79" s="63" t="n">
        <v>0.165</v>
      </c>
      <c r="Z79" s="64" t="n">
        <v>1500</v>
      </c>
      <c r="AA79" s="65" t="n">
        <f aca="false">Z79*K79</f>
        <v>9955860</v>
      </c>
      <c r="AB79" s="66" t="n">
        <f aca="false">AA79*Y79</f>
        <v>1642716.9</v>
      </c>
      <c r="AC79" s="0" t="n">
        <v>1</v>
      </c>
      <c r="AD79" s="0" t="s">
        <v>106</v>
      </c>
      <c r="AE79" s="0" t="n">
        <v>41642</v>
      </c>
      <c r="AF79" s="0" t="s">
        <v>70</v>
      </c>
      <c r="AG79" s="0" t="n">
        <v>6637.24</v>
      </c>
    </row>
    <row r="80" customFormat="false" ht="15" hidden="false" customHeight="true" outlineLevel="0" collapsed="false">
      <c r="A80" s="45" t="n">
        <v>74</v>
      </c>
      <c r="B80" s="45" t="s">
        <v>106</v>
      </c>
      <c r="C80" s="47" t="s">
        <v>176</v>
      </c>
      <c r="D80" s="48" t="n">
        <v>16040</v>
      </c>
      <c r="E80" s="47" t="n">
        <v>41647</v>
      </c>
      <c r="F80" s="46" t="s">
        <v>177</v>
      </c>
      <c r="G80" s="49" t="n">
        <v>-100.4511111</v>
      </c>
      <c r="H80" s="49" t="n">
        <v>19.97166667</v>
      </c>
      <c r="I80" s="50" t="n">
        <v>-1002704</v>
      </c>
      <c r="J80" s="50" t="n">
        <v>195818</v>
      </c>
      <c r="K80" s="51" t="n">
        <v>5000</v>
      </c>
      <c r="L80" s="47" t="s">
        <v>70</v>
      </c>
      <c r="M80" s="52" t="s">
        <v>44</v>
      </c>
      <c r="N80" s="53" t="n">
        <v>50</v>
      </c>
      <c r="O80" s="108" t="n">
        <v>42510</v>
      </c>
      <c r="P80" s="108" t="n">
        <v>42551</v>
      </c>
      <c r="Q80" s="55" t="n">
        <v>130</v>
      </c>
      <c r="R80" s="56" t="n">
        <v>466</v>
      </c>
      <c r="S80" s="109" t="n">
        <v>42552</v>
      </c>
      <c r="T80" s="110" t="n">
        <v>42596</v>
      </c>
      <c r="U80" s="59" t="n">
        <v>94</v>
      </c>
      <c r="V80" s="60" t="n">
        <v>522</v>
      </c>
      <c r="W80" s="111" t="n">
        <v>42597</v>
      </c>
      <c r="X80" s="112" t="n">
        <v>42656</v>
      </c>
      <c r="Y80" s="63" t="n">
        <v>0.165</v>
      </c>
      <c r="Z80" s="64" t="n">
        <v>1500</v>
      </c>
      <c r="AA80" s="65" t="n">
        <f aca="false">Z80*K80</f>
        <v>7500000</v>
      </c>
      <c r="AB80" s="66" t="n">
        <f aca="false">AA80*Y80</f>
        <v>1237500</v>
      </c>
      <c r="AC80" s="0" t="n">
        <v>1</v>
      </c>
      <c r="AD80" s="0" t="s">
        <v>106</v>
      </c>
      <c r="AE80" s="0" t="n">
        <v>41647</v>
      </c>
      <c r="AF80" s="0" t="s">
        <v>70</v>
      </c>
      <c r="AG80" s="0" t="n">
        <v>5000</v>
      </c>
    </row>
    <row r="81" customFormat="false" ht="15" hidden="false" customHeight="true" outlineLevel="0" collapsed="false">
      <c r="A81" s="45" t="n">
        <v>75</v>
      </c>
      <c r="B81" s="45" t="s">
        <v>106</v>
      </c>
      <c r="C81" s="47" t="s">
        <v>183</v>
      </c>
      <c r="D81" s="48" t="n">
        <v>16097</v>
      </c>
      <c r="E81" s="47" t="n">
        <v>41653</v>
      </c>
      <c r="F81" s="46" t="s">
        <v>184</v>
      </c>
      <c r="G81" s="49" t="n">
        <v>-100.6852778</v>
      </c>
      <c r="H81" s="49" t="n">
        <v>19.6225</v>
      </c>
      <c r="I81" s="50" t="n">
        <v>-1004107</v>
      </c>
      <c r="J81" s="50" t="n">
        <v>193721</v>
      </c>
      <c r="K81" s="51" t="n">
        <v>987</v>
      </c>
      <c r="L81" s="47" t="s">
        <v>70</v>
      </c>
      <c r="M81" s="52" t="s">
        <v>44</v>
      </c>
      <c r="N81" s="53" t="n">
        <v>57</v>
      </c>
      <c r="O81" s="108" t="n">
        <v>42510</v>
      </c>
      <c r="P81" s="108" t="n">
        <v>42551</v>
      </c>
      <c r="Q81" s="55" t="n">
        <v>130</v>
      </c>
      <c r="R81" s="56" t="n">
        <v>779</v>
      </c>
      <c r="S81" s="109" t="n">
        <v>42552</v>
      </c>
      <c r="T81" s="110" t="n">
        <v>42596</v>
      </c>
      <c r="U81" s="59" t="n">
        <v>111</v>
      </c>
      <c r="V81" s="60" t="n">
        <v>714</v>
      </c>
      <c r="W81" s="111" t="n">
        <v>42597</v>
      </c>
      <c r="X81" s="112" t="n">
        <v>42656</v>
      </c>
      <c r="Y81" s="63" t="n">
        <v>0.165</v>
      </c>
      <c r="Z81" s="64" t="n">
        <v>1500</v>
      </c>
      <c r="AA81" s="65" t="n">
        <f aca="false">Z81*K81</f>
        <v>1480500</v>
      </c>
      <c r="AB81" s="66" t="n">
        <f aca="false">AA81*Y81</f>
        <v>244282.5</v>
      </c>
      <c r="AC81" s="0" t="n">
        <v>1</v>
      </c>
      <c r="AD81" s="0" t="s">
        <v>106</v>
      </c>
      <c r="AE81" s="0" t="n">
        <v>41653</v>
      </c>
      <c r="AF81" s="0" t="s">
        <v>70</v>
      </c>
      <c r="AG81" s="0" t="n">
        <v>987</v>
      </c>
    </row>
    <row r="82" customFormat="false" ht="15" hidden="false" customHeight="true" outlineLevel="0" collapsed="false">
      <c r="A82" s="45" t="n">
        <v>76</v>
      </c>
      <c r="B82" s="45" t="s">
        <v>106</v>
      </c>
      <c r="C82" s="47" t="s">
        <v>185</v>
      </c>
      <c r="D82" s="48" t="n">
        <v>16002</v>
      </c>
      <c r="E82" s="47" t="n">
        <v>41655</v>
      </c>
      <c r="F82" s="46" t="s">
        <v>186</v>
      </c>
      <c r="G82" s="49" t="n">
        <v>-100.6069444</v>
      </c>
      <c r="H82" s="49" t="n">
        <v>19.57888889</v>
      </c>
      <c r="I82" s="50" t="n">
        <v>-1003625</v>
      </c>
      <c r="J82" s="50" t="n">
        <v>193444</v>
      </c>
      <c r="K82" s="51" t="n">
        <v>3000</v>
      </c>
      <c r="L82" s="47" t="s">
        <v>70</v>
      </c>
      <c r="M82" s="52" t="s">
        <v>44</v>
      </c>
      <c r="N82" s="53" t="n">
        <v>57</v>
      </c>
      <c r="O82" s="108" t="n">
        <v>42510</v>
      </c>
      <c r="P82" s="108" t="n">
        <v>42551</v>
      </c>
      <c r="Q82" s="55" t="n">
        <v>144</v>
      </c>
      <c r="R82" s="56" t="n">
        <v>779</v>
      </c>
      <c r="S82" s="109" t="n">
        <v>42552</v>
      </c>
      <c r="T82" s="110" t="n">
        <v>42596</v>
      </c>
      <c r="U82" s="59" t="n">
        <v>127</v>
      </c>
      <c r="V82" s="60" t="n">
        <v>588</v>
      </c>
      <c r="W82" s="111" t="n">
        <v>42597</v>
      </c>
      <c r="X82" s="112" t="n">
        <v>42656</v>
      </c>
      <c r="Y82" s="63" t="n">
        <v>0.165</v>
      </c>
      <c r="Z82" s="64" t="n">
        <v>1500</v>
      </c>
      <c r="AA82" s="65" t="n">
        <f aca="false">Z82*K82</f>
        <v>4500000</v>
      </c>
      <c r="AB82" s="66" t="n">
        <f aca="false">AA82*Y82</f>
        <v>742500</v>
      </c>
      <c r="AC82" s="0" t="n">
        <v>1</v>
      </c>
      <c r="AD82" s="0" t="s">
        <v>106</v>
      </c>
      <c r="AE82" s="0" t="n">
        <v>41655</v>
      </c>
      <c r="AF82" s="0" t="s">
        <v>70</v>
      </c>
      <c r="AG82" s="0" t="n">
        <v>3000</v>
      </c>
    </row>
    <row r="83" customFormat="false" ht="15" hidden="false" customHeight="true" outlineLevel="0" collapsed="false">
      <c r="A83" s="45" t="n">
        <v>77</v>
      </c>
      <c r="B83" s="45" t="s">
        <v>106</v>
      </c>
      <c r="C83" s="47" t="s">
        <v>189</v>
      </c>
      <c r="D83" s="48" t="n">
        <v>16059</v>
      </c>
      <c r="E83" s="47" t="n">
        <v>41657</v>
      </c>
      <c r="F83" s="46" t="s">
        <v>190</v>
      </c>
      <c r="G83" s="49" t="n">
        <v>-100.8652778</v>
      </c>
      <c r="H83" s="49" t="n">
        <v>18.49111111</v>
      </c>
      <c r="I83" s="50" t="n">
        <v>-1005155</v>
      </c>
      <c r="J83" s="50" t="n">
        <v>182928</v>
      </c>
      <c r="K83" s="51" t="n">
        <v>2754</v>
      </c>
      <c r="L83" s="47" t="s">
        <v>70</v>
      </c>
      <c r="M83" s="52" t="s">
        <v>44</v>
      </c>
      <c r="N83" s="53" t="n">
        <v>46</v>
      </c>
      <c r="O83" s="108" t="n">
        <v>42510</v>
      </c>
      <c r="P83" s="108" t="n">
        <v>42551</v>
      </c>
      <c r="Q83" s="55" t="n">
        <v>116</v>
      </c>
      <c r="R83" s="56" t="n">
        <v>632</v>
      </c>
      <c r="S83" s="109" t="n">
        <v>42552</v>
      </c>
      <c r="T83" s="110" t="n">
        <v>42596</v>
      </c>
      <c r="U83" s="59" t="n">
        <v>144</v>
      </c>
      <c r="V83" s="60" t="n">
        <v>743</v>
      </c>
      <c r="W83" s="111" t="n">
        <v>42597</v>
      </c>
      <c r="X83" s="112" t="n">
        <v>42656</v>
      </c>
      <c r="Y83" s="63" t="n">
        <v>0.165</v>
      </c>
      <c r="Z83" s="64" t="n">
        <v>1500</v>
      </c>
      <c r="AA83" s="65" t="n">
        <f aca="false">Z83*K83</f>
        <v>4131000</v>
      </c>
      <c r="AB83" s="66" t="n">
        <f aca="false">AA83*Y83</f>
        <v>681615</v>
      </c>
      <c r="AC83" s="0" t="n">
        <v>1</v>
      </c>
      <c r="AD83" s="0" t="s">
        <v>106</v>
      </c>
      <c r="AE83" s="0" t="n">
        <v>41657</v>
      </c>
      <c r="AF83" s="0" t="s">
        <v>70</v>
      </c>
      <c r="AG83" s="0" t="n">
        <v>2754</v>
      </c>
    </row>
    <row r="84" customFormat="false" ht="15" hidden="false" customHeight="true" outlineLevel="0" collapsed="false">
      <c r="A84" s="45" t="n">
        <v>78</v>
      </c>
      <c r="B84" s="45" t="s">
        <v>106</v>
      </c>
      <c r="C84" s="47" t="s">
        <v>226</v>
      </c>
      <c r="D84" s="48" t="n">
        <v>16074</v>
      </c>
      <c r="E84" s="47" t="n">
        <v>41658</v>
      </c>
      <c r="F84" s="46" t="s">
        <v>227</v>
      </c>
      <c r="G84" s="49" t="n">
        <v>-102.0036111</v>
      </c>
      <c r="H84" s="49" t="n">
        <v>18.68722222</v>
      </c>
      <c r="I84" s="50" t="n">
        <v>-1020013</v>
      </c>
      <c r="J84" s="50" t="n">
        <v>184114</v>
      </c>
      <c r="K84" s="51" t="n">
        <v>223</v>
      </c>
      <c r="L84" s="47" t="s">
        <v>70</v>
      </c>
      <c r="M84" s="52" t="s">
        <v>44</v>
      </c>
      <c r="N84" s="53" t="n">
        <v>32</v>
      </c>
      <c r="O84" s="108" t="n">
        <v>42510</v>
      </c>
      <c r="P84" s="108" t="n">
        <v>42551</v>
      </c>
      <c r="Q84" s="55" t="n">
        <v>90</v>
      </c>
      <c r="R84" s="56" t="n">
        <v>468</v>
      </c>
      <c r="S84" s="109" t="n">
        <v>42552</v>
      </c>
      <c r="T84" s="110" t="n">
        <v>42596</v>
      </c>
      <c r="U84" s="59" t="n">
        <v>112</v>
      </c>
      <c r="V84" s="60" t="n">
        <v>550</v>
      </c>
      <c r="W84" s="111" t="n">
        <v>42597</v>
      </c>
      <c r="X84" s="112" t="n">
        <v>42656</v>
      </c>
      <c r="Y84" s="63" t="n">
        <v>0.165</v>
      </c>
      <c r="Z84" s="64" t="n">
        <v>1500</v>
      </c>
      <c r="AA84" s="65" t="n">
        <f aca="false">Z84*K84</f>
        <v>334500</v>
      </c>
      <c r="AB84" s="66" t="n">
        <f aca="false">AA84*Y84</f>
        <v>55192.5</v>
      </c>
      <c r="AC84" s="0" t="n">
        <v>1</v>
      </c>
      <c r="AD84" s="0" t="s">
        <v>106</v>
      </c>
      <c r="AE84" s="0" t="n">
        <v>41658</v>
      </c>
      <c r="AF84" s="0" t="s">
        <v>70</v>
      </c>
      <c r="AG84" s="0" t="n">
        <v>223</v>
      </c>
    </row>
    <row r="85" customFormat="false" ht="15" hidden="false" customHeight="true" outlineLevel="0" collapsed="false">
      <c r="A85" s="45" t="n">
        <v>79</v>
      </c>
      <c r="B85" s="45" t="s">
        <v>106</v>
      </c>
      <c r="C85" s="47" t="s">
        <v>144</v>
      </c>
      <c r="D85" s="48" t="n">
        <v>16075</v>
      </c>
      <c r="E85" s="47" t="n">
        <v>41660</v>
      </c>
      <c r="F85" s="46" t="s">
        <v>145</v>
      </c>
      <c r="G85" s="49" t="n">
        <v>-101.1652778</v>
      </c>
      <c r="H85" s="49" t="n">
        <v>18.73527778</v>
      </c>
      <c r="I85" s="50" t="n">
        <v>-1010955</v>
      </c>
      <c r="J85" s="50" t="n">
        <v>184407</v>
      </c>
      <c r="K85" s="51" t="n">
        <v>6409</v>
      </c>
      <c r="L85" s="47" t="s">
        <v>70</v>
      </c>
      <c r="M85" s="52" t="s">
        <v>44</v>
      </c>
      <c r="N85" s="53" t="n">
        <v>38</v>
      </c>
      <c r="O85" s="108" t="n">
        <v>42510</v>
      </c>
      <c r="P85" s="108" t="n">
        <v>42551</v>
      </c>
      <c r="Q85" s="55" t="n">
        <v>61</v>
      </c>
      <c r="R85" s="56" t="n">
        <v>548</v>
      </c>
      <c r="S85" s="109" t="n">
        <v>42552</v>
      </c>
      <c r="T85" s="110" t="n">
        <v>42596</v>
      </c>
      <c r="U85" s="59" t="n">
        <v>127</v>
      </c>
      <c r="V85" s="60" t="n">
        <v>558</v>
      </c>
      <c r="W85" s="111" t="n">
        <v>42597</v>
      </c>
      <c r="X85" s="112" t="n">
        <v>42656</v>
      </c>
      <c r="Y85" s="63" t="n">
        <v>0.165</v>
      </c>
      <c r="Z85" s="64" t="n">
        <v>1500</v>
      </c>
      <c r="AA85" s="65" t="n">
        <f aca="false">Z85*K85</f>
        <v>9613500</v>
      </c>
      <c r="AB85" s="66" t="n">
        <f aca="false">AA85*Y85</f>
        <v>1586227.5</v>
      </c>
      <c r="AC85" s="0" t="n">
        <v>1</v>
      </c>
      <c r="AD85" s="0" t="s">
        <v>106</v>
      </c>
      <c r="AE85" s="0" t="n">
        <v>41660</v>
      </c>
      <c r="AF85" s="0" t="s">
        <v>70</v>
      </c>
      <c r="AG85" s="0" t="n">
        <v>6409</v>
      </c>
    </row>
    <row r="86" customFormat="false" ht="15" hidden="false" customHeight="true" outlineLevel="0" collapsed="false">
      <c r="A86" s="45" t="n">
        <v>80</v>
      </c>
      <c r="B86" s="45" t="s">
        <v>106</v>
      </c>
      <c r="C86" s="47" t="s">
        <v>135</v>
      </c>
      <c r="D86" s="48" t="n">
        <v>16046</v>
      </c>
      <c r="E86" s="47" t="n">
        <v>41663</v>
      </c>
      <c r="F86" s="46" t="s">
        <v>136</v>
      </c>
      <c r="G86" s="49" t="n">
        <v>-101.8927778</v>
      </c>
      <c r="H86" s="49" t="n">
        <v>18.27305556</v>
      </c>
      <c r="I86" s="50" t="n">
        <v>-1015334</v>
      </c>
      <c r="J86" s="50" t="n">
        <v>181623</v>
      </c>
      <c r="K86" s="51" t="n">
        <v>1593.05</v>
      </c>
      <c r="L86" s="47" t="s">
        <v>70</v>
      </c>
      <c r="M86" s="52" t="s">
        <v>44</v>
      </c>
      <c r="N86" s="53" t="n">
        <v>30</v>
      </c>
      <c r="O86" s="108" t="n">
        <v>42510</v>
      </c>
      <c r="P86" s="108" t="n">
        <v>42551</v>
      </c>
      <c r="Q86" s="55" t="n">
        <v>36</v>
      </c>
      <c r="R86" s="56" t="n">
        <v>438</v>
      </c>
      <c r="S86" s="109" t="n">
        <v>42552</v>
      </c>
      <c r="T86" s="110" t="n">
        <v>42596</v>
      </c>
      <c r="U86" s="59" t="n">
        <v>44</v>
      </c>
      <c r="V86" s="60" t="n">
        <v>608</v>
      </c>
      <c r="W86" s="111" t="n">
        <v>42597</v>
      </c>
      <c r="X86" s="112" t="n">
        <v>42656</v>
      </c>
      <c r="Y86" s="63" t="n">
        <v>0.165</v>
      </c>
      <c r="Z86" s="64" t="n">
        <v>1500</v>
      </c>
      <c r="AA86" s="65" t="n">
        <f aca="false">Z86*K86</f>
        <v>2389575</v>
      </c>
      <c r="AB86" s="66" t="n">
        <f aca="false">AA86*Y86</f>
        <v>394279.875</v>
      </c>
      <c r="AC86" s="0" t="n">
        <v>1</v>
      </c>
      <c r="AD86" s="0" t="s">
        <v>106</v>
      </c>
      <c r="AE86" s="0" t="n">
        <v>41663</v>
      </c>
      <c r="AF86" s="0" t="s">
        <v>70</v>
      </c>
      <c r="AG86" s="0" t="n">
        <v>1593.05</v>
      </c>
    </row>
    <row r="87" customFormat="false" ht="15" hidden="false" customHeight="true" outlineLevel="0" collapsed="false">
      <c r="A87" s="45" t="n">
        <v>81</v>
      </c>
      <c r="B87" s="45" t="s">
        <v>106</v>
      </c>
      <c r="C87" s="47" t="s">
        <v>132</v>
      </c>
      <c r="D87" s="48" t="n">
        <v>16020</v>
      </c>
      <c r="E87" s="47" t="n">
        <v>41669</v>
      </c>
      <c r="F87" s="46" t="s">
        <v>133</v>
      </c>
      <c r="G87" s="49" t="n">
        <v>-100.5561111</v>
      </c>
      <c r="H87" s="49" t="n">
        <v>19.68388889</v>
      </c>
      <c r="I87" s="50" t="n">
        <v>-1003322</v>
      </c>
      <c r="J87" s="50" t="n">
        <v>194102</v>
      </c>
      <c r="K87" s="51" t="n">
        <v>3955</v>
      </c>
      <c r="L87" s="47" t="s">
        <v>70</v>
      </c>
      <c r="M87" s="52" t="s">
        <v>44</v>
      </c>
      <c r="N87" s="53" t="n">
        <v>49</v>
      </c>
      <c r="O87" s="108" t="n">
        <v>42510</v>
      </c>
      <c r="P87" s="108" t="n">
        <v>42551</v>
      </c>
      <c r="Q87" s="55" t="n">
        <v>104</v>
      </c>
      <c r="R87" s="56" t="n">
        <v>438</v>
      </c>
      <c r="S87" s="109" t="n">
        <v>42552</v>
      </c>
      <c r="T87" s="110" t="n">
        <v>42596</v>
      </c>
      <c r="U87" s="59" t="n">
        <v>111</v>
      </c>
      <c r="V87" s="60" t="n">
        <v>501</v>
      </c>
      <c r="W87" s="111" t="n">
        <v>42597</v>
      </c>
      <c r="X87" s="112" t="n">
        <v>42656</v>
      </c>
      <c r="Y87" s="63" t="n">
        <v>0.165</v>
      </c>
      <c r="Z87" s="64" t="n">
        <v>1500</v>
      </c>
      <c r="AA87" s="65" t="n">
        <f aca="false">Z87*K87</f>
        <v>5932500</v>
      </c>
      <c r="AB87" s="66" t="n">
        <f aca="false">AA87*Y87</f>
        <v>978862.5</v>
      </c>
      <c r="AC87" s="0" t="n">
        <v>1</v>
      </c>
      <c r="AD87" s="0" t="s">
        <v>106</v>
      </c>
      <c r="AE87" s="0" t="n">
        <v>41669</v>
      </c>
      <c r="AF87" s="0" t="s">
        <v>70</v>
      </c>
      <c r="AG87" s="0" t="n">
        <v>3955</v>
      </c>
    </row>
    <row r="88" customFormat="false" ht="15" hidden="false" customHeight="true" outlineLevel="0" collapsed="false">
      <c r="A88" s="45" t="n">
        <v>82</v>
      </c>
      <c r="B88" s="45" t="s">
        <v>106</v>
      </c>
      <c r="C88" s="47" t="s">
        <v>130</v>
      </c>
      <c r="D88" s="48" t="n">
        <v>16007</v>
      </c>
      <c r="E88" s="47" t="n">
        <v>41672</v>
      </c>
      <c r="F88" s="46" t="s">
        <v>129</v>
      </c>
      <c r="G88" s="49" t="n">
        <v>-102.3716667</v>
      </c>
      <c r="H88" s="49" t="n">
        <v>19.08277778</v>
      </c>
      <c r="I88" s="50" t="n">
        <v>-1022218</v>
      </c>
      <c r="J88" s="50" t="n">
        <v>190458</v>
      </c>
      <c r="K88" s="51" t="n">
        <v>1865</v>
      </c>
      <c r="L88" s="47" t="s">
        <v>70</v>
      </c>
      <c r="M88" s="52" t="s">
        <v>44</v>
      </c>
      <c r="N88" s="53" t="n">
        <v>29</v>
      </c>
      <c r="O88" s="108" t="n">
        <v>42510</v>
      </c>
      <c r="P88" s="108" t="n">
        <v>42551</v>
      </c>
      <c r="Q88" s="55" t="n">
        <v>105</v>
      </c>
      <c r="R88" s="56" t="n">
        <v>517</v>
      </c>
      <c r="S88" s="109" t="n">
        <v>42552</v>
      </c>
      <c r="T88" s="110" t="n">
        <v>42596</v>
      </c>
      <c r="U88" s="59" t="n">
        <v>101</v>
      </c>
      <c r="V88" s="60" t="n">
        <v>759</v>
      </c>
      <c r="W88" s="111" t="n">
        <v>42597</v>
      </c>
      <c r="X88" s="112" t="n">
        <v>42656</v>
      </c>
      <c r="Y88" s="63" t="n">
        <v>0.165</v>
      </c>
      <c r="Z88" s="64" t="n">
        <v>1500</v>
      </c>
      <c r="AA88" s="65" t="n">
        <f aca="false">Z88*K88</f>
        <v>2797500</v>
      </c>
      <c r="AB88" s="66" t="n">
        <f aca="false">AA88*Y88</f>
        <v>461587.5</v>
      </c>
      <c r="AC88" s="0" t="n">
        <v>1</v>
      </c>
      <c r="AD88" s="0" t="s">
        <v>106</v>
      </c>
      <c r="AE88" s="0" t="n">
        <v>41672</v>
      </c>
      <c r="AF88" s="0" t="s">
        <v>70</v>
      </c>
      <c r="AG88" s="0" t="n">
        <v>1865</v>
      </c>
    </row>
    <row r="89" customFormat="false" ht="15" hidden="false" customHeight="true" outlineLevel="0" collapsed="false">
      <c r="A89" s="45" t="n">
        <v>83</v>
      </c>
      <c r="B89" s="45" t="s">
        <v>106</v>
      </c>
      <c r="C89" s="47" t="s">
        <v>205</v>
      </c>
      <c r="D89" s="48" t="n">
        <v>16036</v>
      </c>
      <c r="E89" s="47" t="n">
        <v>41699</v>
      </c>
      <c r="F89" s="46" t="s">
        <v>206</v>
      </c>
      <c r="G89" s="49" t="n">
        <v>-100.4125</v>
      </c>
      <c r="H89" s="49" t="n">
        <v>19.36027778</v>
      </c>
      <c r="I89" s="50" t="n">
        <v>-1002445</v>
      </c>
      <c r="J89" s="50" t="n">
        <v>192137</v>
      </c>
      <c r="K89" s="51" t="n">
        <v>784</v>
      </c>
      <c r="L89" s="47" t="s">
        <v>70</v>
      </c>
      <c r="M89" s="52" t="s">
        <v>44</v>
      </c>
      <c r="N89" s="53" t="n">
        <v>47</v>
      </c>
      <c r="O89" s="108" t="n">
        <v>42510</v>
      </c>
      <c r="P89" s="108" t="n">
        <v>42551</v>
      </c>
      <c r="Q89" s="55" t="n">
        <v>130</v>
      </c>
      <c r="R89" s="56" t="n">
        <v>466</v>
      </c>
      <c r="S89" s="109" t="n">
        <v>42552</v>
      </c>
      <c r="T89" s="110" t="n">
        <v>42596</v>
      </c>
      <c r="U89" s="59" t="n">
        <v>111</v>
      </c>
      <c r="V89" s="60" t="n">
        <v>588</v>
      </c>
      <c r="W89" s="111" t="n">
        <v>42597</v>
      </c>
      <c r="X89" s="112" t="n">
        <v>42656</v>
      </c>
      <c r="Y89" s="63" t="n">
        <v>0.165</v>
      </c>
      <c r="Z89" s="64" t="n">
        <v>1500</v>
      </c>
      <c r="AA89" s="65" t="n">
        <f aca="false">Z89*K89</f>
        <v>1176000</v>
      </c>
      <c r="AB89" s="66" t="n">
        <f aca="false">AA89*Y89</f>
        <v>194040</v>
      </c>
      <c r="AC89" s="0" t="n">
        <v>1</v>
      </c>
      <c r="AD89" s="0" t="s">
        <v>106</v>
      </c>
      <c r="AE89" s="0" t="n">
        <v>41699</v>
      </c>
      <c r="AF89" s="0" t="s">
        <v>70</v>
      </c>
      <c r="AG89" s="0" t="n">
        <v>784</v>
      </c>
    </row>
    <row r="90" customFormat="false" ht="15" hidden="false" customHeight="true" outlineLevel="0" collapsed="false">
      <c r="A90" s="45" t="n">
        <v>84</v>
      </c>
      <c r="B90" s="45" t="s">
        <v>106</v>
      </c>
      <c r="C90" s="47" t="s">
        <v>163</v>
      </c>
      <c r="D90" s="48" t="n">
        <v>6003</v>
      </c>
      <c r="E90" s="47" t="n">
        <v>40614</v>
      </c>
      <c r="F90" s="46" t="s">
        <v>164</v>
      </c>
      <c r="G90" s="49" t="n">
        <v>-103.6325</v>
      </c>
      <c r="H90" s="49" t="n">
        <v>18.81638889</v>
      </c>
      <c r="I90" s="50" t="n">
        <v>-1033757</v>
      </c>
      <c r="J90" s="50" t="n">
        <v>184859</v>
      </c>
      <c r="K90" s="51" t="n">
        <v>200</v>
      </c>
      <c r="L90" s="47" t="s">
        <v>256</v>
      </c>
      <c r="M90" s="52" t="s">
        <v>44</v>
      </c>
      <c r="N90" s="53" t="n">
        <v>44</v>
      </c>
      <c r="O90" s="108" t="n">
        <v>42510</v>
      </c>
      <c r="P90" s="108" t="n">
        <v>42551</v>
      </c>
      <c r="Q90" s="55" t="n">
        <v>113</v>
      </c>
      <c r="R90" s="56" t="n">
        <v>933</v>
      </c>
      <c r="S90" s="109" t="n">
        <v>42552</v>
      </c>
      <c r="T90" s="110" t="n">
        <v>42611</v>
      </c>
      <c r="U90" s="59" t="n">
        <v>38</v>
      </c>
      <c r="V90" s="60" t="n">
        <v>792</v>
      </c>
      <c r="W90" s="111" t="n">
        <v>42612</v>
      </c>
      <c r="X90" s="112" t="n">
        <v>42671</v>
      </c>
      <c r="Y90" s="63" t="n">
        <v>0.165</v>
      </c>
      <c r="Z90" s="64" t="n">
        <v>1500</v>
      </c>
      <c r="AA90" s="65" t="n">
        <f aca="false">Z90*K90</f>
        <v>300000</v>
      </c>
      <c r="AB90" s="66" t="n">
        <f aca="false">AA90*Y90</f>
        <v>49500</v>
      </c>
      <c r="AC90" s="0" t="n">
        <v>1</v>
      </c>
      <c r="AD90" s="0" t="s">
        <v>106</v>
      </c>
      <c r="AE90" s="0" t="n">
        <v>40614</v>
      </c>
      <c r="AF90" s="0" t="s">
        <v>256</v>
      </c>
      <c r="AG90" s="0" t="n">
        <v>200</v>
      </c>
    </row>
    <row r="91" customFormat="false" ht="15" hidden="false" customHeight="true" outlineLevel="0" collapsed="false">
      <c r="A91" s="45" t="n">
        <v>85</v>
      </c>
      <c r="B91" s="45" t="s">
        <v>106</v>
      </c>
      <c r="C91" s="47" t="s">
        <v>200</v>
      </c>
      <c r="D91" s="48" t="n">
        <v>11001</v>
      </c>
      <c r="E91" s="47" t="n">
        <v>41102</v>
      </c>
      <c r="F91" s="46" t="s">
        <v>201</v>
      </c>
      <c r="G91" s="49" t="n">
        <v>-101.5230558</v>
      </c>
      <c r="H91" s="49" t="n">
        <v>20.4478981</v>
      </c>
      <c r="I91" s="50" t="n">
        <v>-1013123</v>
      </c>
      <c r="J91" s="50" t="n">
        <v>202652</v>
      </c>
      <c r="K91" s="51" t="n">
        <v>241</v>
      </c>
      <c r="L91" s="47" t="s">
        <v>256</v>
      </c>
      <c r="M91" s="52" t="s">
        <v>44</v>
      </c>
      <c r="N91" s="53" t="n">
        <v>44</v>
      </c>
      <c r="O91" s="108" t="n">
        <v>42510</v>
      </c>
      <c r="P91" s="108" t="n">
        <v>42551</v>
      </c>
      <c r="Q91" s="55" t="n">
        <v>108</v>
      </c>
      <c r="R91" s="56" t="n">
        <v>604</v>
      </c>
      <c r="S91" s="109" t="n">
        <v>42552</v>
      </c>
      <c r="T91" s="110" t="n">
        <v>42611</v>
      </c>
      <c r="U91" s="59" t="n">
        <v>33</v>
      </c>
      <c r="V91" s="60" t="n">
        <v>585</v>
      </c>
      <c r="W91" s="111" t="n">
        <v>42612</v>
      </c>
      <c r="X91" s="112" t="n">
        <v>42671</v>
      </c>
      <c r="Y91" s="63" t="n">
        <v>0.165</v>
      </c>
      <c r="Z91" s="64" t="n">
        <v>1500</v>
      </c>
      <c r="AA91" s="65" t="n">
        <f aca="false">Z91*K91</f>
        <v>361500</v>
      </c>
      <c r="AB91" s="66" t="n">
        <f aca="false">AA91*Y91</f>
        <v>59647.5</v>
      </c>
      <c r="AC91" s="0" t="n">
        <v>1</v>
      </c>
      <c r="AD91" s="0" t="s">
        <v>106</v>
      </c>
      <c r="AE91" s="0" t="n">
        <v>41102</v>
      </c>
      <c r="AF91" s="0" t="s">
        <v>256</v>
      </c>
      <c r="AG91" s="0" t="n">
        <v>241</v>
      </c>
    </row>
    <row r="92" customFormat="false" ht="15" hidden="false" customHeight="true" outlineLevel="0" collapsed="false">
      <c r="A92" s="45" t="n">
        <v>86</v>
      </c>
      <c r="B92" s="45" t="s">
        <v>106</v>
      </c>
      <c r="C92" s="47" t="s">
        <v>138</v>
      </c>
      <c r="D92" s="48" t="n">
        <v>14075</v>
      </c>
      <c r="E92" s="47" t="n">
        <v>41422</v>
      </c>
      <c r="F92" s="46" t="s">
        <v>139</v>
      </c>
      <c r="G92" s="49" t="n">
        <v>-102.6547222</v>
      </c>
      <c r="H92" s="49" t="n">
        <v>20.22916667</v>
      </c>
      <c r="I92" s="50" t="n">
        <v>-1023917</v>
      </c>
      <c r="J92" s="50" t="n">
        <v>201345</v>
      </c>
      <c r="K92" s="51" t="n">
        <v>2782.02</v>
      </c>
      <c r="L92" s="47" t="s">
        <v>256</v>
      </c>
      <c r="M92" s="52" t="s">
        <v>44</v>
      </c>
      <c r="N92" s="53" t="n">
        <v>44</v>
      </c>
      <c r="O92" s="108" t="n">
        <v>42510</v>
      </c>
      <c r="P92" s="108" t="n">
        <v>42551</v>
      </c>
      <c r="Q92" s="55" t="n">
        <v>109</v>
      </c>
      <c r="R92" s="56" t="n">
        <v>940</v>
      </c>
      <c r="S92" s="109" t="n">
        <v>42552</v>
      </c>
      <c r="T92" s="110" t="n">
        <v>42611</v>
      </c>
      <c r="U92" s="59" t="n">
        <v>28</v>
      </c>
      <c r="V92" s="60" t="n">
        <v>585</v>
      </c>
      <c r="W92" s="111" t="n">
        <v>42612</v>
      </c>
      <c r="X92" s="112" t="n">
        <v>42671</v>
      </c>
      <c r="Y92" s="63" t="n">
        <v>0.165</v>
      </c>
      <c r="Z92" s="64" t="n">
        <v>1500</v>
      </c>
      <c r="AA92" s="65" t="n">
        <f aca="false">Z92*K92</f>
        <v>4173030</v>
      </c>
      <c r="AB92" s="66" t="n">
        <f aca="false">AA92*Y92</f>
        <v>688549.95</v>
      </c>
      <c r="AC92" s="0" t="n">
        <v>1</v>
      </c>
      <c r="AD92" s="0" t="s">
        <v>106</v>
      </c>
      <c r="AE92" s="0" t="n">
        <v>41422</v>
      </c>
      <c r="AF92" s="0" t="s">
        <v>256</v>
      </c>
      <c r="AG92" s="0" t="n">
        <v>2782.02</v>
      </c>
    </row>
    <row r="93" customFormat="false" ht="15" hidden="false" customHeight="true" outlineLevel="0" collapsed="false">
      <c r="A93" s="45" t="n">
        <v>87</v>
      </c>
      <c r="B93" s="45" t="s">
        <v>106</v>
      </c>
      <c r="C93" s="47" t="s">
        <v>208</v>
      </c>
      <c r="D93" s="48" t="n">
        <v>14070</v>
      </c>
      <c r="E93" s="47" t="n">
        <v>41443</v>
      </c>
      <c r="F93" s="46" t="s">
        <v>209</v>
      </c>
      <c r="G93" s="49" t="n">
        <v>-102.228561</v>
      </c>
      <c r="H93" s="49" t="n">
        <v>20.490972</v>
      </c>
      <c r="I93" s="50" t="n">
        <v>-1021343</v>
      </c>
      <c r="J93" s="50" t="n">
        <v>202927</v>
      </c>
      <c r="K93" s="51" t="n">
        <v>885</v>
      </c>
      <c r="L93" s="47" t="s">
        <v>256</v>
      </c>
      <c r="M93" s="52" t="s">
        <v>44</v>
      </c>
      <c r="N93" s="53" t="n">
        <v>45</v>
      </c>
      <c r="O93" s="108" t="n">
        <v>42510</v>
      </c>
      <c r="P93" s="108" t="n">
        <v>42551</v>
      </c>
      <c r="Q93" s="55" t="n">
        <v>109</v>
      </c>
      <c r="R93" s="56" t="n">
        <v>756</v>
      </c>
      <c r="S93" s="109" t="n">
        <v>42552</v>
      </c>
      <c r="T93" s="110" t="n">
        <v>42611</v>
      </c>
      <c r="U93" s="59" t="n">
        <v>30</v>
      </c>
      <c r="V93" s="60" t="n">
        <v>585</v>
      </c>
      <c r="W93" s="111" t="n">
        <v>42612</v>
      </c>
      <c r="X93" s="112" t="n">
        <v>42671</v>
      </c>
      <c r="Y93" s="63" t="n">
        <v>0.165</v>
      </c>
      <c r="Z93" s="64" t="n">
        <v>1500</v>
      </c>
      <c r="AA93" s="65" t="n">
        <f aca="false">Z93*K93</f>
        <v>1327500</v>
      </c>
      <c r="AB93" s="66" t="n">
        <f aca="false">AA93*Y93</f>
        <v>219037.5</v>
      </c>
      <c r="AC93" s="0" t="n">
        <v>1</v>
      </c>
      <c r="AD93" s="0" t="s">
        <v>106</v>
      </c>
      <c r="AE93" s="0" t="n">
        <v>41443</v>
      </c>
      <c r="AF93" s="0" t="s">
        <v>256</v>
      </c>
      <c r="AG93" s="0" t="n">
        <v>885</v>
      </c>
    </row>
    <row r="94" customFormat="false" ht="15" hidden="false" customHeight="true" outlineLevel="0" collapsed="false">
      <c r="A94" s="45" t="n">
        <v>88</v>
      </c>
      <c r="B94" s="45" t="s">
        <v>106</v>
      </c>
      <c r="C94" s="47" t="s">
        <v>125</v>
      </c>
      <c r="D94" s="48" t="n">
        <v>16033</v>
      </c>
      <c r="E94" s="47" t="n">
        <v>41608</v>
      </c>
      <c r="F94" s="46" t="s">
        <v>126</v>
      </c>
      <c r="G94" s="49" t="n">
        <v>-100.2897222</v>
      </c>
      <c r="H94" s="49" t="n">
        <v>19.76</v>
      </c>
      <c r="I94" s="50" t="n">
        <v>-1001723</v>
      </c>
      <c r="J94" s="50" t="n">
        <v>194536</v>
      </c>
      <c r="K94" s="51" t="n">
        <v>17</v>
      </c>
      <c r="L94" s="47" t="s">
        <v>256</v>
      </c>
      <c r="M94" s="52" t="s">
        <v>44</v>
      </c>
      <c r="N94" s="53" t="n">
        <v>45</v>
      </c>
      <c r="O94" s="108" t="n">
        <v>42510</v>
      </c>
      <c r="P94" s="108" t="n">
        <v>42551</v>
      </c>
      <c r="Q94" s="55" t="n">
        <v>109</v>
      </c>
      <c r="R94" s="56" t="n">
        <v>605</v>
      </c>
      <c r="S94" s="109" t="n">
        <v>42552</v>
      </c>
      <c r="T94" s="110" t="n">
        <v>42611</v>
      </c>
      <c r="U94" s="59" t="n">
        <v>38</v>
      </c>
      <c r="V94" s="60" t="n">
        <v>585</v>
      </c>
      <c r="W94" s="111" t="n">
        <v>42612</v>
      </c>
      <c r="X94" s="112" t="n">
        <v>42671</v>
      </c>
      <c r="Y94" s="63" t="n">
        <v>0.165</v>
      </c>
      <c r="Z94" s="64" t="n">
        <v>1500</v>
      </c>
      <c r="AA94" s="65" t="n">
        <f aca="false">Z94*K94</f>
        <v>25500</v>
      </c>
      <c r="AB94" s="66" t="n">
        <f aca="false">AA94*Y94</f>
        <v>4207.5</v>
      </c>
      <c r="AC94" s="0" t="n">
        <v>1</v>
      </c>
      <c r="AD94" s="0" t="s">
        <v>106</v>
      </c>
      <c r="AE94" s="0" t="n">
        <v>41608</v>
      </c>
      <c r="AF94" s="0" t="s">
        <v>256</v>
      </c>
      <c r="AG94" s="0" t="n">
        <v>17</v>
      </c>
    </row>
    <row r="95" customFormat="false" ht="15" hidden="false" customHeight="true" outlineLevel="0" collapsed="false">
      <c r="A95" s="45" t="n">
        <v>89</v>
      </c>
      <c r="B95" s="45" t="s">
        <v>106</v>
      </c>
      <c r="C95" s="47" t="s">
        <v>127</v>
      </c>
      <c r="D95" s="48" t="n">
        <v>16061</v>
      </c>
      <c r="E95" s="47" t="n">
        <v>41609</v>
      </c>
      <c r="F95" s="46" t="s">
        <v>128</v>
      </c>
      <c r="G95" s="49" t="n">
        <v>-100.4066667</v>
      </c>
      <c r="H95" s="49" t="n">
        <v>19.83861111</v>
      </c>
      <c r="I95" s="50" t="n">
        <v>-1002424</v>
      </c>
      <c r="J95" s="50" t="n">
        <v>195019</v>
      </c>
      <c r="K95" s="51" t="n">
        <v>101</v>
      </c>
      <c r="L95" s="47" t="s">
        <v>256</v>
      </c>
      <c r="M95" s="52" t="s">
        <v>44</v>
      </c>
      <c r="N95" s="53" t="n">
        <v>45</v>
      </c>
      <c r="O95" s="108" t="n">
        <v>42510</v>
      </c>
      <c r="P95" s="108" t="n">
        <v>42551</v>
      </c>
      <c r="Q95" s="55" t="n">
        <v>109</v>
      </c>
      <c r="R95" s="56" t="n">
        <v>619</v>
      </c>
      <c r="S95" s="109" t="n">
        <v>42552</v>
      </c>
      <c r="T95" s="110" t="n">
        <v>42611</v>
      </c>
      <c r="U95" s="59" t="n">
        <v>38</v>
      </c>
      <c r="V95" s="60" t="n">
        <v>585</v>
      </c>
      <c r="W95" s="111" t="n">
        <v>42612</v>
      </c>
      <c r="X95" s="112" t="n">
        <v>42671</v>
      </c>
      <c r="Y95" s="63" t="n">
        <v>0.165</v>
      </c>
      <c r="Z95" s="64" t="n">
        <v>1500</v>
      </c>
      <c r="AA95" s="65" t="n">
        <f aca="false">Z95*K95</f>
        <v>151500</v>
      </c>
      <c r="AB95" s="66" t="n">
        <f aca="false">AA95*Y95</f>
        <v>24997.5</v>
      </c>
      <c r="AC95" s="0" t="n">
        <v>1</v>
      </c>
      <c r="AD95" s="0" t="s">
        <v>106</v>
      </c>
      <c r="AE95" s="0" t="n">
        <v>41609</v>
      </c>
      <c r="AF95" s="0" t="s">
        <v>256</v>
      </c>
      <c r="AG95" s="0" t="n">
        <v>101</v>
      </c>
    </row>
    <row r="96" customFormat="false" ht="15" hidden="false" customHeight="true" outlineLevel="0" collapsed="false">
      <c r="A96" s="45" t="n">
        <v>90</v>
      </c>
      <c r="B96" s="45" t="s">
        <v>106</v>
      </c>
      <c r="C96" s="47" t="s">
        <v>202</v>
      </c>
      <c r="D96" s="48" t="n">
        <v>16017</v>
      </c>
      <c r="E96" s="47" t="n">
        <v>41612</v>
      </c>
      <c r="F96" s="46" t="s">
        <v>203</v>
      </c>
      <c r="G96" s="49" t="n">
        <v>-101.462494</v>
      </c>
      <c r="H96" s="49" t="n">
        <v>20.323891</v>
      </c>
      <c r="I96" s="50" t="n">
        <v>-1012745</v>
      </c>
      <c r="J96" s="50" t="n">
        <v>201926</v>
      </c>
      <c r="K96" s="51" t="n">
        <v>2059</v>
      </c>
      <c r="L96" s="47" t="s">
        <v>256</v>
      </c>
      <c r="M96" s="52" t="s">
        <v>44</v>
      </c>
      <c r="N96" s="53" t="n">
        <v>45</v>
      </c>
      <c r="O96" s="108" t="n">
        <v>42510</v>
      </c>
      <c r="P96" s="108" t="n">
        <v>42551</v>
      </c>
      <c r="Q96" s="55" t="n">
        <v>109</v>
      </c>
      <c r="R96" s="56" t="n">
        <v>801</v>
      </c>
      <c r="S96" s="109" t="n">
        <v>42552</v>
      </c>
      <c r="T96" s="110" t="n">
        <v>42611</v>
      </c>
      <c r="U96" s="59" t="n">
        <v>25</v>
      </c>
      <c r="V96" s="60" t="n">
        <v>585</v>
      </c>
      <c r="W96" s="111" t="n">
        <v>42612</v>
      </c>
      <c r="X96" s="112" t="n">
        <v>42671</v>
      </c>
      <c r="Y96" s="63" t="n">
        <v>0.165</v>
      </c>
      <c r="Z96" s="64" t="n">
        <v>1500</v>
      </c>
      <c r="AA96" s="65" t="n">
        <f aca="false">Z96*K96</f>
        <v>3088500</v>
      </c>
      <c r="AB96" s="66" t="n">
        <f aca="false">AA96*Y96</f>
        <v>509602.5</v>
      </c>
      <c r="AC96" s="0" t="n">
        <v>1</v>
      </c>
      <c r="AD96" s="0" t="s">
        <v>106</v>
      </c>
      <c r="AE96" s="0" t="n">
        <v>41612</v>
      </c>
      <c r="AF96" s="0" t="s">
        <v>256</v>
      </c>
      <c r="AG96" s="0" t="n">
        <v>2059</v>
      </c>
    </row>
    <row r="97" customFormat="false" ht="15" hidden="false" customHeight="true" outlineLevel="0" collapsed="false">
      <c r="A97" s="45" t="n">
        <v>91</v>
      </c>
      <c r="B97" s="45" t="s">
        <v>106</v>
      </c>
      <c r="C97" s="47" t="s">
        <v>118</v>
      </c>
      <c r="D97" s="48" t="n">
        <v>16225</v>
      </c>
      <c r="E97" s="47" t="n">
        <v>41617</v>
      </c>
      <c r="F97" s="46" t="s">
        <v>119</v>
      </c>
      <c r="G97" s="49" t="n">
        <v>-101.7472222</v>
      </c>
      <c r="H97" s="49" t="n">
        <v>19.92027778</v>
      </c>
      <c r="I97" s="50" t="n">
        <v>-1014450</v>
      </c>
      <c r="J97" s="50" t="n">
        <v>195513</v>
      </c>
      <c r="K97" s="51" t="n">
        <v>2556</v>
      </c>
      <c r="L97" s="47" t="s">
        <v>256</v>
      </c>
      <c r="M97" s="52" t="s">
        <v>44</v>
      </c>
      <c r="N97" s="53" t="n">
        <v>57</v>
      </c>
      <c r="O97" s="108" t="n">
        <v>42510</v>
      </c>
      <c r="P97" s="108" t="n">
        <v>42551</v>
      </c>
      <c r="Q97" s="55" t="n">
        <v>109</v>
      </c>
      <c r="R97" s="56" t="n">
        <v>673</v>
      </c>
      <c r="S97" s="109" t="n">
        <v>42552</v>
      </c>
      <c r="T97" s="110" t="n">
        <v>42611</v>
      </c>
      <c r="U97" s="59" t="n">
        <v>38</v>
      </c>
      <c r="V97" s="60" t="n">
        <v>585</v>
      </c>
      <c r="W97" s="111" t="n">
        <v>42612</v>
      </c>
      <c r="X97" s="112" t="n">
        <v>42671</v>
      </c>
      <c r="Y97" s="63" t="n">
        <v>0.165</v>
      </c>
      <c r="Z97" s="64" t="n">
        <v>1500</v>
      </c>
      <c r="AA97" s="65" t="n">
        <f aca="false">Z97*K97</f>
        <v>3834000</v>
      </c>
      <c r="AB97" s="66" t="n">
        <f aca="false">AA97*Y97</f>
        <v>632610</v>
      </c>
      <c r="AC97" s="0" t="n">
        <v>1</v>
      </c>
      <c r="AD97" s="0" t="s">
        <v>106</v>
      </c>
      <c r="AE97" s="0" t="n">
        <v>41617</v>
      </c>
      <c r="AF97" s="0" t="s">
        <v>256</v>
      </c>
      <c r="AG97" s="0" t="n">
        <v>2556</v>
      </c>
    </row>
    <row r="98" customFormat="false" ht="15" hidden="false" customHeight="true" outlineLevel="0" collapsed="false">
      <c r="A98" s="45" t="n">
        <v>92</v>
      </c>
      <c r="B98" s="45" t="s">
        <v>106</v>
      </c>
      <c r="C98" s="47" t="s">
        <v>168</v>
      </c>
      <c r="D98" s="48" t="n">
        <v>16142</v>
      </c>
      <c r="E98" s="47" t="n">
        <v>41619</v>
      </c>
      <c r="F98" s="46" t="s">
        <v>169</v>
      </c>
      <c r="G98" s="49" t="n">
        <v>-101.7922222</v>
      </c>
      <c r="H98" s="49" t="n">
        <v>19.8125</v>
      </c>
      <c r="I98" s="50" t="n">
        <v>-1014732</v>
      </c>
      <c r="J98" s="50" t="n">
        <v>194845</v>
      </c>
      <c r="K98" s="51" t="n">
        <v>457</v>
      </c>
      <c r="L98" s="47" t="s">
        <v>256</v>
      </c>
      <c r="M98" s="52" t="s">
        <v>44</v>
      </c>
      <c r="N98" s="53" t="n">
        <v>50</v>
      </c>
      <c r="O98" s="108" t="n">
        <v>42510</v>
      </c>
      <c r="P98" s="108" t="n">
        <v>42551</v>
      </c>
      <c r="Q98" s="55" t="n">
        <v>109</v>
      </c>
      <c r="R98" s="56" t="n">
        <v>696</v>
      </c>
      <c r="S98" s="109" t="n">
        <v>42552</v>
      </c>
      <c r="T98" s="110" t="n">
        <v>42611</v>
      </c>
      <c r="U98" s="59" t="n">
        <v>38</v>
      </c>
      <c r="V98" s="60" t="n">
        <v>585</v>
      </c>
      <c r="W98" s="111" t="n">
        <v>42612</v>
      </c>
      <c r="X98" s="112" t="n">
        <v>42671</v>
      </c>
      <c r="Y98" s="63" t="n">
        <v>0.165</v>
      </c>
      <c r="Z98" s="64" t="n">
        <v>1500</v>
      </c>
      <c r="AA98" s="65" t="n">
        <f aca="false">Z98*K98</f>
        <v>685500</v>
      </c>
      <c r="AB98" s="66" t="n">
        <f aca="false">AA98*Y98</f>
        <v>113107.5</v>
      </c>
      <c r="AC98" s="0" t="n">
        <v>1</v>
      </c>
      <c r="AD98" s="0" t="s">
        <v>106</v>
      </c>
      <c r="AE98" s="0" t="n">
        <v>41619</v>
      </c>
      <c r="AF98" s="0" t="s">
        <v>256</v>
      </c>
      <c r="AG98" s="0" t="n">
        <v>457</v>
      </c>
    </row>
    <row r="99" customFormat="false" ht="15" hidden="false" customHeight="true" outlineLevel="0" collapsed="false">
      <c r="A99" s="45" t="n">
        <v>93</v>
      </c>
      <c r="B99" s="45" t="s">
        <v>106</v>
      </c>
      <c r="C99" s="47" t="s">
        <v>157</v>
      </c>
      <c r="D99" s="48" t="n">
        <v>16095</v>
      </c>
      <c r="E99" s="47" t="n">
        <v>41621</v>
      </c>
      <c r="F99" s="46" t="s">
        <v>158</v>
      </c>
      <c r="G99" s="49" t="n">
        <v>-102.6011111</v>
      </c>
      <c r="H99" s="49" t="n">
        <v>19.95944444</v>
      </c>
      <c r="I99" s="50" t="n">
        <v>-1023604</v>
      </c>
      <c r="J99" s="50" t="n">
        <v>195734</v>
      </c>
      <c r="K99" s="51" t="n">
        <v>1438.33</v>
      </c>
      <c r="L99" s="47" t="s">
        <v>256</v>
      </c>
      <c r="M99" s="52" t="s">
        <v>44</v>
      </c>
      <c r="N99" s="53" t="n">
        <v>44</v>
      </c>
      <c r="O99" s="108" t="n">
        <v>42510</v>
      </c>
      <c r="P99" s="108" t="n">
        <v>42551</v>
      </c>
      <c r="Q99" s="55" t="n">
        <v>109</v>
      </c>
      <c r="R99" s="56" t="n">
        <v>711</v>
      </c>
      <c r="S99" s="109" t="n">
        <v>42552</v>
      </c>
      <c r="T99" s="110" t="n">
        <v>42611</v>
      </c>
      <c r="U99" s="59" t="n">
        <v>26</v>
      </c>
      <c r="V99" s="60" t="n">
        <v>585</v>
      </c>
      <c r="W99" s="111" t="n">
        <v>42612</v>
      </c>
      <c r="X99" s="112" t="n">
        <v>42671</v>
      </c>
      <c r="Y99" s="63" t="n">
        <v>0.165</v>
      </c>
      <c r="Z99" s="64" t="n">
        <v>1500</v>
      </c>
      <c r="AA99" s="65" t="n">
        <f aca="false">Z99*K99</f>
        <v>2157495</v>
      </c>
      <c r="AB99" s="66" t="n">
        <f aca="false">AA99*Y99</f>
        <v>355986.675</v>
      </c>
      <c r="AC99" s="0" t="n">
        <v>1</v>
      </c>
      <c r="AD99" s="0" t="s">
        <v>106</v>
      </c>
      <c r="AE99" s="0" t="n">
        <v>41621</v>
      </c>
      <c r="AF99" s="0" t="s">
        <v>256</v>
      </c>
      <c r="AG99" s="0" t="n">
        <v>1438.33</v>
      </c>
    </row>
    <row r="100" customFormat="false" ht="15" hidden="false" customHeight="true" outlineLevel="0" collapsed="false">
      <c r="A100" s="45" t="n">
        <v>94</v>
      </c>
      <c r="B100" s="45" t="s">
        <v>106</v>
      </c>
      <c r="C100" s="47" t="s">
        <v>171</v>
      </c>
      <c r="D100" s="48" t="n">
        <v>16174</v>
      </c>
      <c r="E100" s="47" t="n">
        <v>41623</v>
      </c>
      <c r="F100" s="46" t="s">
        <v>172</v>
      </c>
      <c r="G100" s="49" t="n">
        <v>-102.7111111</v>
      </c>
      <c r="H100" s="49" t="n">
        <v>20.08166667</v>
      </c>
      <c r="I100" s="50" t="n">
        <v>-1024240</v>
      </c>
      <c r="J100" s="50" t="n">
        <v>200454</v>
      </c>
      <c r="K100" s="51" t="n">
        <v>1182.12</v>
      </c>
      <c r="L100" s="47" t="s">
        <v>256</v>
      </c>
      <c r="M100" s="52" t="s">
        <v>44</v>
      </c>
      <c r="N100" s="53" t="n">
        <v>50</v>
      </c>
      <c r="O100" s="108" t="n">
        <v>42510</v>
      </c>
      <c r="P100" s="108" t="n">
        <v>42551</v>
      </c>
      <c r="Q100" s="55" t="n">
        <v>109</v>
      </c>
      <c r="R100" s="56" t="n">
        <v>604</v>
      </c>
      <c r="S100" s="109" t="n">
        <v>42552</v>
      </c>
      <c r="T100" s="110" t="n">
        <v>42611</v>
      </c>
      <c r="U100" s="59" t="n">
        <v>38</v>
      </c>
      <c r="V100" s="60" t="n">
        <v>585</v>
      </c>
      <c r="W100" s="111" t="n">
        <v>42612</v>
      </c>
      <c r="X100" s="112" t="n">
        <v>42671</v>
      </c>
      <c r="Y100" s="63" t="n">
        <v>0.165</v>
      </c>
      <c r="Z100" s="64" t="n">
        <v>1500</v>
      </c>
      <c r="AA100" s="65" t="n">
        <f aca="false">Z100*K100</f>
        <v>1773180</v>
      </c>
      <c r="AB100" s="66" t="n">
        <f aca="false">AA100*Y100</f>
        <v>292574.7</v>
      </c>
      <c r="AC100" s="0" t="n">
        <v>1</v>
      </c>
      <c r="AD100" s="0" t="s">
        <v>106</v>
      </c>
      <c r="AE100" s="0" t="n">
        <v>41623</v>
      </c>
      <c r="AF100" s="0" t="s">
        <v>256</v>
      </c>
      <c r="AG100" s="0" t="n">
        <v>1182.12</v>
      </c>
    </row>
    <row r="101" customFormat="false" ht="15" hidden="false" customHeight="true" outlineLevel="0" collapsed="false">
      <c r="A101" s="45" t="n">
        <v>95</v>
      </c>
      <c r="B101" s="45" t="s">
        <v>106</v>
      </c>
      <c r="C101" s="47" t="s">
        <v>140</v>
      </c>
      <c r="D101" s="48" t="n">
        <v>16030</v>
      </c>
      <c r="E101" s="47" t="n">
        <v>41626</v>
      </c>
      <c r="F101" s="46" t="s">
        <v>141</v>
      </c>
      <c r="G101" s="49" t="n">
        <v>-102.5869444</v>
      </c>
      <c r="H101" s="49" t="n">
        <v>20.25361111</v>
      </c>
      <c r="I101" s="50" t="n">
        <v>-1023513</v>
      </c>
      <c r="J101" s="50" t="n">
        <v>201513</v>
      </c>
      <c r="K101" s="51" t="n">
        <v>1624.74</v>
      </c>
      <c r="L101" s="47" t="s">
        <v>256</v>
      </c>
      <c r="M101" s="52" t="s">
        <v>44</v>
      </c>
      <c r="N101" s="53" t="n">
        <v>45</v>
      </c>
      <c r="O101" s="108" t="n">
        <v>42510</v>
      </c>
      <c r="P101" s="108" t="n">
        <v>42551</v>
      </c>
      <c r="Q101" s="55" t="n">
        <v>109</v>
      </c>
      <c r="R101" s="56" t="n">
        <v>686</v>
      </c>
      <c r="S101" s="109" t="n">
        <v>42552</v>
      </c>
      <c r="T101" s="110" t="n">
        <v>42611</v>
      </c>
      <c r="U101" s="59" t="n">
        <v>30</v>
      </c>
      <c r="V101" s="60" t="n">
        <v>585</v>
      </c>
      <c r="W101" s="111" t="n">
        <v>42612</v>
      </c>
      <c r="X101" s="112" t="n">
        <v>42671</v>
      </c>
      <c r="Y101" s="63" t="n">
        <v>0.165</v>
      </c>
      <c r="Z101" s="64" t="n">
        <v>1500</v>
      </c>
      <c r="AA101" s="65" t="n">
        <f aca="false">Z101*K101</f>
        <v>2437110</v>
      </c>
      <c r="AB101" s="66" t="n">
        <f aca="false">AA101*Y101</f>
        <v>402123.15</v>
      </c>
      <c r="AC101" s="0" t="n">
        <v>1</v>
      </c>
      <c r="AD101" s="0" t="s">
        <v>106</v>
      </c>
      <c r="AE101" s="0" t="n">
        <v>41626</v>
      </c>
      <c r="AF101" s="0" t="s">
        <v>256</v>
      </c>
      <c r="AG101" s="0" t="n">
        <v>1624.74</v>
      </c>
    </row>
    <row r="102" customFormat="false" ht="15" hidden="false" customHeight="true" outlineLevel="0" collapsed="false">
      <c r="A102" s="45" t="n">
        <v>96</v>
      </c>
      <c r="B102" s="45" t="s">
        <v>106</v>
      </c>
      <c r="C102" s="47" t="s">
        <v>160</v>
      </c>
      <c r="D102" s="48" t="n">
        <v>16137</v>
      </c>
      <c r="E102" s="47" t="n">
        <v>41628</v>
      </c>
      <c r="F102" s="46" t="s">
        <v>161</v>
      </c>
      <c r="G102" s="49" t="n">
        <v>-102.1355556</v>
      </c>
      <c r="H102" s="49" t="n">
        <v>19.96</v>
      </c>
      <c r="I102" s="50" t="n">
        <v>-1020808</v>
      </c>
      <c r="J102" s="50" t="n">
        <v>195736</v>
      </c>
      <c r="K102" s="51" t="n">
        <v>1173</v>
      </c>
      <c r="L102" s="47" t="s">
        <v>256</v>
      </c>
      <c r="M102" s="52" t="s">
        <v>44</v>
      </c>
      <c r="N102" s="53" t="n">
        <v>54</v>
      </c>
      <c r="O102" s="108" t="n">
        <v>42510</v>
      </c>
      <c r="P102" s="108" t="n">
        <v>42551</v>
      </c>
      <c r="Q102" s="55" t="n">
        <v>109</v>
      </c>
      <c r="R102" s="56" t="n">
        <v>751</v>
      </c>
      <c r="S102" s="109" t="n">
        <v>42552</v>
      </c>
      <c r="T102" s="110" t="n">
        <v>42611</v>
      </c>
      <c r="U102" s="59" t="n">
        <v>38</v>
      </c>
      <c r="V102" s="60" t="n">
        <v>585</v>
      </c>
      <c r="W102" s="111" t="n">
        <v>42612</v>
      </c>
      <c r="X102" s="112" t="n">
        <v>42671</v>
      </c>
      <c r="Y102" s="63" t="n">
        <v>0.165</v>
      </c>
      <c r="Z102" s="64" t="n">
        <v>1500</v>
      </c>
      <c r="AA102" s="65" t="n">
        <f aca="false">Z102*K102</f>
        <v>1759500</v>
      </c>
      <c r="AB102" s="66" t="n">
        <f aca="false">AA102*Y102</f>
        <v>290317.5</v>
      </c>
      <c r="AC102" s="0" t="n">
        <v>1</v>
      </c>
      <c r="AD102" s="0" t="s">
        <v>106</v>
      </c>
      <c r="AE102" s="0" t="n">
        <v>41628</v>
      </c>
      <c r="AF102" s="0" t="s">
        <v>256</v>
      </c>
      <c r="AG102" s="0" t="n">
        <v>1173</v>
      </c>
    </row>
    <row r="103" customFormat="false" ht="15" hidden="false" customHeight="true" outlineLevel="0" collapsed="false">
      <c r="A103" s="45" t="n">
        <v>97</v>
      </c>
      <c r="B103" s="45" t="s">
        <v>106</v>
      </c>
      <c r="C103" s="47" t="s">
        <v>147</v>
      </c>
      <c r="D103" s="48" t="n">
        <v>16031</v>
      </c>
      <c r="E103" s="47" t="n">
        <v>41629</v>
      </c>
      <c r="F103" s="46" t="s">
        <v>148</v>
      </c>
      <c r="G103" s="49" t="n">
        <v>-102.2652778</v>
      </c>
      <c r="H103" s="49" t="n">
        <v>19.97361111</v>
      </c>
      <c r="I103" s="50" t="n">
        <v>-1021555</v>
      </c>
      <c r="J103" s="50" t="n">
        <v>195825</v>
      </c>
      <c r="K103" s="51" t="n">
        <v>1026.67</v>
      </c>
      <c r="L103" s="47" t="s">
        <v>256</v>
      </c>
      <c r="M103" s="52" t="s">
        <v>44</v>
      </c>
      <c r="N103" s="53" t="n">
        <v>45</v>
      </c>
      <c r="O103" s="108" t="n">
        <v>42510</v>
      </c>
      <c r="P103" s="108" t="n">
        <v>42551</v>
      </c>
      <c r="Q103" s="55" t="n">
        <v>109</v>
      </c>
      <c r="R103" s="56" t="n">
        <v>607</v>
      </c>
      <c r="S103" s="109" t="n">
        <v>42552</v>
      </c>
      <c r="T103" s="110" t="n">
        <v>42611</v>
      </c>
      <c r="U103" s="59" t="n">
        <v>38</v>
      </c>
      <c r="V103" s="60" t="n">
        <v>585</v>
      </c>
      <c r="W103" s="111" t="n">
        <v>42612</v>
      </c>
      <c r="X103" s="112" t="n">
        <v>42671</v>
      </c>
      <c r="Y103" s="63" t="n">
        <v>0.165</v>
      </c>
      <c r="Z103" s="64" t="n">
        <v>1500</v>
      </c>
      <c r="AA103" s="65" t="n">
        <f aca="false">Z103*K103</f>
        <v>1540005</v>
      </c>
      <c r="AB103" s="66" t="n">
        <f aca="false">AA103*Y103</f>
        <v>254100.825</v>
      </c>
      <c r="AC103" s="0" t="n">
        <v>1</v>
      </c>
      <c r="AD103" s="0" t="s">
        <v>106</v>
      </c>
      <c r="AE103" s="0" t="n">
        <v>41629</v>
      </c>
      <c r="AF103" s="0" t="s">
        <v>256</v>
      </c>
      <c r="AG103" s="0" t="n">
        <v>1026.67</v>
      </c>
    </row>
    <row r="104" customFormat="false" ht="15" hidden="false" customHeight="true" outlineLevel="0" collapsed="false">
      <c r="A104" s="45" t="n">
        <v>98</v>
      </c>
      <c r="B104" s="45" t="s">
        <v>106</v>
      </c>
      <c r="C104" s="47" t="s">
        <v>149</v>
      </c>
      <c r="D104" s="48" t="n">
        <v>16048</v>
      </c>
      <c r="E104" s="47" t="n">
        <v>41630</v>
      </c>
      <c r="F104" s="46" t="s">
        <v>150</v>
      </c>
      <c r="G104" s="49" t="n">
        <v>-102.28</v>
      </c>
      <c r="H104" s="49" t="n">
        <v>19.97333333</v>
      </c>
      <c r="I104" s="50" t="n">
        <v>-1021648</v>
      </c>
      <c r="J104" s="50" t="n">
        <v>195824</v>
      </c>
      <c r="K104" s="51" t="n">
        <v>2501.12</v>
      </c>
      <c r="L104" s="47" t="s">
        <v>256</v>
      </c>
      <c r="M104" s="52" t="s">
        <v>44</v>
      </c>
      <c r="N104" s="53" t="n">
        <v>50</v>
      </c>
      <c r="O104" s="108" t="n">
        <v>42510</v>
      </c>
      <c r="P104" s="108" t="n">
        <v>42551</v>
      </c>
      <c r="Q104" s="55" t="n">
        <v>109</v>
      </c>
      <c r="R104" s="56" t="n">
        <v>604</v>
      </c>
      <c r="S104" s="109" t="n">
        <v>42552</v>
      </c>
      <c r="T104" s="110" t="n">
        <v>42611</v>
      </c>
      <c r="U104" s="59" t="n">
        <v>38</v>
      </c>
      <c r="V104" s="60" t="n">
        <v>585</v>
      </c>
      <c r="W104" s="111" t="n">
        <v>42612</v>
      </c>
      <c r="X104" s="112" t="n">
        <v>42671</v>
      </c>
      <c r="Y104" s="63" t="n">
        <v>0.165</v>
      </c>
      <c r="Z104" s="64" t="n">
        <v>1500</v>
      </c>
      <c r="AA104" s="65" t="n">
        <f aca="false">Z104*K104</f>
        <v>3751680</v>
      </c>
      <c r="AB104" s="66" t="n">
        <f aca="false">AA104*Y104</f>
        <v>619027.2</v>
      </c>
      <c r="AC104" s="0" t="n">
        <v>1</v>
      </c>
      <c r="AD104" s="0" t="s">
        <v>106</v>
      </c>
      <c r="AE104" s="0" t="n">
        <v>41630</v>
      </c>
      <c r="AF104" s="0" t="s">
        <v>256</v>
      </c>
      <c r="AG104" s="0" t="n">
        <v>2501.12</v>
      </c>
    </row>
    <row r="105" customFormat="false" ht="15" hidden="false" customHeight="true" outlineLevel="0" collapsed="false">
      <c r="A105" s="45" t="n">
        <v>99</v>
      </c>
      <c r="B105" s="45" t="s">
        <v>106</v>
      </c>
      <c r="C105" s="47" t="s">
        <v>151</v>
      </c>
      <c r="D105" s="48" t="n">
        <v>16162</v>
      </c>
      <c r="E105" s="47" t="n">
        <v>41631</v>
      </c>
      <c r="F105" s="46" t="s">
        <v>152</v>
      </c>
      <c r="G105" s="49" t="n">
        <v>-102.3272222</v>
      </c>
      <c r="H105" s="49" t="n">
        <v>19.95694444</v>
      </c>
      <c r="I105" s="50" t="n">
        <v>-1021938</v>
      </c>
      <c r="J105" s="50" t="n">
        <v>195725</v>
      </c>
      <c r="K105" s="51" t="n">
        <v>2226.6</v>
      </c>
      <c r="L105" s="47" t="s">
        <v>256</v>
      </c>
      <c r="M105" s="52" t="s">
        <v>44</v>
      </c>
      <c r="N105" s="53" t="n">
        <v>54</v>
      </c>
      <c r="O105" s="108" t="n">
        <v>42510</v>
      </c>
      <c r="P105" s="108" t="n">
        <v>42551</v>
      </c>
      <c r="Q105" s="55" t="n">
        <v>109</v>
      </c>
      <c r="R105" s="56" t="n">
        <v>636</v>
      </c>
      <c r="S105" s="109" t="n">
        <v>42552</v>
      </c>
      <c r="T105" s="110" t="n">
        <v>42611</v>
      </c>
      <c r="U105" s="59" t="n">
        <v>38</v>
      </c>
      <c r="V105" s="60" t="n">
        <v>585</v>
      </c>
      <c r="W105" s="111" t="n">
        <v>42612</v>
      </c>
      <c r="X105" s="112" t="n">
        <v>42671</v>
      </c>
      <c r="Y105" s="63" t="n">
        <v>0.165</v>
      </c>
      <c r="Z105" s="64" t="n">
        <v>1500</v>
      </c>
      <c r="AA105" s="65" t="n">
        <f aca="false">Z105*K105</f>
        <v>3339900</v>
      </c>
      <c r="AB105" s="66" t="n">
        <f aca="false">AA105*Y105</f>
        <v>551083.5</v>
      </c>
      <c r="AC105" s="0" t="n">
        <v>1</v>
      </c>
      <c r="AD105" s="0" t="s">
        <v>106</v>
      </c>
      <c r="AE105" s="0" t="n">
        <v>41631</v>
      </c>
      <c r="AF105" s="0" t="s">
        <v>256</v>
      </c>
      <c r="AG105" s="0" t="n">
        <v>2226.6</v>
      </c>
    </row>
    <row r="106" customFormat="false" ht="15" hidden="false" customHeight="true" outlineLevel="0" collapsed="false">
      <c r="A106" s="45" t="n">
        <v>100</v>
      </c>
      <c r="B106" s="45" t="s">
        <v>106</v>
      </c>
      <c r="C106" s="47" t="s">
        <v>120</v>
      </c>
      <c r="D106" s="48" t="n">
        <v>16024</v>
      </c>
      <c r="E106" s="47" t="n">
        <v>41636</v>
      </c>
      <c r="F106" s="46" t="s">
        <v>121</v>
      </c>
      <c r="G106" s="49" t="n">
        <v>-101.859444</v>
      </c>
      <c r="H106" s="49" t="n">
        <v>20.214167</v>
      </c>
      <c r="I106" s="50" t="n">
        <v>-1015134</v>
      </c>
      <c r="J106" s="50" t="n">
        <v>201251</v>
      </c>
      <c r="K106" s="51" t="n">
        <v>7122.84</v>
      </c>
      <c r="L106" s="47" t="s">
        <v>256</v>
      </c>
      <c r="M106" s="52" t="s">
        <v>44</v>
      </c>
      <c r="N106" s="53" t="n">
        <v>43</v>
      </c>
      <c r="O106" s="108" t="n">
        <v>42510</v>
      </c>
      <c r="P106" s="108" t="n">
        <v>42551</v>
      </c>
      <c r="Q106" s="55" t="n">
        <v>109</v>
      </c>
      <c r="R106" s="56" t="n">
        <v>730</v>
      </c>
      <c r="S106" s="109" t="n">
        <v>42552</v>
      </c>
      <c r="T106" s="110" t="n">
        <v>42611</v>
      </c>
      <c r="U106" s="59" t="n">
        <v>38</v>
      </c>
      <c r="V106" s="60" t="n">
        <v>585</v>
      </c>
      <c r="W106" s="111" t="n">
        <v>42612</v>
      </c>
      <c r="X106" s="112" t="n">
        <v>42671</v>
      </c>
      <c r="Y106" s="63" t="n">
        <v>0.165</v>
      </c>
      <c r="Z106" s="64" t="n">
        <v>1500</v>
      </c>
      <c r="AA106" s="65" t="n">
        <f aca="false">Z106*K106</f>
        <v>10684260</v>
      </c>
      <c r="AB106" s="66" t="n">
        <f aca="false">AA106*Y106</f>
        <v>1762902.9</v>
      </c>
      <c r="AC106" s="0" t="n">
        <v>1</v>
      </c>
      <c r="AD106" s="0" t="s">
        <v>106</v>
      </c>
      <c r="AE106" s="0" t="n">
        <v>41636</v>
      </c>
      <c r="AF106" s="0" t="s">
        <v>256</v>
      </c>
      <c r="AG106" s="0" t="n">
        <v>7122.84</v>
      </c>
    </row>
    <row r="107" customFormat="false" ht="15" hidden="false" customHeight="true" outlineLevel="0" collapsed="false">
      <c r="A107" s="45" t="n">
        <v>101</v>
      </c>
      <c r="B107" s="45" t="s">
        <v>106</v>
      </c>
      <c r="C107" s="47" t="s">
        <v>122</v>
      </c>
      <c r="D107" s="48" t="n">
        <v>16159</v>
      </c>
      <c r="E107" s="47" t="n">
        <v>41637</v>
      </c>
      <c r="F107" s="46" t="s">
        <v>123</v>
      </c>
      <c r="G107" s="49" t="n">
        <v>-101.724325</v>
      </c>
      <c r="H107" s="49" t="n">
        <v>20.127337</v>
      </c>
      <c r="I107" s="50" t="n">
        <v>-1014328</v>
      </c>
      <c r="J107" s="50" t="n">
        <v>200738</v>
      </c>
      <c r="K107" s="51" t="n">
        <v>4344</v>
      </c>
      <c r="L107" s="47" t="s">
        <v>256</v>
      </c>
      <c r="M107" s="52" t="s">
        <v>44</v>
      </c>
      <c r="N107" s="53" t="n">
        <v>46</v>
      </c>
      <c r="O107" s="108" t="n">
        <v>42510</v>
      </c>
      <c r="P107" s="108" t="n">
        <v>42551</v>
      </c>
      <c r="Q107" s="55" t="n">
        <v>109</v>
      </c>
      <c r="R107" s="56" t="n">
        <v>720</v>
      </c>
      <c r="S107" s="109" t="n">
        <v>42552</v>
      </c>
      <c r="T107" s="110" t="n">
        <v>42611</v>
      </c>
      <c r="U107" s="59" t="n">
        <v>37</v>
      </c>
      <c r="V107" s="60" t="n">
        <v>585</v>
      </c>
      <c r="W107" s="111" t="n">
        <v>42612</v>
      </c>
      <c r="X107" s="112" t="n">
        <v>42671</v>
      </c>
      <c r="Y107" s="63" t="n">
        <v>0.165</v>
      </c>
      <c r="Z107" s="64" t="n">
        <v>1500</v>
      </c>
      <c r="AA107" s="65" t="n">
        <f aca="false">Z107*K107</f>
        <v>6516000</v>
      </c>
      <c r="AB107" s="66" t="n">
        <f aca="false">AA107*Y107</f>
        <v>1075140</v>
      </c>
      <c r="AC107" s="0" t="n">
        <v>1</v>
      </c>
      <c r="AD107" s="0" t="s">
        <v>106</v>
      </c>
      <c r="AE107" s="0" t="n">
        <v>41637</v>
      </c>
      <c r="AF107" s="0" t="s">
        <v>256</v>
      </c>
      <c r="AG107" s="0" t="n">
        <v>4344</v>
      </c>
    </row>
    <row r="108" customFormat="false" ht="15" hidden="false" customHeight="true" outlineLevel="0" collapsed="false">
      <c r="A108" s="45" t="n">
        <v>102</v>
      </c>
      <c r="B108" s="45" t="s">
        <v>106</v>
      </c>
      <c r="C108" s="47" t="s">
        <v>153</v>
      </c>
      <c r="D108" s="48" t="n">
        <v>16229</v>
      </c>
      <c r="E108" s="47" t="n">
        <v>41638</v>
      </c>
      <c r="F108" s="46" t="s">
        <v>154</v>
      </c>
      <c r="G108" s="49" t="n">
        <v>-102.2044444</v>
      </c>
      <c r="H108" s="49" t="n">
        <v>19.91222222</v>
      </c>
      <c r="I108" s="50" t="n">
        <v>-1021216</v>
      </c>
      <c r="J108" s="50" t="n">
        <v>195444</v>
      </c>
      <c r="K108" s="51" t="n">
        <v>52.4</v>
      </c>
      <c r="L108" s="47" t="s">
        <v>256</v>
      </c>
      <c r="M108" s="52" t="s">
        <v>44</v>
      </c>
      <c r="N108" s="53" t="n">
        <v>54</v>
      </c>
      <c r="O108" s="108" t="n">
        <v>42510</v>
      </c>
      <c r="P108" s="108" t="n">
        <v>42551</v>
      </c>
      <c r="Q108" s="55" t="n">
        <v>109</v>
      </c>
      <c r="R108" s="56" t="n">
        <v>659</v>
      </c>
      <c r="S108" s="109" t="n">
        <v>42552</v>
      </c>
      <c r="T108" s="110" t="n">
        <v>42611</v>
      </c>
      <c r="U108" s="59" t="n">
        <v>38</v>
      </c>
      <c r="V108" s="60" t="n">
        <v>585</v>
      </c>
      <c r="W108" s="111" t="n">
        <v>42612</v>
      </c>
      <c r="X108" s="112" t="n">
        <v>42671</v>
      </c>
      <c r="Y108" s="63" t="n">
        <v>0.165</v>
      </c>
      <c r="Z108" s="64" t="n">
        <v>1500</v>
      </c>
      <c r="AA108" s="65" t="n">
        <f aca="false">Z108*K108</f>
        <v>78600</v>
      </c>
      <c r="AB108" s="66" t="n">
        <f aca="false">AA108*Y108</f>
        <v>12969</v>
      </c>
      <c r="AC108" s="0" t="n">
        <v>1</v>
      </c>
      <c r="AD108" s="0" t="s">
        <v>106</v>
      </c>
      <c r="AE108" s="0" t="n">
        <v>41638</v>
      </c>
      <c r="AF108" s="0" t="s">
        <v>256</v>
      </c>
      <c r="AG108" s="0" t="n">
        <v>52.4</v>
      </c>
    </row>
    <row r="109" customFormat="false" ht="15" hidden="false" customHeight="true" outlineLevel="0" collapsed="false">
      <c r="A109" s="45" t="n">
        <v>103</v>
      </c>
      <c r="B109" s="45" t="s">
        <v>106</v>
      </c>
      <c r="C109" s="47" t="s">
        <v>111</v>
      </c>
      <c r="D109" s="48" t="n">
        <v>16114</v>
      </c>
      <c r="E109" s="47" t="n">
        <v>41640</v>
      </c>
      <c r="F109" s="46" t="s">
        <v>112</v>
      </c>
      <c r="G109" s="49" t="n">
        <v>-101.1827778</v>
      </c>
      <c r="H109" s="49" t="n">
        <v>19.72166667</v>
      </c>
      <c r="I109" s="50" t="n">
        <v>-1011058</v>
      </c>
      <c r="J109" s="50" t="n">
        <v>194318</v>
      </c>
      <c r="K109" s="51" t="n">
        <v>425</v>
      </c>
      <c r="L109" s="47" t="s">
        <v>256</v>
      </c>
      <c r="M109" s="52" t="s">
        <v>44</v>
      </c>
      <c r="N109" s="53" t="n">
        <v>48</v>
      </c>
      <c r="O109" s="108" t="n">
        <v>42510</v>
      </c>
      <c r="P109" s="108" t="n">
        <v>42551</v>
      </c>
      <c r="Q109" s="55" t="n">
        <v>67</v>
      </c>
      <c r="R109" s="56" t="n">
        <v>836</v>
      </c>
      <c r="S109" s="109" t="n">
        <v>42552</v>
      </c>
      <c r="T109" s="110" t="n">
        <v>42611</v>
      </c>
      <c r="U109" s="59" t="n">
        <v>26</v>
      </c>
      <c r="V109" s="60" t="n">
        <v>587</v>
      </c>
      <c r="W109" s="111" t="n">
        <v>42612</v>
      </c>
      <c r="X109" s="112" t="n">
        <v>42671</v>
      </c>
      <c r="Y109" s="63" t="n">
        <v>0.165</v>
      </c>
      <c r="Z109" s="64" t="n">
        <v>1500</v>
      </c>
      <c r="AA109" s="65" t="n">
        <f aca="false">Z109*K109</f>
        <v>637500</v>
      </c>
      <c r="AB109" s="66" t="n">
        <f aca="false">AA109*Y109</f>
        <v>105187.5</v>
      </c>
      <c r="AC109" s="0" t="n">
        <v>1</v>
      </c>
      <c r="AD109" s="0" t="s">
        <v>106</v>
      </c>
      <c r="AE109" s="0" t="n">
        <v>41640</v>
      </c>
      <c r="AF109" s="0" t="s">
        <v>256</v>
      </c>
      <c r="AG109" s="0" t="n">
        <v>425</v>
      </c>
    </row>
    <row r="110" customFormat="false" ht="15" hidden="false" customHeight="true" outlineLevel="0" collapsed="false">
      <c r="A110" s="45" t="n">
        <v>104</v>
      </c>
      <c r="B110" s="45" t="s">
        <v>106</v>
      </c>
      <c r="C110" s="47" t="s">
        <v>113</v>
      </c>
      <c r="D110" s="48" t="n">
        <v>16096</v>
      </c>
      <c r="E110" s="47" t="n">
        <v>41641</v>
      </c>
      <c r="F110" s="46" t="s">
        <v>114</v>
      </c>
      <c r="G110" s="49" t="n">
        <v>-100.8825</v>
      </c>
      <c r="H110" s="49" t="n">
        <v>19.80916667</v>
      </c>
      <c r="I110" s="50" t="n">
        <v>-1005257</v>
      </c>
      <c r="J110" s="50" t="n">
        <v>194833</v>
      </c>
      <c r="K110" s="51" t="n">
        <v>500.61</v>
      </c>
      <c r="L110" s="47" t="s">
        <v>256</v>
      </c>
      <c r="M110" s="52" t="s">
        <v>44</v>
      </c>
      <c r="N110" s="53" t="n">
        <v>46</v>
      </c>
      <c r="O110" s="108" t="n">
        <v>42510</v>
      </c>
      <c r="P110" s="108" t="n">
        <v>42551</v>
      </c>
      <c r="Q110" s="55" t="n">
        <v>109</v>
      </c>
      <c r="R110" s="56" t="n">
        <v>655</v>
      </c>
      <c r="S110" s="109" t="n">
        <v>42552</v>
      </c>
      <c r="T110" s="110" t="n">
        <v>42611</v>
      </c>
      <c r="U110" s="59" t="n">
        <v>38</v>
      </c>
      <c r="V110" s="60" t="n">
        <v>585</v>
      </c>
      <c r="W110" s="111" t="n">
        <v>42612</v>
      </c>
      <c r="X110" s="112" t="n">
        <v>42671</v>
      </c>
      <c r="Y110" s="63" t="n">
        <v>0.165</v>
      </c>
      <c r="Z110" s="64" t="n">
        <v>1500</v>
      </c>
      <c r="AA110" s="65" t="n">
        <f aca="false">Z110*K110</f>
        <v>750915</v>
      </c>
      <c r="AB110" s="66" t="n">
        <f aca="false">AA110*Y110</f>
        <v>123900.975</v>
      </c>
      <c r="AC110" s="0" t="n">
        <v>1</v>
      </c>
      <c r="AD110" s="0" t="s">
        <v>106</v>
      </c>
      <c r="AE110" s="0" t="n">
        <v>41641</v>
      </c>
      <c r="AF110" s="0" t="s">
        <v>256</v>
      </c>
      <c r="AG110" s="0" t="n">
        <v>500.61</v>
      </c>
    </row>
    <row r="111" customFormat="false" ht="15" hidden="false" customHeight="true" outlineLevel="0" collapsed="false">
      <c r="A111" s="45" t="n">
        <v>105</v>
      </c>
      <c r="B111" s="45" t="s">
        <v>106</v>
      </c>
      <c r="C111" s="47" t="s">
        <v>115</v>
      </c>
      <c r="D111" s="48" t="n">
        <v>16081</v>
      </c>
      <c r="E111" s="47" t="n">
        <v>41642</v>
      </c>
      <c r="F111" s="46" t="s">
        <v>116</v>
      </c>
      <c r="G111" s="49" t="n">
        <v>-101.1505556</v>
      </c>
      <c r="H111" s="49" t="n">
        <v>19.69444444</v>
      </c>
      <c r="I111" s="50" t="n">
        <v>-1010902</v>
      </c>
      <c r="J111" s="50" t="n">
        <v>194140</v>
      </c>
      <c r="K111" s="51" t="n">
        <v>325</v>
      </c>
      <c r="L111" s="47" t="s">
        <v>256</v>
      </c>
      <c r="M111" s="52" t="s">
        <v>44</v>
      </c>
      <c r="N111" s="53" t="n">
        <v>54</v>
      </c>
      <c r="O111" s="108" t="n">
        <v>42510</v>
      </c>
      <c r="P111" s="108" t="n">
        <v>42551</v>
      </c>
      <c r="Q111" s="55" t="n">
        <v>109</v>
      </c>
      <c r="R111" s="56" t="n">
        <v>604</v>
      </c>
      <c r="S111" s="109" t="n">
        <v>42552</v>
      </c>
      <c r="T111" s="110" t="n">
        <v>42611</v>
      </c>
      <c r="U111" s="59" t="n">
        <v>38</v>
      </c>
      <c r="V111" s="60" t="n">
        <v>585</v>
      </c>
      <c r="W111" s="111" t="n">
        <v>42612</v>
      </c>
      <c r="X111" s="112" t="n">
        <v>42671</v>
      </c>
      <c r="Y111" s="63" t="n">
        <v>0.165</v>
      </c>
      <c r="Z111" s="64" t="n">
        <v>1500</v>
      </c>
      <c r="AA111" s="65" t="n">
        <f aca="false">Z111*K111</f>
        <v>487500</v>
      </c>
      <c r="AB111" s="66" t="n">
        <f aca="false">AA111*Y111</f>
        <v>80437.5</v>
      </c>
      <c r="AC111" s="0" t="n">
        <v>1</v>
      </c>
      <c r="AD111" s="0" t="s">
        <v>106</v>
      </c>
      <c r="AE111" s="0" t="n">
        <v>41642</v>
      </c>
      <c r="AF111" s="0" t="s">
        <v>256</v>
      </c>
      <c r="AG111" s="0" t="n">
        <v>325</v>
      </c>
    </row>
    <row r="112" customFormat="false" ht="15" hidden="false" customHeight="true" outlineLevel="0" collapsed="false">
      <c r="A112" s="45" t="n">
        <v>106</v>
      </c>
      <c r="B112" s="45" t="s">
        <v>106</v>
      </c>
      <c r="C112" s="47" t="s">
        <v>189</v>
      </c>
      <c r="D112" s="48" t="n">
        <v>16059</v>
      </c>
      <c r="E112" s="47" t="n">
        <v>41657</v>
      </c>
      <c r="F112" s="46" t="s">
        <v>190</v>
      </c>
      <c r="G112" s="49" t="n">
        <v>-100.8652778</v>
      </c>
      <c r="H112" s="49" t="n">
        <v>18.49111111</v>
      </c>
      <c r="I112" s="50" t="n">
        <v>-1005155</v>
      </c>
      <c r="J112" s="50" t="n">
        <v>182928</v>
      </c>
      <c r="K112" s="51" t="n">
        <v>1416</v>
      </c>
      <c r="L112" s="47" t="s">
        <v>256</v>
      </c>
      <c r="M112" s="52" t="s">
        <v>44</v>
      </c>
      <c r="N112" s="53" t="n">
        <v>46</v>
      </c>
      <c r="O112" s="108" t="n">
        <v>42510</v>
      </c>
      <c r="P112" s="108" t="n">
        <v>42551</v>
      </c>
      <c r="Q112" s="55" t="n">
        <v>113</v>
      </c>
      <c r="R112" s="56" t="n">
        <v>748</v>
      </c>
      <c r="S112" s="109" t="n">
        <v>42552</v>
      </c>
      <c r="T112" s="110" t="n">
        <v>42611</v>
      </c>
      <c r="U112" s="59" t="n">
        <v>38</v>
      </c>
      <c r="V112" s="60" t="n">
        <v>677</v>
      </c>
      <c r="W112" s="111" t="n">
        <v>42612</v>
      </c>
      <c r="X112" s="112" t="n">
        <v>42671</v>
      </c>
      <c r="Y112" s="63" t="n">
        <v>0.165</v>
      </c>
      <c r="Z112" s="64" t="n">
        <v>1500</v>
      </c>
      <c r="AA112" s="65" t="n">
        <f aca="false">Z112*K112</f>
        <v>2124000</v>
      </c>
      <c r="AB112" s="66" t="n">
        <f aca="false">AA112*Y112</f>
        <v>350460</v>
      </c>
      <c r="AC112" s="0" t="n">
        <v>1</v>
      </c>
      <c r="AD112" s="0" t="s">
        <v>106</v>
      </c>
      <c r="AE112" s="0" t="n">
        <v>41657</v>
      </c>
      <c r="AF112" s="0" t="s">
        <v>256</v>
      </c>
      <c r="AG112" s="0" t="n">
        <v>1416</v>
      </c>
    </row>
    <row r="113" customFormat="false" ht="15" hidden="false" customHeight="true" outlineLevel="0" collapsed="false">
      <c r="A113" s="45" t="n">
        <v>107</v>
      </c>
      <c r="B113" s="45" t="s">
        <v>106</v>
      </c>
      <c r="C113" s="47" t="s">
        <v>226</v>
      </c>
      <c r="D113" s="48" t="n">
        <v>16074</v>
      </c>
      <c r="E113" s="47" t="n">
        <v>41658</v>
      </c>
      <c r="F113" s="46" t="s">
        <v>227</v>
      </c>
      <c r="G113" s="49" t="n">
        <v>-102.0036111</v>
      </c>
      <c r="H113" s="49" t="n">
        <v>18.68722222</v>
      </c>
      <c r="I113" s="50" t="n">
        <v>-1020013</v>
      </c>
      <c r="J113" s="50" t="n">
        <v>184114</v>
      </c>
      <c r="K113" s="51" t="n">
        <v>1385.7</v>
      </c>
      <c r="L113" s="47" t="s">
        <v>256</v>
      </c>
      <c r="M113" s="52" t="s">
        <v>44</v>
      </c>
      <c r="N113" s="53" t="n">
        <v>49</v>
      </c>
      <c r="O113" s="108" t="n">
        <v>42510</v>
      </c>
      <c r="P113" s="108" t="n">
        <v>42551</v>
      </c>
      <c r="Q113" s="55" t="n">
        <v>113</v>
      </c>
      <c r="R113" s="56" t="n">
        <v>604</v>
      </c>
      <c r="S113" s="109" t="n">
        <v>42552</v>
      </c>
      <c r="T113" s="110" t="n">
        <v>42611</v>
      </c>
      <c r="U113" s="59" t="n">
        <v>38</v>
      </c>
      <c r="V113" s="60" t="n">
        <v>585</v>
      </c>
      <c r="W113" s="111" t="n">
        <v>42612</v>
      </c>
      <c r="X113" s="112" t="n">
        <v>42671</v>
      </c>
      <c r="Y113" s="63" t="n">
        <v>0.165</v>
      </c>
      <c r="Z113" s="64" t="n">
        <v>1500</v>
      </c>
      <c r="AA113" s="65" t="n">
        <f aca="false">Z113*K113</f>
        <v>2078550</v>
      </c>
      <c r="AB113" s="66" t="n">
        <f aca="false">AA113*Y113</f>
        <v>342960.75</v>
      </c>
      <c r="AC113" s="0" t="n">
        <v>1</v>
      </c>
      <c r="AD113" s="0" t="s">
        <v>106</v>
      </c>
      <c r="AE113" s="0" t="n">
        <v>41658</v>
      </c>
      <c r="AF113" s="0" t="s">
        <v>256</v>
      </c>
      <c r="AG113" s="0" t="n">
        <v>1385.7</v>
      </c>
    </row>
    <row r="114" customFormat="false" ht="15" hidden="false" customHeight="true" outlineLevel="0" collapsed="false">
      <c r="A114" s="45" t="n">
        <v>108</v>
      </c>
      <c r="B114" s="45" t="s">
        <v>106</v>
      </c>
      <c r="C114" s="47" t="s">
        <v>144</v>
      </c>
      <c r="D114" s="48" t="n">
        <v>16075</v>
      </c>
      <c r="E114" s="47" t="n">
        <v>41660</v>
      </c>
      <c r="F114" s="46" t="s">
        <v>145</v>
      </c>
      <c r="G114" s="49" t="n">
        <v>-101.1652778</v>
      </c>
      <c r="H114" s="49" t="n">
        <v>18.73527778</v>
      </c>
      <c r="I114" s="50" t="n">
        <v>-1010955</v>
      </c>
      <c r="J114" s="50" t="n">
        <v>184407</v>
      </c>
      <c r="K114" s="51" t="n">
        <v>454</v>
      </c>
      <c r="L114" s="47" t="s">
        <v>256</v>
      </c>
      <c r="M114" s="52" t="s">
        <v>44</v>
      </c>
      <c r="N114" s="53" t="n">
        <v>55</v>
      </c>
      <c r="O114" s="108" t="n">
        <v>42510</v>
      </c>
      <c r="P114" s="108" t="n">
        <v>42551</v>
      </c>
      <c r="Q114" s="55" t="n">
        <v>113</v>
      </c>
      <c r="R114" s="56" t="n">
        <v>604</v>
      </c>
      <c r="S114" s="109" t="n">
        <v>42552</v>
      </c>
      <c r="T114" s="110" t="n">
        <v>42611</v>
      </c>
      <c r="U114" s="59" t="n">
        <v>38</v>
      </c>
      <c r="V114" s="60" t="n">
        <v>585</v>
      </c>
      <c r="W114" s="111" t="n">
        <v>42612</v>
      </c>
      <c r="X114" s="112" t="n">
        <v>42671</v>
      </c>
      <c r="Y114" s="63" t="n">
        <v>0.165</v>
      </c>
      <c r="Z114" s="64" t="n">
        <v>1500</v>
      </c>
      <c r="AA114" s="65" t="n">
        <f aca="false">Z114*K114</f>
        <v>681000</v>
      </c>
      <c r="AB114" s="66" t="n">
        <f aca="false">AA114*Y114</f>
        <v>112365</v>
      </c>
      <c r="AC114" s="0" t="n">
        <v>1</v>
      </c>
      <c r="AD114" s="0" t="s">
        <v>106</v>
      </c>
      <c r="AE114" s="0" t="n">
        <v>41660</v>
      </c>
      <c r="AF114" s="0" t="s">
        <v>256</v>
      </c>
      <c r="AG114" s="0" t="n">
        <v>454</v>
      </c>
    </row>
    <row r="115" customFormat="false" ht="15" hidden="false" customHeight="true" outlineLevel="0" collapsed="false">
      <c r="A115" s="45" t="n">
        <v>109</v>
      </c>
      <c r="B115" s="45" t="s">
        <v>106</v>
      </c>
      <c r="C115" s="47" t="s">
        <v>130</v>
      </c>
      <c r="D115" s="48" t="n">
        <v>16007</v>
      </c>
      <c r="E115" s="47" t="n">
        <v>41672</v>
      </c>
      <c r="F115" s="46" t="s">
        <v>129</v>
      </c>
      <c r="G115" s="49" t="n">
        <v>-102.3716667</v>
      </c>
      <c r="H115" s="49" t="n">
        <v>19.08277778</v>
      </c>
      <c r="I115" s="50" t="n">
        <v>-1022218</v>
      </c>
      <c r="J115" s="50" t="n">
        <v>190458</v>
      </c>
      <c r="K115" s="51" t="n">
        <v>229</v>
      </c>
      <c r="L115" s="47" t="s">
        <v>256</v>
      </c>
      <c r="M115" s="52" t="s">
        <v>44</v>
      </c>
      <c r="N115" s="53" t="n">
        <v>45</v>
      </c>
      <c r="O115" s="108" t="n">
        <v>42510</v>
      </c>
      <c r="P115" s="108" t="n">
        <v>42551</v>
      </c>
      <c r="Q115" s="55" t="n">
        <v>113</v>
      </c>
      <c r="R115" s="56" t="n">
        <v>607</v>
      </c>
      <c r="S115" s="109" t="n">
        <v>42552</v>
      </c>
      <c r="T115" s="110" t="n">
        <v>42611</v>
      </c>
      <c r="U115" s="59" t="n">
        <v>38</v>
      </c>
      <c r="V115" s="60" t="n">
        <v>732</v>
      </c>
      <c r="W115" s="111" t="n">
        <v>42612</v>
      </c>
      <c r="X115" s="112" t="n">
        <v>42671</v>
      </c>
      <c r="Y115" s="63" t="n">
        <v>0.165</v>
      </c>
      <c r="Z115" s="64" t="n">
        <v>1500</v>
      </c>
      <c r="AA115" s="65" t="n">
        <f aca="false">Z115*K115</f>
        <v>343500</v>
      </c>
      <c r="AB115" s="66" t="n">
        <f aca="false">AA115*Y115</f>
        <v>56677.5</v>
      </c>
      <c r="AC115" s="0" t="n">
        <v>1</v>
      </c>
      <c r="AD115" s="0" t="s">
        <v>106</v>
      </c>
      <c r="AE115" s="0" t="n">
        <v>41672</v>
      </c>
      <c r="AF115" s="0" t="s">
        <v>256</v>
      </c>
      <c r="AG115" s="0" t="n">
        <v>229</v>
      </c>
    </row>
    <row r="116" customFormat="false" ht="15" hidden="false" customHeight="true" outlineLevel="0" collapsed="false">
      <c r="A116" s="45" t="n">
        <v>110</v>
      </c>
      <c r="B116" s="45" t="s">
        <v>106</v>
      </c>
      <c r="C116" s="47" t="s">
        <v>205</v>
      </c>
      <c r="D116" s="48" t="n">
        <v>16036</v>
      </c>
      <c r="E116" s="47" t="n">
        <v>41699</v>
      </c>
      <c r="F116" s="46" t="s">
        <v>206</v>
      </c>
      <c r="G116" s="49" t="n">
        <v>-100.4125</v>
      </c>
      <c r="H116" s="49" t="n">
        <v>19.36027778</v>
      </c>
      <c r="I116" s="50" t="n">
        <v>-1002445</v>
      </c>
      <c r="J116" s="50" t="n">
        <v>192137</v>
      </c>
      <c r="K116" s="51" t="n">
        <v>95</v>
      </c>
      <c r="L116" s="47" t="s">
        <v>256</v>
      </c>
      <c r="M116" s="52" t="s">
        <v>44</v>
      </c>
      <c r="N116" s="53" t="n">
        <v>47</v>
      </c>
      <c r="O116" s="108" t="n">
        <v>42510</v>
      </c>
      <c r="P116" s="108" t="n">
        <v>42551</v>
      </c>
      <c r="Q116" s="55" t="n">
        <v>109</v>
      </c>
      <c r="R116" s="56" t="n">
        <v>604</v>
      </c>
      <c r="S116" s="109" t="n">
        <v>42552</v>
      </c>
      <c r="T116" s="110" t="n">
        <v>42611</v>
      </c>
      <c r="U116" s="59" t="n">
        <v>38</v>
      </c>
      <c r="V116" s="60" t="n">
        <v>585</v>
      </c>
      <c r="W116" s="111" t="n">
        <v>42612</v>
      </c>
      <c r="X116" s="112" t="n">
        <v>42671</v>
      </c>
      <c r="Y116" s="63" t="n">
        <v>0.165</v>
      </c>
      <c r="Z116" s="64" t="n">
        <v>1500</v>
      </c>
      <c r="AA116" s="65" t="n">
        <f aca="false">Z116*K116</f>
        <v>142500</v>
      </c>
      <c r="AB116" s="66" t="n">
        <f aca="false">AA116*Y116</f>
        <v>23512.5</v>
      </c>
      <c r="AC116" s="0" t="n">
        <v>1</v>
      </c>
      <c r="AD116" s="0" t="s">
        <v>106</v>
      </c>
      <c r="AE116" s="0" t="n">
        <v>41699</v>
      </c>
      <c r="AF116" s="0" t="s">
        <v>256</v>
      </c>
      <c r="AG116" s="0" t="n">
        <v>95</v>
      </c>
    </row>
    <row r="117" customFormat="false" ht="15" hidden="false" customHeight="true" outlineLevel="0" collapsed="false">
      <c r="A117" s="45" t="n">
        <v>111</v>
      </c>
      <c r="B117" s="45" t="s">
        <v>257</v>
      </c>
      <c r="C117" s="47" t="s">
        <v>267</v>
      </c>
      <c r="D117" s="47" t="n">
        <v>20039</v>
      </c>
      <c r="E117" s="48" t="n">
        <v>62014</v>
      </c>
      <c r="F117" s="46" t="s">
        <v>268</v>
      </c>
      <c r="G117" s="49" t="n">
        <v>-95.084252</v>
      </c>
      <c r="H117" s="49" t="n">
        <v>16.552002</v>
      </c>
      <c r="I117" s="50" t="n">
        <v>163307.21</v>
      </c>
      <c r="J117" s="50" t="n">
        <v>-950503.31</v>
      </c>
      <c r="K117" s="51" t="n">
        <v>25</v>
      </c>
      <c r="L117" s="47" t="s">
        <v>75</v>
      </c>
      <c r="M117" s="52" t="s">
        <v>44</v>
      </c>
      <c r="N117" s="53" t="n">
        <v>25</v>
      </c>
      <c r="O117" s="108" t="n">
        <v>42552</v>
      </c>
      <c r="P117" s="108" t="n">
        <v>42582</v>
      </c>
      <c r="Q117" s="55" t="n">
        <v>30</v>
      </c>
      <c r="R117" s="56" t="n">
        <v>687</v>
      </c>
      <c r="S117" s="109" t="n">
        <v>42583</v>
      </c>
      <c r="T117" s="110" t="n">
        <v>42622</v>
      </c>
      <c r="U117" s="59" t="n">
        <v>22</v>
      </c>
      <c r="V117" s="60" t="n">
        <v>658</v>
      </c>
      <c r="W117" s="111" t="n">
        <v>42623</v>
      </c>
      <c r="X117" s="112" t="n">
        <v>42652</v>
      </c>
      <c r="Y117" s="63" t="n">
        <v>0.1836</v>
      </c>
      <c r="Z117" s="64" t="n">
        <v>1500</v>
      </c>
      <c r="AA117" s="65" t="n">
        <f aca="false">Z117*K117</f>
        <v>37500</v>
      </c>
      <c r="AB117" s="66" t="n">
        <f aca="false">AA117*Y117</f>
        <v>6885</v>
      </c>
      <c r="AC117" s="0" t="n">
        <v>1</v>
      </c>
      <c r="AD117" s="0" t="s">
        <v>257</v>
      </c>
      <c r="AE117" s="0" t="n">
        <v>20039</v>
      </c>
      <c r="AF117" s="0" t="s">
        <v>75</v>
      </c>
      <c r="AG117" s="0" t="n">
        <v>25</v>
      </c>
    </row>
    <row r="118" customFormat="false" ht="15" hidden="false" customHeight="true" outlineLevel="0" collapsed="false">
      <c r="A118" s="45" t="n">
        <v>112</v>
      </c>
      <c r="B118" s="45" t="s">
        <v>257</v>
      </c>
      <c r="C118" s="47" t="s">
        <v>265</v>
      </c>
      <c r="D118" s="47" t="n">
        <v>20043</v>
      </c>
      <c r="E118" s="48" t="n">
        <v>62009</v>
      </c>
      <c r="F118" s="46" t="s">
        <v>266</v>
      </c>
      <c r="G118" s="49" t="n">
        <v>-95.446559</v>
      </c>
      <c r="H118" s="49" t="n">
        <v>16.441978</v>
      </c>
      <c r="I118" s="50" t="n">
        <v>162631.12</v>
      </c>
      <c r="J118" s="50" t="n">
        <v>-952647.61</v>
      </c>
      <c r="K118" s="51" t="n">
        <v>23</v>
      </c>
      <c r="L118" s="47" t="s">
        <v>75</v>
      </c>
      <c r="M118" s="52" t="s">
        <v>44</v>
      </c>
      <c r="N118" s="53" t="n">
        <v>49</v>
      </c>
      <c r="O118" s="108" t="n">
        <v>42552</v>
      </c>
      <c r="P118" s="108" t="n">
        <v>42582</v>
      </c>
      <c r="Q118" s="55" t="n">
        <v>81</v>
      </c>
      <c r="R118" s="56" t="n">
        <v>687</v>
      </c>
      <c r="S118" s="109" t="n">
        <v>42583</v>
      </c>
      <c r="T118" s="110" t="n">
        <v>42622</v>
      </c>
      <c r="U118" s="59" t="n">
        <v>53</v>
      </c>
      <c r="V118" s="60" t="n">
        <v>658</v>
      </c>
      <c r="W118" s="111" t="n">
        <v>42623</v>
      </c>
      <c r="X118" s="112" t="n">
        <v>42652</v>
      </c>
      <c r="Y118" s="63" t="n">
        <v>0.1836</v>
      </c>
      <c r="Z118" s="64" t="n">
        <v>1500</v>
      </c>
      <c r="AA118" s="65" t="n">
        <f aca="false">Z118*K118</f>
        <v>34500</v>
      </c>
      <c r="AB118" s="66" t="n">
        <f aca="false">AA118*Y118</f>
        <v>6334.2</v>
      </c>
      <c r="AC118" s="0" t="n">
        <v>1</v>
      </c>
      <c r="AD118" s="0" t="s">
        <v>257</v>
      </c>
      <c r="AE118" s="0" t="n">
        <v>20043</v>
      </c>
      <c r="AF118" s="0" t="s">
        <v>75</v>
      </c>
      <c r="AG118" s="0" t="n">
        <v>23</v>
      </c>
    </row>
    <row r="119" customFormat="false" ht="15" hidden="false" customHeight="true" outlineLevel="0" collapsed="false">
      <c r="A119" s="45" t="n">
        <v>113</v>
      </c>
      <c r="B119" s="45" t="s">
        <v>257</v>
      </c>
      <c r="C119" s="47" t="s">
        <v>259</v>
      </c>
      <c r="D119" s="47" t="n">
        <v>20082</v>
      </c>
      <c r="E119" s="48" t="n">
        <v>62017</v>
      </c>
      <c r="F119" s="46" t="s">
        <v>260</v>
      </c>
      <c r="G119" s="49" t="n">
        <v>-94.437946</v>
      </c>
      <c r="H119" s="49" t="n">
        <v>16.496633</v>
      </c>
      <c r="I119" s="50" t="n">
        <v>162947.88</v>
      </c>
      <c r="J119" s="50" t="n">
        <v>-942616.61</v>
      </c>
      <c r="K119" s="51" t="n">
        <v>7</v>
      </c>
      <c r="L119" s="47" t="s">
        <v>75</v>
      </c>
      <c r="M119" s="52" t="s">
        <v>44</v>
      </c>
      <c r="N119" s="53" t="n">
        <v>35</v>
      </c>
      <c r="O119" s="108" t="n">
        <v>42552</v>
      </c>
      <c r="P119" s="108" t="n">
        <v>42582</v>
      </c>
      <c r="Q119" s="55" t="n">
        <v>30</v>
      </c>
      <c r="R119" s="56" t="n">
        <v>687</v>
      </c>
      <c r="S119" s="109" t="n">
        <v>42583</v>
      </c>
      <c r="T119" s="110" t="n">
        <v>42622</v>
      </c>
      <c r="U119" s="59" t="n">
        <v>22</v>
      </c>
      <c r="V119" s="60" t="n">
        <v>658</v>
      </c>
      <c r="W119" s="111" t="n">
        <v>42623</v>
      </c>
      <c r="X119" s="112" t="n">
        <v>42652</v>
      </c>
      <c r="Y119" s="63" t="n">
        <v>0.1836</v>
      </c>
      <c r="Z119" s="64" t="n">
        <v>1500</v>
      </c>
      <c r="AA119" s="65" t="n">
        <f aca="false">Z119*K119</f>
        <v>10500</v>
      </c>
      <c r="AB119" s="66" t="n">
        <f aca="false">AA119*Y119</f>
        <v>1927.8</v>
      </c>
      <c r="AC119" s="0" t="n">
        <v>1</v>
      </c>
      <c r="AD119" s="0" t="s">
        <v>257</v>
      </c>
      <c r="AE119" s="0" t="n">
        <v>20082</v>
      </c>
      <c r="AF119" s="0" t="s">
        <v>75</v>
      </c>
      <c r="AG119" s="0" t="n">
        <v>7</v>
      </c>
    </row>
    <row r="120" customFormat="false" ht="15" hidden="false" customHeight="true" outlineLevel="0" collapsed="false">
      <c r="A120" s="45" t="n">
        <v>114</v>
      </c>
      <c r="B120" s="45" t="s">
        <v>257</v>
      </c>
      <c r="C120" s="47" t="s">
        <v>262</v>
      </c>
      <c r="D120" s="47" t="n">
        <v>20162</v>
      </c>
      <c r="E120" s="48" t="n">
        <v>62024</v>
      </c>
      <c r="F120" s="46" t="s">
        <v>263</v>
      </c>
      <c r="G120" s="49" t="n">
        <v>-95.6</v>
      </c>
      <c r="H120" s="49" t="n">
        <v>16.416667</v>
      </c>
      <c r="I120" s="50" t="n">
        <v>162500</v>
      </c>
      <c r="J120" s="50" t="n">
        <v>-953600</v>
      </c>
      <c r="K120" s="51" t="n">
        <v>15</v>
      </c>
      <c r="L120" s="47" t="s">
        <v>75</v>
      </c>
      <c r="M120" s="52" t="s">
        <v>44</v>
      </c>
      <c r="N120" s="53" t="n">
        <v>25</v>
      </c>
      <c r="O120" s="108" t="n">
        <v>42552</v>
      </c>
      <c r="P120" s="108" t="n">
        <v>42582</v>
      </c>
      <c r="Q120" s="55" t="n">
        <v>30</v>
      </c>
      <c r="R120" s="56" t="n">
        <v>687</v>
      </c>
      <c r="S120" s="109" t="n">
        <v>42583</v>
      </c>
      <c r="T120" s="110" t="n">
        <v>42622</v>
      </c>
      <c r="U120" s="59" t="n">
        <v>22</v>
      </c>
      <c r="V120" s="60" t="n">
        <v>658</v>
      </c>
      <c r="W120" s="111" t="n">
        <v>42623</v>
      </c>
      <c r="X120" s="112" t="n">
        <v>42652</v>
      </c>
      <c r="Y120" s="63" t="n">
        <v>0.1836</v>
      </c>
      <c r="Z120" s="64" t="n">
        <v>1500</v>
      </c>
      <c r="AA120" s="65" t="n">
        <f aca="false">Z120*K120</f>
        <v>22500</v>
      </c>
      <c r="AB120" s="66" t="n">
        <f aca="false">AA120*Y120</f>
        <v>4131</v>
      </c>
      <c r="AC120" s="0" t="n">
        <v>1</v>
      </c>
      <c r="AD120" s="0" t="s">
        <v>257</v>
      </c>
      <c r="AE120" s="0" t="n">
        <v>20162</v>
      </c>
      <c r="AF120" s="0" t="s">
        <v>75</v>
      </c>
      <c r="AG120" s="0" t="n">
        <v>15</v>
      </c>
    </row>
    <row r="121" customFormat="false" ht="15" hidden="false" customHeight="true" outlineLevel="0" collapsed="false">
      <c r="A121" s="45" t="n">
        <v>115</v>
      </c>
      <c r="B121" s="45" t="s">
        <v>257</v>
      </c>
      <c r="C121" s="47" t="s">
        <v>337</v>
      </c>
      <c r="D121" s="47" t="n">
        <v>12091</v>
      </c>
      <c r="E121" s="48" t="n">
        <v>41209</v>
      </c>
      <c r="F121" s="46" t="s">
        <v>338</v>
      </c>
      <c r="G121" s="49" t="n">
        <v>-98.587059</v>
      </c>
      <c r="H121" s="49" t="n">
        <v>17.549136</v>
      </c>
      <c r="I121" s="50" t="n">
        <v>173256.89</v>
      </c>
      <c r="J121" s="50" t="n">
        <v>-983513.41</v>
      </c>
      <c r="K121" s="51" t="n">
        <v>306</v>
      </c>
      <c r="L121" s="47" t="s">
        <v>272</v>
      </c>
      <c r="M121" s="52" t="s">
        <v>44</v>
      </c>
      <c r="N121" s="53" t="n">
        <v>48</v>
      </c>
      <c r="O121" s="108" t="n">
        <v>42522</v>
      </c>
      <c r="P121" s="108" t="n">
        <v>42561</v>
      </c>
      <c r="Q121" s="55" t="n">
        <v>91</v>
      </c>
      <c r="R121" s="56" t="n">
        <v>961</v>
      </c>
      <c r="S121" s="109" t="n">
        <v>42562</v>
      </c>
      <c r="T121" s="110" t="n">
        <v>42623</v>
      </c>
      <c r="U121" s="59" t="n">
        <v>49</v>
      </c>
      <c r="V121" s="60" t="n">
        <v>652</v>
      </c>
      <c r="W121" s="111" t="n">
        <v>42624</v>
      </c>
      <c r="X121" s="112" t="n">
        <v>42684</v>
      </c>
      <c r="Y121" s="63" t="n">
        <v>0.1836</v>
      </c>
      <c r="Z121" s="64" t="n">
        <v>1500</v>
      </c>
      <c r="AA121" s="65" t="n">
        <f aca="false">Z121*K121</f>
        <v>459000</v>
      </c>
      <c r="AB121" s="66" t="n">
        <f aca="false">AA121*Y121</f>
        <v>84272.4</v>
      </c>
      <c r="AC121" s="0" t="n">
        <v>1</v>
      </c>
      <c r="AD121" s="0" t="s">
        <v>257</v>
      </c>
      <c r="AE121" s="0" t="n">
        <v>12091</v>
      </c>
      <c r="AF121" s="0" t="s">
        <v>272</v>
      </c>
      <c r="AG121" s="0" t="n">
        <v>306</v>
      </c>
    </row>
    <row r="122" customFormat="false" ht="15" hidden="false" customHeight="true" outlineLevel="0" collapsed="false">
      <c r="A122" s="45" t="n">
        <v>116</v>
      </c>
      <c r="B122" s="45" t="s">
        <v>257</v>
      </c>
      <c r="C122" s="47" t="s">
        <v>322</v>
      </c>
      <c r="D122" s="47" t="n">
        <v>20014</v>
      </c>
      <c r="E122" s="48" t="n">
        <v>62033</v>
      </c>
      <c r="F122" s="46" t="s">
        <v>323</v>
      </c>
      <c r="G122" s="49" t="n">
        <v>-96.264436</v>
      </c>
      <c r="H122" s="49" t="n">
        <v>18.006663</v>
      </c>
      <c r="I122" s="50" t="n">
        <v>180023.99</v>
      </c>
      <c r="J122" s="50" t="n">
        <v>-961551.97</v>
      </c>
      <c r="K122" s="51" t="n">
        <v>3206</v>
      </c>
      <c r="L122" s="47" t="s">
        <v>272</v>
      </c>
      <c r="M122" s="52" t="s">
        <v>44</v>
      </c>
      <c r="N122" s="53" t="n">
        <v>48</v>
      </c>
      <c r="O122" s="108" t="n">
        <v>42522</v>
      </c>
      <c r="P122" s="108" t="n">
        <v>42561</v>
      </c>
      <c r="Q122" s="55" t="n">
        <v>220</v>
      </c>
      <c r="R122" s="56" t="n">
        <v>2141</v>
      </c>
      <c r="S122" s="109" t="n">
        <v>42562</v>
      </c>
      <c r="T122" s="110" t="n">
        <v>42623</v>
      </c>
      <c r="U122" s="59" t="n">
        <v>139</v>
      </c>
      <c r="V122" s="60" t="n">
        <v>1499</v>
      </c>
      <c r="W122" s="111" t="n">
        <v>42624</v>
      </c>
      <c r="X122" s="112" t="n">
        <v>42684</v>
      </c>
      <c r="Y122" s="63" t="n">
        <v>0.1836</v>
      </c>
      <c r="Z122" s="64" t="n">
        <v>1500</v>
      </c>
      <c r="AA122" s="65" t="n">
        <f aca="false">Z122*K122</f>
        <v>4809000</v>
      </c>
      <c r="AB122" s="66" t="n">
        <f aca="false">AA122*Y122</f>
        <v>882932.4</v>
      </c>
      <c r="AC122" s="0" t="n">
        <v>1</v>
      </c>
      <c r="AD122" s="0" t="s">
        <v>257</v>
      </c>
      <c r="AE122" s="0" t="n">
        <v>20014</v>
      </c>
      <c r="AF122" s="0" t="s">
        <v>272</v>
      </c>
      <c r="AG122" s="0" t="n">
        <v>3206</v>
      </c>
    </row>
    <row r="123" customFormat="false" ht="15" hidden="false" customHeight="true" outlineLevel="0" collapsed="false">
      <c r="A123" s="45" t="n">
        <v>117</v>
      </c>
      <c r="B123" s="45" t="s">
        <v>257</v>
      </c>
      <c r="C123" s="47" t="s">
        <v>274</v>
      </c>
      <c r="D123" s="47" t="n">
        <v>20027</v>
      </c>
      <c r="E123" s="48" t="n">
        <v>62016</v>
      </c>
      <c r="F123" s="46" t="s">
        <v>275</v>
      </c>
      <c r="G123" s="49" t="n">
        <v>-94.80412</v>
      </c>
      <c r="H123" s="49" t="n">
        <v>16.574666</v>
      </c>
      <c r="I123" s="50" t="n">
        <v>163428.8</v>
      </c>
      <c r="J123" s="50" t="n">
        <v>-944814.83</v>
      </c>
      <c r="K123" s="51" t="n">
        <v>3916.35</v>
      </c>
      <c r="L123" s="47" t="s">
        <v>272</v>
      </c>
      <c r="M123" s="52" t="s">
        <v>44</v>
      </c>
      <c r="N123" s="53" t="n">
        <v>48</v>
      </c>
      <c r="O123" s="108" t="n">
        <v>42522</v>
      </c>
      <c r="P123" s="108" t="n">
        <v>42561</v>
      </c>
      <c r="Q123" s="55" t="n">
        <v>91</v>
      </c>
      <c r="R123" s="56" t="n">
        <v>961</v>
      </c>
      <c r="S123" s="109" t="n">
        <v>42562</v>
      </c>
      <c r="T123" s="110" t="n">
        <v>42623</v>
      </c>
      <c r="U123" s="59" t="n">
        <v>49</v>
      </c>
      <c r="V123" s="60" t="n">
        <v>652</v>
      </c>
      <c r="W123" s="111" t="n">
        <v>42624</v>
      </c>
      <c r="X123" s="112" t="n">
        <v>42684</v>
      </c>
      <c r="Y123" s="63" t="n">
        <v>0.1836</v>
      </c>
      <c r="Z123" s="64" t="n">
        <v>1500</v>
      </c>
      <c r="AA123" s="65" t="n">
        <f aca="false">Z123*K123</f>
        <v>5874525</v>
      </c>
      <c r="AB123" s="66" t="n">
        <f aca="false">AA123*Y123</f>
        <v>1078562.79</v>
      </c>
      <c r="AC123" s="0" t="n">
        <v>1</v>
      </c>
      <c r="AD123" s="0" t="s">
        <v>257</v>
      </c>
      <c r="AE123" s="0" t="n">
        <v>20027</v>
      </c>
      <c r="AF123" s="0" t="s">
        <v>272</v>
      </c>
      <c r="AG123" s="0" t="n">
        <v>3916.35</v>
      </c>
    </row>
    <row r="124" customFormat="false" ht="15" hidden="false" customHeight="true" outlineLevel="0" collapsed="false">
      <c r="A124" s="45" t="n">
        <v>118</v>
      </c>
      <c r="B124" s="45" t="s">
        <v>257</v>
      </c>
      <c r="C124" s="47" t="s">
        <v>267</v>
      </c>
      <c r="D124" s="47" t="n">
        <v>20039</v>
      </c>
      <c r="E124" s="48" t="n">
        <v>62014</v>
      </c>
      <c r="F124" s="46" t="s">
        <v>268</v>
      </c>
      <c r="G124" s="49" t="n">
        <v>-95.084252</v>
      </c>
      <c r="H124" s="49" t="n">
        <v>16.552002</v>
      </c>
      <c r="I124" s="50" t="n">
        <v>163307.21</v>
      </c>
      <c r="J124" s="50" t="n">
        <v>-950503.31</v>
      </c>
      <c r="K124" s="51" t="n">
        <v>2893</v>
      </c>
      <c r="L124" s="47" t="s">
        <v>272</v>
      </c>
      <c r="M124" s="52" t="s">
        <v>44</v>
      </c>
      <c r="N124" s="53" t="n">
        <v>48</v>
      </c>
      <c r="O124" s="108" t="n">
        <v>42522</v>
      </c>
      <c r="P124" s="108" t="n">
        <v>42561</v>
      </c>
      <c r="Q124" s="55" t="n">
        <v>91</v>
      </c>
      <c r="R124" s="56" t="n">
        <v>961</v>
      </c>
      <c r="S124" s="109" t="n">
        <v>42562</v>
      </c>
      <c r="T124" s="110" t="n">
        <v>42623</v>
      </c>
      <c r="U124" s="59" t="n">
        <v>49</v>
      </c>
      <c r="V124" s="60" t="n">
        <v>652</v>
      </c>
      <c r="W124" s="111" t="n">
        <v>42624</v>
      </c>
      <c r="X124" s="112" t="n">
        <v>42684</v>
      </c>
      <c r="Y124" s="63" t="n">
        <v>0.1836</v>
      </c>
      <c r="Z124" s="64" t="n">
        <v>1500</v>
      </c>
      <c r="AA124" s="65" t="n">
        <f aca="false">Z124*K124</f>
        <v>4339500</v>
      </c>
      <c r="AB124" s="66" t="n">
        <f aca="false">AA124*Y124</f>
        <v>796732.2</v>
      </c>
      <c r="AC124" s="0" t="n">
        <v>1</v>
      </c>
      <c r="AD124" s="0" t="s">
        <v>257</v>
      </c>
      <c r="AE124" s="0" t="n">
        <v>20039</v>
      </c>
      <c r="AF124" s="0" t="s">
        <v>272</v>
      </c>
      <c r="AG124" s="0" t="n">
        <v>2893</v>
      </c>
    </row>
    <row r="125" customFormat="false" ht="15" hidden="false" customHeight="true" outlineLevel="0" collapsed="false">
      <c r="A125" s="45" t="n">
        <v>119</v>
      </c>
      <c r="B125" s="45" t="s">
        <v>257</v>
      </c>
      <c r="C125" s="47" t="s">
        <v>278</v>
      </c>
      <c r="D125" s="47" t="n">
        <v>20042</v>
      </c>
      <c r="E125" s="48" t="n">
        <v>62028</v>
      </c>
      <c r="F125" s="46" t="s">
        <v>279</v>
      </c>
      <c r="G125" s="49" t="n">
        <v>-96.2</v>
      </c>
      <c r="H125" s="49" t="n">
        <v>17.866667</v>
      </c>
      <c r="I125" s="50" t="n">
        <v>175200</v>
      </c>
      <c r="J125" s="50" t="n">
        <v>-961200</v>
      </c>
      <c r="K125" s="51" t="n">
        <v>5370.29</v>
      </c>
      <c r="L125" s="47" t="s">
        <v>272</v>
      </c>
      <c r="M125" s="52" t="s">
        <v>44</v>
      </c>
      <c r="N125" s="53" t="n">
        <v>48</v>
      </c>
      <c r="O125" s="108" t="n">
        <v>42522</v>
      </c>
      <c r="P125" s="108" t="n">
        <v>42561</v>
      </c>
      <c r="Q125" s="55" t="n">
        <v>220</v>
      </c>
      <c r="R125" s="56" t="n">
        <v>2141</v>
      </c>
      <c r="S125" s="109" t="n">
        <v>42562</v>
      </c>
      <c r="T125" s="110" t="n">
        <v>42623</v>
      </c>
      <c r="U125" s="59" t="n">
        <v>139</v>
      </c>
      <c r="V125" s="60" t="n">
        <v>1499</v>
      </c>
      <c r="W125" s="111" t="n">
        <v>42624</v>
      </c>
      <c r="X125" s="112" t="n">
        <v>42684</v>
      </c>
      <c r="Y125" s="63" t="n">
        <v>0.1836</v>
      </c>
      <c r="Z125" s="64" t="n">
        <v>1500</v>
      </c>
      <c r="AA125" s="65" t="n">
        <f aca="false">Z125*K125</f>
        <v>8055435</v>
      </c>
      <c r="AB125" s="66" t="n">
        <f aca="false">AA125*Y125</f>
        <v>1478977.866</v>
      </c>
      <c r="AC125" s="0" t="n">
        <v>1</v>
      </c>
      <c r="AD125" s="0" t="s">
        <v>257</v>
      </c>
      <c r="AE125" s="0" t="n">
        <v>20042</v>
      </c>
      <c r="AF125" s="0" t="s">
        <v>272</v>
      </c>
      <c r="AG125" s="0" t="n">
        <v>5370.29</v>
      </c>
    </row>
    <row r="126" customFormat="false" ht="15" hidden="false" customHeight="true" outlineLevel="0" collapsed="false">
      <c r="A126" s="45" t="n">
        <v>120</v>
      </c>
      <c r="B126" s="45" t="s">
        <v>257</v>
      </c>
      <c r="C126" s="47" t="s">
        <v>265</v>
      </c>
      <c r="D126" s="47" t="n">
        <v>20043</v>
      </c>
      <c r="E126" s="48" t="n">
        <v>62009</v>
      </c>
      <c r="F126" s="46" t="s">
        <v>266</v>
      </c>
      <c r="G126" s="49" t="n">
        <v>-95.446559</v>
      </c>
      <c r="H126" s="49" t="n">
        <v>16.441978</v>
      </c>
      <c r="I126" s="50" t="n">
        <v>162631.12</v>
      </c>
      <c r="J126" s="50" t="n">
        <v>-952647.61</v>
      </c>
      <c r="K126" s="51" t="n">
        <v>1722</v>
      </c>
      <c r="L126" s="47" t="s">
        <v>272</v>
      </c>
      <c r="M126" s="52" t="s">
        <v>44</v>
      </c>
      <c r="N126" s="53" t="n">
        <v>48</v>
      </c>
      <c r="O126" s="108" t="n">
        <v>42522</v>
      </c>
      <c r="P126" s="108" t="n">
        <v>42561</v>
      </c>
      <c r="Q126" s="55" t="n">
        <v>91</v>
      </c>
      <c r="R126" s="56" t="n">
        <v>961</v>
      </c>
      <c r="S126" s="109" t="n">
        <v>42562</v>
      </c>
      <c r="T126" s="110" t="n">
        <v>42623</v>
      </c>
      <c r="U126" s="59" t="n">
        <v>49</v>
      </c>
      <c r="V126" s="60" t="n">
        <v>652</v>
      </c>
      <c r="W126" s="111" t="n">
        <v>42624</v>
      </c>
      <c r="X126" s="112" t="n">
        <v>42684</v>
      </c>
      <c r="Y126" s="63" t="n">
        <v>0.1836</v>
      </c>
      <c r="Z126" s="64" t="n">
        <v>1500</v>
      </c>
      <c r="AA126" s="65" t="n">
        <f aca="false">Z126*K126</f>
        <v>2583000</v>
      </c>
      <c r="AB126" s="66" t="n">
        <f aca="false">AA126*Y126</f>
        <v>474238.8</v>
      </c>
      <c r="AC126" s="0" t="n">
        <v>1</v>
      </c>
      <c r="AD126" s="0" t="s">
        <v>257</v>
      </c>
      <c r="AE126" s="0" t="n">
        <v>20043</v>
      </c>
      <c r="AF126" s="0" t="s">
        <v>272</v>
      </c>
      <c r="AG126" s="0" t="n">
        <v>1722</v>
      </c>
    </row>
    <row r="127" customFormat="false" ht="15" hidden="false" customHeight="true" outlineLevel="0" collapsed="false">
      <c r="A127" s="45" t="n">
        <v>121</v>
      </c>
      <c r="B127" s="45" t="s">
        <v>257</v>
      </c>
      <c r="C127" s="47" t="s">
        <v>282</v>
      </c>
      <c r="D127" s="47" t="n">
        <v>20079</v>
      </c>
      <c r="E127" s="48" t="n">
        <v>62025</v>
      </c>
      <c r="F127" s="46" t="s">
        <v>283</v>
      </c>
      <c r="G127" s="49" t="n">
        <v>-96.709599</v>
      </c>
      <c r="H127" s="49" t="n">
        <v>17.082905</v>
      </c>
      <c r="I127" s="50" t="n">
        <v>170458.46</v>
      </c>
      <c r="J127" s="50" t="n">
        <v>-964234.56</v>
      </c>
      <c r="K127" s="51" t="n">
        <v>14596.29</v>
      </c>
      <c r="L127" s="47" t="s">
        <v>272</v>
      </c>
      <c r="M127" s="52" t="s">
        <v>44</v>
      </c>
      <c r="N127" s="53" t="n">
        <v>48</v>
      </c>
      <c r="O127" s="108" t="n">
        <v>42522</v>
      </c>
      <c r="P127" s="108" t="n">
        <v>42561</v>
      </c>
      <c r="Q127" s="55" t="n">
        <v>91</v>
      </c>
      <c r="R127" s="56" t="n">
        <v>961</v>
      </c>
      <c r="S127" s="109" t="n">
        <v>42562</v>
      </c>
      <c r="T127" s="110" t="n">
        <v>42623</v>
      </c>
      <c r="U127" s="59" t="n">
        <v>49</v>
      </c>
      <c r="V127" s="60" t="n">
        <v>652</v>
      </c>
      <c r="W127" s="111" t="n">
        <v>42624</v>
      </c>
      <c r="X127" s="112" t="n">
        <v>42684</v>
      </c>
      <c r="Y127" s="63" t="n">
        <v>0.1836</v>
      </c>
      <c r="Z127" s="64" t="n">
        <v>1500</v>
      </c>
      <c r="AA127" s="65" t="n">
        <f aca="false">Z127*K127</f>
        <v>21894435</v>
      </c>
      <c r="AB127" s="66" t="n">
        <f aca="false">AA127*Y127</f>
        <v>4019818.266</v>
      </c>
      <c r="AC127" s="0" t="n">
        <v>1</v>
      </c>
      <c r="AD127" s="0" t="s">
        <v>257</v>
      </c>
      <c r="AE127" s="0" t="n">
        <v>20079</v>
      </c>
      <c r="AF127" s="0" t="s">
        <v>272</v>
      </c>
      <c r="AG127" s="0" t="n">
        <v>14596.29</v>
      </c>
    </row>
    <row r="128" customFormat="false" ht="15" hidden="false" customHeight="true" outlineLevel="0" collapsed="false">
      <c r="A128" s="45" t="n">
        <v>122</v>
      </c>
      <c r="B128" s="45" t="s">
        <v>257</v>
      </c>
      <c r="C128" s="47" t="s">
        <v>259</v>
      </c>
      <c r="D128" s="47" t="n">
        <v>20082</v>
      </c>
      <c r="E128" s="48" t="n">
        <v>62017</v>
      </c>
      <c r="F128" s="46" t="s">
        <v>260</v>
      </c>
      <c r="G128" s="49" t="n">
        <v>-94.437946</v>
      </c>
      <c r="H128" s="49" t="n">
        <v>16.496633</v>
      </c>
      <c r="I128" s="50" t="n">
        <v>162947.88</v>
      </c>
      <c r="J128" s="50" t="n">
        <v>-942616.61</v>
      </c>
      <c r="K128" s="51" t="n">
        <v>3381.2</v>
      </c>
      <c r="L128" s="47" t="s">
        <v>272</v>
      </c>
      <c r="M128" s="52" t="s">
        <v>44</v>
      </c>
      <c r="N128" s="53" t="n">
        <v>48</v>
      </c>
      <c r="O128" s="108" t="n">
        <v>42522</v>
      </c>
      <c r="P128" s="108" t="n">
        <v>42561</v>
      </c>
      <c r="Q128" s="55" t="n">
        <v>91</v>
      </c>
      <c r="R128" s="56" t="n">
        <v>961</v>
      </c>
      <c r="S128" s="109" t="n">
        <v>42562</v>
      </c>
      <c r="T128" s="110" t="n">
        <v>42623</v>
      </c>
      <c r="U128" s="59" t="n">
        <v>49</v>
      </c>
      <c r="V128" s="60" t="n">
        <v>652</v>
      </c>
      <c r="W128" s="111" t="n">
        <v>42624</v>
      </c>
      <c r="X128" s="112" t="n">
        <v>42684</v>
      </c>
      <c r="Y128" s="63" t="n">
        <v>0.1836</v>
      </c>
      <c r="Z128" s="64" t="n">
        <v>1500</v>
      </c>
      <c r="AA128" s="65" t="n">
        <f aca="false">Z128*K128</f>
        <v>5071800</v>
      </c>
      <c r="AB128" s="66" t="n">
        <f aca="false">AA128*Y128</f>
        <v>931182.48</v>
      </c>
      <c r="AC128" s="0" t="n">
        <v>1</v>
      </c>
      <c r="AD128" s="0" t="s">
        <v>257</v>
      </c>
      <c r="AE128" s="0" t="n">
        <v>20082</v>
      </c>
      <c r="AF128" s="0" t="s">
        <v>272</v>
      </c>
      <c r="AG128" s="0" t="n">
        <v>3381.2</v>
      </c>
    </row>
    <row r="129" customFormat="false" ht="15" hidden="false" customHeight="true" outlineLevel="0" collapsed="false">
      <c r="A129" s="45" t="n">
        <v>123</v>
      </c>
      <c r="B129" s="45" t="s">
        <v>257</v>
      </c>
      <c r="C129" s="47" t="s">
        <v>270</v>
      </c>
      <c r="D129" s="47" t="n">
        <v>20152</v>
      </c>
      <c r="E129" s="48" t="n">
        <v>62031</v>
      </c>
      <c r="F129" s="46" t="s">
        <v>271</v>
      </c>
      <c r="G129" s="49" t="n">
        <v>-96.416667</v>
      </c>
      <c r="H129" s="49" t="n">
        <v>18.233333</v>
      </c>
      <c r="I129" s="50" t="n">
        <v>181400</v>
      </c>
      <c r="J129" s="50" t="n">
        <v>-962500</v>
      </c>
      <c r="K129" s="51" t="n">
        <v>5948.05</v>
      </c>
      <c r="L129" s="47" t="s">
        <v>272</v>
      </c>
      <c r="M129" s="52" t="s">
        <v>44</v>
      </c>
      <c r="N129" s="53" t="n">
        <v>48</v>
      </c>
      <c r="O129" s="108" t="n">
        <v>42522</v>
      </c>
      <c r="P129" s="108" t="n">
        <v>42561</v>
      </c>
      <c r="Q129" s="55" t="n">
        <v>220</v>
      </c>
      <c r="R129" s="56" t="n">
        <v>1374</v>
      </c>
      <c r="S129" s="109" t="n">
        <v>42562</v>
      </c>
      <c r="T129" s="110" t="n">
        <v>42623</v>
      </c>
      <c r="U129" s="59" t="n">
        <v>139</v>
      </c>
      <c r="V129" s="60" t="n">
        <v>825</v>
      </c>
      <c r="W129" s="111" t="n">
        <v>42624</v>
      </c>
      <c r="X129" s="112" t="n">
        <v>42684</v>
      </c>
      <c r="Y129" s="63" t="n">
        <v>0.1836</v>
      </c>
      <c r="Z129" s="64" t="n">
        <v>1500</v>
      </c>
      <c r="AA129" s="65" t="n">
        <f aca="false">Z129*K129</f>
        <v>8922075</v>
      </c>
      <c r="AB129" s="66" t="n">
        <f aca="false">AA129*Y129</f>
        <v>1638092.97</v>
      </c>
      <c r="AC129" s="0" t="n">
        <v>1</v>
      </c>
      <c r="AD129" s="0" t="s">
        <v>257</v>
      </c>
      <c r="AE129" s="0" t="n">
        <v>20152</v>
      </c>
      <c r="AF129" s="0" t="s">
        <v>272</v>
      </c>
      <c r="AG129" s="0" t="n">
        <v>5948.05</v>
      </c>
    </row>
    <row r="130" customFormat="false" ht="15" hidden="false" customHeight="true" outlineLevel="0" collapsed="false">
      <c r="A130" s="45" t="n">
        <v>124</v>
      </c>
      <c r="B130" s="45" t="s">
        <v>257</v>
      </c>
      <c r="C130" s="47" t="s">
        <v>262</v>
      </c>
      <c r="D130" s="47" t="n">
        <v>20162</v>
      </c>
      <c r="E130" s="48" t="n">
        <v>62024</v>
      </c>
      <c r="F130" s="46" t="s">
        <v>263</v>
      </c>
      <c r="G130" s="49" t="n">
        <v>-95.6</v>
      </c>
      <c r="H130" s="49" t="n">
        <v>16.416667</v>
      </c>
      <c r="I130" s="50" t="n">
        <v>162500</v>
      </c>
      <c r="J130" s="50" t="n">
        <v>-953600</v>
      </c>
      <c r="K130" s="51" t="n">
        <v>4999.85</v>
      </c>
      <c r="L130" s="47" t="s">
        <v>272</v>
      </c>
      <c r="M130" s="52" t="s">
        <v>44</v>
      </c>
      <c r="N130" s="53" t="n">
        <v>48</v>
      </c>
      <c r="O130" s="108" t="n">
        <v>42522</v>
      </c>
      <c r="P130" s="108" t="n">
        <v>42561</v>
      </c>
      <c r="Q130" s="55" t="n">
        <v>50</v>
      </c>
      <c r="R130" s="56" t="n">
        <v>961</v>
      </c>
      <c r="S130" s="109" t="n">
        <v>42562</v>
      </c>
      <c r="T130" s="110" t="n">
        <v>42623</v>
      </c>
      <c r="U130" s="59" t="n">
        <v>23</v>
      </c>
      <c r="V130" s="60" t="n">
        <v>652</v>
      </c>
      <c r="W130" s="111" t="n">
        <v>42624</v>
      </c>
      <c r="X130" s="112" t="n">
        <v>42684</v>
      </c>
      <c r="Y130" s="63" t="n">
        <v>0.1836</v>
      </c>
      <c r="Z130" s="64" t="n">
        <v>1500</v>
      </c>
      <c r="AA130" s="65" t="n">
        <f aca="false">Z130*K130</f>
        <v>7499775</v>
      </c>
      <c r="AB130" s="66" t="n">
        <f aca="false">AA130*Y130</f>
        <v>1376958.69</v>
      </c>
      <c r="AC130" s="0" t="n">
        <v>1</v>
      </c>
      <c r="AD130" s="0" t="s">
        <v>257</v>
      </c>
      <c r="AE130" s="0" t="n">
        <v>20162</v>
      </c>
      <c r="AF130" s="0" t="s">
        <v>272</v>
      </c>
      <c r="AG130" s="0" t="n">
        <v>4999.85</v>
      </c>
    </row>
    <row r="131" customFormat="false" ht="15" hidden="false" customHeight="true" outlineLevel="0" collapsed="false">
      <c r="A131" s="45" t="n">
        <v>125</v>
      </c>
      <c r="B131" s="45" t="s">
        <v>257</v>
      </c>
      <c r="C131" s="47" t="s">
        <v>301</v>
      </c>
      <c r="D131" s="47" t="n">
        <v>20292</v>
      </c>
      <c r="E131" s="48" t="n">
        <v>62034</v>
      </c>
      <c r="F131" s="46" t="s">
        <v>302</v>
      </c>
      <c r="G131" s="49" t="n">
        <v>-94.366678</v>
      </c>
      <c r="H131" s="49" t="n">
        <v>16.482831</v>
      </c>
      <c r="I131" s="50" t="n">
        <v>162858.19</v>
      </c>
      <c r="J131" s="50" t="n">
        <v>-942200.04</v>
      </c>
      <c r="K131" s="51" t="n">
        <v>1534</v>
      </c>
      <c r="L131" s="47" t="s">
        <v>272</v>
      </c>
      <c r="M131" s="52" t="s">
        <v>44</v>
      </c>
      <c r="N131" s="53" t="n">
        <v>48</v>
      </c>
      <c r="O131" s="108" t="n">
        <v>42522</v>
      </c>
      <c r="P131" s="108" t="n">
        <v>42561</v>
      </c>
      <c r="Q131" s="55" t="n">
        <v>91</v>
      </c>
      <c r="R131" s="56" t="n">
        <v>961</v>
      </c>
      <c r="S131" s="109" t="n">
        <v>42562</v>
      </c>
      <c r="T131" s="110" t="n">
        <v>42623</v>
      </c>
      <c r="U131" s="59" t="n">
        <v>49</v>
      </c>
      <c r="V131" s="60" t="n">
        <v>652</v>
      </c>
      <c r="W131" s="111" t="n">
        <v>42624</v>
      </c>
      <c r="X131" s="112" t="n">
        <v>42684</v>
      </c>
      <c r="Y131" s="63" t="n">
        <v>0.1836</v>
      </c>
      <c r="Z131" s="64" t="n">
        <v>1500</v>
      </c>
      <c r="AA131" s="65" t="n">
        <f aca="false">Z131*K131</f>
        <v>2301000</v>
      </c>
      <c r="AB131" s="66" t="n">
        <f aca="false">AA131*Y131</f>
        <v>422463.6</v>
      </c>
      <c r="AC131" s="0" t="n">
        <v>1</v>
      </c>
      <c r="AD131" s="0" t="s">
        <v>257</v>
      </c>
      <c r="AE131" s="0" t="n">
        <v>20292</v>
      </c>
      <c r="AF131" s="0" t="s">
        <v>272</v>
      </c>
      <c r="AG131" s="0" t="n">
        <v>1534</v>
      </c>
    </row>
    <row r="132" customFormat="false" ht="15" hidden="false" customHeight="true" outlineLevel="0" collapsed="false">
      <c r="A132" s="45" t="n">
        <v>126</v>
      </c>
      <c r="B132" s="45" t="s">
        <v>257</v>
      </c>
      <c r="C132" s="47" t="s">
        <v>328</v>
      </c>
      <c r="D132" s="47" t="n">
        <v>20506</v>
      </c>
      <c r="E132" s="48" t="n">
        <v>62038</v>
      </c>
      <c r="F132" s="46" t="s">
        <v>329</v>
      </c>
      <c r="G132" s="49" t="n">
        <v>-95.435462</v>
      </c>
      <c r="H132" s="49" t="n">
        <v>17.450202</v>
      </c>
      <c r="I132" s="50" t="n">
        <v>172700.73</v>
      </c>
      <c r="J132" s="50" t="n">
        <v>-952607.66</v>
      </c>
      <c r="K132" s="51" t="n">
        <v>4624.54</v>
      </c>
      <c r="L132" s="47" t="s">
        <v>272</v>
      </c>
      <c r="M132" s="52" t="s">
        <v>44</v>
      </c>
      <c r="N132" s="53" t="n">
        <v>48</v>
      </c>
      <c r="O132" s="108" t="n">
        <v>42522</v>
      </c>
      <c r="P132" s="108" t="n">
        <v>42561</v>
      </c>
      <c r="Q132" s="55" t="n">
        <v>91</v>
      </c>
      <c r="R132" s="56" t="n">
        <v>1617</v>
      </c>
      <c r="S132" s="109" t="n">
        <v>42562</v>
      </c>
      <c r="T132" s="110" t="n">
        <v>42623</v>
      </c>
      <c r="U132" s="59" t="n">
        <v>49</v>
      </c>
      <c r="V132" s="60" t="n">
        <v>922</v>
      </c>
      <c r="W132" s="111" t="n">
        <v>42624</v>
      </c>
      <c r="X132" s="112" t="n">
        <v>42684</v>
      </c>
      <c r="Y132" s="63" t="n">
        <v>0.1836</v>
      </c>
      <c r="Z132" s="64" t="n">
        <v>1500</v>
      </c>
      <c r="AA132" s="65" t="n">
        <f aca="false">Z132*K132</f>
        <v>6936810</v>
      </c>
      <c r="AB132" s="66" t="n">
        <f aca="false">AA132*Y132</f>
        <v>1273598.316</v>
      </c>
      <c r="AC132" s="0" t="n">
        <v>1</v>
      </c>
      <c r="AD132" s="0" t="s">
        <v>257</v>
      </c>
      <c r="AE132" s="0" t="n">
        <v>20506</v>
      </c>
      <c r="AF132" s="0" t="s">
        <v>272</v>
      </c>
      <c r="AG132" s="0" t="n">
        <v>4624.54</v>
      </c>
    </row>
    <row r="133" customFormat="false" ht="15" hidden="false" customHeight="true" outlineLevel="0" collapsed="false">
      <c r="A133" s="45" t="n">
        <v>127</v>
      </c>
      <c r="B133" s="45" t="s">
        <v>257</v>
      </c>
      <c r="C133" s="47" t="s">
        <v>288</v>
      </c>
      <c r="D133" s="47" t="n">
        <v>30013</v>
      </c>
      <c r="E133" s="48" t="n">
        <v>33048</v>
      </c>
      <c r="F133" s="46" t="s">
        <v>289</v>
      </c>
      <c r="G133" s="49" t="n">
        <v>-95.70333</v>
      </c>
      <c r="H133" s="49" t="n">
        <v>18.072087</v>
      </c>
      <c r="I133" s="50" t="n">
        <v>180419.51</v>
      </c>
      <c r="J133" s="50" t="n">
        <v>-954211.99</v>
      </c>
      <c r="K133" s="51" t="n">
        <v>795</v>
      </c>
      <c r="L133" s="47" t="s">
        <v>272</v>
      </c>
      <c r="M133" s="52" t="s">
        <v>44</v>
      </c>
      <c r="N133" s="53" t="n">
        <v>48</v>
      </c>
      <c r="O133" s="108" t="n">
        <v>42522</v>
      </c>
      <c r="P133" s="108" t="n">
        <v>42561</v>
      </c>
      <c r="Q133" s="55" t="n">
        <v>220</v>
      </c>
      <c r="R133" s="56" t="n">
        <v>1374</v>
      </c>
      <c r="S133" s="109" t="n">
        <v>42562</v>
      </c>
      <c r="T133" s="110" t="n">
        <v>42623</v>
      </c>
      <c r="U133" s="59" t="n">
        <v>139</v>
      </c>
      <c r="V133" s="60" t="n">
        <v>825</v>
      </c>
      <c r="W133" s="111" t="n">
        <v>42624</v>
      </c>
      <c r="X133" s="112" t="n">
        <v>42684</v>
      </c>
      <c r="Y133" s="63" t="n">
        <v>0.1836</v>
      </c>
      <c r="Z133" s="64" t="n">
        <v>1500</v>
      </c>
      <c r="AA133" s="65" t="n">
        <f aca="false">Z133*K133</f>
        <v>1192500</v>
      </c>
      <c r="AB133" s="66" t="n">
        <f aca="false">AA133*Y133</f>
        <v>218943</v>
      </c>
      <c r="AC133" s="0" t="n">
        <v>1</v>
      </c>
      <c r="AD133" s="0" t="s">
        <v>257</v>
      </c>
      <c r="AE133" s="0" t="n">
        <v>30013</v>
      </c>
      <c r="AF133" s="0" t="s">
        <v>272</v>
      </c>
      <c r="AG133" s="0" t="n">
        <v>795</v>
      </c>
    </row>
    <row r="134" customFormat="false" ht="15" hidden="false" customHeight="true" outlineLevel="0" collapsed="false">
      <c r="A134" s="45" t="n">
        <v>128</v>
      </c>
      <c r="B134" s="45" t="s">
        <v>257</v>
      </c>
      <c r="C134" s="47" t="s">
        <v>295</v>
      </c>
      <c r="D134" s="47" t="n">
        <v>30090</v>
      </c>
      <c r="E134" s="48" t="n">
        <v>33065</v>
      </c>
      <c r="F134" s="46" t="s">
        <v>296</v>
      </c>
      <c r="G134" s="49" t="n">
        <v>-94.916667</v>
      </c>
      <c r="H134" s="49" t="n">
        <v>17.416667</v>
      </c>
      <c r="I134" s="50" t="n">
        <v>172500</v>
      </c>
      <c r="J134" s="50" t="n">
        <v>-945500</v>
      </c>
      <c r="K134" s="51" t="n">
        <v>2039</v>
      </c>
      <c r="L134" s="47" t="s">
        <v>272</v>
      </c>
      <c r="M134" s="52" t="s">
        <v>44</v>
      </c>
      <c r="N134" s="53" t="n">
        <v>48</v>
      </c>
      <c r="O134" s="108" t="n">
        <v>42522</v>
      </c>
      <c r="P134" s="108" t="n">
        <v>42561</v>
      </c>
      <c r="Q134" s="55" t="n">
        <v>91</v>
      </c>
      <c r="R134" s="56" t="n">
        <v>1617</v>
      </c>
      <c r="S134" s="109" t="n">
        <v>42562</v>
      </c>
      <c r="T134" s="110" t="n">
        <v>42623</v>
      </c>
      <c r="U134" s="59" t="n">
        <v>49</v>
      </c>
      <c r="V134" s="60" t="n">
        <v>922</v>
      </c>
      <c r="W134" s="111" t="n">
        <v>42624</v>
      </c>
      <c r="X134" s="112" t="n">
        <v>42684</v>
      </c>
      <c r="Y134" s="63" t="n">
        <v>0.1836</v>
      </c>
      <c r="Z134" s="64" t="n">
        <v>1500</v>
      </c>
      <c r="AA134" s="65" t="n">
        <f aca="false">Z134*K134</f>
        <v>3058500</v>
      </c>
      <c r="AB134" s="66" t="n">
        <f aca="false">AA134*Y134</f>
        <v>561540.6</v>
      </c>
      <c r="AC134" s="0" t="n">
        <v>1</v>
      </c>
      <c r="AD134" s="0" t="s">
        <v>257</v>
      </c>
      <c r="AE134" s="0" t="n">
        <v>30090</v>
      </c>
      <c r="AF134" s="0" t="s">
        <v>272</v>
      </c>
      <c r="AG134" s="0" t="n">
        <v>2039</v>
      </c>
    </row>
    <row r="135" customFormat="false" ht="15" hidden="false" customHeight="true" outlineLevel="0" collapsed="false">
      <c r="A135" s="45" t="n">
        <v>129</v>
      </c>
      <c r="B135" s="45" t="s">
        <v>257</v>
      </c>
      <c r="C135" s="47" t="s">
        <v>293</v>
      </c>
      <c r="D135" s="47" t="n">
        <v>30224</v>
      </c>
      <c r="E135" s="48" t="n">
        <v>33061</v>
      </c>
      <c r="F135" s="46" t="s">
        <v>294</v>
      </c>
      <c r="G135" s="49" t="n">
        <v>-95.01914</v>
      </c>
      <c r="H135" s="49" t="n">
        <v>17.429414</v>
      </c>
      <c r="I135" s="50" t="n">
        <v>172545.89</v>
      </c>
      <c r="J135" s="50" t="n">
        <v>-950108.9</v>
      </c>
      <c r="K135" s="51" t="n">
        <v>750</v>
      </c>
      <c r="L135" s="47" t="s">
        <v>272</v>
      </c>
      <c r="M135" s="52" t="s">
        <v>44</v>
      </c>
      <c r="N135" s="53" t="n">
        <v>48</v>
      </c>
      <c r="O135" s="108" t="n">
        <v>42522</v>
      </c>
      <c r="P135" s="108" t="n">
        <v>42561</v>
      </c>
      <c r="Q135" s="55" t="n">
        <v>91</v>
      </c>
      <c r="R135" s="56" t="n">
        <v>1445</v>
      </c>
      <c r="S135" s="109" t="n">
        <v>42562</v>
      </c>
      <c r="T135" s="110" t="n">
        <v>42623</v>
      </c>
      <c r="U135" s="59" t="n">
        <v>49</v>
      </c>
      <c r="V135" s="60" t="n">
        <v>685</v>
      </c>
      <c r="W135" s="111" t="n">
        <v>42624</v>
      </c>
      <c r="X135" s="112" t="n">
        <v>42684</v>
      </c>
      <c r="Y135" s="63" t="n">
        <v>0.1836</v>
      </c>
      <c r="Z135" s="64" t="n">
        <v>1500</v>
      </c>
      <c r="AA135" s="65" t="n">
        <f aca="false">Z135*K135</f>
        <v>1125000</v>
      </c>
      <c r="AB135" s="66" t="n">
        <f aca="false">AA135*Y135</f>
        <v>206550</v>
      </c>
      <c r="AC135" s="0" t="n">
        <v>1</v>
      </c>
      <c r="AD135" s="0" t="s">
        <v>257</v>
      </c>
      <c r="AE135" s="0" t="n">
        <v>30224</v>
      </c>
      <c r="AF135" s="0" t="s">
        <v>272</v>
      </c>
      <c r="AG135" s="0" t="n">
        <v>750</v>
      </c>
    </row>
    <row r="136" customFormat="false" ht="15" hidden="false" customHeight="true" outlineLevel="0" collapsed="false">
      <c r="A136" s="45" t="n">
        <v>130</v>
      </c>
      <c r="B136" s="45" t="s">
        <v>257</v>
      </c>
      <c r="C136" s="47" t="s">
        <v>337</v>
      </c>
      <c r="D136" s="47" t="n">
        <v>12091</v>
      </c>
      <c r="E136" s="48" t="n">
        <v>41209</v>
      </c>
      <c r="F136" s="46" t="s">
        <v>338</v>
      </c>
      <c r="G136" s="49" t="n">
        <v>-98.587059</v>
      </c>
      <c r="H136" s="49" t="n">
        <v>17.549136</v>
      </c>
      <c r="I136" s="50" t="n">
        <v>173256.89</v>
      </c>
      <c r="J136" s="50" t="n">
        <v>-983513.41</v>
      </c>
      <c r="K136" s="51" t="n">
        <v>8.40000000000009</v>
      </c>
      <c r="L136" s="47" t="s">
        <v>256</v>
      </c>
      <c r="M136" s="52" t="s">
        <v>44</v>
      </c>
      <c r="N136" s="53" t="n">
        <v>48</v>
      </c>
      <c r="O136" s="108" t="n">
        <v>42529</v>
      </c>
      <c r="P136" s="108" t="n">
        <v>42566</v>
      </c>
      <c r="Q136" s="55" t="n">
        <v>80</v>
      </c>
      <c r="R136" s="56" t="n">
        <v>1179</v>
      </c>
      <c r="S136" s="109" t="n">
        <v>42567</v>
      </c>
      <c r="T136" s="110" t="n">
        <v>42607</v>
      </c>
      <c r="U136" s="59" t="n">
        <v>78</v>
      </c>
      <c r="V136" s="60" t="n">
        <v>808</v>
      </c>
      <c r="W136" s="111" t="n">
        <v>42608</v>
      </c>
      <c r="X136" s="112" t="n">
        <v>42649</v>
      </c>
      <c r="Y136" s="63" t="n">
        <v>0.1836</v>
      </c>
      <c r="Z136" s="64" t="n">
        <v>1500</v>
      </c>
      <c r="AA136" s="65" t="n">
        <f aca="false">Z136*K136</f>
        <v>12600.0000000001</v>
      </c>
      <c r="AB136" s="66" t="n">
        <f aca="false">AA136*Y136</f>
        <v>2313.36000000003</v>
      </c>
      <c r="AC136" s="0" t="n">
        <v>1</v>
      </c>
      <c r="AD136" s="0" t="s">
        <v>257</v>
      </c>
      <c r="AE136" s="0" t="n">
        <v>12091</v>
      </c>
      <c r="AF136" s="0" t="s">
        <v>256</v>
      </c>
      <c r="AG136" s="0" t="n">
        <v>8.40000000000009</v>
      </c>
    </row>
    <row r="137" customFormat="false" ht="15" hidden="false" customHeight="true" outlineLevel="0" collapsed="false">
      <c r="A137" s="45" t="n">
        <v>131</v>
      </c>
      <c r="B137" s="45" t="s">
        <v>257</v>
      </c>
      <c r="C137" s="47" t="s">
        <v>274</v>
      </c>
      <c r="D137" s="47" t="n">
        <v>20027</v>
      </c>
      <c r="E137" s="48" t="n">
        <v>62016</v>
      </c>
      <c r="F137" s="46" t="s">
        <v>275</v>
      </c>
      <c r="G137" s="49" t="n">
        <v>-94.80412</v>
      </c>
      <c r="H137" s="49" t="n">
        <v>16.574666</v>
      </c>
      <c r="I137" s="50" t="n">
        <v>163428.8</v>
      </c>
      <c r="J137" s="50" t="n">
        <v>-944814.83</v>
      </c>
      <c r="K137" s="51" t="n">
        <v>3381.67</v>
      </c>
      <c r="L137" s="47" t="s">
        <v>256</v>
      </c>
      <c r="M137" s="52" t="s">
        <v>44</v>
      </c>
      <c r="N137" s="53" t="n">
        <v>48</v>
      </c>
      <c r="O137" s="108" t="n">
        <v>42529</v>
      </c>
      <c r="P137" s="108" t="n">
        <v>42566</v>
      </c>
      <c r="Q137" s="55" t="n">
        <v>80</v>
      </c>
      <c r="R137" s="56" t="n">
        <v>1179</v>
      </c>
      <c r="S137" s="109" t="n">
        <v>42567</v>
      </c>
      <c r="T137" s="110" t="n">
        <v>42607</v>
      </c>
      <c r="U137" s="59" t="n">
        <v>78</v>
      </c>
      <c r="V137" s="60" t="n">
        <v>808</v>
      </c>
      <c r="W137" s="111" t="n">
        <v>42608</v>
      </c>
      <c r="X137" s="112" t="n">
        <v>42649</v>
      </c>
      <c r="Y137" s="63" t="n">
        <v>0.1836</v>
      </c>
      <c r="Z137" s="64" t="n">
        <v>1500</v>
      </c>
      <c r="AA137" s="65" t="n">
        <f aca="false">Z137*K137</f>
        <v>5072505</v>
      </c>
      <c r="AB137" s="66" t="n">
        <f aca="false">AA137*Y137</f>
        <v>931311.918</v>
      </c>
      <c r="AC137" s="0" t="n">
        <v>1</v>
      </c>
      <c r="AD137" s="0" t="s">
        <v>257</v>
      </c>
      <c r="AE137" s="0" t="n">
        <v>20027</v>
      </c>
      <c r="AF137" s="0" t="s">
        <v>256</v>
      </c>
      <c r="AG137" s="0" t="n">
        <v>3381.67</v>
      </c>
    </row>
    <row r="138" customFormat="false" ht="15" hidden="false" customHeight="true" outlineLevel="0" collapsed="false">
      <c r="A138" s="45" t="n">
        <v>132</v>
      </c>
      <c r="B138" s="45" t="s">
        <v>257</v>
      </c>
      <c r="C138" s="47" t="s">
        <v>267</v>
      </c>
      <c r="D138" s="47" t="n">
        <v>20039</v>
      </c>
      <c r="E138" s="48" t="n">
        <v>62014</v>
      </c>
      <c r="F138" s="46" t="s">
        <v>268</v>
      </c>
      <c r="G138" s="49" t="n">
        <v>-95.084252</v>
      </c>
      <c r="H138" s="49" t="n">
        <v>16.552002</v>
      </c>
      <c r="I138" s="50" t="n">
        <v>163307.21</v>
      </c>
      <c r="J138" s="50" t="n">
        <v>-950503.31</v>
      </c>
      <c r="K138" s="51" t="n">
        <v>1836</v>
      </c>
      <c r="L138" s="47" t="s">
        <v>256</v>
      </c>
      <c r="M138" s="52" t="s">
        <v>44</v>
      </c>
      <c r="N138" s="53" t="n">
        <v>45</v>
      </c>
      <c r="O138" s="108" t="n">
        <v>42529</v>
      </c>
      <c r="P138" s="108" t="n">
        <v>42566</v>
      </c>
      <c r="Q138" s="55" t="n">
        <v>50</v>
      </c>
      <c r="R138" s="56" t="n">
        <v>1179</v>
      </c>
      <c r="S138" s="109" t="n">
        <v>42567</v>
      </c>
      <c r="T138" s="110" t="n">
        <v>42607</v>
      </c>
      <c r="U138" s="59" t="n">
        <v>70</v>
      </c>
      <c r="V138" s="60" t="n">
        <v>808</v>
      </c>
      <c r="W138" s="111" t="n">
        <v>42608</v>
      </c>
      <c r="X138" s="112" t="n">
        <v>42649</v>
      </c>
      <c r="Y138" s="63" t="n">
        <v>0.1836</v>
      </c>
      <c r="Z138" s="64" t="n">
        <v>1500</v>
      </c>
      <c r="AA138" s="65" t="n">
        <f aca="false">Z138*K138</f>
        <v>2754000</v>
      </c>
      <c r="AB138" s="66" t="n">
        <f aca="false">AA138*Y138</f>
        <v>505634.4</v>
      </c>
      <c r="AC138" s="0" t="n">
        <v>1</v>
      </c>
      <c r="AD138" s="0" t="s">
        <v>257</v>
      </c>
      <c r="AE138" s="0" t="n">
        <v>20039</v>
      </c>
      <c r="AF138" s="0" t="s">
        <v>256</v>
      </c>
      <c r="AG138" s="0" t="n">
        <v>1836</v>
      </c>
    </row>
    <row r="139" customFormat="false" ht="15" hidden="false" customHeight="true" outlineLevel="0" collapsed="false">
      <c r="A139" s="45" t="n">
        <v>133</v>
      </c>
      <c r="B139" s="45" t="s">
        <v>257</v>
      </c>
      <c r="C139" s="47" t="s">
        <v>265</v>
      </c>
      <c r="D139" s="47" t="n">
        <v>20043</v>
      </c>
      <c r="E139" s="48" t="n">
        <v>62009</v>
      </c>
      <c r="F139" s="46" t="s">
        <v>266</v>
      </c>
      <c r="G139" s="49" t="n">
        <v>-95.446559</v>
      </c>
      <c r="H139" s="49" t="n">
        <v>16.441978</v>
      </c>
      <c r="I139" s="50" t="n">
        <v>162631.12</v>
      </c>
      <c r="J139" s="50" t="n">
        <v>-952647.61</v>
      </c>
      <c r="K139" s="51" t="n">
        <v>471</v>
      </c>
      <c r="L139" s="47" t="s">
        <v>256</v>
      </c>
      <c r="M139" s="52" t="s">
        <v>44</v>
      </c>
      <c r="N139" s="53" t="n">
        <v>48</v>
      </c>
      <c r="O139" s="108" t="n">
        <v>42529</v>
      </c>
      <c r="P139" s="108" t="n">
        <v>42566</v>
      </c>
      <c r="Q139" s="55" t="n">
        <v>62</v>
      </c>
      <c r="R139" s="56" t="n">
        <v>1179</v>
      </c>
      <c r="S139" s="109" t="n">
        <v>42567</v>
      </c>
      <c r="T139" s="110" t="n">
        <v>42607</v>
      </c>
      <c r="U139" s="59" t="n">
        <v>78</v>
      </c>
      <c r="V139" s="60" t="n">
        <v>808</v>
      </c>
      <c r="W139" s="111" t="n">
        <v>42608</v>
      </c>
      <c r="X139" s="112" t="n">
        <v>42649</v>
      </c>
      <c r="Y139" s="63" t="n">
        <v>0.1836</v>
      </c>
      <c r="Z139" s="64" t="n">
        <v>1500</v>
      </c>
      <c r="AA139" s="65" t="n">
        <f aca="false">Z139*K139</f>
        <v>706500</v>
      </c>
      <c r="AB139" s="66" t="n">
        <f aca="false">AA139*Y139</f>
        <v>129713.4</v>
      </c>
      <c r="AC139" s="0" t="n">
        <v>1</v>
      </c>
      <c r="AD139" s="0" t="s">
        <v>257</v>
      </c>
      <c r="AE139" s="0" t="n">
        <v>20043</v>
      </c>
      <c r="AF139" s="0" t="s">
        <v>256</v>
      </c>
      <c r="AG139" s="0" t="n">
        <v>471</v>
      </c>
    </row>
    <row r="140" customFormat="false" ht="15" hidden="false" customHeight="true" outlineLevel="0" collapsed="false">
      <c r="A140" s="45" t="n">
        <v>134</v>
      </c>
      <c r="B140" s="45" t="s">
        <v>257</v>
      </c>
      <c r="C140" s="47" t="s">
        <v>259</v>
      </c>
      <c r="D140" s="47" t="n">
        <v>20082</v>
      </c>
      <c r="E140" s="48" t="n">
        <v>62017</v>
      </c>
      <c r="F140" s="46" t="s">
        <v>260</v>
      </c>
      <c r="G140" s="49" t="n">
        <v>-94.437946</v>
      </c>
      <c r="H140" s="49" t="n">
        <v>16.496633</v>
      </c>
      <c r="I140" s="50" t="n">
        <v>162947.88</v>
      </c>
      <c r="J140" s="50" t="n">
        <v>-942616.61</v>
      </c>
      <c r="K140" s="51" t="n">
        <v>1220</v>
      </c>
      <c r="L140" s="47" t="s">
        <v>256</v>
      </c>
      <c r="M140" s="52" t="s">
        <v>44</v>
      </c>
      <c r="N140" s="53" t="n">
        <v>48</v>
      </c>
      <c r="O140" s="108" t="n">
        <v>42529</v>
      </c>
      <c r="P140" s="108" t="n">
        <v>42566</v>
      </c>
      <c r="Q140" s="55" t="n">
        <v>80</v>
      </c>
      <c r="R140" s="56" t="n">
        <v>1179</v>
      </c>
      <c r="S140" s="109" t="n">
        <v>42567</v>
      </c>
      <c r="T140" s="110" t="n">
        <v>42607</v>
      </c>
      <c r="U140" s="59" t="n">
        <v>78</v>
      </c>
      <c r="V140" s="60" t="n">
        <v>808</v>
      </c>
      <c r="W140" s="111" t="n">
        <v>42608</v>
      </c>
      <c r="X140" s="112" t="n">
        <v>42649</v>
      </c>
      <c r="Y140" s="63" t="n">
        <v>0.1836</v>
      </c>
      <c r="Z140" s="64" t="n">
        <v>1500</v>
      </c>
      <c r="AA140" s="65" t="n">
        <f aca="false">Z140*K140</f>
        <v>1830000</v>
      </c>
      <c r="AB140" s="66" t="n">
        <f aca="false">AA140*Y140</f>
        <v>335988</v>
      </c>
      <c r="AC140" s="0" t="n">
        <v>1</v>
      </c>
      <c r="AD140" s="0" t="s">
        <v>257</v>
      </c>
      <c r="AE140" s="0" t="n">
        <v>20082</v>
      </c>
      <c r="AF140" s="0" t="s">
        <v>256</v>
      </c>
      <c r="AG140" s="0" t="n">
        <v>1220</v>
      </c>
    </row>
    <row r="141" customFormat="false" ht="15" hidden="false" customHeight="true" outlineLevel="0" collapsed="false">
      <c r="A141" s="45" t="n">
        <v>135</v>
      </c>
      <c r="B141" s="45" t="s">
        <v>379</v>
      </c>
      <c r="C141" s="47" t="s">
        <v>381</v>
      </c>
      <c r="D141" s="48" t="n">
        <v>21119</v>
      </c>
      <c r="E141" s="47" t="n">
        <v>52111</v>
      </c>
      <c r="F141" s="46" t="s">
        <v>382</v>
      </c>
      <c r="G141" s="49" t="n">
        <v>-97.6911111111111</v>
      </c>
      <c r="H141" s="49" t="n">
        <v>19.4572222222222</v>
      </c>
      <c r="I141" s="50" t="n">
        <v>-974128</v>
      </c>
      <c r="J141" s="50" t="n">
        <v>192726</v>
      </c>
      <c r="K141" s="51" t="n">
        <v>5278</v>
      </c>
      <c r="L141" s="47" t="s">
        <v>383</v>
      </c>
      <c r="M141" s="52" t="s">
        <v>44</v>
      </c>
      <c r="N141" s="53" t="n">
        <v>40</v>
      </c>
      <c r="O141" s="108" t="n">
        <v>42505</v>
      </c>
      <c r="P141" s="108" t="n">
        <v>42545</v>
      </c>
      <c r="Q141" s="55" t="n">
        <v>90</v>
      </c>
      <c r="R141" s="56" t="n">
        <v>601</v>
      </c>
      <c r="S141" s="109" t="n">
        <v>42546</v>
      </c>
      <c r="T141" s="110" t="n">
        <v>42611</v>
      </c>
      <c r="U141" s="59" t="n">
        <v>35</v>
      </c>
      <c r="V141" s="60" t="n">
        <v>533</v>
      </c>
      <c r="W141" s="111" t="n">
        <v>42612</v>
      </c>
      <c r="X141" s="112" t="n">
        <v>42657</v>
      </c>
      <c r="Y141" s="63" t="n">
        <v>0.25</v>
      </c>
      <c r="Z141" s="64" t="n">
        <v>1500</v>
      </c>
      <c r="AA141" s="65" t="n">
        <f aca="false">Z141*K141</f>
        <v>7917000</v>
      </c>
      <c r="AB141" s="66" t="n">
        <f aca="false">AA141*Y141</f>
        <v>1979250</v>
      </c>
      <c r="AC141" s="0" t="n">
        <v>1</v>
      </c>
      <c r="AD141" s="0" t="s">
        <v>379</v>
      </c>
      <c r="AE141" s="0" t="n">
        <v>52111</v>
      </c>
      <c r="AF141" s="0" t="s">
        <v>383</v>
      </c>
      <c r="AG141" s="0" t="n">
        <v>5278</v>
      </c>
    </row>
    <row r="142" customFormat="false" ht="15" hidden="false" customHeight="true" outlineLevel="0" collapsed="false">
      <c r="A142" s="45" t="n">
        <v>136</v>
      </c>
      <c r="B142" s="45" t="s">
        <v>379</v>
      </c>
      <c r="C142" s="47" t="s">
        <v>390</v>
      </c>
      <c r="D142" s="48" t="n">
        <v>21026</v>
      </c>
      <c r="E142" s="47" t="n">
        <v>52112</v>
      </c>
      <c r="F142" s="46" t="s">
        <v>391</v>
      </c>
      <c r="G142" s="49" t="n">
        <v>-97.4416666666667</v>
      </c>
      <c r="H142" s="49" t="n">
        <v>18.9872222222222</v>
      </c>
      <c r="I142" s="50" t="n">
        <v>-972630</v>
      </c>
      <c r="J142" s="50" t="n">
        <v>185914</v>
      </c>
      <c r="K142" s="51" t="n">
        <v>718</v>
      </c>
      <c r="L142" s="47" t="s">
        <v>383</v>
      </c>
      <c r="M142" s="52" t="s">
        <v>44</v>
      </c>
      <c r="N142" s="53" t="n">
        <v>40</v>
      </c>
      <c r="O142" s="108" t="n">
        <v>42505</v>
      </c>
      <c r="P142" s="108" t="n">
        <v>42545</v>
      </c>
      <c r="Q142" s="55" t="n">
        <v>100</v>
      </c>
      <c r="R142" s="56" t="n">
        <v>601</v>
      </c>
      <c r="S142" s="109" t="n">
        <v>42546</v>
      </c>
      <c r="T142" s="110" t="n">
        <v>42611</v>
      </c>
      <c r="U142" s="59" t="n">
        <v>45</v>
      </c>
      <c r="V142" s="60" t="n">
        <v>533</v>
      </c>
      <c r="W142" s="111" t="n">
        <v>42612</v>
      </c>
      <c r="X142" s="112" t="n">
        <v>42657</v>
      </c>
      <c r="Y142" s="63" t="n">
        <v>0.25</v>
      </c>
      <c r="Z142" s="64" t="n">
        <v>1500</v>
      </c>
      <c r="AA142" s="65" t="n">
        <f aca="false">Z142*K142</f>
        <v>1077000</v>
      </c>
      <c r="AB142" s="66" t="n">
        <f aca="false">AA142*Y142</f>
        <v>269250</v>
      </c>
      <c r="AC142" s="0" t="n">
        <v>1</v>
      </c>
      <c r="AD142" s="0" t="s">
        <v>379</v>
      </c>
      <c r="AE142" s="0" t="n">
        <v>52112</v>
      </c>
      <c r="AF142" s="0" t="s">
        <v>383</v>
      </c>
      <c r="AG142" s="0" t="n">
        <v>718</v>
      </c>
    </row>
    <row r="143" customFormat="false" ht="15" hidden="false" customHeight="true" outlineLevel="0" collapsed="false">
      <c r="A143" s="45" t="n">
        <v>137</v>
      </c>
      <c r="B143" s="45" t="s">
        <v>379</v>
      </c>
      <c r="C143" s="47" t="s">
        <v>400</v>
      </c>
      <c r="D143" s="48" t="n">
        <v>21118</v>
      </c>
      <c r="E143" s="47" t="n">
        <v>52114</v>
      </c>
      <c r="F143" s="46" t="s">
        <v>401</v>
      </c>
      <c r="G143" s="49" t="n">
        <v>-98.0508333333333</v>
      </c>
      <c r="H143" s="49" t="n">
        <v>20.1763888888889</v>
      </c>
      <c r="I143" s="50" t="n">
        <v>-980303</v>
      </c>
      <c r="J143" s="50" t="n">
        <v>201035</v>
      </c>
      <c r="K143" s="51" t="n">
        <v>591</v>
      </c>
      <c r="L143" s="47" t="s">
        <v>383</v>
      </c>
      <c r="M143" s="52" t="s">
        <v>44</v>
      </c>
      <c r="N143" s="53" t="n">
        <v>35</v>
      </c>
      <c r="O143" s="108" t="n">
        <v>42505</v>
      </c>
      <c r="P143" s="108" t="n">
        <v>42545</v>
      </c>
      <c r="Q143" s="55" t="n">
        <v>105</v>
      </c>
      <c r="R143" s="56" t="n">
        <v>1229</v>
      </c>
      <c r="S143" s="109" t="n">
        <v>42546</v>
      </c>
      <c r="T143" s="110" t="n">
        <v>42611</v>
      </c>
      <c r="U143" s="59" t="n">
        <v>46</v>
      </c>
      <c r="V143" s="60" t="n">
        <v>974</v>
      </c>
      <c r="W143" s="111" t="n">
        <v>42612</v>
      </c>
      <c r="X143" s="112" t="n">
        <v>42657</v>
      </c>
      <c r="Y143" s="63" t="n">
        <v>0.25</v>
      </c>
      <c r="Z143" s="64" t="n">
        <v>1500</v>
      </c>
      <c r="AA143" s="65" t="n">
        <f aca="false">Z143*K143</f>
        <v>886500</v>
      </c>
      <c r="AB143" s="66" t="n">
        <f aca="false">AA143*Y143</f>
        <v>221625</v>
      </c>
      <c r="AC143" s="0" t="n">
        <v>1</v>
      </c>
      <c r="AD143" s="0" t="s">
        <v>379</v>
      </c>
      <c r="AE143" s="0" t="n">
        <v>52114</v>
      </c>
      <c r="AF143" s="0" t="s">
        <v>383</v>
      </c>
      <c r="AG143" s="0" t="n">
        <v>591</v>
      </c>
    </row>
    <row r="144" customFormat="false" ht="15" hidden="false" customHeight="true" outlineLevel="0" collapsed="false">
      <c r="A144" s="45" t="n">
        <v>138</v>
      </c>
      <c r="B144" s="45" t="s">
        <v>379</v>
      </c>
      <c r="C144" s="47" t="s">
        <v>404</v>
      </c>
      <c r="D144" s="48" t="n">
        <v>21091</v>
      </c>
      <c r="E144" s="47" t="n">
        <v>52116</v>
      </c>
      <c r="F144" s="46" t="s">
        <v>405</v>
      </c>
      <c r="G144" s="49" t="n">
        <v>-97.3605555555556</v>
      </c>
      <c r="H144" s="49" t="n">
        <v>19.8188888888889</v>
      </c>
      <c r="I144" s="50" t="n">
        <v>-972138</v>
      </c>
      <c r="J144" s="50" t="n">
        <v>194908</v>
      </c>
      <c r="K144" s="51" t="n">
        <v>622</v>
      </c>
      <c r="L144" s="47" t="s">
        <v>383</v>
      </c>
      <c r="M144" s="52" t="s">
        <v>44</v>
      </c>
      <c r="N144" s="53" t="n">
        <v>35</v>
      </c>
      <c r="O144" s="108" t="n">
        <v>42505</v>
      </c>
      <c r="P144" s="108" t="n">
        <v>42545</v>
      </c>
      <c r="Q144" s="55" t="n">
        <v>105</v>
      </c>
      <c r="R144" s="56" t="n">
        <v>1139</v>
      </c>
      <c r="S144" s="109" t="n">
        <v>42546</v>
      </c>
      <c r="T144" s="110" t="n">
        <v>42611</v>
      </c>
      <c r="U144" s="59" t="n">
        <v>46</v>
      </c>
      <c r="V144" s="60" t="n">
        <v>974</v>
      </c>
      <c r="W144" s="111" t="n">
        <v>42612</v>
      </c>
      <c r="X144" s="112" t="n">
        <v>42657</v>
      </c>
      <c r="Y144" s="63" t="n">
        <v>0.25</v>
      </c>
      <c r="Z144" s="64" t="n">
        <v>1500</v>
      </c>
      <c r="AA144" s="65" t="n">
        <f aca="false">Z144*K144</f>
        <v>933000</v>
      </c>
      <c r="AB144" s="66" t="n">
        <f aca="false">AA144*Y144</f>
        <v>233250</v>
      </c>
      <c r="AC144" s="0" t="n">
        <v>1</v>
      </c>
      <c r="AD144" s="0" t="s">
        <v>379</v>
      </c>
      <c r="AE144" s="0" t="n">
        <v>52116</v>
      </c>
      <c r="AF144" s="0" t="s">
        <v>383</v>
      </c>
      <c r="AG144" s="0" t="n">
        <v>622</v>
      </c>
    </row>
    <row r="145" customFormat="false" ht="15" hidden="false" customHeight="true" outlineLevel="0" collapsed="false">
      <c r="A145" s="45" t="n">
        <v>139</v>
      </c>
      <c r="B145" s="45" t="s">
        <v>379</v>
      </c>
      <c r="C145" s="47" t="s">
        <v>408</v>
      </c>
      <c r="D145" s="48" t="n">
        <v>21064</v>
      </c>
      <c r="E145" s="47" t="n">
        <v>52119</v>
      </c>
      <c r="F145" s="46" t="s">
        <v>409</v>
      </c>
      <c r="G145" s="49" t="n">
        <v>-97.4465277777778</v>
      </c>
      <c r="H145" s="49" t="n">
        <v>19.9608166666667</v>
      </c>
      <c r="I145" s="50" t="n">
        <v>-972647.5</v>
      </c>
      <c r="J145" s="50" t="n">
        <v>195738.94</v>
      </c>
      <c r="K145" s="51" t="n">
        <v>1582</v>
      </c>
      <c r="L145" s="47" t="s">
        <v>383</v>
      </c>
      <c r="M145" s="52" t="s">
        <v>44</v>
      </c>
      <c r="N145" s="53" t="n">
        <v>35</v>
      </c>
      <c r="O145" s="108" t="n">
        <v>42505</v>
      </c>
      <c r="P145" s="108" t="n">
        <v>42545</v>
      </c>
      <c r="Q145" s="55" t="n">
        <v>66</v>
      </c>
      <c r="R145" s="56" t="n">
        <v>1849</v>
      </c>
      <c r="S145" s="109" t="n">
        <v>42546</v>
      </c>
      <c r="T145" s="110" t="n">
        <v>42611</v>
      </c>
      <c r="U145" s="59" t="n">
        <v>42</v>
      </c>
      <c r="V145" s="60" t="n">
        <v>1648</v>
      </c>
      <c r="W145" s="111" t="n">
        <v>42612</v>
      </c>
      <c r="X145" s="112" t="n">
        <v>42657</v>
      </c>
      <c r="Y145" s="63" t="n">
        <v>0.25</v>
      </c>
      <c r="Z145" s="64" t="n">
        <v>1500</v>
      </c>
      <c r="AA145" s="65" t="n">
        <f aca="false">Z145*K145</f>
        <v>2373000</v>
      </c>
      <c r="AB145" s="66" t="n">
        <f aca="false">AA145*Y145</f>
        <v>593250</v>
      </c>
      <c r="AC145" s="0" t="n">
        <v>1</v>
      </c>
      <c r="AD145" s="0" t="s">
        <v>379</v>
      </c>
      <c r="AE145" s="0" t="n">
        <v>52119</v>
      </c>
      <c r="AF145" s="0" t="s">
        <v>383</v>
      </c>
      <c r="AG145" s="0" t="n">
        <v>1582</v>
      </c>
    </row>
    <row r="146" customFormat="false" ht="15" hidden="false" customHeight="true" outlineLevel="0" collapsed="false">
      <c r="A146" s="45" t="n">
        <v>140</v>
      </c>
      <c r="B146" s="45" t="s">
        <v>379</v>
      </c>
      <c r="C146" s="47" t="s">
        <v>410</v>
      </c>
      <c r="D146" s="48" t="n">
        <v>21032</v>
      </c>
      <c r="E146" s="47" t="n">
        <v>52128</v>
      </c>
      <c r="F146" s="46" t="s">
        <v>411</v>
      </c>
      <c r="G146" s="49" t="n">
        <v>-97.5268222222222</v>
      </c>
      <c r="H146" s="49" t="n">
        <v>20.0248555555556</v>
      </c>
      <c r="I146" s="50" t="n">
        <v>-973136.56</v>
      </c>
      <c r="J146" s="50" t="n">
        <v>200129.48</v>
      </c>
      <c r="K146" s="51" t="n">
        <v>429</v>
      </c>
      <c r="L146" s="47" t="s">
        <v>383</v>
      </c>
      <c r="M146" s="52" t="s">
        <v>44</v>
      </c>
      <c r="N146" s="53" t="n">
        <v>35</v>
      </c>
      <c r="O146" s="108" t="n">
        <v>42505</v>
      </c>
      <c r="P146" s="108" t="n">
        <v>42545</v>
      </c>
      <c r="Q146" s="55" t="n">
        <v>66</v>
      </c>
      <c r="R146" s="56" t="n">
        <v>1849</v>
      </c>
      <c r="S146" s="109" t="n">
        <v>42546</v>
      </c>
      <c r="T146" s="110" t="n">
        <v>42611</v>
      </c>
      <c r="U146" s="59" t="n">
        <v>42</v>
      </c>
      <c r="V146" s="60" t="n">
        <v>1708</v>
      </c>
      <c r="W146" s="111" t="n">
        <v>42612</v>
      </c>
      <c r="X146" s="112" t="n">
        <v>42657</v>
      </c>
      <c r="Y146" s="63" t="n">
        <v>0.25</v>
      </c>
      <c r="Z146" s="64" t="n">
        <v>1500</v>
      </c>
      <c r="AA146" s="65" t="n">
        <f aca="false">Z146*K146</f>
        <v>643500</v>
      </c>
      <c r="AB146" s="66" t="n">
        <f aca="false">AA146*Y146</f>
        <v>160875</v>
      </c>
      <c r="AC146" s="0" t="n">
        <v>1</v>
      </c>
      <c r="AD146" s="0" t="s">
        <v>379</v>
      </c>
      <c r="AE146" s="0" t="n">
        <v>52128</v>
      </c>
      <c r="AF146" s="0" t="s">
        <v>383</v>
      </c>
      <c r="AG146" s="0" t="n">
        <v>429</v>
      </c>
    </row>
    <row r="147" customFormat="false" ht="15" hidden="false" customHeight="true" outlineLevel="0" collapsed="false">
      <c r="A147" s="45" t="n">
        <v>141</v>
      </c>
      <c r="B147" s="45" t="s">
        <v>379</v>
      </c>
      <c r="C147" s="47" t="s">
        <v>412</v>
      </c>
      <c r="D147" s="48" t="n">
        <v>21142</v>
      </c>
      <c r="E147" s="47" t="n">
        <v>52130</v>
      </c>
      <c r="F147" s="46" t="s">
        <v>249</v>
      </c>
      <c r="G147" s="49" t="n">
        <v>-97.6758333333333</v>
      </c>
      <c r="H147" s="49" t="n">
        <v>20.5102777777778</v>
      </c>
      <c r="I147" s="50" t="n">
        <v>-974033</v>
      </c>
      <c r="J147" s="50" t="n">
        <v>203037</v>
      </c>
      <c r="K147" s="51" t="n">
        <v>137</v>
      </c>
      <c r="L147" s="47" t="s">
        <v>383</v>
      </c>
      <c r="M147" s="52" t="s">
        <v>44</v>
      </c>
      <c r="N147" s="53" t="n">
        <v>35</v>
      </c>
      <c r="O147" s="108" t="n">
        <v>42505</v>
      </c>
      <c r="P147" s="108" t="n">
        <v>42545</v>
      </c>
      <c r="Q147" s="55" t="n">
        <v>66</v>
      </c>
      <c r="R147" s="56" t="n">
        <v>945</v>
      </c>
      <c r="S147" s="109" t="n">
        <v>42546</v>
      </c>
      <c r="T147" s="110" t="n">
        <v>42611</v>
      </c>
      <c r="U147" s="59" t="n">
        <v>42</v>
      </c>
      <c r="V147" s="60" t="n">
        <v>732</v>
      </c>
      <c r="W147" s="111" t="n">
        <v>42612</v>
      </c>
      <c r="X147" s="112" t="n">
        <v>42657</v>
      </c>
      <c r="Y147" s="63" t="n">
        <v>0.25</v>
      </c>
      <c r="Z147" s="64" t="n">
        <v>1500</v>
      </c>
      <c r="AA147" s="65" t="n">
        <f aca="false">Z147*K147</f>
        <v>205500</v>
      </c>
      <c r="AB147" s="66" t="n">
        <f aca="false">AA147*Y147</f>
        <v>51375</v>
      </c>
      <c r="AC147" s="0" t="n">
        <v>1</v>
      </c>
      <c r="AD147" s="0" t="s">
        <v>379</v>
      </c>
      <c r="AE147" s="0" t="n">
        <v>52130</v>
      </c>
      <c r="AF147" s="0" t="s">
        <v>383</v>
      </c>
      <c r="AG147" s="0" t="n">
        <v>137</v>
      </c>
    </row>
    <row r="148" customFormat="false" ht="15" hidden="false" customHeight="true" outlineLevel="0" collapsed="false">
      <c r="A148" s="45" t="n">
        <v>142</v>
      </c>
      <c r="B148" s="45" t="s">
        <v>379</v>
      </c>
      <c r="C148" s="47" t="s">
        <v>414</v>
      </c>
      <c r="D148" s="48" t="n">
        <v>21136</v>
      </c>
      <c r="E148" s="47" t="n">
        <v>52143</v>
      </c>
      <c r="F148" s="46" t="s">
        <v>415</v>
      </c>
      <c r="G148" s="49" t="n">
        <v>-97.9511111111111</v>
      </c>
      <c r="H148" s="49" t="n">
        <v>19.1033333333333</v>
      </c>
      <c r="I148" s="50" t="n">
        <v>-975704</v>
      </c>
      <c r="J148" s="50" t="n">
        <v>190612</v>
      </c>
      <c r="K148" s="51" t="n">
        <v>304</v>
      </c>
      <c r="L148" s="47" t="s">
        <v>383</v>
      </c>
      <c r="M148" s="52" t="s">
        <v>44</v>
      </c>
      <c r="N148" s="53" t="n">
        <v>40</v>
      </c>
      <c r="O148" s="108" t="n">
        <v>42505</v>
      </c>
      <c r="P148" s="108" t="n">
        <v>42545</v>
      </c>
      <c r="Q148" s="55" t="n">
        <v>100</v>
      </c>
      <c r="R148" s="56" t="n">
        <v>601</v>
      </c>
      <c r="S148" s="109" t="n">
        <v>42546</v>
      </c>
      <c r="T148" s="110" t="n">
        <v>42611</v>
      </c>
      <c r="U148" s="59" t="n">
        <v>45</v>
      </c>
      <c r="V148" s="60" t="n">
        <v>543</v>
      </c>
      <c r="W148" s="111" t="n">
        <v>42612</v>
      </c>
      <c r="X148" s="112" t="n">
        <v>42657</v>
      </c>
      <c r="Y148" s="63" t="n">
        <v>0.25</v>
      </c>
      <c r="Z148" s="64" t="n">
        <v>1500</v>
      </c>
      <c r="AA148" s="65" t="n">
        <f aca="false">Z148*K148</f>
        <v>456000</v>
      </c>
      <c r="AB148" s="66" t="n">
        <f aca="false">AA148*Y148</f>
        <v>114000</v>
      </c>
      <c r="AC148" s="0" t="n">
        <v>1</v>
      </c>
      <c r="AD148" s="0" t="s">
        <v>379</v>
      </c>
      <c r="AE148" s="0" t="n">
        <v>52143</v>
      </c>
      <c r="AF148" s="0" t="s">
        <v>383</v>
      </c>
      <c r="AG148" s="0" t="n">
        <v>304</v>
      </c>
    </row>
    <row r="149" customFormat="false" ht="15" hidden="false" customHeight="true" outlineLevel="0" collapsed="false">
      <c r="A149" s="45" t="n">
        <v>143</v>
      </c>
      <c r="B149" s="45" t="s">
        <v>379</v>
      </c>
      <c r="C149" s="47" t="s">
        <v>418</v>
      </c>
      <c r="D149" s="48" t="n">
        <v>21140</v>
      </c>
      <c r="E149" s="47" t="n">
        <v>52144</v>
      </c>
      <c r="F149" s="46" t="s">
        <v>419</v>
      </c>
      <c r="G149" s="49" t="n">
        <v>-98.0505333333333</v>
      </c>
      <c r="H149" s="49" t="n">
        <v>19.7436388888889</v>
      </c>
      <c r="I149" s="50" t="n">
        <v>-980301.92</v>
      </c>
      <c r="J149" s="50" t="n">
        <v>194437.1</v>
      </c>
      <c r="K149" s="51" t="n">
        <v>5256</v>
      </c>
      <c r="L149" s="47" t="s">
        <v>383</v>
      </c>
      <c r="M149" s="52" t="s">
        <v>44</v>
      </c>
      <c r="N149" s="53" t="n">
        <v>35</v>
      </c>
      <c r="O149" s="108" t="n">
        <v>42505</v>
      </c>
      <c r="P149" s="108" t="n">
        <v>42545</v>
      </c>
      <c r="Q149" s="55" t="n">
        <v>66</v>
      </c>
      <c r="R149" s="56" t="n">
        <v>601</v>
      </c>
      <c r="S149" s="109" t="n">
        <v>42546</v>
      </c>
      <c r="T149" s="110" t="n">
        <v>42611</v>
      </c>
      <c r="U149" s="59" t="n">
        <v>42</v>
      </c>
      <c r="V149" s="60" t="n">
        <v>533</v>
      </c>
      <c r="W149" s="111" t="n">
        <v>42612</v>
      </c>
      <c r="X149" s="112" t="n">
        <v>42657</v>
      </c>
      <c r="Y149" s="63" t="n">
        <v>0.25</v>
      </c>
      <c r="Z149" s="64" t="n">
        <v>1500</v>
      </c>
      <c r="AA149" s="65" t="n">
        <f aca="false">Z149*K149</f>
        <v>7884000</v>
      </c>
      <c r="AB149" s="66" t="n">
        <f aca="false">AA149*Y149</f>
        <v>1971000</v>
      </c>
      <c r="AC149" s="0" t="n">
        <v>1</v>
      </c>
      <c r="AD149" s="0" t="s">
        <v>379</v>
      </c>
      <c r="AE149" s="0" t="n">
        <v>52144</v>
      </c>
      <c r="AF149" s="0" t="s">
        <v>383</v>
      </c>
      <c r="AG149" s="0" t="n">
        <v>5256</v>
      </c>
    </row>
    <row r="150" customFormat="false" ht="15" hidden="false" customHeight="true" outlineLevel="0" collapsed="false">
      <c r="A150" s="45" t="n">
        <v>144</v>
      </c>
      <c r="B150" s="45" t="s">
        <v>379</v>
      </c>
      <c r="C150" s="47" t="s">
        <v>420</v>
      </c>
      <c r="D150" s="48" t="n">
        <v>29011</v>
      </c>
      <c r="E150" s="47" t="n">
        <v>52907</v>
      </c>
      <c r="F150" s="46" t="s">
        <v>421</v>
      </c>
      <c r="G150" s="49" t="n">
        <v>-97.9111111111111</v>
      </c>
      <c r="H150" s="49" t="n">
        <v>19.3158333333333</v>
      </c>
      <c r="I150" s="50" t="n">
        <v>-975440</v>
      </c>
      <c r="J150" s="50" t="n">
        <v>191857</v>
      </c>
      <c r="K150" s="51" t="n">
        <v>355</v>
      </c>
      <c r="L150" s="47" t="s">
        <v>383</v>
      </c>
      <c r="M150" s="52" t="s">
        <v>44</v>
      </c>
      <c r="N150" s="53" t="n">
        <v>40</v>
      </c>
      <c r="O150" s="108" t="n">
        <v>42505</v>
      </c>
      <c r="P150" s="108" t="n">
        <v>42545</v>
      </c>
      <c r="Q150" s="55" t="n">
        <v>100</v>
      </c>
      <c r="R150" s="56" t="n">
        <v>601</v>
      </c>
      <c r="S150" s="109" t="n">
        <v>42546</v>
      </c>
      <c r="T150" s="110" t="n">
        <v>42611</v>
      </c>
      <c r="U150" s="59" t="n">
        <v>45</v>
      </c>
      <c r="V150" s="60" t="n">
        <v>543</v>
      </c>
      <c r="W150" s="111" t="n">
        <v>42612</v>
      </c>
      <c r="X150" s="112" t="n">
        <v>42657</v>
      </c>
      <c r="Y150" s="63" t="n">
        <v>0.25</v>
      </c>
      <c r="Z150" s="64" t="n">
        <v>1500</v>
      </c>
      <c r="AA150" s="65" t="n">
        <f aca="false">Z150*K150</f>
        <v>532500</v>
      </c>
      <c r="AB150" s="66" t="n">
        <f aca="false">AA150*Y150</f>
        <v>133125</v>
      </c>
      <c r="AC150" s="0" t="n">
        <v>1</v>
      </c>
      <c r="AD150" s="0" t="s">
        <v>379</v>
      </c>
      <c r="AE150" s="0" t="n">
        <v>52907</v>
      </c>
      <c r="AF150" s="0" t="s">
        <v>383</v>
      </c>
      <c r="AG150" s="0" t="n">
        <v>355</v>
      </c>
    </row>
    <row r="151" customFormat="false" ht="15" hidden="false" customHeight="true" outlineLevel="0" collapsed="false">
      <c r="A151" s="45" t="n">
        <v>145</v>
      </c>
      <c r="B151" s="45" t="s">
        <v>379</v>
      </c>
      <c r="C151" s="47" t="s">
        <v>423</v>
      </c>
      <c r="D151" s="48" t="n">
        <v>29003</v>
      </c>
      <c r="E151" s="47" t="n">
        <v>52910</v>
      </c>
      <c r="F151" s="46" t="s">
        <v>424</v>
      </c>
      <c r="G151" s="49" t="n">
        <v>-98.1999888888889</v>
      </c>
      <c r="H151" s="49" t="n">
        <v>19.5545416666667</v>
      </c>
      <c r="I151" s="50" t="n">
        <v>-981159.96</v>
      </c>
      <c r="J151" s="50" t="n">
        <v>193316.35</v>
      </c>
      <c r="K151" s="51" t="n">
        <v>248</v>
      </c>
      <c r="L151" s="47" t="s">
        <v>383</v>
      </c>
      <c r="M151" s="52" t="s">
        <v>44</v>
      </c>
      <c r="N151" s="53" t="n">
        <v>35</v>
      </c>
      <c r="O151" s="108" t="n">
        <v>42505</v>
      </c>
      <c r="P151" s="108" t="n">
        <v>42545</v>
      </c>
      <c r="Q151" s="55" t="n">
        <v>105</v>
      </c>
      <c r="R151" s="56" t="n">
        <v>601</v>
      </c>
      <c r="S151" s="109" t="n">
        <v>42546</v>
      </c>
      <c r="T151" s="110" t="n">
        <v>42611</v>
      </c>
      <c r="U151" s="59" t="n">
        <v>46</v>
      </c>
      <c r="V151" s="60" t="n">
        <v>543</v>
      </c>
      <c r="W151" s="111" t="n">
        <v>42612</v>
      </c>
      <c r="X151" s="112" t="n">
        <v>42657</v>
      </c>
      <c r="Y151" s="63" t="n">
        <v>0.25</v>
      </c>
      <c r="Z151" s="64" t="n">
        <v>1500</v>
      </c>
      <c r="AA151" s="65" t="n">
        <f aca="false">Z151*K151</f>
        <v>372000</v>
      </c>
      <c r="AB151" s="66" t="n">
        <f aca="false">AA151*Y151</f>
        <v>93000</v>
      </c>
      <c r="AC151" s="0" t="n">
        <v>1</v>
      </c>
      <c r="AD151" s="0" t="s">
        <v>379</v>
      </c>
      <c r="AE151" s="0" t="n">
        <v>52910</v>
      </c>
      <c r="AF151" s="0" t="s">
        <v>383</v>
      </c>
      <c r="AG151" s="0" t="n">
        <v>248</v>
      </c>
    </row>
    <row r="152" customFormat="false" ht="15" hidden="false" customHeight="true" outlineLevel="0" collapsed="false">
      <c r="A152" s="45" t="n">
        <v>146</v>
      </c>
      <c r="B152" s="45" t="s">
        <v>379</v>
      </c>
      <c r="C152" s="47" t="s">
        <v>426</v>
      </c>
      <c r="D152" s="48" t="n">
        <v>17028</v>
      </c>
      <c r="E152" s="47" t="n">
        <v>51723</v>
      </c>
      <c r="F152" s="46" t="s">
        <v>427</v>
      </c>
      <c r="G152" s="49" t="n">
        <v>-98.8</v>
      </c>
      <c r="H152" s="49" t="n">
        <v>18.7</v>
      </c>
      <c r="I152" s="50" t="n">
        <v>-984800</v>
      </c>
      <c r="J152" s="50" t="n">
        <v>184200</v>
      </c>
      <c r="K152" s="51" t="n">
        <v>93</v>
      </c>
      <c r="L152" s="47" t="s">
        <v>75</v>
      </c>
      <c r="M152" s="52" t="s">
        <v>44</v>
      </c>
      <c r="N152" s="53" t="n">
        <v>58</v>
      </c>
      <c r="O152" s="108" t="n">
        <v>42536</v>
      </c>
      <c r="P152" s="108" t="n">
        <v>42582</v>
      </c>
      <c r="Q152" s="55" t="n">
        <v>42</v>
      </c>
      <c r="R152" s="56" t="n">
        <v>641</v>
      </c>
      <c r="S152" s="109" t="n">
        <v>42583</v>
      </c>
      <c r="T152" s="110" t="n">
        <v>42622</v>
      </c>
      <c r="U152" s="59" t="n">
        <v>40</v>
      </c>
      <c r="V152" s="60" t="n">
        <v>643</v>
      </c>
      <c r="W152" s="111" t="n">
        <v>42623</v>
      </c>
      <c r="X152" s="112" t="n">
        <v>42657</v>
      </c>
      <c r="Y152" s="63" t="n">
        <v>0.25</v>
      </c>
      <c r="Z152" s="64" t="n">
        <v>1500</v>
      </c>
      <c r="AA152" s="65" t="n">
        <f aca="false">Z152*K152</f>
        <v>139500</v>
      </c>
      <c r="AB152" s="66" t="n">
        <f aca="false">AA152*Y152</f>
        <v>34875</v>
      </c>
      <c r="AC152" s="0" t="n">
        <v>1</v>
      </c>
      <c r="AD152" s="0" t="s">
        <v>379</v>
      </c>
      <c r="AE152" s="0" t="n">
        <v>51723</v>
      </c>
      <c r="AF152" s="0" t="s">
        <v>75</v>
      </c>
      <c r="AG152" s="0" t="n">
        <v>93</v>
      </c>
    </row>
    <row r="153" customFormat="false" ht="15" hidden="false" customHeight="true" outlineLevel="0" collapsed="false">
      <c r="A153" s="45" t="n">
        <v>147</v>
      </c>
      <c r="B153" s="45" t="s">
        <v>379</v>
      </c>
      <c r="C153" s="47" t="s">
        <v>430</v>
      </c>
      <c r="D153" s="48" t="n">
        <v>21034</v>
      </c>
      <c r="E153" s="47" t="n">
        <v>52102</v>
      </c>
      <c r="F153" s="46" t="s">
        <v>431</v>
      </c>
      <c r="G153" s="49" t="n">
        <v>-98.2755555555556</v>
      </c>
      <c r="H153" s="49" t="n">
        <v>18.9661111111111</v>
      </c>
      <c r="I153" s="50" t="n">
        <v>-981632</v>
      </c>
      <c r="J153" s="50" t="n">
        <v>185758</v>
      </c>
      <c r="K153" s="51" t="n">
        <v>1377</v>
      </c>
      <c r="L153" s="47" t="s">
        <v>75</v>
      </c>
      <c r="M153" s="52" t="s">
        <v>44</v>
      </c>
      <c r="N153" s="53" t="n">
        <v>58</v>
      </c>
      <c r="O153" s="108" t="n">
        <v>42536</v>
      </c>
      <c r="P153" s="108" t="n">
        <v>42582</v>
      </c>
      <c r="Q153" s="55" t="n">
        <v>42</v>
      </c>
      <c r="R153" s="56" t="n">
        <v>641</v>
      </c>
      <c r="S153" s="109" t="n">
        <v>42583</v>
      </c>
      <c r="T153" s="110" t="n">
        <v>42622</v>
      </c>
      <c r="U153" s="59" t="n">
        <v>40</v>
      </c>
      <c r="V153" s="60" t="n">
        <v>643</v>
      </c>
      <c r="W153" s="111" t="n">
        <v>42623</v>
      </c>
      <c r="X153" s="112" t="n">
        <v>42657</v>
      </c>
      <c r="Y153" s="63" t="n">
        <v>0.25</v>
      </c>
      <c r="Z153" s="64" t="n">
        <v>1500</v>
      </c>
      <c r="AA153" s="65" t="n">
        <f aca="false">Z153*K153</f>
        <v>2065500</v>
      </c>
      <c r="AB153" s="66" t="n">
        <f aca="false">AA153*Y153</f>
        <v>516375</v>
      </c>
      <c r="AC153" s="0" t="n">
        <v>1</v>
      </c>
      <c r="AD153" s="0" t="s">
        <v>379</v>
      </c>
      <c r="AE153" s="0" t="n">
        <v>52102</v>
      </c>
      <c r="AF153" s="0" t="s">
        <v>75</v>
      </c>
      <c r="AG153" s="0" t="n">
        <v>1377</v>
      </c>
    </row>
    <row r="154" customFormat="false" ht="15" hidden="false" customHeight="true" outlineLevel="0" collapsed="false">
      <c r="A154" s="45" t="n">
        <v>148</v>
      </c>
      <c r="B154" s="45" t="s">
        <v>379</v>
      </c>
      <c r="C154" s="47" t="s">
        <v>381</v>
      </c>
      <c r="D154" s="48" t="n">
        <v>21119</v>
      </c>
      <c r="E154" s="47" t="n">
        <v>52111</v>
      </c>
      <c r="F154" s="46" t="s">
        <v>382</v>
      </c>
      <c r="G154" s="49" t="n">
        <v>-97.6911111111111</v>
      </c>
      <c r="H154" s="49" t="n">
        <v>19.4572222222222</v>
      </c>
      <c r="I154" s="50" t="n">
        <v>-974128</v>
      </c>
      <c r="J154" s="50" t="n">
        <v>192726</v>
      </c>
      <c r="K154" s="51" t="n">
        <v>520</v>
      </c>
      <c r="L154" s="47" t="s">
        <v>75</v>
      </c>
      <c r="M154" s="52" t="s">
        <v>44</v>
      </c>
      <c r="N154" s="53" t="n">
        <v>54</v>
      </c>
      <c r="O154" s="108" t="n">
        <v>42536</v>
      </c>
      <c r="P154" s="108" t="n">
        <v>42582</v>
      </c>
      <c r="Q154" s="55" t="n">
        <v>38</v>
      </c>
      <c r="R154" s="56" t="n">
        <v>641</v>
      </c>
      <c r="S154" s="109" t="n">
        <v>42583</v>
      </c>
      <c r="T154" s="110" t="n">
        <v>42622</v>
      </c>
      <c r="U154" s="59" t="n">
        <v>35</v>
      </c>
      <c r="V154" s="60" t="n">
        <v>643</v>
      </c>
      <c r="W154" s="111" t="n">
        <v>42623</v>
      </c>
      <c r="X154" s="112" t="n">
        <v>42657</v>
      </c>
      <c r="Y154" s="63" t="n">
        <v>0.25</v>
      </c>
      <c r="Z154" s="64" t="n">
        <v>1500</v>
      </c>
      <c r="AA154" s="65" t="n">
        <f aca="false">Z154*K154</f>
        <v>780000</v>
      </c>
      <c r="AB154" s="66" t="n">
        <f aca="false">AA154*Y154</f>
        <v>195000</v>
      </c>
      <c r="AC154" s="0" t="n">
        <v>1</v>
      </c>
      <c r="AD154" s="0" t="s">
        <v>379</v>
      </c>
      <c r="AE154" s="0" t="n">
        <v>52111</v>
      </c>
      <c r="AF154" s="0" t="s">
        <v>75</v>
      </c>
      <c r="AG154" s="0" t="n">
        <v>520</v>
      </c>
    </row>
    <row r="155" customFormat="false" ht="15" hidden="false" customHeight="true" outlineLevel="0" collapsed="false">
      <c r="A155" s="45" t="n">
        <v>149</v>
      </c>
      <c r="B155" s="45" t="s">
        <v>379</v>
      </c>
      <c r="C155" s="47" t="s">
        <v>400</v>
      </c>
      <c r="D155" s="48" t="n">
        <v>21118</v>
      </c>
      <c r="E155" s="47" t="n">
        <v>52114</v>
      </c>
      <c r="F155" s="46" t="s">
        <v>401</v>
      </c>
      <c r="G155" s="49" t="n">
        <v>-98.0508333333333</v>
      </c>
      <c r="H155" s="49" t="n">
        <v>20.1763888888889</v>
      </c>
      <c r="I155" s="50" t="n">
        <v>-980303</v>
      </c>
      <c r="J155" s="50" t="n">
        <v>201035</v>
      </c>
      <c r="K155" s="51" t="n">
        <v>150</v>
      </c>
      <c r="L155" s="47" t="s">
        <v>75</v>
      </c>
      <c r="M155" s="52" t="s">
        <v>44</v>
      </c>
      <c r="N155" s="53" t="n">
        <v>58</v>
      </c>
      <c r="O155" s="108" t="n">
        <v>42536</v>
      </c>
      <c r="P155" s="108" t="n">
        <v>42582</v>
      </c>
      <c r="Q155" s="55" t="n">
        <v>173</v>
      </c>
      <c r="R155" s="56" t="n">
        <v>855</v>
      </c>
      <c r="S155" s="109" t="n">
        <v>42583</v>
      </c>
      <c r="T155" s="110" t="n">
        <v>42632</v>
      </c>
      <c r="U155" s="59" t="n">
        <v>73</v>
      </c>
      <c r="V155" s="60" t="n">
        <v>645</v>
      </c>
      <c r="W155" s="111" t="n">
        <v>42633</v>
      </c>
      <c r="X155" s="112" t="n">
        <v>42672</v>
      </c>
      <c r="Y155" s="63" t="n">
        <v>0.25</v>
      </c>
      <c r="Z155" s="64" t="n">
        <v>1500</v>
      </c>
      <c r="AA155" s="65" t="n">
        <f aca="false">Z155*K155</f>
        <v>225000</v>
      </c>
      <c r="AB155" s="66" t="n">
        <f aca="false">AA155*Y155</f>
        <v>56250</v>
      </c>
      <c r="AC155" s="0" t="n">
        <v>1</v>
      </c>
      <c r="AD155" s="0" t="s">
        <v>379</v>
      </c>
      <c r="AE155" s="0" t="n">
        <v>52114</v>
      </c>
      <c r="AF155" s="0" t="s">
        <v>75</v>
      </c>
      <c r="AG155" s="0" t="n">
        <v>150</v>
      </c>
    </row>
    <row r="156" customFormat="false" ht="15" hidden="false" customHeight="true" outlineLevel="0" collapsed="false">
      <c r="A156" s="45" t="n">
        <v>150</v>
      </c>
      <c r="B156" s="45" t="s">
        <v>379</v>
      </c>
      <c r="C156" s="47" t="s">
        <v>450</v>
      </c>
      <c r="D156" s="48" t="n">
        <v>21127</v>
      </c>
      <c r="E156" s="47" t="n">
        <v>52115</v>
      </c>
      <c r="F156" s="46" t="s">
        <v>451</v>
      </c>
      <c r="G156" s="49" t="n">
        <v>-97.9569444444445</v>
      </c>
      <c r="H156" s="49" t="n">
        <v>20.2772222222222</v>
      </c>
      <c r="I156" s="50" t="n">
        <v>-975725</v>
      </c>
      <c r="J156" s="50" t="n">
        <v>201638</v>
      </c>
      <c r="K156" s="51" t="n">
        <v>436</v>
      </c>
      <c r="L156" s="47" t="s">
        <v>75</v>
      </c>
      <c r="M156" s="52" t="s">
        <v>44</v>
      </c>
      <c r="N156" s="53" t="n">
        <v>58</v>
      </c>
      <c r="O156" s="108" t="n">
        <v>42536</v>
      </c>
      <c r="P156" s="108" t="n">
        <v>42582</v>
      </c>
      <c r="Q156" s="55" t="n">
        <v>173</v>
      </c>
      <c r="R156" s="56" t="n">
        <v>1350</v>
      </c>
      <c r="S156" s="109" t="n">
        <v>42583</v>
      </c>
      <c r="T156" s="110" t="n">
        <v>42632</v>
      </c>
      <c r="U156" s="59" t="n">
        <v>73</v>
      </c>
      <c r="V156" s="60" t="n">
        <v>1225</v>
      </c>
      <c r="W156" s="111" t="n">
        <v>42633</v>
      </c>
      <c r="X156" s="112" t="n">
        <v>42672</v>
      </c>
      <c r="Y156" s="63" t="n">
        <v>0.25</v>
      </c>
      <c r="Z156" s="64" t="n">
        <v>1500</v>
      </c>
      <c r="AA156" s="65" t="n">
        <f aca="false">Z156*K156</f>
        <v>654000</v>
      </c>
      <c r="AB156" s="66" t="n">
        <f aca="false">AA156*Y156</f>
        <v>163500</v>
      </c>
      <c r="AC156" s="0" t="n">
        <v>1</v>
      </c>
      <c r="AD156" s="0" t="s">
        <v>379</v>
      </c>
      <c r="AE156" s="0" t="n">
        <v>52115</v>
      </c>
      <c r="AF156" s="0" t="s">
        <v>75</v>
      </c>
      <c r="AG156" s="0" t="n">
        <v>436</v>
      </c>
    </row>
    <row r="157" customFormat="false" ht="15" hidden="false" customHeight="true" outlineLevel="0" collapsed="false">
      <c r="A157" s="45" t="n">
        <v>151</v>
      </c>
      <c r="B157" s="45" t="s">
        <v>379</v>
      </c>
      <c r="C157" s="47" t="s">
        <v>404</v>
      </c>
      <c r="D157" s="48" t="n">
        <v>21091</v>
      </c>
      <c r="E157" s="47" t="n">
        <v>52116</v>
      </c>
      <c r="F157" s="46" t="s">
        <v>405</v>
      </c>
      <c r="G157" s="49" t="n">
        <v>-97.3605555555556</v>
      </c>
      <c r="H157" s="49" t="n">
        <v>19.8188888888889</v>
      </c>
      <c r="I157" s="50" t="n">
        <v>-972138</v>
      </c>
      <c r="J157" s="50" t="n">
        <v>194908</v>
      </c>
      <c r="K157" s="51" t="n">
        <v>82</v>
      </c>
      <c r="L157" s="47" t="s">
        <v>75</v>
      </c>
      <c r="M157" s="52" t="s">
        <v>44</v>
      </c>
      <c r="N157" s="53" t="n">
        <v>58</v>
      </c>
      <c r="O157" s="108" t="n">
        <v>42536</v>
      </c>
      <c r="P157" s="108" t="n">
        <v>42582</v>
      </c>
      <c r="Q157" s="55" t="n">
        <v>173</v>
      </c>
      <c r="R157" s="56" t="n">
        <v>855</v>
      </c>
      <c r="S157" s="109" t="n">
        <v>42583</v>
      </c>
      <c r="T157" s="110" t="n">
        <v>42632</v>
      </c>
      <c r="U157" s="59" t="n">
        <v>73</v>
      </c>
      <c r="V157" s="60" t="n">
        <v>645</v>
      </c>
      <c r="W157" s="111" t="n">
        <v>42633</v>
      </c>
      <c r="X157" s="112" t="n">
        <v>42672</v>
      </c>
      <c r="Y157" s="63" t="n">
        <v>0.25</v>
      </c>
      <c r="Z157" s="64" t="n">
        <v>1500</v>
      </c>
      <c r="AA157" s="65" t="n">
        <f aca="false">Z157*K157</f>
        <v>123000</v>
      </c>
      <c r="AB157" s="66" t="n">
        <f aca="false">AA157*Y157</f>
        <v>30750</v>
      </c>
      <c r="AC157" s="0" t="n">
        <v>1</v>
      </c>
      <c r="AD157" s="0" t="s">
        <v>379</v>
      </c>
      <c r="AE157" s="0" t="n">
        <v>52116</v>
      </c>
      <c r="AF157" s="0" t="s">
        <v>75</v>
      </c>
      <c r="AG157" s="0" t="n">
        <v>82</v>
      </c>
    </row>
    <row r="158" customFormat="false" ht="15" hidden="false" customHeight="true" outlineLevel="0" collapsed="false">
      <c r="A158" s="45" t="n">
        <v>152</v>
      </c>
      <c r="B158" s="45" t="s">
        <v>379</v>
      </c>
      <c r="C158" s="47" t="s">
        <v>408</v>
      </c>
      <c r="D158" s="48" t="n">
        <v>21064</v>
      </c>
      <c r="E158" s="47" t="n">
        <v>52119</v>
      </c>
      <c r="F158" s="46" t="s">
        <v>409</v>
      </c>
      <c r="G158" s="49" t="n">
        <v>-97.4465277777778</v>
      </c>
      <c r="H158" s="49" t="n">
        <v>19.9608166666667</v>
      </c>
      <c r="I158" s="50" t="n">
        <v>-972647.5</v>
      </c>
      <c r="J158" s="50" t="n">
        <v>195738.94</v>
      </c>
      <c r="K158" s="51" t="n">
        <v>44</v>
      </c>
      <c r="L158" s="47" t="s">
        <v>75</v>
      </c>
      <c r="M158" s="52" t="s">
        <v>44</v>
      </c>
      <c r="N158" s="53" t="n">
        <v>58</v>
      </c>
      <c r="O158" s="108" t="n">
        <v>42536</v>
      </c>
      <c r="P158" s="108" t="n">
        <v>42582</v>
      </c>
      <c r="Q158" s="55" t="n">
        <v>173</v>
      </c>
      <c r="R158" s="56" t="n">
        <v>1350</v>
      </c>
      <c r="S158" s="109" t="n">
        <v>42583</v>
      </c>
      <c r="T158" s="110" t="n">
        <v>42632</v>
      </c>
      <c r="U158" s="59" t="n">
        <v>73</v>
      </c>
      <c r="V158" s="60" t="n">
        <v>935</v>
      </c>
      <c r="W158" s="111" t="n">
        <v>42633</v>
      </c>
      <c r="X158" s="112" t="n">
        <v>42672</v>
      </c>
      <c r="Y158" s="63" t="n">
        <v>0.25</v>
      </c>
      <c r="Z158" s="64" t="n">
        <v>1500</v>
      </c>
      <c r="AA158" s="65" t="n">
        <f aca="false">Z158*K158</f>
        <v>66000</v>
      </c>
      <c r="AB158" s="66" t="n">
        <f aca="false">AA158*Y158</f>
        <v>16500</v>
      </c>
      <c r="AC158" s="0" t="n">
        <v>1</v>
      </c>
      <c r="AD158" s="0" t="s">
        <v>379</v>
      </c>
      <c r="AE158" s="0" t="n">
        <v>52119</v>
      </c>
      <c r="AF158" s="0" t="s">
        <v>75</v>
      </c>
      <c r="AG158" s="0" t="n">
        <v>44</v>
      </c>
    </row>
    <row r="159" customFormat="false" ht="15" hidden="false" customHeight="true" outlineLevel="0" collapsed="false">
      <c r="A159" s="45" t="n">
        <v>153</v>
      </c>
      <c r="B159" s="45" t="s">
        <v>379</v>
      </c>
      <c r="C159" s="47" t="s">
        <v>453</v>
      </c>
      <c r="D159" s="48" t="n">
        <v>21024</v>
      </c>
      <c r="E159" s="47" t="n">
        <v>52121</v>
      </c>
      <c r="F159" s="46" t="s">
        <v>454</v>
      </c>
      <c r="G159" s="49" t="n">
        <v>-98.5791666666667</v>
      </c>
      <c r="H159" s="49" t="n">
        <v>18.5161111111111</v>
      </c>
      <c r="I159" s="50" t="n">
        <v>-983445</v>
      </c>
      <c r="J159" s="50" t="n">
        <v>183058</v>
      </c>
      <c r="K159" s="51" t="n">
        <v>181</v>
      </c>
      <c r="L159" s="47" t="s">
        <v>75</v>
      </c>
      <c r="M159" s="52" t="s">
        <v>44</v>
      </c>
      <c r="N159" s="53" t="n">
        <v>58</v>
      </c>
      <c r="O159" s="108" t="n">
        <v>42536</v>
      </c>
      <c r="P159" s="108" t="n">
        <v>42582</v>
      </c>
      <c r="Q159" s="55" t="n">
        <v>42</v>
      </c>
      <c r="R159" s="56" t="n">
        <v>641</v>
      </c>
      <c r="S159" s="109" t="n">
        <v>42583</v>
      </c>
      <c r="T159" s="110" t="n">
        <v>42622</v>
      </c>
      <c r="U159" s="59" t="n">
        <v>40</v>
      </c>
      <c r="V159" s="60" t="n">
        <v>643</v>
      </c>
      <c r="W159" s="111" t="n">
        <v>42623</v>
      </c>
      <c r="X159" s="112" t="n">
        <v>42657</v>
      </c>
      <c r="Y159" s="63" t="n">
        <v>0.25</v>
      </c>
      <c r="Z159" s="64" t="n">
        <v>1500</v>
      </c>
      <c r="AA159" s="65" t="n">
        <f aca="false">Z159*K159</f>
        <v>271500</v>
      </c>
      <c r="AB159" s="66" t="n">
        <f aca="false">AA159*Y159</f>
        <v>67875</v>
      </c>
      <c r="AC159" s="0" t="n">
        <v>1</v>
      </c>
      <c r="AD159" s="0" t="s">
        <v>379</v>
      </c>
      <c r="AE159" s="0" t="n">
        <v>52121</v>
      </c>
      <c r="AF159" s="0" t="s">
        <v>75</v>
      </c>
      <c r="AG159" s="0" t="n">
        <v>181</v>
      </c>
    </row>
    <row r="160" customFormat="false" ht="15" hidden="false" customHeight="true" outlineLevel="0" collapsed="false">
      <c r="A160" s="45" t="n">
        <v>154</v>
      </c>
      <c r="B160" s="45" t="s">
        <v>379</v>
      </c>
      <c r="C160" s="47" t="s">
        <v>456</v>
      </c>
      <c r="D160" s="48" t="n">
        <v>21148</v>
      </c>
      <c r="E160" s="47" t="n">
        <v>52125</v>
      </c>
      <c r="F160" s="46" t="s">
        <v>457</v>
      </c>
      <c r="G160" s="49" t="n">
        <v>-98.1030555555556</v>
      </c>
      <c r="H160" s="49" t="n">
        <v>19.1519444444444</v>
      </c>
      <c r="I160" s="50" t="n">
        <v>-980611</v>
      </c>
      <c r="J160" s="50" t="n">
        <v>190907</v>
      </c>
      <c r="K160" s="51" t="n">
        <v>1475</v>
      </c>
      <c r="L160" s="47" t="s">
        <v>75</v>
      </c>
      <c r="M160" s="52" t="s">
        <v>44</v>
      </c>
      <c r="N160" s="53" t="n">
        <v>54</v>
      </c>
      <c r="O160" s="108" t="n">
        <v>42536</v>
      </c>
      <c r="P160" s="108" t="n">
        <v>42582</v>
      </c>
      <c r="Q160" s="55" t="n">
        <v>38</v>
      </c>
      <c r="R160" s="56" t="n">
        <v>997</v>
      </c>
      <c r="S160" s="109" t="n">
        <v>42583</v>
      </c>
      <c r="T160" s="110" t="n">
        <v>42637</v>
      </c>
      <c r="U160" s="59" t="n">
        <v>25</v>
      </c>
      <c r="V160" s="60" t="n">
        <v>685</v>
      </c>
      <c r="W160" s="111" t="n">
        <v>42638</v>
      </c>
      <c r="X160" s="112" t="n">
        <v>42677</v>
      </c>
      <c r="Y160" s="63" t="n">
        <v>0.25</v>
      </c>
      <c r="Z160" s="64" t="n">
        <v>1500</v>
      </c>
      <c r="AA160" s="65" t="n">
        <f aca="false">Z160*K160</f>
        <v>2212500</v>
      </c>
      <c r="AB160" s="66" t="n">
        <f aca="false">AA160*Y160</f>
        <v>553125</v>
      </c>
      <c r="AC160" s="0" t="n">
        <v>1</v>
      </c>
      <c r="AD160" s="0" t="s">
        <v>379</v>
      </c>
      <c r="AE160" s="0" t="n">
        <v>52125</v>
      </c>
      <c r="AF160" s="0" t="s">
        <v>75</v>
      </c>
      <c r="AG160" s="0" t="n">
        <v>1475</v>
      </c>
    </row>
    <row r="161" customFormat="false" ht="15" hidden="false" customHeight="true" outlineLevel="0" collapsed="false">
      <c r="A161" s="45" t="n">
        <v>155</v>
      </c>
      <c r="B161" s="45" t="s">
        <v>379</v>
      </c>
      <c r="C161" s="47" t="s">
        <v>459</v>
      </c>
      <c r="D161" s="48" t="n">
        <v>21132</v>
      </c>
      <c r="E161" s="47" t="n">
        <v>52126</v>
      </c>
      <c r="F161" s="46" t="s">
        <v>460</v>
      </c>
      <c r="G161" s="49" t="n">
        <v>-98.4663888888889</v>
      </c>
      <c r="H161" s="49" t="n">
        <v>18.6108333333333</v>
      </c>
      <c r="I161" s="50" t="n">
        <v>-982759</v>
      </c>
      <c r="J161" s="50" t="n">
        <v>183639</v>
      </c>
      <c r="K161" s="51" t="n">
        <v>337</v>
      </c>
      <c r="L161" s="47" t="s">
        <v>75</v>
      </c>
      <c r="M161" s="52" t="s">
        <v>44</v>
      </c>
      <c r="N161" s="53" t="n">
        <v>58</v>
      </c>
      <c r="O161" s="108" t="n">
        <v>42536</v>
      </c>
      <c r="P161" s="108" t="n">
        <v>42582</v>
      </c>
      <c r="Q161" s="55" t="n">
        <v>42</v>
      </c>
      <c r="R161" s="56" t="n">
        <v>641</v>
      </c>
      <c r="S161" s="109" t="n">
        <v>42583</v>
      </c>
      <c r="T161" s="110" t="n">
        <v>42622</v>
      </c>
      <c r="U161" s="59" t="n">
        <v>40</v>
      </c>
      <c r="V161" s="60" t="n">
        <v>643</v>
      </c>
      <c r="W161" s="111" t="n">
        <v>42623</v>
      </c>
      <c r="X161" s="112" t="n">
        <v>42657</v>
      </c>
      <c r="Y161" s="63" t="n">
        <v>0.25</v>
      </c>
      <c r="Z161" s="64" t="n">
        <v>1500</v>
      </c>
      <c r="AA161" s="65" t="n">
        <f aca="false">Z161*K161</f>
        <v>505500</v>
      </c>
      <c r="AB161" s="66" t="n">
        <f aca="false">AA161*Y161</f>
        <v>126375</v>
      </c>
      <c r="AC161" s="0" t="n">
        <v>1</v>
      </c>
      <c r="AD161" s="0" t="s">
        <v>379</v>
      </c>
      <c r="AE161" s="0" t="n">
        <v>52126</v>
      </c>
      <c r="AF161" s="0" t="s">
        <v>75</v>
      </c>
      <c r="AG161" s="0" t="n">
        <v>337</v>
      </c>
    </row>
    <row r="162" customFormat="false" ht="15" hidden="false" customHeight="true" outlineLevel="0" collapsed="false">
      <c r="A162" s="45" t="n">
        <v>156</v>
      </c>
      <c r="B162" s="45" t="s">
        <v>379</v>
      </c>
      <c r="C162" s="47" t="s">
        <v>463</v>
      </c>
      <c r="D162" s="48" t="n">
        <v>21046</v>
      </c>
      <c r="E162" s="47" t="n">
        <v>52127</v>
      </c>
      <c r="F162" s="46" t="s">
        <v>464</v>
      </c>
      <c r="G162" s="49" t="n">
        <v>-98.4063888888889</v>
      </c>
      <c r="H162" s="49" t="n">
        <v>19.1619444444444</v>
      </c>
      <c r="I162" s="50" t="n">
        <v>-982423</v>
      </c>
      <c r="J162" s="50" t="n">
        <v>190943</v>
      </c>
      <c r="K162" s="51" t="n">
        <v>1552</v>
      </c>
      <c r="L162" s="47" t="s">
        <v>75</v>
      </c>
      <c r="M162" s="52" t="s">
        <v>44</v>
      </c>
      <c r="N162" s="53" t="n">
        <v>58</v>
      </c>
      <c r="O162" s="108" t="n">
        <v>42536</v>
      </c>
      <c r="P162" s="108" t="n">
        <v>42582</v>
      </c>
      <c r="Q162" s="55" t="n">
        <v>80</v>
      </c>
      <c r="R162" s="56" t="n">
        <v>997</v>
      </c>
      <c r="S162" s="109" t="n">
        <v>42583</v>
      </c>
      <c r="T162" s="110" t="n">
        <v>42637</v>
      </c>
      <c r="U162" s="59" t="n">
        <v>40</v>
      </c>
      <c r="V162" s="60" t="n">
        <v>685</v>
      </c>
      <c r="W162" s="111" t="n">
        <v>42638</v>
      </c>
      <c r="X162" s="112" t="n">
        <v>42677</v>
      </c>
      <c r="Y162" s="63" t="n">
        <v>0.25</v>
      </c>
      <c r="Z162" s="64" t="n">
        <v>1500</v>
      </c>
      <c r="AA162" s="65" t="n">
        <f aca="false">Z162*K162</f>
        <v>2328000</v>
      </c>
      <c r="AB162" s="66" t="n">
        <f aca="false">AA162*Y162</f>
        <v>582000</v>
      </c>
      <c r="AC162" s="0" t="n">
        <v>1</v>
      </c>
      <c r="AD162" s="0" t="s">
        <v>379</v>
      </c>
      <c r="AE162" s="0" t="n">
        <v>52127</v>
      </c>
      <c r="AF162" s="0" t="s">
        <v>75</v>
      </c>
      <c r="AG162" s="0" t="n">
        <v>1552</v>
      </c>
    </row>
    <row r="163" customFormat="false" ht="15" hidden="false" customHeight="true" outlineLevel="0" collapsed="false">
      <c r="A163" s="45" t="n">
        <v>157</v>
      </c>
      <c r="B163" s="45" t="s">
        <v>379</v>
      </c>
      <c r="C163" s="47" t="s">
        <v>410</v>
      </c>
      <c r="D163" s="48" t="n">
        <v>21032</v>
      </c>
      <c r="E163" s="47" t="n">
        <v>52128</v>
      </c>
      <c r="F163" s="46" t="s">
        <v>411</v>
      </c>
      <c r="G163" s="49" t="n">
        <v>-97.5268222222222</v>
      </c>
      <c r="H163" s="49" t="n">
        <v>20.0248555555556</v>
      </c>
      <c r="I163" s="50" t="n">
        <v>-973136.56</v>
      </c>
      <c r="J163" s="50" t="n">
        <v>200129.48</v>
      </c>
      <c r="K163" s="51" t="n">
        <v>14</v>
      </c>
      <c r="L163" s="47" t="s">
        <v>75</v>
      </c>
      <c r="M163" s="52" t="s">
        <v>44</v>
      </c>
      <c r="N163" s="53" t="n">
        <v>58</v>
      </c>
      <c r="O163" s="108" t="n">
        <v>42536</v>
      </c>
      <c r="P163" s="108" t="n">
        <v>42582</v>
      </c>
      <c r="Q163" s="55" t="n">
        <v>173</v>
      </c>
      <c r="R163" s="56" t="n">
        <v>1350</v>
      </c>
      <c r="S163" s="109" t="n">
        <v>42583</v>
      </c>
      <c r="T163" s="110" t="n">
        <v>42632</v>
      </c>
      <c r="U163" s="59" t="n">
        <v>73</v>
      </c>
      <c r="V163" s="60" t="n">
        <v>1225</v>
      </c>
      <c r="W163" s="111" t="n">
        <v>42633</v>
      </c>
      <c r="X163" s="112" t="n">
        <v>42672</v>
      </c>
      <c r="Y163" s="63" t="n">
        <v>0.25</v>
      </c>
      <c r="Z163" s="64" t="n">
        <v>1500</v>
      </c>
      <c r="AA163" s="65" t="n">
        <f aca="false">Z163*K163</f>
        <v>21000</v>
      </c>
      <c r="AB163" s="66" t="n">
        <f aca="false">AA163*Y163</f>
        <v>5250</v>
      </c>
      <c r="AC163" s="0" t="n">
        <v>1</v>
      </c>
      <c r="AD163" s="0" t="s">
        <v>379</v>
      </c>
      <c r="AE163" s="0" t="n">
        <v>52128</v>
      </c>
      <c r="AF163" s="0" t="s">
        <v>75</v>
      </c>
      <c r="AG163" s="0" t="n">
        <v>14</v>
      </c>
    </row>
    <row r="164" customFormat="false" ht="15" hidden="false" customHeight="true" outlineLevel="0" collapsed="false">
      <c r="A164" s="45" t="n">
        <v>158</v>
      </c>
      <c r="B164" s="45" t="s">
        <v>379</v>
      </c>
      <c r="C164" s="47" t="s">
        <v>418</v>
      </c>
      <c r="D164" s="48" t="n">
        <v>21140</v>
      </c>
      <c r="E164" s="47" t="n">
        <v>52144</v>
      </c>
      <c r="F164" s="46" t="s">
        <v>419</v>
      </c>
      <c r="G164" s="49" t="n">
        <v>-98.0505333333333</v>
      </c>
      <c r="H164" s="49" t="n">
        <v>19.7436388888889</v>
      </c>
      <c r="I164" s="50" t="n">
        <v>-980301.92</v>
      </c>
      <c r="J164" s="50" t="n">
        <v>194437.1</v>
      </c>
      <c r="K164" s="51" t="n">
        <v>230</v>
      </c>
      <c r="L164" s="47" t="s">
        <v>75</v>
      </c>
      <c r="M164" s="52" t="s">
        <v>44</v>
      </c>
      <c r="N164" s="53" t="n">
        <v>58</v>
      </c>
      <c r="O164" s="108" t="n">
        <v>42536</v>
      </c>
      <c r="P164" s="108" t="n">
        <v>42582</v>
      </c>
      <c r="Q164" s="55" t="n">
        <v>80</v>
      </c>
      <c r="R164" s="56" t="n">
        <v>997</v>
      </c>
      <c r="S164" s="109" t="n">
        <v>42583</v>
      </c>
      <c r="T164" s="110" t="n">
        <v>42637</v>
      </c>
      <c r="U164" s="59" t="n">
        <v>40</v>
      </c>
      <c r="V164" s="60" t="n">
        <v>685</v>
      </c>
      <c r="W164" s="111" t="n">
        <v>42638</v>
      </c>
      <c r="X164" s="112" t="n">
        <v>42677</v>
      </c>
      <c r="Y164" s="63" t="n">
        <v>0.25</v>
      </c>
      <c r="Z164" s="64" t="n">
        <v>1500</v>
      </c>
      <c r="AA164" s="65" t="n">
        <f aca="false">Z164*K164</f>
        <v>345000</v>
      </c>
      <c r="AB164" s="66" t="n">
        <f aca="false">AA164*Y164</f>
        <v>86250</v>
      </c>
      <c r="AC164" s="0" t="n">
        <v>1</v>
      </c>
      <c r="AD164" s="0" t="s">
        <v>379</v>
      </c>
      <c r="AE164" s="0" t="n">
        <v>52144</v>
      </c>
      <c r="AF164" s="0" t="s">
        <v>75</v>
      </c>
      <c r="AG164" s="0" t="n">
        <v>230</v>
      </c>
    </row>
    <row r="165" customFormat="false" ht="15" hidden="false" customHeight="true" outlineLevel="0" collapsed="false">
      <c r="A165" s="45" t="n">
        <v>159</v>
      </c>
      <c r="B165" s="45" t="s">
        <v>379</v>
      </c>
      <c r="C165" s="47" t="s">
        <v>471</v>
      </c>
      <c r="D165" s="48" t="n">
        <v>21003</v>
      </c>
      <c r="E165" s="47" t="n">
        <v>52152</v>
      </c>
      <c r="F165" s="46" t="s">
        <v>472</v>
      </c>
      <c r="G165" s="49" t="n">
        <v>-98.055</v>
      </c>
      <c r="H165" s="49" t="n">
        <v>18.2772222222222</v>
      </c>
      <c r="I165" s="50" t="n">
        <v>-980318</v>
      </c>
      <c r="J165" s="50" t="n">
        <v>181638</v>
      </c>
      <c r="K165" s="51" t="n">
        <v>236</v>
      </c>
      <c r="L165" s="47" t="s">
        <v>75</v>
      </c>
      <c r="M165" s="52" t="s">
        <v>44</v>
      </c>
      <c r="N165" s="53" t="n">
        <v>58</v>
      </c>
      <c r="O165" s="108" t="n">
        <v>42536</v>
      </c>
      <c r="P165" s="108" t="n">
        <v>42582</v>
      </c>
      <c r="Q165" s="55" t="n">
        <v>42</v>
      </c>
      <c r="R165" s="56" t="n">
        <v>641</v>
      </c>
      <c r="S165" s="109" t="n">
        <v>42583</v>
      </c>
      <c r="T165" s="110" t="n">
        <v>42622</v>
      </c>
      <c r="U165" s="59" t="n">
        <v>40</v>
      </c>
      <c r="V165" s="60" t="n">
        <v>643</v>
      </c>
      <c r="W165" s="111" t="n">
        <v>42623</v>
      </c>
      <c r="X165" s="112" t="n">
        <v>42657</v>
      </c>
      <c r="Y165" s="63" t="n">
        <v>0.25</v>
      </c>
      <c r="Z165" s="64" t="n">
        <v>1500</v>
      </c>
      <c r="AA165" s="65" t="n">
        <f aca="false">Z165*K165</f>
        <v>354000</v>
      </c>
      <c r="AB165" s="66" t="n">
        <f aca="false">AA165*Y165</f>
        <v>88500</v>
      </c>
      <c r="AC165" s="0" t="n">
        <v>1</v>
      </c>
      <c r="AD165" s="0" t="s">
        <v>379</v>
      </c>
      <c r="AE165" s="0" t="n">
        <v>52152</v>
      </c>
      <c r="AF165" s="0" t="s">
        <v>75</v>
      </c>
      <c r="AG165" s="0" t="n">
        <v>236</v>
      </c>
    </row>
    <row r="166" customFormat="false" ht="15" hidden="false" customHeight="true" outlineLevel="0" collapsed="false">
      <c r="A166" s="45" t="n">
        <v>160</v>
      </c>
      <c r="B166" s="45" t="s">
        <v>379</v>
      </c>
      <c r="C166" s="47" t="s">
        <v>474</v>
      </c>
      <c r="D166" s="48" t="n">
        <v>29030</v>
      </c>
      <c r="E166" s="47" t="n">
        <v>52902</v>
      </c>
      <c r="F166" s="46" t="s">
        <v>475</v>
      </c>
      <c r="G166" s="49" t="n">
        <v>-98.2386111111111</v>
      </c>
      <c r="H166" s="49" t="n">
        <v>19.3166666666667</v>
      </c>
      <c r="I166" s="50" t="n">
        <v>-981419</v>
      </c>
      <c r="J166" s="50" t="n">
        <v>191900</v>
      </c>
      <c r="K166" s="51" t="n">
        <v>49</v>
      </c>
      <c r="L166" s="47" t="s">
        <v>75</v>
      </c>
      <c r="M166" s="52" t="s">
        <v>44</v>
      </c>
      <c r="N166" s="53" t="n">
        <v>58</v>
      </c>
      <c r="O166" s="108" t="n">
        <v>42536</v>
      </c>
      <c r="P166" s="108" t="n">
        <v>42582</v>
      </c>
      <c r="Q166" s="55" t="n">
        <v>80</v>
      </c>
      <c r="R166" s="56" t="n">
        <v>997</v>
      </c>
      <c r="S166" s="109" t="n">
        <v>42583</v>
      </c>
      <c r="T166" s="110" t="n">
        <v>42637</v>
      </c>
      <c r="U166" s="59" t="n">
        <v>40</v>
      </c>
      <c r="V166" s="60" t="n">
        <v>685</v>
      </c>
      <c r="W166" s="111" t="n">
        <v>42638</v>
      </c>
      <c r="X166" s="112" t="n">
        <v>42677</v>
      </c>
      <c r="Y166" s="63" t="n">
        <v>0.25</v>
      </c>
      <c r="Z166" s="64" t="n">
        <v>1500</v>
      </c>
      <c r="AA166" s="65" t="n">
        <f aca="false">Z166*K166</f>
        <v>73500</v>
      </c>
      <c r="AB166" s="66" t="n">
        <f aca="false">AA166*Y166</f>
        <v>18375</v>
      </c>
      <c r="AC166" s="0" t="n">
        <v>1</v>
      </c>
      <c r="AD166" s="0" t="s">
        <v>379</v>
      </c>
      <c r="AE166" s="0" t="n">
        <v>52902</v>
      </c>
      <c r="AF166" s="0" t="s">
        <v>75</v>
      </c>
      <c r="AG166" s="0" t="n">
        <v>49</v>
      </c>
    </row>
    <row r="167" customFormat="false" ht="15" hidden="false" customHeight="true" outlineLevel="0" collapsed="false">
      <c r="A167" s="45" t="n">
        <v>161</v>
      </c>
      <c r="B167" s="45" t="s">
        <v>379</v>
      </c>
      <c r="C167" s="47" t="s">
        <v>420</v>
      </c>
      <c r="D167" s="48" t="n">
        <v>29011</v>
      </c>
      <c r="E167" s="47" t="n">
        <v>52907</v>
      </c>
      <c r="F167" s="46" t="s">
        <v>421</v>
      </c>
      <c r="G167" s="49" t="n">
        <v>-97.9111111111111</v>
      </c>
      <c r="H167" s="49" t="n">
        <v>19.3158333333333</v>
      </c>
      <c r="I167" s="50" t="n">
        <v>-975440</v>
      </c>
      <c r="J167" s="50" t="n">
        <v>191857</v>
      </c>
      <c r="K167" s="51" t="n">
        <v>375</v>
      </c>
      <c r="L167" s="47" t="s">
        <v>75</v>
      </c>
      <c r="M167" s="52" t="s">
        <v>44</v>
      </c>
      <c r="N167" s="53" t="n">
        <v>54</v>
      </c>
      <c r="O167" s="108" t="n">
        <v>42536</v>
      </c>
      <c r="P167" s="108" t="n">
        <v>42582</v>
      </c>
      <c r="Q167" s="55" t="n">
        <v>38</v>
      </c>
      <c r="R167" s="56" t="n">
        <v>997</v>
      </c>
      <c r="S167" s="109" t="n">
        <v>42583</v>
      </c>
      <c r="T167" s="110" t="n">
        <v>42637</v>
      </c>
      <c r="U167" s="59" t="n">
        <v>25</v>
      </c>
      <c r="V167" s="60" t="n">
        <v>685</v>
      </c>
      <c r="W167" s="111" t="n">
        <v>42638</v>
      </c>
      <c r="X167" s="112" t="n">
        <v>42677</v>
      </c>
      <c r="Y167" s="63" t="n">
        <v>0.25</v>
      </c>
      <c r="Z167" s="64" t="n">
        <v>1500</v>
      </c>
      <c r="AA167" s="65" t="n">
        <f aca="false">Z167*K167</f>
        <v>562500</v>
      </c>
      <c r="AB167" s="66" t="n">
        <f aca="false">AA167*Y167</f>
        <v>140625</v>
      </c>
      <c r="AC167" s="0" t="n">
        <v>1</v>
      </c>
      <c r="AD167" s="0" t="s">
        <v>379</v>
      </c>
      <c r="AE167" s="0" t="n">
        <v>52907</v>
      </c>
      <c r="AF167" s="0" t="s">
        <v>75</v>
      </c>
      <c r="AG167" s="0" t="n">
        <v>375</v>
      </c>
    </row>
    <row r="168" customFormat="false" ht="15" hidden="false" customHeight="true" outlineLevel="0" collapsed="false">
      <c r="A168" s="45" t="n">
        <v>162</v>
      </c>
      <c r="B168" s="45" t="s">
        <v>379</v>
      </c>
      <c r="C168" s="47" t="s">
        <v>477</v>
      </c>
      <c r="D168" s="48" t="n">
        <v>29035</v>
      </c>
      <c r="E168" s="47" t="n">
        <v>52908</v>
      </c>
      <c r="F168" s="46" t="s">
        <v>478</v>
      </c>
      <c r="G168" s="49" t="n">
        <v>-98.5638888888889</v>
      </c>
      <c r="H168" s="49" t="n">
        <v>19.5861111111111</v>
      </c>
      <c r="I168" s="50" t="n">
        <v>-983350</v>
      </c>
      <c r="J168" s="50" t="n">
        <v>193510</v>
      </c>
      <c r="K168" s="51" t="n">
        <v>79</v>
      </c>
      <c r="L168" s="47" t="s">
        <v>75</v>
      </c>
      <c r="M168" s="52" t="s">
        <v>44</v>
      </c>
      <c r="N168" s="53" t="n">
        <v>54</v>
      </c>
      <c r="O168" s="108" t="n">
        <v>42536</v>
      </c>
      <c r="P168" s="108" t="n">
        <v>42582</v>
      </c>
      <c r="Q168" s="55" t="n">
        <v>38</v>
      </c>
      <c r="R168" s="56" t="n">
        <v>997</v>
      </c>
      <c r="S168" s="109" t="n">
        <v>42583</v>
      </c>
      <c r="T168" s="110" t="n">
        <v>42637</v>
      </c>
      <c r="U168" s="59" t="n">
        <v>25</v>
      </c>
      <c r="V168" s="60" t="n">
        <v>685</v>
      </c>
      <c r="W168" s="111" t="n">
        <v>42638</v>
      </c>
      <c r="X168" s="112" t="n">
        <v>42677</v>
      </c>
      <c r="Y168" s="63" t="n">
        <v>0.25</v>
      </c>
      <c r="Z168" s="64" t="n">
        <v>1500</v>
      </c>
      <c r="AA168" s="65" t="n">
        <f aca="false">Z168*K168</f>
        <v>118500</v>
      </c>
      <c r="AB168" s="66" t="n">
        <f aca="false">AA168*Y168</f>
        <v>29625</v>
      </c>
      <c r="AC168" s="0" t="n">
        <v>1</v>
      </c>
      <c r="AD168" s="0" t="s">
        <v>379</v>
      </c>
      <c r="AE168" s="0" t="n">
        <v>52908</v>
      </c>
      <c r="AF168" s="0" t="s">
        <v>75</v>
      </c>
      <c r="AG168" s="0" t="n">
        <v>79</v>
      </c>
    </row>
    <row r="169" customFormat="false" ht="15" hidden="false" customHeight="true" outlineLevel="0" collapsed="false">
      <c r="A169" s="45" t="n">
        <v>163</v>
      </c>
      <c r="B169" s="45" t="s">
        <v>379</v>
      </c>
      <c r="C169" s="47" t="s">
        <v>480</v>
      </c>
      <c r="D169" s="48" t="n">
        <v>30361</v>
      </c>
      <c r="E169" s="47" t="n">
        <v>33011</v>
      </c>
      <c r="F169" s="46" t="s">
        <v>481</v>
      </c>
      <c r="G169" s="49" t="n">
        <v>-97.7875638888889</v>
      </c>
      <c r="H169" s="49" t="n">
        <v>20.8924972222222</v>
      </c>
      <c r="I169" s="50" t="n">
        <v>-974715.23</v>
      </c>
      <c r="J169" s="50" t="n">
        <v>205332.99</v>
      </c>
      <c r="K169" s="51" t="n">
        <v>87.86</v>
      </c>
      <c r="L169" s="47" t="s">
        <v>70</v>
      </c>
      <c r="M169" s="52" t="s">
        <v>44</v>
      </c>
      <c r="N169" s="53" t="n">
        <v>67</v>
      </c>
      <c r="O169" s="108" t="n">
        <v>42522</v>
      </c>
      <c r="P169" s="108" t="n">
        <v>42582</v>
      </c>
      <c r="Q169" s="55" t="n">
        <v>134</v>
      </c>
      <c r="R169" s="56" t="n">
        <v>635</v>
      </c>
      <c r="S169" s="109" t="n">
        <v>42583</v>
      </c>
      <c r="T169" s="110" t="n">
        <v>42643</v>
      </c>
      <c r="U169" s="59" t="n">
        <v>34</v>
      </c>
      <c r="V169" s="60" t="n">
        <v>925</v>
      </c>
      <c r="W169" s="111" t="n">
        <v>42644</v>
      </c>
      <c r="X169" s="112" t="n">
        <v>42689</v>
      </c>
      <c r="Y169" s="63" t="n">
        <v>0.25</v>
      </c>
      <c r="Z169" s="64" t="n">
        <v>1500</v>
      </c>
      <c r="AA169" s="65" t="n">
        <f aca="false">Z169*K169</f>
        <v>131790</v>
      </c>
      <c r="AB169" s="66" t="n">
        <f aca="false">AA169*Y169</f>
        <v>32947.5</v>
      </c>
      <c r="AC169" s="0" t="n">
        <v>1</v>
      </c>
      <c r="AD169" s="0" t="s">
        <v>379</v>
      </c>
      <c r="AE169" s="0" t="n">
        <v>33011</v>
      </c>
      <c r="AF169" s="0" t="s">
        <v>70</v>
      </c>
      <c r="AG169" s="0" t="n">
        <v>87.86</v>
      </c>
    </row>
    <row r="170" customFormat="false" ht="15" hidden="false" customHeight="true" outlineLevel="0" collapsed="false">
      <c r="A170" s="45" t="n">
        <v>164</v>
      </c>
      <c r="B170" s="45" t="s">
        <v>379</v>
      </c>
      <c r="C170" s="47" t="s">
        <v>482</v>
      </c>
      <c r="D170" s="48" t="n">
        <v>30132</v>
      </c>
      <c r="E170" s="47" t="n">
        <v>33012</v>
      </c>
      <c r="F170" s="46" t="s">
        <v>483</v>
      </c>
      <c r="G170" s="49" t="n">
        <v>-97.4783333333333</v>
      </c>
      <c r="H170" s="49" t="n">
        <v>20.5408333333333</v>
      </c>
      <c r="I170" s="50" t="n">
        <v>-972842</v>
      </c>
      <c r="J170" s="50" t="n">
        <v>203227</v>
      </c>
      <c r="K170" s="51" t="n">
        <v>161.15</v>
      </c>
      <c r="L170" s="47" t="s">
        <v>70</v>
      </c>
      <c r="M170" s="52" t="s">
        <v>44</v>
      </c>
      <c r="N170" s="53" t="n">
        <v>67</v>
      </c>
      <c r="O170" s="108" t="n">
        <v>42522</v>
      </c>
      <c r="P170" s="108" t="n">
        <v>42582</v>
      </c>
      <c r="Q170" s="55" t="n">
        <v>134</v>
      </c>
      <c r="R170" s="56" t="n">
        <v>591</v>
      </c>
      <c r="S170" s="109" t="n">
        <v>42583</v>
      </c>
      <c r="T170" s="110" t="n">
        <v>42643</v>
      </c>
      <c r="U170" s="59" t="n">
        <v>34</v>
      </c>
      <c r="V170" s="60" t="n">
        <v>925</v>
      </c>
      <c r="W170" s="111" t="n">
        <v>42644</v>
      </c>
      <c r="X170" s="112" t="n">
        <v>42689</v>
      </c>
      <c r="Y170" s="63" t="n">
        <v>0.25</v>
      </c>
      <c r="Z170" s="64" t="n">
        <v>1500</v>
      </c>
      <c r="AA170" s="65" t="n">
        <f aca="false">Z170*K170</f>
        <v>241725</v>
      </c>
      <c r="AB170" s="66" t="n">
        <f aca="false">AA170*Y170</f>
        <v>60431.25</v>
      </c>
      <c r="AC170" s="0" t="n">
        <v>1</v>
      </c>
      <c r="AD170" s="0" t="s">
        <v>379</v>
      </c>
      <c r="AE170" s="0" t="n">
        <v>33012</v>
      </c>
      <c r="AF170" s="0" t="s">
        <v>70</v>
      </c>
      <c r="AG170" s="0" t="n">
        <v>161.15</v>
      </c>
    </row>
    <row r="171" customFormat="false" ht="15" hidden="false" customHeight="true" outlineLevel="0" collapsed="false">
      <c r="A171" s="45" t="n">
        <v>165</v>
      </c>
      <c r="B171" s="45" t="s">
        <v>379</v>
      </c>
      <c r="C171" s="47" t="s">
        <v>484</v>
      </c>
      <c r="D171" s="48" t="n">
        <v>30008</v>
      </c>
      <c r="E171" s="47" t="n">
        <v>33021</v>
      </c>
      <c r="F171" s="46" t="s">
        <v>485</v>
      </c>
      <c r="G171" s="49" t="n">
        <v>-97.2508972222222</v>
      </c>
      <c r="H171" s="49" t="n">
        <v>19.7664194444444</v>
      </c>
      <c r="I171" s="50" t="n">
        <v>-971503.23</v>
      </c>
      <c r="J171" s="50" t="n">
        <v>194559.11</v>
      </c>
      <c r="K171" s="51" t="n">
        <v>1404.42</v>
      </c>
      <c r="L171" s="47" t="s">
        <v>70</v>
      </c>
      <c r="M171" s="52" t="s">
        <v>44</v>
      </c>
      <c r="N171" s="53"/>
      <c r="O171" s="108"/>
      <c r="P171" s="108"/>
      <c r="Q171" s="55" t="n">
        <v>194</v>
      </c>
      <c r="R171" s="56" t="n">
        <v>947</v>
      </c>
      <c r="S171" s="109" t="n">
        <v>42505</v>
      </c>
      <c r="T171" s="110" t="n">
        <v>42582</v>
      </c>
      <c r="U171" s="59" t="n">
        <v>203</v>
      </c>
      <c r="V171" s="60" t="n">
        <v>1275</v>
      </c>
      <c r="W171" s="111" t="n">
        <v>42583</v>
      </c>
      <c r="X171" s="112" t="n">
        <v>42648</v>
      </c>
      <c r="Y171" s="63" t="n">
        <v>0.25</v>
      </c>
      <c r="Z171" s="64" t="n">
        <v>1500</v>
      </c>
      <c r="AA171" s="65" t="n">
        <f aca="false">Z171*K171</f>
        <v>2106630</v>
      </c>
      <c r="AB171" s="66" t="n">
        <f aca="false">AA171*Y171</f>
        <v>526657.5</v>
      </c>
      <c r="AC171" s="0" t="n">
        <v>1</v>
      </c>
      <c r="AD171" s="0" t="s">
        <v>379</v>
      </c>
      <c r="AE171" s="0" t="n">
        <v>33021</v>
      </c>
      <c r="AF171" s="0" t="s">
        <v>70</v>
      </c>
      <c r="AG171" s="0" t="n">
        <v>1404.42</v>
      </c>
    </row>
    <row r="172" customFormat="false" ht="15" hidden="false" customHeight="true" outlineLevel="0" collapsed="false">
      <c r="A172" s="45" t="n">
        <v>166</v>
      </c>
      <c r="B172" s="45" t="s">
        <v>379</v>
      </c>
      <c r="C172" s="47" t="s">
        <v>487</v>
      </c>
      <c r="D172" s="48" t="n">
        <v>12199</v>
      </c>
      <c r="E172" s="47" t="n">
        <v>41260</v>
      </c>
      <c r="F172" s="46" t="s">
        <v>488</v>
      </c>
      <c r="G172" s="49" t="n">
        <v>-98.4883333333333</v>
      </c>
      <c r="H172" s="49" t="n">
        <v>17.9038888888889</v>
      </c>
      <c r="I172" s="50" t="n">
        <v>-982918</v>
      </c>
      <c r="J172" s="50" t="n">
        <v>175414</v>
      </c>
      <c r="K172" s="51" t="n">
        <v>6026</v>
      </c>
      <c r="L172" s="47" t="s">
        <v>70</v>
      </c>
      <c r="M172" s="52" t="s">
        <v>44</v>
      </c>
      <c r="N172" s="53" t="n">
        <v>62</v>
      </c>
      <c r="O172" s="108" t="n">
        <v>42531</v>
      </c>
      <c r="P172" s="108" t="n">
        <v>42576</v>
      </c>
      <c r="Q172" s="55" t="n">
        <v>88</v>
      </c>
      <c r="R172" s="56" t="n">
        <v>508</v>
      </c>
      <c r="S172" s="109" t="n">
        <v>42577</v>
      </c>
      <c r="T172" s="110" t="n">
        <v>42628</v>
      </c>
      <c r="U172" s="59" t="n">
        <v>53</v>
      </c>
      <c r="V172" s="60" t="n">
        <v>553</v>
      </c>
      <c r="W172" s="111" t="n">
        <v>42629</v>
      </c>
      <c r="X172" s="112" t="n">
        <v>42674</v>
      </c>
      <c r="Y172" s="63" t="n">
        <v>0.25</v>
      </c>
      <c r="Z172" s="64" t="n">
        <v>1500</v>
      </c>
      <c r="AA172" s="65" t="n">
        <f aca="false">Z172*K172</f>
        <v>9039000</v>
      </c>
      <c r="AB172" s="66" t="n">
        <f aca="false">AA172*Y172</f>
        <v>2259750</v>
      </c>
      <c r="AC172" s="0" t="n">
        <v>1</v>
      </c>
      <c r="AD172" s="0" t="s">
        <v>379</v>
      </c>
      <c r="AE172" s="0" t="n">
        <v>41260</v>
      </c>
      <c r="AF172" s="0" t="s">
        <v>70</v>
      </c>
      <c r="AG172" s="0" t="n">
        <v>6026</v>
      </c>
    </row>
    <row r="173" customFormat="false" ht="15" hidden="false" customHeight="true" outlineLevel="0" collapsed="false">
      <c r="A173" s="45" t="n">
        <v>167</v>
      </c>
      <c r="B173" s="45" t="s">
        <v>379</v>
      </c>
      <c r="C173" s="47" t="s">
        <v>426</v>
      </c>
      <c r="D173" s="48" t="n">
        <v>17028</v>
      </c>
      <c r="E173" s="47" t="n">
        <v>51723</v>
      </c>
      <c r="F173" s="46" t="s">
        <v>427</v>
      </c>
      <c r="G173" s="49" t="n">
        <v>-98.8</v>
      </c>
      <c r="H173" s="49" t="n">
        <v>18.7</v>
      </c>
      <c r="I173" s="50" t="n">
        <v>-984800</v>
      </c>
      <c r="J173" s="50" t="n">
        <v>184200</v>
      </c>
      <c r="K173" s="51" t="n">
        <v>2114.5</v>
      </c>
      <c r="L173" s="47" t="s">
        <v>70</v>
      </c>
      <c r="M173" s="52" t="s">
        <v>44</v>
      </c>
      <c r="N173" s="53" t="n">
        <v>62</v>
      </c>
      <c r="O173" s="108" t="n">
        <v>42531</v>
      </c>
      <c r="P173" s="108" t="n">
        <v>42576</v>
      </c>
      <c r="Q173" s="55" t="n">
        <v>88</v>
      </c>
      <c r="R173" s="56" t="n">
        <v>508</v>
      </c>
      <c r="S173" s="109" t="n">
        <v>42577</v>
      </c>
      <c r="T173" s="110" t="n">
        <v>42628</v>
      </c>
      <c r="U173" s="59" t="n">
        <v>53</v>
      </c>
      <c r="V173" s="60" t="n">
        <v>553</v>
      </c>
      <c r="W173" s="111" t="n">
        <v>42629</v>
      </c>
      <c r="X173" s="112" t="n">
        <v>42674</v>
      </c>
      <c r="Y173" s="63" t="n">
        <v>0.25</v>
      </c>
      <c r="Z173" s="64" t="n">
        <v>1500</v>
      </c>
      <c r="AA173" s="65" t="n">
        <f aca="false">Z173*K173</f>
        <v>3171750</v>
      </c>
      <c r="AB173" s="66" t="n">
        <f aca="false">AA173*Y173</f>
        <v>792937.5</v>
      </c>
      <c r="AC173" s="0" t="n">
        <v>1</v>
      </c>
      <c r="AD173" s="0" t="s">
        <v>379</v>
      </c>
      <c r="AE173" s="0" t="n">
        <v>51723</v>
      </c>
      <c r="AF173" s="0" t="s">
        <v>70</v>
      </c>
      <c r="AG173" s="0" t="n">
        <v>2114.5</v>
      </c>
    </row>
    <row r="174" customFormat="false" ht="15" hidden="false" customHeight="true" outlineLevel="0" collapsed="false">
      <c r="A174" s="45" t="n">
        <v>168</v>
      </c>
      <c r="B174" s="45" t="s">
        <v>379</v>
      </c>
      <c r="C174" s="47" t="s">
        <v>430</v>
      </c>
      <c r="D174" s="48" t="n">
        <v>21034</v>
      </c>
      <c r="E174" s="47" t="n">
        <v>52102</v>
      </c>
      <c r="F174" s="46" t="s">
        <v>431</v>
      </c>
      <c r="G174" s="49" t="n">
        <v>-98.2755555555556</v>
      </c>
      <c r="H174" s="49" t="n">
        <v>18.9661111111111</v>
      </c>
      <c r="I174" s="50" t="n">
        <v>-981632</v>
      </c>
      <c r="J174" s="50" t="n">
        <v>185758</v>
      </c>
      <c r="K174" s="51" t="n">
        <v>10678.03</v>
      </c>
      <c r="L174" s="47" t="s">
        <v>70</v>
      </c>
      <c r="M174" s="52" t="s">
        <v>44</v>
      </c>
      <c r="N174" s="53" t="n">
        <v>39</v>
      </c>
      <c r="O174" s="108" t="n">
        <v>42505</v>
      </c>
      <c r="P174" s="108" t="n">
        <v>42536</v>
      </c>
      <c r="Q174" s="55" t="n">
        <v>106</v>
      </c>
      <c r="R174" s="56" t="n">
        <v>599</v>
      </c>
      <c r="S174" s="109" t="n">
        <v>42537</v>
      </c>
      <c r="T174" s="110" t="n">
        <v>42613</v>
      </c>
      <c r="U174" s="59" t="n">
        <v>74</v>
      </c>
      <c r="V174" s="60" t="n">
        <v>465</v>
      </c>
      <c r="W174" s="111" t="n">
        <v>42614</v>
      </c>
      <c r="X174" s="112" t="n">
        <v>42683</v>
      </c>
      <c r="Y174" s="63" t="n">
        <v>0.25</v>
      </c>
      <c r="Z174" s="64" t="n">
        <v>1500</v>
      </c>
      <c r="AA174" s="65" t="n">
        <f aca="false">Z174*K174</f>
        <v>16017045</v>
      </c>
      <c r="AB174" s="66" t="n">
        <f aca="false">AA174*Y174</f>
        <v>4004261.25</v>
      </c>
      <c r="AC174" s="0" t="n">
        <v>1</v>
      </c>
      <c r="AD174" s="0" t="s">
        <v>379</v>
      </c>
      <c r="AE174" s="0" t="n">
        <v>52102</v>
      </c>
      <c r="AF174" s="0" t="s">
        <v>70</v>
      </c>
      <c r="AG174" s="0" t="n">
        <v>10678.03</v>
      </c>
    </row>
    <row r="175" customFormat="false" ht="15" hidden="false" customHeight="true" outlineLevel="0" collapsed="false">
      <c r="A175" s="45" t="n">
        <v>169</v>
      </c>
      <c r="B175" s="45" t="s">
        <v>379</v>
      </c>
      <c r="C175" s="47" t="s">
        <v>381</v>
      </c>
      <c r="D175" s="48" t="n">
        <v>21119</v>
      </c>
      <c r="E175" s="47" t="n">
        <v>52111</v>
      </c>
      <c r="F175" s="46" t="s">
        <v>382</v>
      </c>
      <c r="G175" s="49" t="n">
        <v>-97.6911111111111</v>
      </c>
      <c r="H175" s="49" t="n">
        <v>19.4572222222222</v>
      </c>
      <c r="I175" s="50" t="n">
        <v>-974128</v>
      </c>
      <c r="J175" s="50" t="n">
        <v>192726</v>
      </c>
      <c r="K175" s="51" t="n">
        <v>8429.59</v>
      </c>
      <c r="L175" s="47" t="s">
        <v>70</v>
      </c>
      <c r="M175" s="52" t="s">
        <v>44</v>
      </c>
      <c r="N175" s="53"/>
      <c r="O175" s="108"/>
      <c r="P175" s="108"/>
      <c r="Q175" s="55" t="n">
        <v>91</v>
      </c>
      <c r="R175" s="56" t="n">
        <v>417</v>
      </c>
      <c r="S175" s="109" t="n">
        <v>42505</v>
      </c>
      <c r="T175" s="110" t="n">
        <v>42582</v>
      </c>
      <c r="U175" s="59" t="n">
        <v>82</v>
      </c>
      <c r="V175" s="60" t="n">
        <v>581</v>
      </c>
      <c r="W175" s="111" t="n">
        <v>42583</v>
      </c>
      <c r="X175" s="112" t="n">
        <v>42648</v>
      </c>
      <c r="Y175" s="63" t="n">
        <v>0.25</v>
      </c>
      <c r="Z175" s="64" t="n">
        <v>1500</v>
      </c>
      <c r="AA175" s="65" t="n">
        <f aca="false">Z175*K175</f>
        <v>12644385</v>
      </c>
      <c r="AB175" s="66" t="n">
        <f aca="false">AA175*Y175</f>
        <v>3161096.25</v>
      </c>
      <c r="AC175" s="0" t="n">
        <v>1</v>
      </c>
      <c r="AD175" s="0" t="s">
        <v>379</v>
      </c>
      <c r="AE175" s="0" t="n">
        <v>52111</v>
      </c>
      <c r="AF175" s="0" t="s">
        <v>70</v>
      </c>
      <c r="AG175" s="0" t="n">
        <v>8429.59</v>
      </c>
    </row>
    <row r="176" customFormat="false" ht="15" hidden="false" customHeight="true" outlineLevel="0" collapsed="false">
      <c r="A176" s="45" t="n">
        <v>170</v>
      </c>
      <c r="B176" s="45" t="s">
        <v>379</v>
      </c>
      <c r="C176" s="47" t="s">
        <v>390</v>
      </c>
      <c r="D176" s="48" t="n">
        <v>21026</v>
      </c>
      <c r="E176" s="47" t="n">
        <v>52112</v>
      </c>
      <c r="F176" s="46" t="s">
        <v>391</v>
      </c>
      <c r="G176" s="49" t="n">
        <v>-97.4416666666667</v>
      </c>
      <c r="H176" s="49" t="n">
        <v>18.9872222222222</v>
      </c>
      <c r="I176" s="50" t="n">
        <v>-972630</v>
      </c>
      <c r="J176" s="50" t="n">
        <v>185914</v>
      </c>
      <c r="K176" s="51" t="n">
        <v>17496.61</v>
      </c>
      <c r="L176" s="47" t="s">
        <v>70</v>
      </c>
      <c r="M176" s="52" t="s">
        <v>44</v>
      </c>
      <c r="N176" s="53"/>
      <c r="O176" s="108"/>
      <c r="P176" s="108"/>
      <c r="Q176" s="55" t="n">
        <v>140</v>
      </c>
      <c r="R176" s="56" t="n">
        <v>755</v>
      </c>
      <c r="S176" s="109" t="n">
        <v>42505</v>
      </c>
      <c r="T176" s="110" t="n">
        <v>42582</v>
      </c>
      <c r="U176" s="59" t="n">
        <v>120</v>
      </c>
      <c r="V176" s="60" t="n">
        <v>600</v>
      </c>
      <c r="W176" s="111" t="n">
        <v>42583</v>
      </c>
      <c r="X176" s="112" t="n">
        <v>42648</v>
      </c>
      <c r="Y176" s="63" t="n">
        <v>0.25</v>
      </c>
      <c r="Z176" s="64" t="n">
        <v>1500</v>
      </c>
      <c r="AA176" s="65" t="n">
        <f aca="false">Z176*K176</f>
        <v>26244915</v>
      </c>
      <c r="AB176" s="66" t="n">
        <f aca="false">AA176*Y176</f>
        <v>6561228.75</v>
      </c>
      <c r="AC176" s="0" t="n">
        <v>1</v>
      </c>
      <c r="AD176" s="0" t="s">
        <v>379</v>
      </c>
      <c r="AE176" s="0" t="n">
        <v>52112</v>
      </c>
      <c r="AF176" s="0" t="s">
        <v>70</v>
      </c>
      <c r="AG176" s="0" t="n">
        <v>17496.61</v>
      </c>
    </row>
    <row r="177" customFormat="false" ht="15" hidden="false" customHeight="true" outlineLevel="0" collapsed="false">
      <c r="A177" s="45" t="n">
        <v>171</v>
      </c>
      <c r="B177" s="45" t="s">
        <v>379</v>
      </c>
      <c r="C177" s="47" t="s">
        <v>400</v>
      </c>
      <c r="D177" s="48" t="n">
        <v>21118</v>
      </c>
      <c r="E177" s="47" t="n">
        <v>52114</v>
      </c>
      <c r="F177" s="46" t="s">
        <v>401</v>
      </c>
      <c r="G177" s="49" t="n">
        <v>-98.0508333333333</v>
      </c>
      <c r="H177" s="49" t="n">
        <v>20.1763888888889</v>
      </c>
      <c r="I177" s="50" t="n">
        <v>-980303</v>
      </c>
      <c r="J177" s="50" t="n">
        <v>201035</v>
      </c>
      <c r="K177" s="51" t="n">
        <v>5643.46</v>
      </c>
      <c r="L177" s="47" t="s">
        <v>70</v>
      </c>
      <c r="M177" s="52" t="s">
        <v>44</v>
      </c>
      <c r="N177" s="53"/>
      <c r="O177" s="108"/>
      <c r="P177" s="108"/>
      <c r="Q177" s="55" t="n">
        <v>194</v>
      </c>
      <c r="R177" s="56" t="n">
        <v>947</v>
      </c>
      <c r="S177" s="109" t="n">
        <v>42505</v>
      </c>
      <c r="T177" s="110" t="n">
        <v>42582</v>
      </c>
      <c r="U177" s="59" t="n">
        <v>203</v>
      </c>
      <c r="V177" s="60" t="n">
        <v>1275</v>
      </c>
      <c r="W177" s="111" t="n">
        <v>42583</v>
      </c>
      <c r="X177" s="112" t="n">
        <v>42648</v>
      </c>
      <c r="Y177" s="63" t="n">
        <v>0.25</v>
      </c>
      <c r="Z177" s="64" t="n">
        <v>1500</v>
      </c>
      <c r="AA177" s="65" t="n">
        <f aca="false">Z177*K177</f>
        <v>8465190</v>
      </c>
      <c r="AB177" s="66" t="n">
        <f aca="false">AA177*Y177</f>
        <v>2116297.5</v>
      </c>
      <c r="AC177" s="0" t="n">
        <v>1</v>
      </c>
      <c r="AD177" s="0" t="s">
        <v>379</v>
      </c>
      <c r="AE177" s="0" t="n">
        <v>52114</v>
      </c>
      <c r="AF177" s="0" t="s">
        <v>70</v>
      </c>
      <c r="AG177" s="0" t="n">
        <v>5643.46</v>
      </c>
    </row>
    <row r="178" customFormat="false" ht="15" hidden="false" customHeight="true" outlineLevel="0" collapsed="false">
      <c r="A178" s="45" t="n">
        <v>172</v>
      </c>
      <c r="B178" s="45" t="s">
        <v>379</v>
      </c>
      <c r="C178" s="47" t="s">
        <v>450</v>
      </c>
      <c r="D178" s="48" t="n">
        <v>21127</v>
      </c>
      <c r="E178" s="47" t="n">
        <v>52115</v>
      </c>
      <c r="F178" s="46" t="s">
        <v>451</v>
      </c>
      <c r="G178" s="49" t="n">
        <v>-97.9569444444445</v>
      </c>
      <c r="H178" s="49" t="n">
        <v>20.2772222222222</v>
      </c>
      <c r="I178" s="50" t="n">
        <v>-975725</v>
      </c>
      <c r="J178" s="50" t="n">
        <v>201638</v>
      </c>
      <c r="K178" s="51" t="n">
        <v>3184.99</v>
      </c>
      <c r="L178" s="47" t="s">
        <v>70</v>
      </c>
      <c r="M178" s="52" t="s">
        <v>44</v>
      </c>
      <c r="N178" s="53" t="n">
        <v>88</v>
      </c>
      <c r="O178" s="108" t="n">
        <v>42522</v>
      </c>
      <c r="P178" s="108" t="n">
        <v>42582</v>
      </c>
      <c r="Q178" s="55" t="n">
        <v>257</v>
      </c>
      <c r="R178" s="56" t="n">
        <v>1497</v>
      </c>
      <c r="S178" s="109" t="n">
        <v>42583</v>
      </c>
      <c r="T178" s="110" t="n">
        <v>42643</v>
      </c>
      <c r="U178" s="59" t="n">
        <v>121</v>
      </c>
      <c r="V178" s="60" t="n">
        <v>1123</v>
      </c>
      <c r="W178" s="111" t="n">
        <v>42644</v>
      </c>
      <c r="X178" s="112" t="n">
        <v>42689</v>
      </c>
      <c r="Y178" s="63" t="n">
        <v>0.25</v>
      </c>
      <c r="Z178" s="64" t="n">
        <v>1500</v>
      </c>
      <c r="AA178" s="65" t="n">
        <f aca="false">Z178*K178</f>
        <v>4777485</v>
      </c>
      <c r="AB178" s="66" t="n">
        <f aca="false">AA178*Y178</f>
        <v>1194371.25</v>
      </c>
      <c r="AC178" s="0" t="n">
        <v>1</v>
      </c>
      <c r="AD178" s="0" t="s">
        <v>379</v>
      </c>
      <c r="AE178" s="0" t="n">
        <v>52115</v>
      </c>
      <c r="AF178" s="0" t="s">
        <v>70</v>
      </c>
      <c r="AG178" s="0" t="n">
        <v>3184.99</v>
      </c>
    </row>
    <row r="179" customFormat="false" ht="15" hidden="false" customHeight="true" outlineLevel="0" collapsed="false">
      <c r="A179" s="45" t="n">
        <v>173</v>
      </c>
      <c r="B179" s="45" t="s">
        <v>379</v>
      </c>
      <c r="C179" s="47" t="s">
        <v>404</v>
      </c>
      <c r="D179" s="48" t="n">
        <v>21091</v>
      </c>
      <c r="E179" s="47" t="n">
        <v>52116</v>
      </c>
      <c r="F179" s="46" t="s">
        <v>405</v>
      </c>
      <c r="G179" s="49" t="n">
        <v>-97.3605555555556</v>
      </c>
      <c r="H179" s="49" t="n">
        <v>19.8188888888889</v>
      </c>
      <c r="I179" s="50" t="n">
        <v>-972138</v>
      </c>
      <c r="J179" s="50" t="n">
        <v>194908</v>
      </c>
      <c r="K179" s="51" t="n">
        <v>2718.61</v>
      </c>
      <c r="L179" s="47" t="s">
        <v>70</v>
      </c>
      <c r="M179" s="52" t="s">
        <v>44</v>
      </c>
      <c r="N179" s="53"/>
      <c r="O179" s="108"/>
      <c r="P179" s="108"/>
      <c r="Q179" s="55" t="n">
        <v>194</v>
      </c>
      <c r="R179" s="56" t="n">
        <v>947</v>
      </c>
      <c r="S179" s="109" t="n">
        <v>42505</v>
      </c>
      <c r="T179" s="110" t="n">
        <v>42582</v>
      </c>
      <c r="U179" s="59" t="n">
        <v>203</v>
      </c>
      <c r="V179" s="60" t="n">
        <v>1275</v>
      </c>
      <c r="W179" s="111" t="n">
        <v>42583</v>
      </c>
      <c r="X179" s="112" t="n">
        <v>42648</v>
      </c>
      <c r="Y179" s="63" t="n">
        <v>0.25</v>
      </c>
      <c r="Z179" s="64" t="n">
        <v>1500</v>
      </c>
      <c r="AA179" s="65" t="n">
        <f aca="false">Z179*K179</f>
        <v>4077915</v>
      </c>
      <c r="AB179" s="66" t="n">
        <f aca="false">AA179*Y179</f>
        <v>1019478.75</v>
      </c>
      <c r="AC179" s="0" t="n">
        <v>1</v>
      </c>
      <c r="AD179" s="0" t="s">
        <v>379</v>
      </c>
      <c r="AE179" s="0" t="n">
        <v>52116</v>
      </c>
      <c r="AF179" s="0" t="s">
        <v>70</v>
      </c>
      <c r="AG179" s="0" t="n">
        <v>2718.61</v>
      </c>
    </row>
    <row r="180" customFormat="false" ht="15" hidden="false" customHeight="true" outlineLevel="0" collapsed="false">
      <c r="A180" s="45" t="n">
        <v>174</v>
      </c>
      <c r="B180" s="45" t="s">
        <v>379</v>
      </c>
      <c r="C180" s="47" t="s">
        <v>408</v>
      </c>
      <c r="D180" s="48" t="n">
        <v>21064</v>
      </c>
      <c r="E180" s="47" t="n">
        <v>52119</v>
      </c>
      <c r="F180" s="46" t="s">
        <v>409</v>
      </c>
      <c r="G180" s="49" t="n">
        <v>-97.4465277777778</v>
      </c>
      <c r="H180" s="49" t="n">
        <v>19.9608166666667</v>
      </c>
      <c r="I180" s="50" t="n">
        <v>-972647.5</v>
      </c>
      <c r="J180" s="50" t="n">
        <v>195738.94</v>
      </c>
      <c r="K180" s="51" t="n">
        <v>3944.72</v>
      </c>
      <c r="L180" s="47" t="s">
        <v>70</v>
      </c>
      <c r="M180" s="52" t="s">
        <v>44</v>
      </c>
      <c r="N180" s="53"/>
      <c r="O180" s="108"/>
      <c r="P180" s="108"/>
      <c r="Q180" s="55" t="n">
        <v>194</v>
      </c>
      <c r="R180" s="56" t="n">
        <v>1850</v>
      </c>
      <c r="S180" s="109" t="n">
        <v>42505</v>
      </c>
      <c r="T180" s="110" t="n">
        <v>42582</v>
      </c>
      <c r="U180" s="59" t="n">
        <v>203</v>
      </c>
      <c r="V180" s="60" t="n">
        <v>1655</v>
      </c>
      <c r="W180" s="111" t="n">
        <v>42583</v>
      </c>
      <c r="X180" s="112" t="n">
        <v>42648</v>
      </c>
      <c r="Y180" s="63" t="n">
        <v>0.25</v>
      </c>
      <c r="Z180" s="64" t="n">
        <v>1500</v>
      </c>
      <c r="AA180" s="65" t="n">
        <f aca="false">Z180*K180</f>
        <v>5917080</v>
      </c>
      <c r="AB180" s="66" t="n">
        <f aca="false">AA180*Y180</f>
        <v>1479270</v>
      </c>
      <c r="AC180" s="0" t="n">
        <v>1</v>
      </c>
      <c r="AD180" s="0" t="s">
        <v>379</v>
      </c>
      <c r="AE180" s="0" t="n">
        <v>52119</v>
      </c>
      <c r="AF180" s="0" t="s">
        <v>70</v>
      </c>
      <c r="AG180" s="0" t="n">
        <v>3944.72</v>
      </c>
    </row>
    <row r="181" customFormat="false" ht="15" hidden="false" customHeight="true" outlineLevel="0" collapsed="false">
      <c r="A181" s="45" t="n">
        <v>175</v>
      </c>
      <c r="B181" s="45" t="s">
        <v>379</v>
      </c>
      <c r="C181" s="47" t="s">
        <v>453</v>
      </c>
      <c r="D181" s="48" t="n">
        <v>21024</v>
      </c>
      <c r="E181" s="47" t="n">
        <v>52121</v>
      </c>
      <c r="F181" s="46" t="s">
        <v>454</v>
      </c>
      <c r="G181" s="49" t="n">
        <v>-98.5791666666667</v>
      </c>
      <c r="H181" s="49" t="n">
        <v>18.5161111111111</v>
      </c>
      <c r="I181" s="50" t="n">
        <v>-983445</v>
      </c>
      <c r="J181" s="50" t="n">
        <v>183058</v>
      </c>
      <c r="K181" s="51" t="n">
        <v>5231.84</v>
      </c>
      <c r="L181" s="47" t="s">
        <v>70</v>
      </c>
      <c r="M181" s="52" t="s">
        <v>44</v>
      </c>
      <c r="N181" s="53" t="n">
        <v>62</v>
      </c>
      <c r="O181" s="108" t="n">
        <v>42531</v>
      </c>
      <c r="P181" s="108" t="n">
        <v>42576</v>
      </c>
      <c r="Q181" s="55" t="n">
        <v>88</v>
      </c>
      <c r="R181" s="56" t="n">
        <v>508</v>
      </c>
      <c r="S181" s="109" t="n">
        <v>42577</v>
      </c>
      <c r="T181" s="110" t="n">
        <v>42628</v>
      </c>
      <c r="U181" s="59" t="n">
        <v>53</v>
      </c>
      <c r="V181" s="60" t="n">
        <v>553</v>
      </c>
      <c r="W181" s="111" t="n">
        <v>42629</v>
      </c>
      <c r="X181" s="112" t="n">
        <v>42674</v>
      </c>
      <c r="Y181" s="63" t="n">
        <v>0.25</v>
      </c>
      <c r="Z181" s="64" t="n">
        <v>1500</v>
      </c>
      <c r="AA181" s="65" t="n">
        <f aca="false">Z181*K181</f>
        <v>7847760</v>
      </c>
      <c r="AB181" s="66" t="n">
        <f aca="false">AA181*Y181</f>
        <v>1961940</v>
      </c>
      <c r="AC181" s="0" t="n">
        <v>1</v>
      </c>
      <c r="AD181" s="0" t="s">
        <v>379</v>
      </c>
      <c r="AE181" s="0" t="n">
        <v>52121</v>
      </c>
      <c r="AF181" s="0" t="s">
        <v>70</v>
      </c>
      <c r="AG181" s="0" t="n">
        <v>5231.84</v>
      </c>
    </row>
    <row r="182" customFormat="false" ht="15" hidden="false" customHeight="true" outlineLevel="0" collapsed="false">
      <c r="A182" s="45" t="n">
        <v>176</v>
      </c>
      <c r="B182" s="45" t="s">
        <v>379</v>
      </c>
      <c r="C182" s="47" t="s">
        <v>536</v>
      </c>
      <c r="D182" s="48" t="n">
        <v>21063</v>
      </c>
      <c r="E182" s="47" t="n">
        <v>52124</v>
      </c>
      <c r="F182" s="46" t="s">
        <v>491</v>
      </c>
      <c r="G182" s="49" t="n">
        <v>-98.26</v>
      </c>
      <c r="H182" s="49" t="n">
        <v>18.1977777777778</v>
      </c>
      <c r="I182" s="50" t="n">
        <v>-981536</v>
      </c>
      <c r="J182" s="50" t="n">
        <v>181152</v>
      </c>
      <c r="K182" s="51" t="n">
        <v>12609.6</v>
      </c>
      <c r="L182" s="47" t="s">
        <v>70</v>
      </c>
      <c r="M182" s="52" t="s">
        <v>44</v>
      </c>
      <c r="N182" s="53" t="n">
        <v>62</v>
      </c>
      <c r="O182" s="108" t="n">
        <v>42531</v>
      </c>
      <c r="P182" s="108" t="n">
        <v>42576</v>
      </c>
      <c r="Q182" s="55" t="n">
        <v>88</v>
      </c>
      <c r="R182" s="56" t="n">
        <v>508</v>
      </c>
      <c r="S182" s="109" t="n">
        <v>42577</v>
      </c>
      <c r="T182" s="110" t="n">
        <v>42628</v>
      </c>
      <c r="U182" s="59" t="n">
        <v>53</v>
      </c>
      <c r="V182" s="60" t="n">
        <v>553</v>
      </c>
      <c r="W182" s="111" t="n">
        <v>42629</v>
      </c>
      <c r="X182" s="112" t="n">
        <v>42674</v>
      </c>
      <c r="Y182" s="63" t="n">
        <v>0.25</v>
      </c>
      <c r="Z182" s="64" t="n">
        <v>1500</v>
      </c>
      <c r="AA182" s="65" t="n">
        <f aca="false">Z182*K182</f>
        <v>18914400</v>
      </c>
      <c r="AB182" s="66" t="n">
        <f aca="false">AA182*Y182</f>
        <v>4728600</v>
      </c>
      <c r="AC182" s="0" t="n">
        <v>1</v>
      </c>
      <c r="AD182" s="0" t="s">
        <v>379</v>
      </c>
      <c r="AE182" s="0" t="n">
        <v>52124</v>
      </c>
      <c r="AF182" s="0" t="s">
        <v>70</v>
      </c>
      <c r="AG182" s="0" t="n">
        <v>12609.6</v>
      </c>
    </row>
    <row r="183" customFormat="false" ht="15" hidden="false" customHeight="true" outlineLevel="0" collapsed="false">
      <c r="A183" s="45" t="n">
        <v>177</v>
      </c>
      <c r="B183" s="45" t="s">
        <v>379</v>
      </c>
      <c r="C183" s="47" t="s">
        <v>456</v>
      </c>
      <c r="D183" s="48" t="n">
        <v>21148</v>
      </c>
      <c r="E183" s="47" t="n">
        <v>52125</v>
      </c>
      <c r="F183" s="46" t="s">
        <v>457</v>
      </c>
      <c r="G183" s="49" t="n">
        <v>-98.1030555555556</v>
      </c>
      <c r="H183" s="49" t="n">
        <v>19.1519444444444</v>
      </c>
      <c r="I183" s="50" t="n">
        <v>-980611</v>
      </c>
      <c r="J183" s="50" t="n">
        <v>190907</v>
      </c>
      <c r="K183" s="51" t="n">
        <v>8801</v>
      </c>
      <c r="L183" s="47" t="s">
        <v>70</v>
      </c>
      <c r="M183" s="52" t="s">
        <v>44</v>
      </c>
      <c r="N183" s="53"/>
      <c r="O183" s="108"/>
      <c r="P183" s="108"/>
      <c r="Q183" s="55" t="n">
        <v>50</v>
      </c>
      <c r="R183" s="56" t="n">
        <v>565</v>
      </c>
      <c r="S183" s="109" t="n">
        <v>42505</v>
      </c>
      <c r="T183" s="110" t="n">
        <v>42582</v>
      </c>
      <c r="U183" s="59" t="n">
        <v>63</v>
      </c>
      <c r="V183" s="60" t="n">
        <v>600</v>
      </c>
      <c r="W183" s="111" t="n">
        <v>42583</v>
      </c>
      <c r="X183" s="112" t="n">
        <v>42648</v>
      </c>
      <c r="Y183" s="63" t="n">
        <v>0.25</v>
      </c>
      <c r="Z183" s="64" t="n">
        <v>1500</v>
      </c>
      <c r="AA183" s="65" t="n">
        <f aca="false">Z183*K183</f>
        <v>13201500</v>
      </c>
      <c r="AB183" s="66" t="n">
        <f aca="false">AA183*Y183</f>
        <v>3300375</v>
      </c>
      <c r="AC183" s="0" t="n">
        <v>1</v>
      </c>
      <c r="AD183" s="0" t="s">
        <v>379</v>
      </c>
      <c r="AE183" s="0" t="n">
        <v>52125</v>
      </c>
      <c r="AF183" s="0" t="s">
        <v>70</v>
      </c>
      <c r="AG183" s="0" t="n">
        <v>8801</v>
      </c>
    </row>
    <row r="184" customFormat="false" ht="15" hidden="false" customHeight="true" outlineLevel="0" collapsed="false">
      <c r="A184" s="45" t="n">
        <v>178</v>
      </c>
      <c r="B184" s="45" t="s">
        <v>379</v>
      </c>
      <c r="C184" s="47" t="s">
        <v>459</v>
      </c>
      <c r="D184" s="48" t="n">
        <v>21132</v>
      </c>
      <c r="E184" s="47" t="n">
        <v>52126</v>
      </c>
      <c r="F184" s="46" t="s">
        <v>460</v>
      </c>
      <c r="G184" s="49" t="n">
        <v>-98.4663888888889</v>
      </c>
      <c r="H184" s="49" t="n">
        <v>18.6108333333333</v>
      </c>
      <c r="I184" s="50" t="n">
        <v>-982759</v>
      </c>
      <c r="J184" s="50" t="n">
        <v>183639</v>
      </c>
      <c r="K184" s="51" t="n">
        <v>5037.66</v>
      </c>
      <c r="L184" s="47" t="s">
        <v>70</v>
      </c>
      <c r="M184" s="52" t="s">
        <v>44</v>
      </c>
      <c r="N184" s="53" t="n">
        <v>62</v>
      </c>
      <c r="O184" s="108" t="n">
        <v>42531</v>
      </c>
      <c r="P184" s="108" t="n">
        <v>42576</v>
      </c>
      <c r="Q184" s="55" t="n">
        <v>88</v>
      </c>
      <c r="R184" s="56" t="n">
        <v>575</v>
      </c>
      <c r="S184" s="109" t="n">
        <v>42577</v>
      </c>
      <c r="T184" s="110" t="n">
        <v>42628</v>
      </c>
      <c r="U184" s="59" t="n">
        <v>40</v>
      </c>
      <c r="V184" s="60" t="n">
        <v>553</v>
      </c>
      <c r="W184" s="111" t="n">
        <v>42629</v>
      </c>
      <c r="X184" s="112" t="n">
        <v>42674</v>
      </c>
      <c r="Y184" s="63" t="n">
        <v>0.25</v>
      </c>
      <c r="Z184" s="64" t="n">
        <v>1500</v>
      </c>
      <c r="AA184" s="65" t="n">
        <f aca="false">Z184*K184</f>
        <v>7556490</v>
      </c>
      <c r="AB184" s="66" t="n">
        <f aca="false">AA184*Y184</f>
        <v>1889122.5</v>
      </c>
      <c r="AC184" s="0" t="n">
        <v>1</v>
      </c>
      <c r="AD184" s="0" t="s">
        <v>379</v>
      </c>
      <c r="AE184" s="0" t="n">
        <v>52126</v>
      </c>
      <c r="AF184" s="0" t="s">
        <v>70</v>
      </c>
      <c r="AG184" s="0" t="n">
        <v>5037.66</v>
      </c>
    </row>
    <row r="185" customFormat="false" ht="15" hidden="false" customHeight="true" outlineLevel="0" collapsed="false">
      <c r="A185" s="45" t="n">
        <v>179</v>
      </c>
      <c r="B185" s="45" t="s">
        <v>379</v>
      </c>
      <c r="C185" s="47" t="s">
        <v>463</v>
      </c>
      <c r="D185" s="48" t="n">
        <v>21046</v>
      </c>
      <c r="E185" s="47" t="n">
        <v>52127</v>
      </c>
      <c r="F185" s="46" t="s">
        <v>464</v>
      </c>
      <c r="G185" s="49" t="n">
        <v>-98.4063888888889</v>
      </c>
      <c r="H185" s="49" t="n">
        <v>19.1619444444444</v>
      </c>
      <c r="I185" s="50" t="n">
        <v>-982423</v>
      </c>
      <c r="J185" s="50" t="n">
        <v>190943</v>
      </c>
      <c r="K185" s="51" t="n">
        <v>11779.92</v>
      </c>
      <c r="L185" s="47" t="s">
        <v>70</v>
      </c>
      <c r="M185" s="52" t="s">
        <v>44</v>
      </c>
      <c r="N185" s="53"/>
      <c r="O185" s="108"/>
      <c r="P185" s="108"/>
      <c r="Q185" s="55" t="n">
        <v>168</v>
      </c>
      <c r="R185" s="56" t="n">
        <v>519</v>
      </c>
      <c r="S185" s="109" t="n">
        <v>42505</v>
      </c>
      <c r="T185" s="110" t="n">
        <v>42582</v>
      </c>
      <c r="U185" s="59" t="n">
        <v>128</v>
      </c>
      <c r="V185" s="60" t="n">
        <v>581</v>
      </c>
      <c r="W185" s="111" t="n">
        <v>42583</v>
      </c>
      <c r="X185" s="112" t="n">
        <v>42648</v>
      </c>
      <c r="Y185" s="63" t="n">
        <v>0.25</v>
      </c>
      <c r="Z185" s="64" t="n">
        <v>1500</v>
      </c>
      <c r="AA185" s="65" t="n">
        <f aca="false">Z185*K185</f>
        <v>17669880</v>
      </c>
      <c r="AB185" s="66" t="n">
        <f aca="false">AA185*Y185</f>
        <v>4417470</v>
      </c>
      <c r="AC185" s="0" t="n">
        <v>1</v>
      </c>
      <c r="AD185" s="0" t="s">
        <v>379</v>
      </c>
      <c r="AE185" s="0" t="n">
        <v>52127</v>
      </c>
      <c r="AF185" s="0" t="s">
        <v>70</v>
      </c>
      <c r="AG185" s="0" t="n">
        <v>11779.92</v>
      </c>
    </row>
    <row r="186" customFormat="false" ht="15" hidden="false" customHeight="true" outlineLevel="0" collapsed="false">
      <c r="A186" s="45" t="n">
        <v>180</v>
      </c>
      <c r="B186" s="45" t="s">
        <v>379</v>
      </c>
      <c r="C186" s="47" t="s">
        <v>410</v>
      </c>
      <c r="D186" s="48" t="n">
        <v>21032</v>
      </c>
      <c r="E186" s="47" t="n">
        <v>52128</v>
      </c>
      <c r="F186" s="46" t="s">
        <v>411</v>
      </c>
      <c r="G186" s="49" t="n">
        <v>-97.5268222222222</v>
      </c>
      <c r="H186" s="49" t="n">
        <v>20.0248555555556</v>
      </c>
      <c r="I186" s="50" t="n">
        <v>-973136.56</v>
      </c>
      <c r="J186" s="50" t="n">
        <v>200129.48</v>
      </c>
      <c r="K186" s="51" t="n">
        <v>5306.83</v>
      </c>
      <c r="L186" s="47" t="s">
        <v>70</v>
      </c>
      <c r="M186" s="52" t="s">
        <v>44</v>
      </c>
      <c r="N186" s="53" t="n">
        <v>88</v>
      </c>
      <c r="O186" s="108" t="n">
        <v>42522</v>
      </c>
      <c r="P186" s="108" t="n">
        <v>42582</v>
      </c>
      <c r="Q186" s="55" t="n">
        <v>257</v>
      </c>
      <c r="R186" s="56" t="n">
        <v>1682</v>
      </c>
      <c r="S186" s="109" t="n">
        <v>42583</v>
      </c>
      <c r="T186" s="110" t="n">
        <v>42643</v>
      </c>
      <c r="U186" s="59" t="n">
        <v>121</v>
      </c>
      <c r="V186" s="60" t="n">
        <v>1123</v>
      </c>
      <c r="W186" s="111" t="n">
        <v>42644</v>
      </c>
      <c r="X186" s="112" t="n">
        <v>42689</v>
      </c>
      <c r="Y186" s="63" t="n">
        <v>0.25</v>
      </c>
      <c r="Z186" s="64" t="n">
        <v>1500</v>
      </c>
      <c r="AA186" s="65" t="n">
        <f aca="false">Z186*K186</f>
        <v>7960245</v>
      </c>
      <c r="AB186" s="66" t="n">
        <f aca="false">AA186*Y186</f>
        <v>1990061.25</v>
      </c>
      <c r="AC186" s="0" t="n">
        <v>1</v>
      </c>
      <c r="AD186" s="0" t="s">
        <v>379</v>
      </c>
      <c r="AE186" s="0" t="n">
        <v>52128</v>
      </c>
      <c r="AF186" s="0" t="s">
        <v>70</v>
      </c>
      <c r="AG186" s="0" t="n">
        <v>5306.83</v>
      </c>
    </row>
    <row r="187" customFormat="false" ht="15" hidden="false" customHeight="true" outlineLevel="0" collapsed="false">
      <c r="A187" s="45" t="n">
        <v>181</v>
      </c>
      <c r="B187" s="45" t="s">
        <v>379</v>
      </c>
      <c r="C187" s="47" t="s">
        <v>412</v>
      </c>
      <c r="D187" s="48" t="n">
        <v>21142</v>
      </c>
      <c r="E187" s="47" t="n">
        <v>52130</v>
      </c>
      <c r="F187" s="46" t="s">
        <v>249</v>
      </c>
      <c r="G187" s="49" t="n">
        <v>-97.6758333333333</v>
      </c>
      <c r="H187" s="49" t="n">
        <v>20.5102777777778</v>
      </c>
      <c r="I187" s="50" t="n">
        <v>-974033</v>
      </c>
      <c r="J187" s="50" t="n">
        <v>203037</v>
      </c>
      <c r="K187" s="51" t="n">
        <v>2975.43</v>
      </c>
      <c r="L187" s="47" t="s">
        <v>70</v>
      </c>
      <c r="M187" s="52" t="s">
        <v>44</v>
      </c>
      <c r="N187" s="53" t="n">
        <v>67</v>
      </c>
      <c r="O187" s="108" t="n">
        <v>42522</v>
      </c>
      <c r="P187" s="108" t="n">
        <v>42582</v>
      </c>
      <c r="Q187" s="55" t="n">
        <v>175</v>
      </c>
      <c r="R187" s="56" t="n">
        <v>835</v>
      </c>
      <c r="S187" s="109" t="n">
        <v>42583</v>
      </c>
      <c r="T187" s="110" t="n">
        <v>42643</v>
      </c>
      <c r="U187" s="59" t="n">
        <v>26</v>
      </c>
      <c r="V187" s="60" t="n">
        <v>1165</v>
      </c>
      <c r="W187" s="111" t="n">
        <v>42644</v>
      </c>
      <c r="X187" s="112" t="n">
        <v>42689</v>
      </c>
      <c r="Y187" s="63" t="n">
        <v>0.25</v>
      </c>
      <c r="Z187" s="64" t="n">
        <v>1500</v>
      </c>
      <c r="AA187" s="65" t="n">
        <f aca="false">Z187*K187</f>
        <v>4463145</v>
      </c>
      <c r="AB187" s="66" t="n">
        <f aca="false">AA187*Y187</f>
        <v>1115786.25</v>
      </c>
      <c r="AC187" s="0" t="n">
        <v>1</v>
      </c>
      <c r="AD187" s="0" t="s">
        <v>379</v>
      </c>
      <c r="AE187" s="0" t="n">
        <v>52130</v>
      </c>
      <c r="AF187" s="0" t="s">
        <v>70</v>
      </c>
      <c r="AG187" s="0" t="n">
        <v>2975.43</v>
      </c>
    </row>
    <row r="188" customFormat="false" ht="15" hidden="false" customHeight="true" outlineLevel="0" collapsed="false">
      <c r="A188" s="45" t="n">
        <v>182</v>
      </c>
      <c r="B188" s="45" t="s">
        <v>379</v>
      </c>
      <c r="C188" s="47" t="s">
        <v>414</v>
      </c>
      <c r="D188" s="48" t="n">
        <v>21136</v>
      </c>
      <c r="E188" s="47" t="n">
        <v>52143</v>
      </c>
      <c r="F188" s="46" t="s">
        <v>415</v>
      </c>
      <c r="G188" s="49" t="n">
        <v>-97.9511111111111</v>
      </c>
      <c r="H188" s="49" t="n">
        <v>19.1033333333333</v>
      </c>
      <c r="I188" s="50" t="n">
        <v>-975704</v>
      </c>
      <c r="J188" s="50" t="n">
        <v>190612</v>
      </c>
      <c r="K188" s="51" t="n">
        <v>17507.13</v>
      </c>
      <c r="L188" s="47" t="s">
        <v>70</v>
      </c>
      <c r="M188" s="52" t="s">
        <v>44</v>
      </c>
      <c r="N188" s="53"/>
      <c r="O188" s="108"/>
      <c r="P188" s="108"/>
      <c r="Q188" s="55" t="n">
        <v>168</v>
      </c>
      <c r="R188" s="56" t="n">
        <v>519</v>
      </c>
      <c r="S188" s="109" t="n">
        <v>42505</v>
      </c>
      <c r="T188" s="110" t="n">
        <v>42582</v>
      </c>
      <c r="U188" s="59" t="n">
        <v>128</v>
      </c>
      <c r="V188" s="60" t="n">
        <v>581</v>
      </c>
      <c r="W188" s="111" t="n">
        <v>42583</v>
      </c>
      <c r="X188" s="112" t="n">
        <v>42648</v>
      </c>
      <c r="Y188" s="63" t="n">
        <v>0.25</v>
      </c>
      <c r="Z188" s="64" t="n">
        <v>1500</v>
      </c>
      <c r="AA188" s="65" t="n">
        <f aca="false">Z188*K188</f>
        <v>26260695</v>
      </c>
      <c r="AB188" s="66" t="n">
        <f aca="false">AA188*Y188</f>
        <v>6565173.75</v>
      </c>
      <c r="AC188" s="0" t="n">
        <v>1</v>
      </c>
      <c r="AD188" s="0" t="s">
        <v>379</v>
      </c>
      <c r="AE188" s="0" t="n">
        <v>52143</v>
      </c>
      <c r="AF188" s="0" t="s">
        <v>70</v>
      </c>
      <c r="AG188" s="0" t="n">
        <v>17507.13</v>
      </c>
    </row>
    <row r="189" customFormat="false" ht="15" hidden="false" customHeight="true" outlineLevel="0" collapsed="false">
      <c r="A189" s="45" t="n">
        <v>183</v>
      </c>
      <c r="B189" s="45" t="s">
        <v>379</v>
      </c>
      <c r="C189" s="47" t="s">
        <v>418</v>
      </c>
      <c r="D189" s="48" t="n">
        <v>21140</v>
      </c>
      <c r="E189" s="47" t="n">
        <v>52144</v>
      </c>
      <c r="F189" s="46" t="s">
        <v>419</v>
      </c>
      <c r="G189" s="49" t="n">
        <v>-98.0505333333333</v>
      </c>
      <c r="H189" s="49" t="n">
        <v>19.7436388888889</v>
      </c>
      <c r="I189" s="50" t="n">
        <v>-980301.92</v>
      </c>
      <c r="J189" s="50" t="n">
        <v>194437.1</v>
      </c>
      <c r="K189" s="51" t="n">
        <v>12234.01</v>
      </c>
      <c r="L189" s="47" t="s">
        <v>70</v>
      </c>
      <c r="M189" s="52" t="s">
        <v>44</v>
      </c>
      <c r="N189" s="53"/>
      <c r="O189" s="108"/>
      <c r="P189" s="108"/>
      <c r="Q189" s="55" t="n">
        <v>91</v>
      </c>
      <c r="R189" s="56" t="n">
        <v>417</v>
      </c>
      <c r="S189" s="109" t="n">
        <v>42505</v>
      </c>
      <c r="T189" s="110" t="n">
        <v>42582</v>
      </c>
      <c r="U189" s="59" t="n">
        <v>82</v>
      </c>
      <c r="V189" s="60" t="n">
        <v>581</v>
      </c>
      <c r="W189" s="111" t="n">
        <v>42583</v>
      </c>
      <c r="X189" s="112" t="n">
        <v>42648</v>
      </c>
      <c r="Y189" s="63" t="n">
        <v>0.25</v>
      </c>
      <c r="Z189" s="64" t="n">
        <v>1500</v>
      </c>
      <c r="AA189" s="65" t="n">
        <f aca="false">Z189*K189</f>
        <v>18351015</v>
      </c>
      <c r="AB189" s="66" t="n">
        <f aca="false">AA189*Y189</f>
        <v>4587753.75</v>
      </c>
      <c r="AC189" s="0" t="n">
        <v>1</v>
      </c>
      <c r="AD189" s="0" t="s">
        <v>379</v>
      </c>
      <c r="AE189" s="0" t="n">
        <v>52144</v>
      </c>
      <c r="AF189" s="0" t="s">
        <v>70</v>
      </c>
      <c r="AG189" s="0" t="n">
        <v>12234.01</v>
      </c>
    </row>
    <row r="190" customFormat="false" ht="15" hidden="false" customHeight="true" outlineLevel="0" collapsed="false">
      <c r="A190" s="45" t="n">
        <v>184</v>
      </c>
      <c r="B190" s="45" t="s">
        <v>379</v>
      </c>
      <c r="C190" s="47" t="s">
        <v>471</v>
      </c>
      <c r="D190" s="48" t="n">
        <v>21003</v>
      </c>
      <c r="E190" s="47" t="n">
        <v>52152</v>
      </c>
      <c r="F190" s="46" t="s">
        <v>472</v>
      </c>
      <c r="G190" s="49" t="n">
        <v>-98.055</v>
      </c>
      <c r="H190" s="49" t="n">
        <v>18.2772222222222</v>
      </c>
      <c r="I190" s="50" t="n">
        <v>-980318</v>
      </c>
      <c r="J190" s="50" t="n">
        <v>181638</v>
      </c>
      <c r="K190" s="51" t="n">
        <v>12762.52</v>
      </c>
      <c r="L190" s="47" t="s">
        <v>70</v>
      </c>
      <c r="M190" s="52" t="s">
        <v>44</v>
      </c>
      <c r="N190" s="53" t="n">
        <v>62</v>
      </c>
      <c r="O190" s="108" t="n">
        <v>42531</v>
      </c>
      <c r="P190" s="108" t="n">
        <v>42576</v>
      </c>
      <c r="Q190" s="55" t="n">
        <v>88</v>
      </c>
      <c r="R190" s="56" t="n">
        <v>508</v>
      </c>
      <c r="S190" s="109" t="n">
        <v>42577</v>
      </c>
      <c r="T190" s="110" t="n">
        <v>42628</v>
      </c>
      <c r="U190" s="59" t="n">
        <v>40</v>
      </c>
      <c r="V190" s="60" t="n">
        <v>553</v>
      </c>
      <c r="W190" s="111" t="n">
        <v>42629</v>
      </c>
      <c r="X190" s="112" t="n">
        <v>42674</v>
      </c>
      <c r="Y190" s="63" t="n">
        <v>0.25</v>
      </c>
      <c r="Z190" s="64" t="n">
        <v>1500</v>
      </c>
      <c r="AA190" s="65" t="n">
        <f aca="false">Z190*K190</f>
        <v>19143780</v>
      </c>
      <c r="AB190" s="66" t="n">
        <f aca="false">AA190*Y190</f>
        <v>4785945</v>
      </c>
      <c r="AC190" s="0" t="n">
        <v>1</v>
      </c>
      <c r="AD190" s="0" t="s">
        <v>379</v>
      </c>
      <c r="AE190" s="0" t="n">
        <v>52152</v>
      </c>
      <c r="AF190" s="0" t="s">
        <v>70</v>
      </c>
      <c r="AG190" s="0" t="n">
        <v>12762.52</v>
      </c>
    </row>
    <row r="191" customFormat="false" ht="15" hidden="false" customHeight="true" outlineLevel="0" collapsed="false">
      <c r="A191" s="45" t="n">
        <v>185</v>
      </c>
      <c r="B191" s="45" t="s">
        <v>379</v>
      </c>
      <c r="C191" s="47" t="s">
        <v>571</v>
      </c>
      <c r="D191" s="48" t="n">
        <v>21067</v>
      </c>
      <c r="E191" s="47" t="n">
        <v>52158</v>
      </c>
      <c r="F191" s="46" t="s">
        <v>572</v>
      </c>
      <c r="G191" s="49" t="n">
        <v>-97.1057388888889</v>
      </c>
      <c r="H191" s="49" t="n">
        <v>19.2967638888889</v>
      </c>
      <c r="I191" s="50" t="n">
        <v>-970620.66</v>
      </c>
      <c r="J191" s="50" t="n">
        <v>191748.35</v>
      </c>
      <c r="K191" s="51" t="n">
        <v>8672</v>
      </c>
      <c r="L191" s="47" t="s">
        <v>70</v>
      </c>
      <c r="M191" s="52" t="s">
        <v>44</v>
      </c>
      <c r="N191" s="53"/>
      <c r="O191" s="108"/>
      <c r="P191" s="108"/>
      <c r="Q191" s="55" t="n">
        <v>194</v>
      </c>
      <c r="R191" s="56" t="n">
        <v>947</v>
      </c>
      <c r="S191" s="109" t="n">
        <v>42505</v>
      </c>
      <c r="T191" s="110" t="n">
        <v>42582</v>
      </c>
      <c r="U191" s="59" t="n">
        <v>203</v>
      </c>
      <c r="V191" s="60" t="n">
        <v>1275</v>
      </c>
      <c r="W191" s="111" t="n">
        <v>42583</v>
      </c>
      <c r="X191" s="112" t="n">
        <v>42648</v>
      </c>
      <c r="Y191" s="63" t="n">
        <v>0.25</v>
      </c>
      <c r="Z191" s="64" t="n">
        <v>1500</v>
      </c>
      <c r="AA191" s="65" t="n">
        <f aca="false">Z191*K191</f>
        <v>13008000</v>
      </c>
      <c r="AB191" s="66" t="n">
        <f aca="false">AA191*Y191</f>
        <v>3252000</v>
      </c>
      <c r="AC191" s="0" t="n">
        <v>1</v>
      </c>
      <c r="AD191" s="0" t="s">
        <v>379</v>
      </c>
      <c r="AE191" s="0" t="n">
        <v>52158</v>
      </c>
      <c r="AF191" s="0" t="s">
        <v>70</v>
      </c>
      <c r="AG191" s="0" t="n">
        <v>8672</v>
      </c>
    </row>
    <row r="192" customFormat="false" ht="15" hidden="false" customHeight="true" outlineLevel="0" collapsed="false">
      <c r="A192" s="45" t="n">
        <v>186</v>
      </c>
      <c r="B192" s="45" t="s">
        <v>379</v>
      </c>
      <c r="C192" s="47" t="s">
        <v>474</v>
      </c>
      <c r="D192" s="48" t="n">
        <v>29030</v>
      </c>
      <c r="E192" s="47" t="n">
        <v>52902</v>
      </c>
      <c r="F192" s="46" t="s">
        <v>475</v>
      </c>
      <c r="G192" s="49" t="n">
        <v>-98.2386111111111</v>
      </c>
      <c r="H192" s="49" t="n">
        <v>19.3166666666667</v>
      </c>
      <c r="I192" s="50" t="n">
        <v>-981419</v>
      </c>
      <c r="J192" s="50" t="n">
        <v>191900</v>
      </c>
      <c r="K192" s="51" t="n">
        <v>1166</v>
      </c>
      <c r="L192" s="47" t="s">
        <v>70</v>
      </c>
      <c r="M192" s="52" t="s">
        <v>44</v>
      </c>
      <c r="N192" s="53"/>
      <c r="O192" s="108"/>
      <c r="P192" s="108"/>
      <c r="Q192" s="55" t="n">
        <v>168</v>
      </c>
      <c r="R192" s="56" t="n">
        <v>519</v>
      </c>
      <c r="S192" s="109" t="n">
        <v>42505</v>
      </c>
      <c r="T192" s="110" t="n">
        <v>42582</v>
      </c>
      <c r="U192" s="59" t="n">
        <v>128</v>
      </c>
      <c r="V192" s="60" t="n">
        <v>581</v>
      </c>
      <c r="W192" s="111" t="n">
        <v>42583</v>
      </c>
      <c r="X192" s="112" t="n">
        <v>42648</v>
      </c>
      <c r="Y192" s="63" t="n">
        <v>0.25</v>
      </c>
      <c r="Z192" s="64" t="n">
        <v>1500</v>
      </c>
      <c r="AA192" s="65" t="n">
        <f aca="false">Z192*K192</f>
        <v>1749000</v>
      </c>
      <c r="AB192" s="66" t="n">
        <f aca="false">AA192*Y192</f>
        <v>437250</v>
      </c>
      <c r="AC192" s="0" t="n">
        <v>1</v>
      </c>
      <c r="AD192" s="0" t="s">
        <v>379</v>
      </c>
      <c r="AE192" s="0" t="n">
        <v>52902</v>
      </c>
      <c r="AF192" s="0" t="s">
        <v>70</v>
      </c>
      <c r="AG192" s="0" t="n">
        <v>1166</v>
      </c>
    </row>
    <row r="193" customFormat="false" ht="15" hidden="false" customHeight="true" outlineLevel="0" collapsed="false">
      <c r="A193" s="45" t="n">
        <v>187</v>
      </c>
      <c r="B193" s="45" t="s">
        <v>379</v>
      </c>
      <c r="C193" s="47" t="s">
        <v>420</v>
      </c>
      <c r="D193" s="48" t="n">
        <v>29011</v>
      </c>
      <c r="E193" s="47" t="n">
        <v>52907</v>
      </c>
      <c r="F193" s="46" t="s">
        <v>421</v>
      </c>
      <c r="G193" s="49" t="n">
        <v>-97.9111111111111</v>
      </c>
      <c r="H193" s="49" t="n">
        <v>19.3158333333333</v>
      </c>
      <c r="I193" s="50" t="n">
        <v>-975440</v>
      </c>
      <c r="J193" s="50" t="n">
        <v>191857</v>
      </c>
      <c r="K193" s="51" t="n">
        <v>3735.27</v>
      </c>
      <c r="L193" s="47" t="s">
        <v>70</v>
      </c>
      <c r="M193" s="52" t="s">
        <v>44</v>
      </c>
      <c r="N193" s="53"/>
      <c r="O193" s="108"/>
      <c r="P193" s="108"/>
      <c r="Q193" s="55" t="n">
        <v>91</v>
      </c>
      <c r="R193" s="56" t="n">
        <v>417</v>
      </c>
      <c r="S193" s="109" t="n">
        <v>42505</v>
      </c>
      <c r="T193" s="110" t="n">
        <v>42582</v>
      </c>
      <c r="U193" s="59" t="n">
        <v>82</v>
      </c>
      <c r="V193" s="60" t="n">
        <v>581</v>
      </c>
      <c r="W193" s="111" t="n">
        <v>42583</v>
      </c>
      <c r="X193" s="112" t="n">
        <v>42648</v>
      </c>
      <c r="Y193" s="63" t="n">
        <v>0.25</v>
      </c>
      <c r="Z193" s="64" t="n">
        <v>1500</v>
      </c>
      <c r="AA193" s="65" t="n">
        <f aca="false">Z193*K193</f>
        <v>5602905</v>
      </c>
      <c r="AB193" s="66" t="n">
        <f aca="false">AA193*Y193</f>
        <v>1400726.25</v>
      </c>
      <c r="AC193" s="0" t="n">
        <v>1</v>
      </c>
      <c r="AD193" s="0" t="s">
        <v>379</v>
      </c>
      <c r="AE193" s="0" t="n">
        <v>52907</v>
      </c>
      <c r="AF193" s="0" t="s">
        <v>70</v>
      </c>
      <c r="AG193" s="0" t="n">
        <v>3735.27</v>
      </c>
    </row>
    <row r="194" customFormat="false" ht="15" hidden="false" customHeight="true" outlineLevel="0" collapsed="false">
      <c r="A194" s="45" t="n">
        <v>188</v>
      </c>
      <c r="B194" s="45" t="s">
        <v>379</v>
      </c>
      <c r="C194" s="47" t="s">
        <v>477</v>
      </c>
      <c r="D194" s="48" t="n">
        <v>29035</v>
      </c>
      <c r="E194" s="47" t="n">
        <v>52908</v>
      </c>
      <c r="F194" s="46" t="s">
        <v>478</v>
      </c>
      <c r="G194" s="49" t="n">
        <v>-98.5638888888889</v>
      </c>
      <c r="H194" s="49" t="n">
        <v>19.5861111111111</v>
      </c>
      <c r="I194" s="50" t="n">
        <v>-983350</v>
      </c>
      <c r="J194" s="50" t="n">
        <v>193510</v>
      </c>
      <c r="K194" s="51" t="n">
        <v>506.07</v>
      </c>
      <c r="L194" s="47" t="s">
        <v>70</v>
      </c>
      <c r="M194" s="52" t="s">
        <v>44</v>
      </c>
      <c r="N194" s="53"/>
      <c r="O194" s="108"/>
      <c r="P194" s="108"/>
      <c r="Q194" s="55" t="n">
        <v>91</v>
      </c>
      <c r="R194" s="56" t="n">
        <v>417</v>
      </c>
      <c r="S194" s="109" t="n">
        <v>42505</v>
      </c>
      <c r="T194" s="110" t="n">
        <v>42582</v>
      </c>
      <c r="U194" s="59" t="n">
        <v>82</v>
      </c>
      <c r="V194" s="60" t="n">
        <v>581</v>
      </c>
      <c r="W194" s="111" t="n">
        <v>42583</v>
      </c>
      <c r="X194" s="112" t="n">
        <v>42648</v>
      </c>
      <c r="Y194" s="63" t="n">
        <v>0.25</v>
      </c>
      <c r="Z194" s="64" t="n">
        <v>1500</v>
      </c>
      <c r="AA194" s="65" t="n">
        <f aca="false">Z194*K194</f>
        <v>759105</v>
      </c>
      <c r="AB194" s="66" t="n">
        <f aca="false">AA194*Y194</f>
        <v>189776.25</v>
      </c>
      <c r="AC194" s="0" t="n">
        <v>1</v>
      </c>
      <c r="AD194" s="0" t="s">
        <v>379</v>
      </c>
      <c r="AE194" s="0" t="n">
        <v>52908</v>
      </c>
      <c r="AF194" s="0" t="s">
        <v>70</v>
      </c>
      <c r="AG194" s="0" t="n">
        <v>506.07</v>
      </c>
    </row>
    <row r="195" customFormat="false" ht="15" hidden="false" customHeight="true" outlineLevel="0" collapsed="false">
      <c r="A195" s="45" t="n">
        <v>189</v>
      </c>
      <c r="B195" s="45" t="s">
        <v>379</v>
      </c>
      <c r="C195" s="47" t="s">
        <v>423</v>
      </c>
      <c r="D195" s="48" t="n">
        <v>29003</v>
      </c>
      <c r="E195" s="47" t="n">
        <v>52910</v>
      </c>
      <c r="F195" s="46" t="s">
        <v>424</v>
      </c>
      <c r="G195" s="49" t="n">
        <v>-98.1999888888889</v>
      </c>
      <c r="H195" s="49" t="n">
        <v>19.5545416666667</v>
      </c>
      <c r="I195" s="50" t="n">
        <v>-981159.96</v>
      </c>
      <c r="J195" s="50" t="n">
        <v>193316.35</v>
      </c>
      <c r="K195" s="51" t="n">
        <v>258</v>
      </c>
      <c r="L195" s="47" t="s">
        <v>70</v>
      </c>
      <c r="M195" s="52" t="s">
        <v>44</v>
      </c>
      <c r="N195" s="53"/>
      <c r="O195" s="108"/>
      <c r="P195" s="108"/>
      <c r="Q195" s="55" t="n">
        <v>91</v>
      </c>
      <c r="R195" s="56" t="n">
        <v>417</v>
      </c>
      <c r="S195" s="109" t="n">
        <v>42505</v>
      </c>
      <c r="T195" s="110" t="n">
        <v>42582</v>
      </c>
      <c r="U195" s="59" t="n">
        <v>82</v>
      </c>
      <c r="V195" s="60" t="n">
        <v>581</v>
      </c>
      <c r="W195" s="111" t="n">
        <v>42583</v>
      </c>
      <c r="X195" s="112" t="n">
        <v>42648</v>
      </c>
      <c r="Y195" s="63" t="n">
        <v>0.25</v>
      </c>
      <c r="Z195" s="64" t="n">
        <v>1500</v>
      </c>
      <c r="AA195" s="65" t="n">
        <f aca="false">Z195*K195</f>
        <v>387000</v>
      </c>
      <c r="AB195" s="66" t="n">
        <f aca="false">AA195*Y195</f>
        <v>96750</v>
      </c>
      <c r="AC195" s="0" t="n">
        <v>1</v>
      </c>
      <c r="AD195" s="0" t="s">
        <v>379</v>
      </c>
      <c r="AE195" s="0" t="n">
        <v>52910</v>
      </c>
      <c r="AF195" s="0" t="s">
        <v>70</v>
      </c>
      <c r="AG195" s="0" t="n">
        <v>258</v>
      </c>
    </row>
    <row r="196" customFormat="false" ht="15" hidden="false" customHeight="true" outlineLevel="0" collapsed="false">
      <c r="A196" s="45" t="n">
        <v>190</v>
      </c>
      <c r="B196" s="45" t="s">
        <v>379</v>
      </c>
      <c r="C196" s="47" t="s">
        <v>487</v>
      </c>
      <c r="D196" s="48" t="n">
        <v>12199</v>
      </c>
      <c r="E196" s="47" t="n">
        <v>41260</v>
      </c>
      <c r="F196" s="46" t="s">
        <v>488</v>
      </c>
      <c r="G196" s="49" t="n">
        <v>-98.4883333333333</v>
      </c>
      <c r="H196" s="49" t="n">
        <v>17.9038888888889</v>
      </c>
      <c r="I196" s="50" t="n">
        <v>-982918</v>
      </c>
      <c r="J196" s="50" t="n">
        <v>175414</v>
      </c>
      <c r="K196" s="51" t="n">
        <v>19</v>
      </c>
      <c r="L196" s="47" t="s">
        <v>256</v>
      </c>
      <c r="M196" s="52" t="s">
        <v>44</v>
      </c>
      <c r="N196" s="53" t="n">
        <v>58</v>
      </c>
      <c r="O196" s="108" t="n">
        <v>42522</v>
      </c>
      <c r="P196" s="108" t="n">
        <v>42566</v>
      </c>
      <c r="Q196" s="55" t="n">
        <v>70</v>
      </c>
      <c r="R196" s="56" t="n">
        <v>561</v>
      </c>
      <c r="S196" s="109" t="n">
        <v>42567</v>
      </c>
      <c r="T196" s="110" t="n">
        <v>42613</v>
      </c>
      <c r="U196" s="59" t="n">
        <v>80</v>
      </c>
      <c r="V196" s="60" t="n">
        <v>501</v>
      </c>
      <c r="W196" s="111" t="n">
        <v>42614</v>
      </c>
      <c r="X196" s="112" t="n">
        <v>42674</v>
      </c>
      <c r="Y196" s="63" t="n">
        <v>0.25</v>
      </c>
      <c r="Z196" s="64" t="n">
        <v>1500</v>
      </c>
      <c r="AA196" s="65" t="n">
        <f aca="false">Z196*K196</f>
        <v>28500</v>
      </c>
      <c r="AB196" s="66" t="n">
        <f aca="false">AA196*Y196</f>
        <v>7125</v>
      </c>
      <c r="AC196" s="0" t="n">
        <v>1</v>
      </c>
      <c r="AD196" s="0" t="s">
        <v>379</v>
      </c>
      <c r="AE196" s="0" t="n">
        <v>41260</v>
      </c>
      <c r="AF196" s="0" t="s">
        <v>256</v>
      </c>
      <c r="AG196" s="0" t="n">
        <v>19</v>
      </c>
    </row>
    <row r="197" customFormat="false" ht="15" hidden="false" customHeight="true" outlineLevel="0" collapsed="false">
      <c r="A197" s="45" t="n">
        <v>191</v>
      </c>
      <c r="B197" s="45" t="s">
        <v>379</v>
      </c>
      <c r="C197" s="47" t="s">
        <v>426</v>
      </c>
      <c r="D197" s="48" t="n">
        <v>17028</v>
      </c>
      <c r="E197" s="47" t="n">
        <v>51723</v>
      </c>
      <c r="F197" s="46" t="s">
        <v>427</v>
      </c>
      <c r="G197" s="49" t="n">
        <v>-98.8</v>
      </c>
      <c r="H197" s="49" t="n">
        <v>18.7</v>
      </c>
      <c r="I197" s="50" t="n">
        <v>-984800</v>
      </c>
      <c r="J197" s="50" t="n">
        <v>184200</v>
      </c>
      <c r="K197" s="51" t="n">
        <v>3686</v>
      </c>
      <c r="L197" s="47" t="s">
        <v>256</v>
      </c>
      <c r="M197" s="52" t="s">
        <v>44</v>
      </c>
      <c r="N197" s="53" t="n">
        <v>58</v>
      </c>
      <c r="O197" s="108" t="n">
        <v>42522</v>
      </c>
      <c r="P197" s="108" t="n">
        <v>42566</v>
      </c>
      <c r="Q197" s="55" t="n">
        <v>120</v>
      </c>
      <c r="R197" s="56" t="n">
        <v>653</v>
      </c>
      <c r="S197" s="109" t="n">
        <v>42567</v>
      </c>
      <c r="T197" s="110" t="n">
        <v>42613</v>
      </c>
      <c r="U197" s="59" t="n">
        <v>112</v>
      </c>
      <c r="V197" s="60" t="n">
        <v>627</v>
      </c>
      <c r="W197" s="111" t="n">
        <v>42614</v>
      </c>
      <c r="X197" s="112" t="n">
        <v>42674</v>
      </c>
      <c r="Y197" s="63" t="n">
        <v>0.25</v>
      </c>
      <c r="Z197" s="64" t="n">
        <v>1500</v>
      </c>
      <c r="AA197" s="65" t="n">
        <f aca="false">Z197*K197</f>
        <v>5529000</v>
      </c>
      <c r="AB197" s="66" t="n">
        <f aca="false">AA197*Y197</f>
        <v>1382250</v>
      </c>
      <c r="AC197" s="0" t="n">
        <v>1</v>
      </c>
      <c r="AD197" s="0" t="s">
        <v>379</v>
      </c>
      <c r="AE197" s="0" t="n">
        <v>51723</v>
      </c>
      <c r="AF197" s="0" t="s">
        <v>256</v>
      </c>
      <c r="AG197" s="0" t="n">
        <v>3686</v>
      </c>
    </row>
    <row r="198" customFormat="false" ht="15" hidden="false" customHeight="true" outlineLevel="0" collapsed="false">
      <c r="A198" s="45" t="n">
        <v>192</v>
      </c>
      <c r="B198" s="45" t="s">
        <v>379</v>
      </c>
      <c r="C198" s="47" t="s">
        <v>430</v>
      </c>
      <c r="D198" s="48" t="n">
        <v>21034</v>
      </c>
      <c r="E198" s="47" t="n">
        <v>52102</v>
      </c>
      <c r="F198" s="46" t="s">
        <v>431</v>
      </c>
      <c r="G198" s="49" t="n">
        <v>-98.2755555555556</v>
      </c>
      <c r="H198" s="49" t="n">
        <v>18.9661111111111</v>
      </c>
      <c r="I198" s="50" t="n">
        <v>-981632</v>
      </c>
      <c r="J198" s="50" t="n">
        <v>185758</v>
      </c>
      <c r="K198" s="51" t="n">
        <v>41</v>
      </c>
      <c r="L198" s="47" t="s">
        <v>256</v>
      </c>
      <c r="M198" s="52" t="s">
        <v>44</v>
      </c>
      <c r="N198" s="53" t="n">
        <v>58</v>
      </c>
      <c r="O198" s="108" t="n">
        <v>42522</v>
      </c>
      <c r="P198" s="108" t="n">
        <v>42566</v>
      </c>
      <c r="Q198" s="55" t="n">
        <v>120</v>
      </c>
      <c r="R198" s="56" t="n">
        <v>561</v>
      </c>
      <c r="S198" s="109" t="n">
        <v>42567</v>
      </c>
      <c r="T198" s="110" t="n">
        <v>42613</v>
      </c>
      <c r="U198" s="59" t="n">
        <v>112</v>
      </c>
      <c r="V198" s="60" t="n">
        <v>501</v>
      </c>
      <c r="W198" s="111" t="n">
        <v>42614</v>
      </c>
      <c r="X198" s="112" t="n">
        <v>42674</v>
      </c>
      <c r="Y198" s="63" t="n">
        <v>0.25</v>
      </c>
      <c r="Z198" s="64" t="n">
        <v>1500</v>
      </c>
      <c r="AA198" s="65" t="n">
        <f aca="false">Z198*K198</f>
        <v>61500</v>
      </c>
      <c r="AB198" s="66" t="n">
        <f aca="false">AA198*Y198</f>
        <v>15375</v>
      </c>
      <c r="AC198" s="0" t="n">
        <v>1</v>
      </c>
      <c r="AD198" s="0" t="s">
        <v>379</v>
      </c>
      <c r="AE198" s="0" t="n">
        <v>52102</v>
      </c>
      <c r="AF198" s="0" t="s">
        <v>256</v>
      </c>
      <c r="AG198" s="0" t="n">
        <v>41</v>
      </c>
    </row>
    <row r="199" customFormat="false" ht="15" hidden="false" customHeight="true" outlineLevel="0" collapsed="false">
      <c r="A199" s="45" t="n">
        <v>193</v>
      </c>
      <c r="B199" s="45" t="s">
        <v>379</v>
      </c>
      <c r="C199" s="47" t="s">
        <v>453</v>
      </c>
      <c r="D199" s="48" t="n">
        <v>21024</v>
      </c>
      <c r="E199" s="47" t="n">
        <v>52121</v>
      </c>
      <c r="F199" s="46" t="s">
        <v>454</v>
      </c>
      <c r="G199" s="49" t="n">
        <v>-98.5791666666667</v>
      </c>
      <c r="H199" s="49" t="n">
        <v>18.5161111111111</v>
      </c>
      <c r="I199" s="50" t="n">
        <v>-983445</v>
      </c>
      <c r="J199" s="50" t="n">
        <v>183058</v>
      </c>
      <c r="K199" s="51" t="n">
        <v>3024.1</v>
      </c>
      <c r="L199" s="47" t="s">
        <v>256</v>
      </c>
      <c r="M199" s="52" t="s">
        <v>44</v>
      </c>
      <c r="N199" s="53" t="n">
        <v>58</v>
      </c>
      <c r="O199" s="108" t="n">
        <v>42522</v>
      </c>
      <c r="P199" s="108" t="n">
        <v>42566</v>
      </c>
      <c r="Q199" s="55" t="n">
        <v>120</v>
      </c>
      <c r="R199" s="56" t="n">
        <v>653</v>
      </c>
      <c r="S199" s="109" t="n">
        <v>42567</v>
      </c>
      <c r="T199" s="110" t="n">
        <v>42613</v>
      </c>
      <c r="U199" s="59" t="n">
        <v>112</v>
      </c>
      <c r="V199" s="60" t="n">
        <v>627</v>
      </c>
      <c r="W199" s="111" t="n">
        <v>42614</v>
      </c>
      <c r="X199" s="112" t="n">
        <v>42674</v>
      </c>
      <c r="Y199" s="63" t="n">
        <v>0.25</v>
      </c>
      <c r="Z199" s="64" t="n">
        <v>1500</v>
      </c>
      <c r="AA199" s="65" t="n">
        <f aca="false">Z199*K199</f>
        <v>4536150</v>
      </c>
      <c r="AB199" s="66" t="n">
        <f aca="false">AA199*Y199</f>
        <v>1134037.5</v>
      </c>
      <c r="AC199" s="0" t="n">
        <v>1</v>
      </c>
      <c r="AD199" s="0" t="s">
        <v>379</v>
      </c>
      <c r="AE199" s="0" t="n">
        <v>52121</v>
      </c>
      <c r="AF199" s="0" t="s">
        <v>256</v>
      </c>
      <c r="AG199" s="0" t="n">
        <v>3024.1</v>
      </c>
    </row>
    <row r="200" customFormat="false" ht="15" hidden="false" customHeight="true" outlineLevel="0" collapsed="false">
      <c r="A200" s="45" t="n">
        <v>194</v>
      </c>
      <c r="B200" s="45" t="s">
        <v>379</v>
      </c>
      <c r="C200" s="47" t="s">
        <v>536</v>
      </c>
      <c r="D200" s="48" t="n">
        <v>21063</v>
      </c>
      <c r="E200" s="47" t="n">
        <v>52124</v>
      </c>
      <c r="F200" s="46" t="s">
        <v>491</v>
      </c>
      <c r="G200" s="49" t="n">
        <v>-98.26</v>
      </c>
      <c r="H200" s="49" t="n">
        <v>18.1977777777778</v>
      </c>
      <c r="I200" s="50" t="n">
        <v>-981536</v>
      </c>
      <c r="J200" s="50" t="n">
        <v>181152</v>
      </c>
      <c r="K200" s="51" t="n">
        <v>153</v>
      </c>
      <c r="L200" s="47" t="s">
        <v>256</v>
      </c>
      <c r="M200" s="52" t="s">
        <v>44</v>
      </c>
      <c r="N200" s="53" t="n">
        <v>50</v>
      </c>
      <c r="O200" s="108" t="n">
        <v>42522</v>
      </c>
      <c r="P200" s="108" t="n">
        <v>42566</v>
      </c>
      <c r="Q200" s="55" t="n">
        <v>55</v>
      </c>
      <c r="R200" s="56" t="n">
        <v>653</v>
      </c>
      <c r="S200" s="109" t="n">
        <v>42567</v>
      </c>
      <c r="T200" s="110" t="n">
        <v>42613</v>
      </c>
      <c r="U200" s="59" t="n">
        <v>60</v>
      </c>
      <c r="V200" s="60" t="n">
        <v>627</v>
      </c>
      <c r="W200" s="111" t="n">
        <v>42614</v>
      </c>
      <c r="X200" s="112" t="n">
        <v>42674</v>
      </c>
      <c r="Y200" s="63" t="n">
        <v>0.25</v>
      </c>
      <c r="Z200" s="64" t="n">
        <v>1500</v>
      </c>
      <c r="AA200" s="65" t="n">
        <f aca="false">Z200*K200</f>
        <v>229500</v>
      </c>
      <c r="AB200" s="66" t="n">
        <f aca="false">AA200*Y200</f>
        <v>57375</v>
      </c>
      <c r="AC200" s="0" t="n">
        <v>1</v>
      </c>
      <c r="AD200" s="0" t="s">
        <v>379</v>
      </c>
      <c r="AE200" s="0" t="n">
        <v>52124</v>
      </c>
      <c r="AF200" s="0" t="s">
        <v>256</v>
      </c>
      <c r="AG200" s="0" t="n">
        <v>153</v>
      </c>
    </row>
    <row r="201" customFormat="false" ht="15" hidden="false" customHeight="true" outlineLevel="0" collapsed="false">
      <c r="A201" s="45" t="n">
        <v>195</v>
      </c>
      <c r="B201" s="45" t="s">
        <v>379</v>
      </c>
      <c r="C201" s="47" t="s">
        <v>459</v>
      </c>
      <c r="D201" s="48" t="n">
        <v>21132</v>
      </c>
      <c r="E201" s="47" t="n">
        <v>52126</v>
      </c>
      <c r="F201" s="46" t="s">
        <v>460</v>
      </c>
      <c r="G201" s="49" t="n">
        <v>-98.4663888888889</v>
      </c>
      <c r="H201" s="49" t="n">
        <v>18.6108333333333</v>
      </c>
      <c r="I201" s="50" t="n">
        <v>-982759</v>
      </c>
      <c r="J201" s="50" t="n">
        <v>183639</v>
      </c>
      <c r="K201" s="51" t="n">
        <v>2502.9</v>
      </c>
      <c r="L201" s="47" t="s">
        <v>256</v>
      </c>
      <c r="M201" s="52" t="s">
        <v>44</v>
      </c>
      <c r="N201" s="53" t="n">
        <v>50</v>
      </c>
      <c r="O201" s="108" t="n">
        <v>42522</v>
      </c>
      <c r="P201" s="108" t="n">
        <v>42566</v>
      </c>
      <c r="Q201" s="55" t="n">
        <v>55</v>
      </c>
      <c r="R201" s="56" t="n">
        <v>653</v>
      </c>
      <c r="S201" s="109" t="n">
        <v>42567</v>
      </c>
      <c r="T201" s="110" t="n">
        <v>42613</v>
      </c>
      <c r="U201" s="59" t="n">
        <v>60</v>
      </c>
      <c r="V201" s="60" t="n">
        <v>627</v>
      </c>
      <c r="W201" s="111" t="n">
        <v>42614</v>
      </c>
      <c r="X201" s="112" t="n">
        <v>42674</v>
      </c>
      <c r="Y201" s="63" t="n">
        <v>0.25</v>
      </c>
      <c r="Z201" s="64" t="n">
        <v>1500</v>
      </c>
      <c r="AA201" s="65" t="n">
        <f aca="false">Z201*K201</f>
        <v>3754350</v>
      </c>
      <c r="AB201" s="66" t="n">
        <f aca="false">AA201*Y201</f>
        <v>938587.5</v>
      </c>
      <c r="AC201" s="0" t="n">
        <v>1</v>
      </c>
      <c r="AD201" s="0" t="s">
        <v>379</v>
      </c>
      <c r="AE201" s="0" t="n">
        <v>52126</v>
      </c>
      <c r="AF201" s="0" t="s">
        <v>256</v>
      </c>
      <c r="AG201" s="0" t="n">
        <v>2502.9</v>
      </c>
    </row>
    <row r="202" customFormat="false" ht="15" hidden="false" customHeight="true" outlineLevel="0" collapsed="false">
      <c r="A202" s="45" t="n">
        <v>196</v>
      </c>
      <c r="B202" s="45" t="s">
        <v>379</v>
      </c>
      <c r="C202" s="47" t="s">
        <v>471</v>
      </c>
      <c r="D202" s="48" t="n">
        <v>21003</v>
      </c>
      <c r="E202" s="47" t="n">
        <v>52152</v>
      </c>
      <c r="F202" s="46" t="s">
        <v>472</v>
      </c>
      <c r="G202" s="49" t="n">
        <v>-98.055</v>
      </c>
      <c r="H202" s="49" t="n">
        <v>18.2772222222222</v>
      </c>
      <c r="I202" s="50" t="n">
        <v>-980318</v>
      </c>
      <c r="J202" s="50" t="n">
        <v>181638</v>
      </c>
      <c r="K202" s="51" t="n">
        <v>133.5</v>
      </c>
      <c r="L202" s="47" t="s">
        <v>256</v>
      </c>
      <c r="M202" s="52" t="s">
        <v>44</v>
      </c>
      <c r="N202" s="53" t="n">
        <v>50</v>
      </c>
      <c r="O202" s="108" t="n">
        <v>42522</v>
      </c>
      <c r="P202" s="108" t="n">
        <v>42566</v>
      </c>
      <c r="Q202" s="55" t="n">
        <v>55</v>
      </c>
      <c r="R202" s="56" t="n">
        <v>403</v>
      </c>
      <c r="S202" s="109" t="n">
        <v>42567</v>
      </c>
      <c r="T202" s="110" t="n">
        <v>42613</v>
      </c>
      <c r="U202" s="59" t="n">
        <v>60</v>
      </c>
      <c r="V202" s="60" t="n">
        <v>299</v>
      </c>
      <c r="W202" s="111" t="n">
        <v>42614</v>
      </c>
      <c r="X202" s="112" t="n">
        <v>42674</v>
      </c>
      <c r="Y202" s="63" t="n">
        <v>0.25</v>
      </c>
      <c r="Z202" s="64" t="n">
        <v>1500</v>
      </c>
      <c r="AA202" s="65" t="n">
        <f aca="false">Z202*K202</f>
        <v>200250</v>
      </c>
      <c r="AB202" s="66" t="n">
        <f aca="false">AA202*Y202</f>
        <v>50062.5</v>
      </c>
      <c r="AC202" s="0" t="n">
        <v>1</v>
      </c>
      <c r="AD202" s="0" t="s">
        <v>379</v>
      </c>
      <c r="AE202" s="0" t="n">
        <v>52152</v>
      </c>
      <c r="AF202" s="0" t="s">
        <v>256</v>
      </c>
      <c r="AG202" s="0" t="n">
        <v>133.5</v>
      </c>
    </row>
    <row r="203" customFormat="false" ht="15" hidden="false" customHeight="true" outlineLevel="0" collapsed="false">
      <c r="A203" s="45" t="n">
        <v>197</v>
      </c>
      <c r="B203" s="45" t="s">
        <v>576</v>
      </c>
      <c r="C203" s="47" t="s">
        <v>588</v>
      </c>
      <c r="D203" s="48" t="n">
        <v>11005</v>
      </c>
      <c r="E203" s="47" t="n">
        <v>41105</v>
      </c>
      <c r="F203" s="46" t="s">
        <v>589</v>
      </c>
      <c r="G203" s="49" t="n">
        <v>-100.683333333333</v>
      </c>
      <c r="H203" s="49" t="n">
        <v>20.5333333333333</v>
      </c>
      <c r="I203" s="50" t="n">
        <v>-1004100</v>
      </c>
      <c r="J203" s="50" t="n">
        <v>203200</v>
      </c>
      <c r="K203" s="51" t="n">
        <v>13</v>
      </c>
      <c r="L203" s="47" t="s">
        <v>75</v>
      </c>
      <c r="M203" s="52" t="s">
        <v>44</v>
      </c>
      <c r="N203" s="53" t="n">
        <v>35</v>
      </c>
      <c r="O203" s="108" t="n">
        <v>42522</v>
      </c>
      <c r="P203" s="108" t="n">
        <v>42582</v>
      </c>
      <c r="Q203" s="55" t="n">
        <v>57</v>
      </c>
      <c r="R203" s="56" t="n">
        <v>368</v>
      </c>
      <c r="S203" s="109" t="n">
        <v>42583</v>
      </c>
      <c r="T203" s="110" t="n">
        <v>42633</v>
      </c>
      <c r="U203" s="59" t="n">
        <v>20</v>
      </c>
      <c r="V203" s="60" t="n">
        <v>407</v>
      </c>
      <c r="W203" s="111" t="n">
        <v>42634</v>
      </c>
      <c r="X203" s="112" t="n">
        <v>42689</v>
      </c>
      <c r="Y203" s="63" t="n">
        <v>0.215</v>
      </c>
      <c r="Z203" s="64" t="n">
        <v>1500</v>
      </c>
      <c r="AA203" s="65" t="n">
        <f aca="false">Z203*K203</f>
        <v>19500</v>
      </c>
      <c r="AB203" s="66" t="n">
        <f aca="false">AA203*Y203</f>
        <v>4192.5</v>
      </c>
      <c r="AC203" s="0" t="n">
        <v>1</v>
      </c>
      <c r="AD203" s="0" t="s">
        <v>576</v>
      </c>
      <c r="AE203" s="0" t="n">
        <v>41105</v>
      </c>
      <c r="AF203" s="0" t="s">
        <v>75</v>
      </c>
      <c r="AG203" s="0" t="n">
        <v>13</v>
      </c>
    </row>
    <row r="204" customFormat="false" ht="15" hidden="false" customHeight="true" outlineLevel="0" collapsed="false">
      <c r="A204" s="45" t="n">
        <v>198</v>
      </c>
      <c r="B204" s="45" t="s">
        <v>576</v>
      </c>
      <c r="C204" s="47" t="s">
        <v>590</v>
      </c>
      <c r="D204" s="48" t="n">
        <v>11105</v>
      </c>
      <c r="E204" s="47" t="n">
        <v>41106</v>
      </c>
      <c r="F204" s="46" t="s">
        <v>591</v>
      </c>
      <c r="G204" s="49" t="n">
        <v>-100.583333333333</v>
      </c>
      <c r="H204" s="49" t="n">
        <v>20.55</v>
      </c>
      <c r="I204" s="50" t="n">
        <v>-1003500</v>
      </c>
      <c r="J204" s="50" t="n">
        <v>203300</v>
      </c>
      <c r="K204" s="51" t="n">
        <v>91</v>
      </c>
      <c r="L204" s="47" t="s">
        <v>75</v>
      </c>
      <c r="M204" s="52" t="s">
        <v>44</v>
      </c>
      <c r="N204" s="53" t="n">
        <v>35</v>
      </c>
      <c r="O204" s="108" t="n">
        <v>42522</v>
      </c>
      <c r="P204" s="108" t="n">
        <v>42582</v>
      </c>
      <c r="Q204" s="55" t="n">
        <v>50</v>
      </c>
      <c r="R204" s="56" t="n">
        <v>597</v>
      </c>
      <c r="S204" s="109" t="n">
        <v>42583</v>
      </c>
      <c r="T204" s="110" t="n">
        <v>42633</v>
      </c>
      <c r="U204" s="59" t="n">
        <v>20</v>
      </c>
      <c r="V204" s="60" t="n">
        <v>520</v>
      </c>
      <c r="W204" s="111" t="n">
        <v>42634</v>
      </c>
      <c r="X204" s="112" t="n">
        <v>42689</v>
      </c>
      <c r="Y204" s="63" t="n">
        <v>0.215</v>
      </c>
      <c r="Z204" s="64" t="n">
        <v>1500</v>
      </c>
      <c r="AA204" s="65" t="n">
        <f aca="false">Z204*K204</f>
        <v>136500</v>
      </c>
      <c r="AB204" s="66" t="n">
        <f aca="false">AA204*Y204</f>
        <v>29347.5</v>
      </c>
      <c r="AC204" s="0" t="n">
        <v>1</v>
      </c>
      <c r="AD204" s="0" t="s">
        <v>576</v>
      </c>
      <c r="AE204" s="0" t="n">
        <v>41106</v>
      </c>
      <c r="AF204" s="0" t="s">
        <v>75</v>
      </c>
      <c r="AG204" s="0" t="n">
        <v>91</v>
      </c>
    </row>
    <row r="205" customFormat="false" ht="15" hidden="false" customHeight="true" outlineLevel="0" collapsed="false">
      <c r="A205" s="45" t="n">
        <v>199</v>
      </c>
      <c r="B205" s="45" t="s">
        <v>576</v>
      </c>
      <c r="C205" s="47" t="s">
        <v>578</v>
      </c>
      <c r="D205" s="48" t="n">
        <v>22028</v>
      </c>
      <c r="E205" s="47" t="n">
        <v>42204</v>
      </c>
      <c r="F205" s="46" t="s">
        <v>579</v>
      </c>
      <c r="G205" s="49" t="n">
        <v>-100.0725</v>
      </c>
      <c r="H205" s="49" t="n">
        <v>20.4183333333333</v>
      </c>
      <c r="I205" s="50" t="n">
        <v>-1000421</v>
      </c>
      <c r="J205" s="50" t="n">
        <v>202506</v>
      </c>
      <c r="K205" s="51" t="n">
        <v>176</v>
      </c>
      <c r="L205" s="47" t="s">
        <v>75</v>
      </c>
      <c r="M205" s="52" t="s">
        <v>44</v>
      </c>
      <c r="N205" s="53" t="n">
        <v>35</v>
      </c>
      <c r="O205" s="108" t="n">
        <v>42522</v>
      </c>
      <c r="P205" s="108" t="n">
        <v>42582</v>
      </c>
      <c r="Q205" s="55" t="n">
        <v>57</v>
      </c>
      <c r="R205" s="56" t="n">
        <v>368</v>
      </c>
      <c r="S205" s="109" t="n">
        <v>42583</v>
      </c>
      <c r="T205" s="110" t="n">
        <v>42633</v>
      </c>
      <c r="U205" s="59" t="n">
        <v>20</v>
      </c>
      <c r="V205" s="60" t="n">
        <v>407</v>
      </c>
      <c r="W205" s="111" t="n">
        <v>42634</v>
      </c>
      <c r="X205" s="112" t="n">
        <v>42689</v>
      </c>
      <c r="Y205" s="63" t="n">
        <v>0.215</v>
      </c>
      <c r="Z205" s="64" t="n">
        <v>1500</v>
      </c>
      <c r="AA205" s="65" t="n">
        <f aca="false">Z205*K205</f>
        <v>264000</v>
      </c>
      <c r="AB205" s="66" t="n">
        <f aca="false">AA205*Y205</f>
        <v>56760</v>
      </c>
      <c r="AC205" s="0" t="n">
        <v>1</v>
      </c>
      <c r="AD205" s="0" t="s">
        <v>576</v>
      </c>
      <c r="AE205" s="0" t="n">
        <v>42204</v>
      </c>
      <c r="AF205" s="0" t="s">
        <v>75</v>
      </c>
      <c r="AG205" s="0" t="n">
        <v>176</v>
      </c>
    </row>
    <row r="206" customFormat="false" ht="15" hidden="false" customHeight="true" outlineLevel="0" collapsed="false">
      <c r="A206" s="45" t="n">
        <v>200</v>
      </c>
      <c r="B206" s="45" t="s">
        <v>576</v>
      </c>
      <c r="C206" s="47" t="s">
        <v>584</v>
      </c>
      <c r="D206" s="48" t="n">
        <v>22004</v>
      </c>
      <c r="E206" s="47" t="n">
        <v>42205</v>
      </c>
      <c r="F206" s="46" t="s">
        <v>585</v>
      </c>
      <c r="G206" s="49" t="n">
        <v>-100.424311111111</v>
      </c>
      <c r="H206" s="49" t="n">
        <v>20.5046444444444</v>
      </c>
      <c r="I206" s="50" t="n">
        <v>-1002527.52</v>
      </c>
      <c r="J206" s="50" t="n">
        <v>203016.72</v>
      </c>
      <c r="K206" s="51" t="n">
        <v>186</v>
      </c>
      <c r="L206" s="47" t="s">
        <v>75</v>
      </c>
      <c r="M206" s="52" t="s">
        <v>44</v>
      </c>
      <c r="N206" s="53" t="n">
        <v>35</v>
      </c>
      <c r="O206" s="108" t="n">
        <v>42522</v>
      </c>
      <c r="P206" s="108" t="n">
        <v>42582</v>
      </c>
      <c r="Q206" s="55" t="n">
        <v>57</v>
      </c>
      <c r="R206" s="56" t="n">
        <v>368</v>
      </c>
      <c r="S206" s="109" t="n">
        <v>42583</v>
      </c>
      <c r="T206" s="110" t="n">
        <v>42633</v>
      </c>
      <c r="U206" s="59" t="n">
        <v>20</v>
      </c>
      <c r="V206" s="60" t="n">
        <v>407</v>
      </c>
      <c r="W206" s="111" t="n">
        <v>42634</v>
      </c>
      <c r="X206" s="112" t="n">
        <v>42689</v>
      </c>
      <c r="Y206" s="63" t="n">
        <v>0.215</v>
      </c>
      <c r="Z206" s="64" t="n">
        <v>1500</v>
      </c>
      <c r="AA206" s="65" t="n">
        <f aca="false">Z206*K206</f>
        <v>279000</v>
      </c>
      <c r="AB206" s="66" t="n">
        <f aca="false">AA206*Y206</f>
        <v>59985</v>
      </c>
      <c r="AC206" s="0" t="n">
        <v>1</v>
      </c>
      <c r="AD206" s="0" t="s">
        <v>576</v>
      </c>
      <c r="AE206" s="0" t="n">
        <v>42205</v>
      </c>
      <c r="AF206" s="0" t="s">
        <v>75</v>
      </c>
      <c r="AG206" s="0" t="n">
        <v>186</v>
      </c>
    </row>
    <row r="207" customFormat="false" ht="15" hidden="false" customHeight="true" outlineLevel="0" collapsed="false">
      <c r="A207" s="45" t="n">
        <v>201</v>
      </c>
      <c r="B207" s="45" t="s">
        <v>576</v>
      </c>
      <c r="C207" s="47" t="s">
        <v>97</v>
      </c>
      <c r="D207" s="48" t="n">
        <v>22045</v>
      </c>
      <c r="E207" s="47" t="n">
        <v>42208</v>
      </c>
      <c r="F207" s="46" t="s">
        <v>98</v>
      </c>
      <c r="G207" s="49" t="n">
        <v>-100.45</v>
      </c>
      <c r="H207" s="49" t="n">
        <v>20.7</v>
      </c>
      <c r="I207" s="50" t="n">
        <v>-1002700</v>
      </c>
      <c r="J207" s="50" t="n">
        <v>204200</v>
      </c>
      <c r="K207" s="51" t="n">
        <v>378</v>
      </c>
      <c r="L207" s="47" t="s">
        <v>75</v>
      </c>
      <c r="M207" s="52" t="s">
        <v>44</v>
      </c>
      <c r="N207" s="53" t="n">
        <v>35</v>
      </c>
      <c r="O207" s="108" t="n">
        <v>42522</v>
      </c>
      <c r="P207" s="108" t="n">
        <v>42582</v>
      </c>
      <c r="Q207" s="55" t="n">
        <v>57</v>
      </c>
      <c r="R207" s="56" t="n">
        <v>368</v>
      </c>
      <c r="S207" s="109" t="n">
        <v>42583</v>
      </c>
      <c r="T207" s="110" t="n">
        <v>42633</v>
      </c>
      <c r="U207" s="59" t="n">
        <v>20</v>
      </c>
      <c r="V207" s="60" t="n">
        <v>407</v>
      </c>
      <c r="W207" s="111" t="n">
        <v>42634</v>
      </c>
      <c r="X207" s="112" t="n">
        <v>42689</v>
      </c>
      <c r="Y207" s="63" t="n">
        <v>0.215</v>
      </c>
      <c r="Z207" s="64" t="n">
        <v>1500</v>
      </c>
      <c r="AA207" s="65" t="n">
        <f aca="false">Z207*K207</f>
        <v>567000</v>
      </c>
      <c r="AB207" s="66" t="n">
        <f aca="false">AA207*Y207</f>
        <v>121905</v>
      </c>
      <c r="AC207" s="0" t="n">
        <v>1</v>
      </c>
      <c r="AD207" s="0" t="s">
        <v>576</v>
      </c>
      <c r="AE207" s="0" t="n">
        <v>42208</v>
      </c>
      <c r="AF207" s="0" t="s">
        <v>75</v>
      </c>
      <c r="AG207" s="0" t="n">
        <v>378</v>
      </c>
    </row>
    <row r="208" customFormat="false" ht="15" hidden="false" customHeight="true" outlineLevel="0" collapsed="false">
      <c r="A208" s="45" t="n">
        <v>202</v>
      </c>
      <c r="B208" s="45" t="s">
        <v>576</v>
      </c>
      <c r="C208" s="47" t="s">
        <v>586</v>
      </c>
      <c r="D208" s="48" t="n">
        <v>22027</v>
      </c>
      <c r="E208" s="47" t="n">
        <v>42215</v>
      </c>
      <c r="F208" s="46" t="s">
        <v>587</v>
      </c>
      <c r="G208" s="49" t="n">
        <v>-100.435555555556</v>
      </c>
      <c r="H208" s="49" t="n">
        <v>20.6041666666667</v>
      </c>
      <c r="I208" s="50" t="n">
        <v>-1002608</v>
      </c>
      <c r="J208" s="50" t="n">
        <v>203615</v>
      </c>
      <c r="K208" s="51" t="n">
        <v>292</v>
      </c>
      <c r="L208" s="47" t="s">
        <v>75</v>
      </c>
      <c r="M208" s="52" t="s">
        <v>44</v>
      </c>
      <c r="N208" s="53" t="n">
        <v>35</v>
      </c>
      <c r="O208" s="108" t="n">
        <v>42522</v>
      </c>
      <c r="P208" s="108" t="n">
        <v>42582</v>
      </c>
      <c r="Q208" s="55" t="n">
        <v>57</v>
      </c>
      <c r="R208" s="56" t="n">
        <v>368</v>
      </c>
      <c r="S208" s="109" t="n">
        <v>42583</v>
      </c>
      <c r="T208" s="110" t="n">
        <v>42633</v>
      </c>
      <c r="U208" s="59" t="n">
        <v>20</v>
      </c>
      <c r="V208" s="60" t="n">
        <v>407</v>
      </c>
      <c r="W208" s="111" t="n">
        <v>42634</v>
      </c>
      <c r="X208" s="112" t="n">
        <v>42689</v>
      </c>
      <c r="Y208" s="63" t="n">
        <v>0.215</v>
      </c>
      <c r="Z208" s="64" t="n">
        <v>1500</v>
      </c>
      <c r="AA208" s="65" t="n">
        <f aca="false">Z208*K208</f>
        <v>438000</v>
      </c>
      <c r="AB208" s="66" t="n">
        <f aca="false">AA208*Y208</f>
        <v>94170</v>
      </c>
      <c r="AC208" s="0" t="n">
        <v>1</v>
      </c>
      <c r="AD208" s="0" t="s">
        <v>576</v>
      </c>
      <c r="AE208" s="0" t="n">
        <v>42215</v>
      </c>
      <c r="AF208" s="0" t="s">
        <v>75</v>
      </c>
      <c r="AG208" s="0" t="n">
        <v>292</v>
      </c>
    </row>
    <row r="209" customFormat="false" ht="15" hidden="false" customHeight="true" outlineLevel="0" collapsed="false">
      <c r="A209" s="45" t="n">
        <v>203</v>
      </c>
      <c r="B209" s="45" t="s">
        <v>576</v>
      </c>
      <c r="C209" s="47" t="s">
        <v>580</v>
      </c>
      <c r="D209" s="48" t="n">
        <v>15273</v>
      </c>
      <c r="E209" s="47" t="n">
        <v>51532</v>
      </c>
      <c r="F209" s="46" t="s">
        <v>581</v>
      </c>
      <c r="G209" s="49" t="n">
        <v>-99.6954277777778</v>
      </c>
      <c r="H209" s="49" t="n">
        <v>20.0483333333333</v>
      </c>
      <c r="I209" s="50" t="n">
        <v>-994143.54</v>
      </c>
      <c r="J209" s="50" t="n">
        <v>200254</v>
      </c>
      <c r="K209" s="51" t="n">
        <v>12</v>
      </c>
      <c r="L209" s="47" t="s">
        <v>75</v>
      </c>
      <c r="M209" s="52" t="s">
        <v>44</v>
      </c>
      <c r="N209" s="53" t="n">
        <v>35</v>
      </c>
      <c r="O209" s="108" t="n">
        <v>42522</v>
      </c>
      <c r="P209" s="108" t="n">
        <v>42582</v>
      </c>
      <c r="Q209" s="55" t="n">
        <v>57</v>
      </c>
      <c r="R209" s="56" t="n">
        <v>1046</v>
      </c>
      <c r="S209" s="109" t="n">
        <v>42583</v>
      </c>
      <c r="T209" s="110" t="n">
        <v>42633</v>
      </c>
      <c r="U209" s="59" t="n">
        <v>20</v>
      </c>
      <c r="V209" s="60" t="n">
        <v>863</v>
      </c>
      <c r="W209" s="111" t="n">
        <v>42634</v>
      </c>
      <c r="X209" s="112" t="n">
        <v>42689</v>
      </c>
      <c r="Y209" s="63" t="n">
        <v>0.215</v>
      </c>
      <c r="Z209" s="64" t="n">
        <v>1500</v>
      </c>
      <c r="AA209" s="65" t="n">
        <f aca="false">Z209*K209</f>
        <v>18000</v>
      </c>
      <c r="AB209" s="66" t="n">
        <f aca="false">AA209*Y209</f>
        <v>3870</v>
      </c>
      <c r="AC209" s="0" t="n">
        <v>1</v>
      </c>
      <c r="AD209" s="0" t="s">
        <v>576</v>
      </c>
      <c r="AE209" s="0" t="n">
        <v>51532</v>
      </c>
      <c r="AF209" s="0" t="s">
        <v>75</v>
      </c>
      <c r="AG209" s="0" t="n">
        <v>12</v>
      </c>
    </row>
    <row r="210" customFormat="false" ht="15" hidden="false" customHeight="true" outlineLevel="0" collapsed="false">
      <c r="A210" s="45" t="n">
        <v>204</v>
      </c>
      <c r="B210" s="45" t="s">
        <v>576</v>
      </c>
      <c r="C210" s="47" t="s">
        <v>588</v>
      </c>
      <c r="D210" s="48" t="n">
        <v>11005</v>
      </c>
      <c r="E210" s="47" t="n">
        <v>41105</v>
      </c>
      <c r="F210" s="46" t="s">
        <v>589</v>
      </c>
      <c r="G210" s="49" t="n">
        <v>-100.683333333333</v>
      </c>
      <c r="H210" s="49" t="n">
        <v>20.5333333333333</v>
      </c>
      <c r="I210" s="50" t="n">
        <v>-1004100</v>
      </c>
      <c r="J210" s="50" t="n">
        <v>203200</v>
      </c>
      <c r="K210" s="51" t="n">
        <v>192</v>
      </c>
      <c r="L210" s="47" t="s">
        <v>272</v>
      </c>
      <c r="M210" s="52" t="s">
        <v>44</v>
      </c>
      <c r="N210" s="53"/>
      <c r="O210" s="108"/>
      <c r="P210" s="108"/>
      <c r="Q210" s="55" t="n">
        <v>110</v>
      </c>
      <c r="R210" s="56" t="n">
        <v>589</v>
      </c>
      <c r="S210" s="109" t="n">
        <v>42522</v>
      </c>
      <c r="T210" s="110" t="n">
        <v>42582</v>
      </c>
      <c r="U210" s="59" t="n">
        <v>109</v>
      </c>
      <c r="V210" s="60" t="n">
        <v>650</v>
      </c>
      <c r="W210" s="111" t="n">
        <v>42583</v>
      </c>
      <c r="X210" s="112" t="n">
        <v>42674</v>
      </c>
      <c r="Y210" s="63" t="n">
        <v>0.215</v>
      </c>
      <c r="Z210" s="64" t="n">
        <v>1500</v>
      </c>
      <c r="AA210" s="65" t="n">
        <f aca="false">Z210*K210</f>
        <v>288000</v>
      </c>
      <c r="AB210" s="66" t="n">
        <f aca="false">AA210*Y210</f>
        <v>61920</v>
      </c>
      <c r="AC210" s="0" t="n">
        <v>1</v>
      </c>
      <c r="AD210" s="0" t="s">
        <v>576</v>
      </c>
      <c r="AE210" s="0" t="n">
        <v>41105</v>
      </c>
      <c r="AF210" s="0" t="s">
        <v>272</v>
      </c>
      <c r="AG210" s="0" t="n">
        <v>192</v>
      </c>
    </row>
    <row r="211" customFormat="false" ht="15" hidden="false" customHeight="true" outlineLevel="0" collapsed="false">
      <c r="A211" s="45" t="n">
        <v>205</v>
      </c>
      <c r="B211" s="45" t="s">
        <v>576</v>
      </c>
      <c r="C211" s="47" t="s">
        <v>590</v>
      </c>
      <c r="D211" s="48" t="n">
        <v>11105</v>
      </c>
      <c r="E211" s="47" t="n">
        <v>41106</v>
      </c>
      <c r="F211" s="46" t="s">
        <v>591</v>
      </c>
      <c r="G211" s="49" t="n">
        <v>-100.583333333333</v>
      </c>
      <c r="H211" s="49" t="n">
        <v>20.55</v>
      </c>
      <c r="I211" s="50" t="n">
        <v>-1003500</v>
      </c>
      <c r="J211" s="50" t="n">
        <v>203300</v>
      </c>
      <c r="K211" s="51" t="n">
        <v>617</v>
      </c>
      <c r="L211" s="47" t="s">
        <v>272</v>
      </c>
      <c r="M211" s="52" t="s">
        <v>44</v>
      </c>
      <c r="N211" s="53"/>
      <c r="O211" s="108"/>
      <c r="P211" s="108"/>
      <c r="Q211" s="55" t="n">
        <v>70</v>
      </c>
      <c r="R211" s="56" t="n">
        <v>589</v>
      </c>
      <c r="S211" s="109" t="n">
        <v>42522</v>
      </c>
      <c r="T211" s="110" t="n">
        <v>42582</v>
      </c>
      <c r="U211" s="59" t="n">
        <v>109</v>
      </c>
      <c r="V211" s="60" t="n">
        <v>650</v>
      </c>
      <c r="W211" s="111" t="n">
        <v>42583</v>
      </c>
      <c r="X211" s="112" t="n">
        <v>42674</v>
      </c>
      <c r="Y211" s="63" t="n">
        <v>0.215</v>
      </c>
      <c r="Z211" s="64" t="n">
        <v>1500</v>
      </c>
      <c r="AA211" s="65" t="n">
        <f aca="false">Z211*K211</f>
        <v>925500</v>
      </c>
      <c r="AB211" s="66" t="n">
        <f aca="false">AA211*Y211</f>
        <v>198982.5</v>
      </c>
      <c r="AC211" s="0" t="n">
        <v>1</v>
      </c>
      <c r="AD211" s="0" t="s">
        <v>576</v>
      </c>
      <c r="AE211" s="0" t="n">
        <v>41106</v>
      </c>
      <c r="AF211" s="0" t="s">
        <v>272</v>
      </c>
      <c r="AG211" s="0" t="n">
        <v>617</v>
      </c>
    </row>
    <row r="212" customFormat="false" ht="15" hidden="false" customHeight="true" outlineLevel="0" collapsed="false">
      <c r="A212" s="45" t="n">
        <v>206</v>
      </c>
      <c r="B212" s="45" t="s">
        <v>576</v>
      </c>
      <c r="C212" s="47" t="s">
        <v>578</v>
      </c>
      <c r="D212" s="48" t="n">
        <v>22028</v>
      </c>
      <c r="E212" s="47" t="n">
        <v>42204</v>
      </c>
      <c r="F212" s="46" t="s">
        <v>579</v>
      </c>
      <c r="G212" s="49" t="n">
        <v>-100.0725</v>
      </c>
      <c r="H212" s="49" t="n">
        <v>20.4183333333333</v>
      </c>
      <c r="I212" s="50" t="n">
        <v>-1000421</v>
      </c>
      <c r="J212" s="50" t="n">
        <v>202506</v>
      </c>
      <c r="K212" s="51" t="n">
        <v>13333</v>
      </c>
      <c r="L212" s="47" t="s">
        <v>272</v>
      </c>
      <c r="M212" s="52" t="s">
        <v>44</v>
      </c>
      <c r="N212" s="53"/>
      <c r="O212" s="108"/>
      <c r="P212" s="108"/>
      <c r="Q212" s="55" t="n">
        <v>90</v>
      </c>
      <c r="R212" s="56" t="n">
        <v>600</v>
      </c>
      <c r="S212" s="109" t="n">
        <v>42522</v>
      </c>
      <c r="T212" s="110" t="n">
        <v>42582</v>
      </c>
      <c r="U212" s="59" t="n">
        <v>80</v>
      </c>
      <c r="V212" s="60" t="n">
        <v>655</v>
      </c>
      <c r="W212" s="111" t="n">
        <v>42583</v>
      </c>
      <c r="X212" s="112" t="n">
        <v>42674</v>
      </c>
      <c r="Y212" s="63" t="n">
        <v>0.215</v>
      </c>
      <c r="Z212" s="64" t="n">
        <v>1500</v>
      </c>
      <c r="AA212" s="65" t="n">
        <f aca="false">Z212*K212</f>
        <v>19999500</v>
      </c>
      <c r="AB212" s="66" t="n">
        <f aca="false">AA212*Y212</f>
        <v>4299892.5</v>
      </c>
      <c r="AC212" s="0" t="n">
        <v>1</v>
      </c>
      <c r="AD212" s="0" t="s">
        <v>576</v>
      </c>
      <c r="AE212" s="0" t="n">
        <v>42204</v>
      </c>
      <c r="AF212" s="0" t="s">
        <v>272</v>
      </c>
      <c r="AG212" s="0" t="n">
        <v>13333</v>
      </c>
    </row>
    <row r="213" customFormat="false" ht="15" hidden="false" customHeight="true" outlineLevel="0" collapsed="false">
      <c r="A213" s="45" t="n">
        <v>207</v>
      </c>
      <c r="B213" s="45" t="s">
        <v>576</v>
      </c>
      <c r="C213" s="47" t="s">
        <v>584</v>
      </c>
      <c r="D213" s="48" t="n">
        <v>22004</v>
      </c>
      <c r="E213" s="47" t="n">
        <v>42205</v>
      </c>
      <c r="F213" s="46" t="s">
        <v>585</v>
      </c>
      <c r="G213" s="49" t="n">
        <v>-100.424311111111</v>
      </c>
      <c r="H213" s="49" t="n">
        <v>20.5046444444444</v>
      </c>
      <c r="I213" s="50" t="n">
        <v>-1002527.52</v>
      </c>
      <c r="J213" s="50" t="n">
        <v>203016.72</v>
      </c>
      <c r="K213" s="51" t="n">
        <v>8437.12</v>
      </c>
      <c r="L213" s="47" t="s">
        <v>272</v>
      </c>
      <c r="M213" s="52" t="s">
        <v>44</v>
      </c>
      <c r="N213" s="53"/>
      <c r="O213" s="108"/>
      <c r="P213" s="108"/>
      <c r="Q213" s="55" t="n">
        <v>60</v>
      </c>
      <c r="R213" s="56" t="n">
        <v>700</v>
      </c>
      <c r="S213" s="109" t="n">
        <v>42522</v>
      </c>
      <c r="T213" s="110" t="n">
        <v>42582</v>
      </c>
      <c r="U213" s="59" t="n">
        <v>90</v>
      </c>
      <c r="V213" s="60" t="n">
        <v>650</v>
      </c>
      <c r="W213" s="111" t="n">
        <v>42583</v>
      </c>
      <c r="X213" s="112" t="n">
        <v>42674</v>
      </c>
      <c r="Y213" s="63" t="n">
        <v>0.215</v>
      </c>
      <c r="Z213" s="64" t="n">
        <v>1500</v>
      </c>
      <c r="AA213" s="65" t="n">
        <f aca="false">Z213*K213</f>
        <v>12655680</v>
      </c>
      <c r="AB213" s="66" t="n">
        <f aca="false">AA213*Y213</f>
        <v>2720971.2</v>
      </c>
      <c r="AC213" s="0" t="n">
        <v>1</v>
      </c>
      <c r="AD213" s="0" t="s">
        <v>576</v>
      </c>
      <c r="AE213" s="0" t="n">
        <v>42205</v>
      </c>
      <c r="AF213" s="0" t="s">
        <v>272</v>
      </c>
      <c r="AG213" s="0" t="n">
        <v>8437.12</v>
      </c>
    </row>
    <row r="214" customFormat="false" ht="15" hidden="false" customHeight="true" outlineLevel="0" collapsed="false">
      <c r="A214" s="45" t="n">
        <v>208</v>
      </c>
      <c r="B214" s="45" t="s">
        <v>576</v>
      </c>
      <c r="C214" s="47" t="s">
        <v>97</v>
      </c>
      <c r="D214" s="48" t="n">
        <v>22045</v>
      </c>
      <c r="E214" s="47" t="n">
        <v>42208</v>
      </c>
      <c r="F214" s="46" t="s">
        <v>98</v>
      </c>
      <c r="G214" s="49" t="n">
        <v>-100.45</v>
      </c>
      <c r="H214" s="49" t="n">
        <v>20.7</v>
      </c>
      <c r="I214" s="50" t="n">
        <v>-1002700</v>
      </c>
      <c r="J214" s="50" t="n">
        <v>204200</v>
      </c>
      <c r="K214" s="51" t="n">
        <v>3100</v>
      </c>
      <c r="L214" s="47" t="s">
        <v>272</v>
      </c>
      <c r="M214" s="52" t="s">
        <v>44</v>
      </c>
      <c r="N214" s="53"/>
      <c r="O214" s="108"/>
      <c r="P214" s="108"/>
      <c r="Q214" s="55" t="n">
        <v>50</v>
      </c>
      <c r="R214" s="56" t="n">
        <v>600</v>
      </c>
      <c r="S214" s="109" t="n">
        <v>42522</v>
      </c>
      <c r="T214" s="110" t="n">
        <v>42582</v>
      </c>
      <c r="U214" s="59" t="n">
        <v>60</v>
      </c>
      <c r="V214" s="60" t="n">
        <v>650</v>
      </c>
      <c r="W214" s="111" t="n">
        <v>42583</v>
      </c>
      <c r="X214" s="112" t="n">
        <v>42674</v>
      </c>
      <c r="Y214" s="63" t="n">
        <v>0.215</v>
      </c>
      <c r="Z214" s="64" t="n">
        <v>1500</v>
      </c>
      <c r="AA214" s="65" t="n">
        <f aca="false">Z214*K214</f>
        <v>4650000</v>
      </c>
      <c r="AB214" s="66" t="n">
        <f aca="false">AA214*Y214</f>
        <v>999750</v>
      </c>
      <c r="AC214" s="0" t="n">
        <v>1</v>
      </c>
      <c r="AD214" s="0" t="s">
        <v>576</v>
      </c>
      <c r="AE214" s="0" t="n">
        <v>42208</v>
      </c>
      <c r="AF214" s="0" t="s">
        <v>272</v>
      </c>
      <c r="AG214" s="0" t="n">
        <v>3100</v>
      </c>
    </row>
    <row r="215" customFormat="false" ht="15" hidden="false" customHeight="true" outlineLevel="0" collapsed="false">
      <c r="A215" s="45" t="n">
        <v>209</v>
      </c>
      <c r="B215" s="45" t="s">
        <v>576</v>
      </c>
      <c r="C215" s="47" t="s">
        <v>580</v>
      </c>
      <c r="D215" s="48" t="n">
        <v>15273</v>
      </c>
      <c r="E215" s="47" t="n">
        <v>51532</v>
      </c>
      <c r="F215" s="46" t="s">
        <v>581</v>
      </c>
      <c r="G215" s="49" t="n">
        <v>-99.6954277777778</v>
      </c>
      <c r="H215" s="49" t="n">
        <v>20.0483333333333</v>
      </c>
      <c r="I215" s="50" t="n">
        <v>-994143.54</v>
      </c>
      <c r="J215" s="50" t="n">
        <v>200254</v>
      </c>
      <c r="K215" s="51" t="n">
        <v>938</v>
      </c>
      <c r="L215" s="47" t="s">
        <v>272</v>
      </c>
      <c r="M215" s="52" t="s">
        <v>44</v>
      </c>
      <c r="N215" s="53"/>
      <c r="O215" s="108"/>
      <c r="P215" s="108"/>
      <c r="Q215" s="55" t="n">
        <v>110</v>
      </c>
      <c r="R215" s="56" t="n">
        <v>700</v>
      </c>
      <c r="S215" s="109" t="n">
        <v>42522</v>
      </c>
      <c r="T215" s="110" t="n">
        <v>42582</v>
      </c>
      <c r="U215" s="59" t="n">
        <v>90</v>
      </c>
      <c r="V215" s="60" t="n">
        <v>780</v>
      </c>
      <c r="W215" s="111" t="n">
        <v>42583</v>
      </c>
      <c r="X215" s="112" t="n">
        <v>42674</v>
      </c>
      <c r="Y215" s="63" t="n">
        <v>0.215</v>
      </c>
      <c r="Z215" s="64" t="n">
        <v>1500</v>
      </c>
      <c r="AA215" s="65" t="n">
        <f aca="false">Z215*K215</f>
        <v>1407000</v>
      </c>
      <c r="AB215" s="66" t="n">
        <f aca="false">AA215*Y215</f>
        <v>302505</v>
      </c>
      <c r="AC215" s="0" t="n">
        <v>1</v>
      </c>
      <c r="AD215" s="0" t="s">
        <v>576</v>
      </c>
      <c r="AE215" s="0" t="n">
        <v>51532</v>
      </c>
      <c r="AF215" s="0" t="s">
        <v>272</v>
      </c>
      <c r="AG215" s="0" t="n">
        <v>938</v>
      </c>
    </row>
    <row r="216" customFormat="false" ht="15" hidden="false" customHeight="true" outlineLevel="0" collapsed="false">
      <c r="A216" s="45" t="n">
        <v>210</v>
      </c>
      <c r="B216" s="45" t="s">
        <v>597</v>
      </c>
      <c r="C216" s="47" t="s">
        <v>599</v>
      </c>
      <c r="D216" s="48" t="n">
        <v>25041</v>
      </c>
      <c r="E216" s="47" t="n">
        <v>12530</v>
      </c>
      <c r="F216" s="46" t="s">
        <v>600</v>
      </c>
      <c r="G216" s="49" t="n">
        <v>-107.225</v>
      </c>
      <c r="H216" s="49" t="n">
        <v>25.3444444444444</v>
      </c>
      <c r="I216" s="50" t="n">
        <v>-1071330</v>
      </c>
      <c r="J216" s="50" t="n">
        <v>252040</v>
      </c>
      <c r="K216" s="51" t="n">
        <v>957</v>
      </c>
      <c r="L216" s="47" t="s">
        <v>70</v>
      </c>
      <c r="M216" s="52" t="s">
        <v>44</v>
      </c>
      <c r="N216" s="53" t="n">
        <v>36</v>
      </c>
      <c r="O216" s="108" t="n">
        <v>42537</v>
      </c>
      <c r="P216" s="108" t="n">
        <v>42572</v>
      </c>
      <c r="Q216" s="55" t="n">
        <v>130</v>
      </c>
      <c r="R216" s="56" t="n">
        <v>516</v>
      </c>
      <c r="S216" s="109" t="n">
        <v>42573</v>
      </c>
      <c r="T216" s="110" t="n">
        <v>42613</v>
      </c>
      <c r="U216" s="59" t="n">
        <v>54</v>
      </c>
      <c r="V216" s="60" t="n">
        <v>613</v>
      </c>
      <c r="W216" s="111" t="n">
        <v>42614</v>
      </c>
      <c r="X216" s="112" t="n">
        <v>42677</v>
      </c>
      <c r="Y216" s="63" t="n">
        <v>0.1971</v>
      </c>
      <c r="Z216" s="64" t="n">
        <v>1500</v>
      </c>
      <c r="AA216" s="65" t="n">
        <f aca="false">Z216*K216</f>
        <v>1435500</v>
      </c>
      <c r="AB216" s="66" t="n">
        <f aca="false">AA216*Y216</f>
        <v>282937.05</v>
      </c>
      <c r="AC216" s="0" t="n">
        <v>1</v>
      </c>
      <c r="AD216" s="0" t="s">
        <v>597</v>
      </c>
      <c r="AE216" s="0" t="n">
        <v>12530</v>
      </c>
      <c r="AF216" s="0" t="s">
        <v>70</v>
      </c>
      <c r="AG216" s="0" t="n">
        <v>957</v>
      </c>
    </row>
    <row r="217" customFormat="false" ht="15" hidden="false" customHeight="true" outlineLevel="0" collapsed="false">
      <c r="A217" s="45" t="n">
        <v>211</v>
      </c>
      <c r="B217" s="45" t="s">
        <v>597</v>
      </c>
      <c r="C217" s="47" t="s">
        <v>602</v>
      </c>
      <c r="D217" s="48" t="n">
        <v>25033</v>
      </c>
      <c r="E217" s="47" t="n">
        <v>12531</v>
      </c>
      <c r="F217" s="46" t="s">
        <v>603</v>
      </c>
      <c r="G217" s="49" t="n">
        <v>-107.383333333333</v>
      </c>
      <c r="H217" s="49" t="n">
        <v>25.0902777777778</v>
      </c>
      <c r="I217" s="50" t="n">
        <v>-1072300</v>
      </c>
      <c r="J217" s="50" t="n">
        <v>250525</v>
      </c>
      <c r="K217" s="51" t="n">
        <v>2362</v>
      </c>
      <c r="L217" s="47" t="s">
        <v>70</v>
      </c>
      <c r="M217" s="52" t="s">
        <v>44</v>
      </c>
      <c r="N217" s="53" t="n">
        <v>36</v>
      </c>
      <c r="O217" s="108" t="n">
        <v>42537</v>
      </c>
      <c r="P217" s="108" t="n">
        <v>42572</v>
      </c>
      <c r="Q217" s="55" t="n">
        <v>130</v>
      </c>
      <c r="R217" s="56" t="n">
        <v>516</v>
      </c>
      <c r="S217" s="109" t="n">
        <v>42573</v>
      </c>
      <c r="T217" s="110" t="n">
        <v>42613</v>
      </c>
      <c r="U217" s="59" t="n">
        <v>54</v>
      </c>
      <c r="V217" s="60" t="n">
        <v>613</v>
      </c>
      <c r="W217" s="111" t="n">
        <v>42614</v>
      </c>
      <c r="X217" s="112" t="n">
        <v>42677</v>
      </c>
      <c r="Y217" s="63" t="n">
        <v>0.1971</v>
      </c>
      <c r="Z217" s="64" t="n">
        <v>1500</v>
      </c>
      <c r="AA217" s="65" t="n">
        <f aca="false">Z217*K217</f>
        <v>3543000</v>
      </c>
      <c r="AB217" s="66" t="n">
        <f aca="false">AA217*Y217</f>
        <v>698325.3</v>
      </c>
      <c r="AC217" s="0" t="n">
        <v>1</v>
      </c>
      <c r="AD217" s="0" t="s">
        <v>597</v>
      </c>
      <c r="AE217" s="0" t="n">
        <v>12531</v>
      </c>
      <c r="AF217" s="0" t="s">
        <v>70</v>
      </c>
      <c r="AG217" s="0" t="n">
        <v>2362</v>
      </c>
    </row>
    <row r="218" customFormat="false" ht="15" hidden="false" customHeight="true" outlineLevel="0" collapsed="false">
      <c r="A218" s="45" t="n">
        <v>212</v>
      </c>
      <c r="B218" s="45" t="s">
        <v>597</v>
      </c>
      <c r="C218" s="47" t="s">
        <v>605</v>
      </c>
      <c r="D218" s="48" t="n">
        <v>25081</v>
      </c>
      <c r="E218" s="47" t="n">
        <v>12532</v>
      </c>
      <c r="F218" s="46" t="s">
        <v>606</v>
      </c>
      <c r="G218" s="49" t="n">
        <v>-107.158333333333</v>
      </c>
      <c r="H218" s="49" t="n">
        <v>24.8138888888889</v>
      </c>
      <c r="I218" s="50" t="n">
        <v>-1070930</v>
      </c>
      <c r="J218" s="50" t="n">
        <v>244850</v>
      </c>
      <c r="K218" s="51" t="n">
        <v>2114</v>
      </c>
      <c r="L218" s="47" t="s">
        <v>70</v>
      </c>
      <c r="M218" s="52" t="s">
        <v>44</v>
      </c>
      <c r="N218" s="53" t="n">
        <v>36</v>
      </c>
      <c r="O218" s="108" t="n">
        <v>42537</v>
      </c>
      <c r="P218" s="108" t="n">
        <v>42572</v>
      </c>
      <c r="Q218" s="55" t="n">
        <v>130</v>
      </c>
      <c r="R218" s="56" t="n">
        <v>516</v>
      </c>
      <c r="S218" s="109" t="n">
        <v>42573</v>
      </c>
      <c r="T218" s="110" t="n">
        <v>42613</v>
      </c>
      <c r="U218" s="59" t="n">
        <v>54</v>
      </c>
      <c r="V218" s="60" t="n">
        <v>613</v>
      </c>
      <c r="W218" s="111" t="n">
        <v>42614</v>
      </c>
      <c r="X218" s="112" t="n">
        <v>42677</v>
      </c>
      <c r="Y218" s="63" t="n">
        <v>0.1971</v>
      </c>
      <c r="Z218" s="64" t="n">
        <v>1500</v>
      </c>
      <c r="AA218" s="65" t="n">
        <f aca="false">Z218*K218</f>
        <v>3171000</v>
      </c>
      <c r="AB218" s="66" t="n">
        <f aca="false">AA218*Y218</f>
        <v>625004.1</v>
      </c>
      <c r="AC218" s="0" t="n">
        <v>1</v>
      </c>
      <c r="AD218" s="0" t="s">
        <v>597</v>
      </c>
      <c r="AE218" s="0" t="n">
        <v>12532</v>
      </c>
      <c r="AF218" s="0" t="s">
        <v>70</v>
      </c>
      <c r="AG218" s="0" t="n">
        <v>2114</v>
      </c>
    </row>
    <row r="219" customFormat="false" ht="15" hidden="false" customHeight="true" outlineLevel="0" collapsed="false">
      <c r="A219" s="45" t="n">
        <v>213</v>
      </c>
      <c r="B219" s="45" t="s">
        <v>597</v>
      </c>
      <c r="C219" s="47" t="s">
        <v>607</v>
      </c>
      <c r="D219" s="48" t="n">
        <v>25015</v>
      </c>
      <c r="E219" s="47" t="n">
        <v>12534</v>
      </c>
      <c r="F219" s="46" t="s">
        <v>601</v>
      </c>
      <c r="G219" s="49" t="n">
        <v>-107.4</v>
      </c>
      <c r="H219" s="49" t="n">
        <v>24.8166666666667</v>
      </c>
      <c r="I219" s="50" t="n">
        <v>-1072400</v>
      </c>
      <c r="J219" s="50" t="n">
        <v>244900</v>
      </c>
      <c r="K219" s="51" t="n">
        <v>1639</v>
      </c>
      <c r="L219" s="47" t="s">
        <v>70</v>
      </c>
      <c r="M219" s="52" t="s">
        <v>44</v>
      </c>
      <c r="N219" s="53" t="n">
        <v>25</v>
      </c>
      <c r="O219" s="108" t="n">
        <v>42537</v>
      </c>
      <c r="P219" s="108" t="n">
        <v>42572</v>
      </c>
      <c r="Q219" s="55" t="n">
        <v>115</v>
      </c>
      <c r="R219" s="56" t="n">
        <v>516</v>
      </c>
      <c r="S219" s="109" t="n">
        <v>42573</v>
      </c>
      <c r="T219" s="110" t="n">
        <v>42613</v>
      </c>
      <c r="U219" s="59" t="n">
        <v>37</v>
      </c>
      <c r="V219" s="60" t="n">
        <v>613</v>
      </c>
      <c r="W219" s="111" t="n">
        <v>42614</v>
      </c>
      <c r="X219" s="112" t="n">
        <v>42677</v>
      </c>
      <c r="Y219" s="63" t="n">
        <v>0.1971</v>
      </c>
      <c r="Z219" s="64" t="n">
        <v>1500</v>
      </c>
      <c r="AA219" s="65" t="n">
        <f aca="false">Z219*K219</f>
        <v>2458500</v>
      </c>
      <c r="AB219" s="66" t="n">
        <f aca="false">AA219*Y219</f>
        <v>484570.35</v>
      </c>
      <c r="AC219" s="0" t="n">
        <v>1</v>
      </c>
      <c r="AD219" s="0" t="s">
        <v>597</v>
      </c>
      <c r="AE219" s="0" t="n">
        <v>12534</v>
      </c>
      <c r="AF219" s="0" t="s">
        <v>70</v>
      </c>
      <c r="AG219" s="0" t="n">
        <v>1639</v>
      </c>
    </row>
    <row r="220" customFormat="false" ht="15" hidden="false" customHeight="true" outlineLevel="0" collapsed="false">
      <c r="A220" s="45" t="n">
        <v>214</v>
      </c>
      <c r="B220" s="45" t="s">
        <v>597</v>
      </c>
      <c r="C220" s="47" t="s">
        <v>609</v>
      </c>
      <c r="D220" s="48" t="n">
        <v>25037</v>
      </c>
      <c r="E220" s="47" t="n">
        <v>12539</v>
      </c>
      <c r="F220" s="46" t="s">
        <v>610</v>
      </c>
      <c r="G220" s="49" t="n">
        <v>-108.091666666667</v>
      </c>
      <c r="H220" s="49" t="n">
        <v>25.4694444444444</v>
      </c>
      <c r="I220" s="50" t="n">
        <v>-1080530</v>
      </c>
      <c r="J220" s="50" t="n">
        <v>252810</v>
      </c>
      <c r="K220" s="51" t="n">
        <v>1564.69</v>
      </c>
      <c r="L220" s="47" t="s">
        <v>70</v>
      </c>
      <c r="M220" s="52" t="s">
        <v>44</v>
      </c>
      <c r="N220" s="53" t="n">
        <v>25</v>
      </c>
      <c r="O220" s="108" t="n">
        <v>42537</v>
      </c>
      <c r="P220" s="108" t="n">
        <v>42572</v>
      </c>
      <c r="Q220" s="55" t="n">
        <v>90</v>
      </c>
      <c r="R220" s="56" t="n">
        <v>439</v>
      </c>
      <c r="S220" s="109" t="n">
        <v>42573</v>
      </c>
      <c r="T220" s="110" t="n">
        <v>42613</v>
      </c>
      <c r="U220" s="59" t="n">
        <v>37</v>
      </c>
      <c r="V220" s="60" t="n">
        <v>718</v>
      </c>
      <c r="W220" s="111" t="n">
        <v>42614</v>
      </c>
      <c r="X220" s="112" t="n">
        <v>42677</v>
      </c>
      <c r="Y220" s="63" t="n">
        <v>0.1971</v>
      </c>
      <c r="Z220" s="64" t="n">
        <v>1500</v>
      </c>
      <c r="AA220" s="65" t="n">
        <f aca="false">Z220*K220</f>
        <v>2347035</v>
      </c>
      <c r="AB220" s="66" t="n">
        <f aca="false">AA220*Y220</f>
        <v>462600.5985</v>
      </c>
      <c r="AC220" s="0" t="n">
        <v>1</v>
      </c>
      <c r="AD220" s="0" t="s">
        <v>597</v>
      </c>
      <c r="AE220" s="0" t="n">
        <v>12539</v>
      </c>
      <c r="AF220" s="0" t="s">
        <v>70</v>
      </c>
      <c r="AG220" s="0" t="n">
        <v>1564.69</v>
      </c>
    </row>
    <row r="221" customFormat="false" ht="15" hidden="false" customHeight="true" outlineLevel="0" collapsed="false">
      <c r="A221" s="45" t="n">
        <v>215</v>
      </c>
      <c r="B221" s="45" t="s">
        <v>597</v>
      </c>
      <c r="C221" s="47" t="s">
        <v>612</v>
      </c>
      <c r="D221" s="48" t="n">
        <v>25091</v>
      </c>
      <c r="E221" s="47" t="n">
        <v>12541</v>
      </c>
      <c r="F221" s="46" t="s">
        <v>613</v>
      </c>
      <c r="G221" s="49" t="n">
        <v>-106.25</v>
      </c>
      <c r="H221" s="49" t="n">
        <v>23.35</v>
      </c>
      <c r="I221" s="50" t="n">
        <v>-1061500</v>
      </c>
      <c r="J221" s="50" t="n">
        <v>232100</v>
      </c>
      <c r="K221" s="51" t="n">
        <v>1566</v>
      </c>
      <c r="L221" s="47" t="s">
        <v>70</v>
      </c>
      <c r="M221" s="52" t="s">
        <v>44</v>
      </c>
      <c r="N221" s="53" t="n">
        <v>25</v>
      </c>
      <c r="O221" s="108" t="n">
        <v>42537</v>
      </c>
      <c r="P221" s="108" t="n">
        <v>42572</v>
      </c>
      <c r="Q221" s="55" t="n">
        <v>115</v>
      </c>
      <c r="R221" s="56" t="n">
        <v>516</v>
      </c>
      <c r="S221" s="109" t="n">
        <v>42573</v>
      </c>
      <c r="T221" s="110" t="n">
        <v>42613</v>
      </c>
      <c r="U221" s="59" t="n">
        <v>37</v>
      </c>
      <c r="V221" s="60" t="n">
        <v>613</v>
      </c>
      <c r="W221" s="111" t="n">
        <v>42614</v>
      </c>
      <c r="X221" s="112" t="n">
        <v>42677</v>
      </c>
      <c r="Y221" s="63" t="n">
        <v>0.1971</v>
      </c>
      <c r="Z221" s="64" t="n">
        <v>1500</v>
      </c>
      <c r="AA221" s="65" t="n">
        <f aca="false">Z221*K221</f>
        <v>2349000</v>
      </c>
      <c r="AB221" s="66" t="n">
        <f aca="false">AA221*Y221</f>
        <v>462987.9</v>
      </c>
      <c r="AC221" s="0" t="n">
        <v>1</v>
      </c>
      <c r="AD221" s="0" t="s">
        <v>597</v>
      </c>
      <c r="AE221" s="0" t="n">
        <v>12541</v>
      </c>
      <c r="AF221" s="0" t="s">
        <v>70</v>
      </c>
      <c r="AG221" s="0" t="n">
        <v>1566</v>
      </c>
    </row>
    <row r="222" customFormat="false" ht="15" hidden="false" customHeight="true" outlineLevel="0" collapsed="false">
      <c r="A222" s="45" t="n">
        <v>216</v>
      </c>
      <c r="B222" s="45" t="s">
        <v>597</v>
      </c>
      <c r="C222" s="47" t="s">
        <v>66</v>
      </c>
      <c r="D222" s="48" t="n">
        <v>25183</v>
      </c>
      <c r="E222" s="47" t="n">
        <v>12542</v>
      </c>
      <c r="F222" s="46" t="s">
        <v>615</v>
      </c>
      <c r="G222" s="49" t="n">
        <v>-106.807780555556</v>
      </c>
      <c r="H222" s="49" t="n">
        <v>24.5713888888889</v>
      </c>
      <c r="I222" s="50" t="n">
        <v>-1064828.01</v>
      </c>
      <c r="J222" s="50" t="n">
        <v>243417</v>
      </c>
      <c r="K222" s="51" t="n">
        <v>1297</v>
      </c>
      <c r="L222" s="47" t="s">
        <v>70</v>
      </c>
      <c r="M222" s="52" t="s">
        <v>44</v>
      </c>
      <c r="N222" s="53" t="n">
        <v>36</v>
      </c>
      <c r="O222" s="108" t="n">
        <v>42537</v>
      </c>
      <c r="P222" s="108" t="n">
        <v>42572</v>
      </c>
      <c r="Q222" s="55" t="n">
        <v>115</v>
      </c>
      <c r="R222" s="56" t="n">
        <v>640</v>
      </c>
      <c r="S222" s="109" t="n">
        <v>42573</v>
      </c>
      <c r="T222" s="110" t="n">
        <v>42613</v>
      </c>
      <c r="U222" s="59" t="n">
        <v>37</v>
      </c>
      <c r="V222" s="60" t="n">
        <v>655</v>
      </c>
      <c r="W222" s="111" t="n">
        <v>42614</v>
      </c>
      <c r="X222" s="112" t="n">
        <v>42677</v>
      </c>
      <c r="Y222" s="63" t="n">
        <v>0.1971</v>
      </c>
      <c r="Z222" s="64" t="n">
        <v>1500</v>
      </c>
      <c r="AA222" s="65" t="n">
        <f aca="false">Z222*K222</f>
        <v>1945500</v>
      </c>
      <c r="AB222" s="66" t="n">
        <f aca="false">AA222*Y222</f>
        <v>383458.05</v>
      </c>
      <c r="AC222" s="0" t="n">
        <v>1</v>
      </c>
      <c r="AD222" s="0" t="s">
        <v>597</v>
      </c>
      <c r="AE222" s="0" t="n">
        <v>12542</v>
      </c>
      <c r="AF222" s="0" t="s">
        <v>70</v>
      </c>
      <c r="AG222" s="0" t="n">
        <v>1297</v>
      </c>
    </row>
    <row r="223" customFormat="false" ht="15" hidden="false" customHeight="true" outlineLevel="0" collapsed="false">
      <c r="A223" s="45" t="n">
        <v>217</v>
      </c>
      <c r="B223" s="45" t="s">
        <v>597</v>
      </c>
      <c r="C223" s="47" t="s">
        <v>617</v>
      </c>
      <c r="D223" s="48" t="n">
        <v>25050</v>
      </c>
      <c r="E223" s="47" t="n">
        <v>12556</v>
      </c>
      <c r="F223" s="46" t="s">
        <v>618</v>
      </c>
      <c r="G223" s="49" t="n">
        <v>-106.9</v>
      </c>
      <c r="H223" s="49" t="n">
        <v>23.9166666666667</v>
      </c>
      <c r="I223" s="50" t="n">
        <v>-1065400</v>
      </c>
      <c r="J223" s="50" t="n">
        <v>235500</v>
      </c>
      <c r="K223" s="51" t="n">
        <v>287</v>
      </c>
      <c r="L223" s="47" t="s">
        <v>70</v>
      </c>
      <c r="M223" s="52" t="s">
        <v>44</v>
      </c>
      <c r="N223" s="53" t="n">
        <v>25</v>
      </c>
      <c r="O223" s="108" t="n">
        <v>42537</v>
      </c>
      <c r="P223" s="108" t="n">
        <v>42572</v>
      </c>
      <c r="Q223" s="55" t="n">
        <v>115</v>
      </c>
      <c r="R223" s="56" t="n">
        <v>516</v>
      </c>
      <c r="S223" s="109" t="n">
        <v>42573</v>
      </c>
      <c r="T223" s="110" t="n">
        <v>42613</v>
      </c>
      <c r="U223" s="59" t="n">
        <v>37</v>
      </c>
      <c r="V223" s="60" t="n">
        <v>613</v>
      </c>
      <c r="W223" s="111" t="n">
        <v>42614</v>
      </c>
      <c r="X223" s="112" t="n">
        <v>42677</v>
      </c>
      <c r="Y223" s="63" t="n">
        <v>0.1971</v>
      </c>
      <c r="Z223" s="64" t="n">
        <v>1500</v>
      </c>
      <c r="AA223" s="65" t="n">
        <f aca="false">Z223*K223</f>
        <v>430500</v>
      </c>
      <c r="AB223" s="66" t="n">
        <f aca="false">AA223*Y223</f>
        <v>84851.55</v>
      </c>
      <c r="AC223" s="0" t="n">
        <v>1</v>
      </c>
      <c r="AD223" s="0" t="s">
        <v>597</v>
      </c>
      <c r="AE223" s="0" t="n">
        <v>12556</v>
      </c>
      <c r="AF223" s="0" t="s">
        <v>70</v>
      </c>
      <c r="AG223" s="0" t="n">
        <v>287</v>
      </c>
    </row>
    <row r="224" customFormat="false" ht="15" hidden="false" customHeight="true" outlineLevel="0" collapsed="false">
      <c r="A224" s="45" t="n">
        <v>218</v>
      </c>
      <c r="B224" s="45" t="s">
        <v>597</v>
      </c>
      <c r="C224" s="47" t="s">
        <v>619</v>
      </c>
      <c r="D224" s="48" t="n">
        <v>25031</v>
      </c>
      <c r="E224" s="47" t="n">
        <v>12558</v>
      </c>
      <c r="F224" s="46" t="s">
        <v>620</v>
      </c>
      <c r="G224" s="49" t="n">
        <v>-106.466666666667</v>
      </c>
      <c r="H224" s="49" t="n">
        <v>23.5625</v>
      </c>
      <c r="I224" s="50" t="n">
        <v>-1062800</v>
      </c>
      <c r="J224" s="50" t="n">
        <v>233345</v>
      </c>
      <c r="K224" s="51" t="n">
        <v>257</v>
      </c>
      <c r="L224" s="47" t="s">
        <v>70</v>
      </c>
      <c r="M224" s="52" t="s">
        <v>44</v>
      </c>
      <c r="N224" s="53" t="n">
        <v>25</v>
      </c>
      <c r="O224" s="108" t="n">
        <v>42537</v>
      </c>
      <c r="P224" s="108" t="n">
        <v>42572</v>
      </c>
      <c r="Q224" s="55" t="n">
        <v>70</v>
      </c>
      <c r="R224" s="56" t="n">
        <v>439</v>
      </c>
      <c r="S224" s="109" t="n">
        <v>42573</v>
      </c>
      <c r="T224" s="110" t="n">
        <v>42613</v>
      </c>
      <c r="U224" s="59" t="n">
        <v>37</v>
      </c>
      <c r="V224" s="60" t="n">
        <v>718</v>
      </c>
      <c r="W224" s="111" t="n">
        <v>42614</v>
      </c>
      <c r="X224" s="112" t="n">
        <v>42677</v>
      </c>
      <c r="Y224" s="63" t="n">
        <v>0.1971</v>
      </c>
      <c r="Z224" s="64" t="n">
        <v>1500</v>
      </c>
      <c r="AA224" s="65" t="n">
        <f aca="false">Z224*K224</f>
        <v>385500</v>
      </c>
      <c r="AB224" s="66" t="n">
        <f aca="false">AA224*Y224</f>
        <v>75982.05</v>
      </c>
      <c r="AC224" s="0" t="n">
        <v>1</v>
      </c>
      <c r="AD224" s="0" t="s">
        <v>597</v>
      </c>
      <c r="AE224" s="0" t="n">
        <v>12558</v>
      </c>
      <c r="AF224" s="0" t="s">
        <v>70</v>
      </c>
      <c r="AG224" s="0" t="n">
        <v>257</v>
      </c>
    </row>
    <row r="225" customFormat="false" ht="15" hidden="false" customHeight="true" outlineLevel="0" collapsed="false">
      <c r="A225" s="45" t="n">
        <v>219</v>
      </c>
      <c r="B225" s="45" t="s">
        <v>597</v>
      </c>
      <c r="C225" s="47" t="s">
        <v>621</v>
      </c>
      <c r="D225" s="48" t="n">
        <v>25078</v>
      </c>
      <c r="E225" s="47" t="n">
        <v>12560</v>
      </c>
      <c r="F225" s="46" t="s">
        <v>622</v>
      </c>
      <c r="G225" s="49" t="n">
        <v>-105.85</v>
      </c>
      <c r="H225" s="49" t="n">
        <v>22.9833333333333</v>
      </c>
      <c r="I225" s="50" t="n">
        <v>-1055100</v>
      </c>
      <c r="J225" s="50" t="n">
        <v>225900</v>
      </c>
      <c r="K225" s="51" t="n">
        <v>1996</v>
      </c>
      <c r="L225" s="47" t="s">
        <v>70</v>
      </c>
      <c r="M225" s="52" t="s">
        <v>44</v>
      </c>
      <c r="N225" s="53" t="n">
        <v>36</v>
      </c>
      <c r="O225" s="108" t="n">
        <v>42537</v>
      </c>
      <c r="P225" s="108" t="n">
        <v>42572</v>
      </c>
      <c r="Q225" s="55" t="n">
        <v>130</v>
      </c>
      <c r="R225" s="56" t="n">
        <v>516</v>
      </c>
      <c r="S225" s="109" t="n">
        <v>42573</v>
      </c>
      <c r="T225" s="110" t="n">
        <v>42613</v>
      </c>
      <c r="U225" s="59" t="n">
        <v>54</v>
      </c>
      <c r="V225" s="60" t="n">
        <v>613</v>
      </c>
      <c r="W225" s="111" t="n">
        <v>42614</v>
      </c>
      <c r="X225" s="112" t="n">
        <v>42677</v>
      </c>
      <c r="Y225" s="63" t="n">
        <v>0.1971</v>
      </c>
      <c r="Z225" s="64" t="n">
        <v>1500</v>
      </c>
      <c r="AA225" s="65" t="n">
        <f aca="false">Z225*K225</f>
        <v>2994000</v>
      </c>
      <c r="AB225" s="66" t="n">
        <f aca="false">AA225*Y225</f>
        <v>590117.4</v>
      </c>
      <c r="AC225" s="0" t="n">
        <v>1</v>
      </c>
      <c r="AD225" s="0" t="s">
        <v>597</v>
      </c>
      <c r="AE225" s="0" t="n">
        <v>12560</v>
      </c>
      <c r="AF225" s="0" t="s">
        <v>70</v>
      </c>
      <c r="AG225" s="0" t="n">
        <v>1996</v>
      </c>
    </row>
    <row r="226" customFormat="false" ht="15" hidden="false" customHeight="true" outlineLevel="0" collapsed="false">
      <c r="A226" s="45" t="n">
        <v>220</v>
      </c>
      <c r="B226" s="45" t="s">
        <v>597</v>
      </c>
      <c r="C226" s="47" t="s">
        <v>41</v>
      </c>
      <c r="D226" s="48" t="n">
        <v>10082</v>
      </c>
      <c r="E226" s="47" t="n">
        <v>21040</v>
      </c>
      <c r="F226" s="46" t="s">
        <v>42</v>
      </c>
      <c r="G226" s="49" t="n">
        <v>-106.968172222222</v>
      </c>
      <c r="H226" s="49" t="n">
        <v>24.9714777777778</v>
      </c>
      <c r="I226" s="50" t="n">
        <v>-1065805.42</v>
      </c>
      <c r="J226" s="50" t="n">
        <v>245817.32</v>
      </c>
      <c r="K226" s="51" t="n">
        <v>385</v>
      </c>
      <c r="L226" s="47" t="s">
        <v>70</v>
      </c>
      <c r="M226" s="52" t="s">
        <v>44</v>
      </c>
      <c r="N226" s="53" t="n">
        <v>36</v>
      </c>
      <c r="O226" s="108" t="n">
        <v>42537</v>
      </c>
      <c r="P226" s="108" t="n">
        <v>42572</v>
      </c>
      <c r="Q226" s="55" t="n">
        <v>130</v>
      </c>
      <c r="R226" s="56" t="n">
        <v>516</v>
      </c>
      <c r="S226" s="109" t="n">
        <v>42573</v>
      </c>
      <c r="T226" s="110" t="n">
        <v>42613</v>
      </c>
      <c r="U226" s="59" t="n">
        <v>54</v>
      </c>
      <c r="V226" s="60" t="n">
        <v>613</v>
      </c>
      <c r="W226" s="111" t="n">
        <v>42614</v>
      </c>
      <c r="X226" s="112" t="n">
        <v>42677</v>
      </c>
      <c r="Y226" s="63" t="n">
        <v>0.1971</v>
      </c>
      <c r="Z226" s="64" t="n">
        <v>1500</v>
      </c>
      <c r="AA226" s="65" t="n">
        <f aca="false">Z226*K226</f>
        <v>577500</v>
      </c>
      <c r="AB226" s="66" t="n">
        <f aca="false">AA226*Y226</f>
        <v>113825.25</v>
      </c>
      <c r="AC226" s="0" t="n">
        <v>1</v>
      </c>
      <c r="AD226" s="0" t="s">
        <v>597</v>
      </c>
      <c r="AE226" s="0" t="n">
        <v>21040</v>
      </c>
      <c r="AF226" s="0" t="s">
        <v>70</v>
      </c>
      <c r="AG226" s="0" t="n">
        <v>385</v>
      </c>
    </row>
    <row r="227" customFormat="false" ht="15" hidden="false" customHeight="true" outlineLevel="0" collapsed="false">
      <c r="A227" s="45" t="n">
        <v>221</v>
      </c>
      <c r="B227" s="45" t="s">
        <v>597</v>
      </c>
      <c r="C227" s="47" t="s">
        <v>624</v>
      </c>
      <c r="D227" s="48" t="n">
        <v>25046</v>
      </c>
      <c r="E227" s="47" t="n">
        <v>12525</v>
      </c>
      <c r="F227" s="46" t="s">
        <v>625</v>
      </c>
      <c r="G227" s="49" t="n">
        <v>-108.013888888889</v>
      </c>
      <c r="H227" s="49" t="n">
        <v>25.9</v>
      </c>
      <c r="I227" s="50" t="n">
        <v>-1080050</v>
      </c>
      <c r="J227" s="50" t="n">
        <v>255400</v>
      </c>
      <c r="K227" s="51" t="n">
        <v>3052</v>
      </c>
      <c r="L227" s="47" t="s">
        <v>256</v>
      </c>
      <c r="M227" s="52" t="s">
        <v>44</v>
      </c>
      <c r="N227" s="53" t="n">
        <v>25</v>
      </c>
      <c r="O227" s="108" t="n">
        <v>42526</v>
      </c>
      <c r="P227" s="108" t="n">
        <v>42572</v>
      </c>
      <c r="Q227" s="55" t="n">
        <v>38</v>
      </c>
      <c r="R227" s="56" t="n">
        <v>476</v>
      </c>
      <c r="S227" s="109" t="n">
        <v>42573</v>
      </c>
      <c r="T227" s="110" t="n">
        <v>42617</v>
      </c>
      <c r="U227" s="59" t="n">
        <v>20</v>
      </c>
      <c r="V227" s="60" t="n">
        <v>622</v>
      </c>
      <c r="W227" s="111" t="n">
        <v>42618</v>
      </c>
      <c r="X227" s="112" t="n">
        <v>42677</v>
      </c>
      <c r="Y227" s="63" t="n">
        <v>0.1971</v>
      </c>
      <c r="Z227" s="64" t="n">
        <v>1500</v>
      </c>
      <c r="AA227" s="65" t="n">
        <f aca="false">Z227*K227</f>
        <v>4578000</v>
      </c>
      <c r="AB227" s="66" t="n">
        <f aca="false">AA227*Y227</f>
        <v>902323.8</v>
      </c>
      <c r="AC227" s="0" t="n">
        <v>1</v>
      </c>
      <c r="AD227" s="0" t="s">
        <v>597</v>
      </c>
      <c r="AE227" s="0" t="n">
        <v>12525</v>
      </c>
      <c r="AF227" s="0" t="s">
        <v>256</v>
      </c>
      <c r="AG227" s="0" t="n">
        <v>3052</v>
      </c>
    </row>
    <row r="228" customFormat="false" ht="15" hidden="false" customHeight="true" outlineLevel="0" collapsed="false">
      <c r="A228" s="45" t="n">
        <v>222</v>
      </c>
      <c r="B228" s="45" t="s">
        <v>597</v>
      </c>
      <c r="C228" s="47" t="s">
        <v>599</v>
      </c>
      <c r="D228" s="48" t="n">
        <v>25041</v>
      </c>
      <c r="E228" s="47" t="n">
        <v>12530</v>
      </c>
      <c r="F228" s="46" t="s">
        <v>600</v>
      </c>
      <c r="G228" s="49" t="n">
        <v>-107.225</v>
      </c>
      <c r="H228" s="49" t="n">
        <v>25.3444444444444</v>
      </c>
      <c r="I228" s="50" t="n">
        <v>-1071330</v>
      </c>
      <c r="J228" s="50" t="n">
        <v>252040</v>
      </c>
      <c r="K228" s="51" t="n">
        <v>1324</v>
      </c>
      <c r="L228" s="47" t="s">
        <v>256</v>
      </c>
      <c r="M228" s="52" t="s">
        <v>44</v>
      </c>
      <c r="N228" s="53" t="n">
        <v>36</v>
      </c>
      <c r="O228" s="108" t="n">
        <v>42526</v>
      </c>
      <c r="P228" s="108" t="n">
        <v>42572</v>
      </c>
      <c r="Q228" s="55" t="n">
        <v>122</v>
      </c>
      <c r="R228" s="56" t="n">
        <v>476</v>
      </c>
      <c r="S228" s="109" t="n">
        <v>42573</v>
      </c>
      <c r="T228" s="110" t="n">
        <v>42617</v>
      </c>
      <c r="U228" s="59" t="n">
        <v>50</v>
      </c>
      <c r="V228" s="60" t="n">
        <v>622</v>
      </c>
      <c r="W228" s="111" t="n">
        <v>42618</v>
      </c>
      <c r="X228" s="112" t="n">
        <v>42677</v>
      </c>
      <c r="Y228" s="63" t="n">
        <v>0.1971</v>
      </c>
      <c r="Z228" s="64" t="n">
        <v>1500</v>
      </c>
      <c r="AA228" s="65" t="n">
        <f aca="false">Z228*K228</f>
        <v>1986000</v>
      </c>
      <c r="AB228" s="66" t="n">
        <f aca="false">AA228*Y228</f>
        <v>391440.6</v>
      </c>
      <c r="AC228" s="0" t="n">
        <v>1</v>
      </c>
      <c r="AD228" s="0" t="s">
        <v>597</v>
      </c>
      <c r="AE228" s="0" t="n">
        <v>12530</v>
      </c>
      <c r="AF228" s="0" t="s">
        <v>256</v>
      </c>
      <c r="AG228" s="0" t="n">
        <v>1324</v>
      </c>
    </row>
    <row r="229" customFormat="false" ht="15" hidden="false" customHeight="true" outlineLevel="0" collapsed="false">
      <c r="A229" s="45" t="n">
        <v>223</v>
      </c>
      <c r="B229" s="45" t="s">
        <v>597</v>
      </c>
      <c r="C229" s="47" t="s">
        <v>602</v>
      </c>
      <c r="D229" s="48" t="n">
        <v>25033</v>
      </c>
      <c r="E229" s="47" t="n">
        <v>12531</v>
      </c>
      <c r="F229" s="46" t="s">
        <v>603</v>
      </c>
      <c r="G229" s="49" t="n">
        <v>-107.383333333333</v>
      </c>
      <c r="H229" s="49" t="n">
        <v>25.0902777777778</v>
      </c>
      <c r="I229" s="50" t="n">
        <v>-1072300</v>
      </c>
      <c r="J229" s="50" t="n">
        <v>250525</v>
      </c>
      <c r="K229" s="51" t="n">
        <v>8269</v>
      </c>
      <c r="L229" s="47" t="s">
        <v>256</v>
      </c>
      <c r="M229" s="52" t="s">
        <v>44</v>
      </c>
      <c r="N229" s="53" t="n">
        <v>36</v>
      </c>
      <c r="O229" s="108" t="n">
        <v>42526</v>
      </c>
      <c r="P229" s="108" t="n">
        <v>42572</v>
      </c>
      <c r="Q229" s="55" t="n">
        <v>122</v>
      </c>
      <c r="R229" s="56" t="n">
        <v>596</v>
      </c>
      <c r="S229" s="109" t="n">
        <v>42573</v>
      </c>
      <c r="T229" s="110" t="n">
        <v>42617</v>
      </c>
      <c r="U229" s="59" t="n">
        <v>50</v>
      </c>
      <c r="V229" s="60" t="n">
        <v>669</v>
      </c>
      <c r="W229" s="111" t="n">
        <v>42618</v>
      </c>
      <c r="X229" s="112" t="n">
        <v>42677</v>
      </c>
      <c r="Y229" s="63" t="n">
        <v>0.1971</v>
      </c>
      <c r="Z229" s="64" t="n">
        <v>1500</v>
      </c>
      <c r="AA229" s="65" t="n">
        <f aca="false">Z229*K229</f>
        <v>12403500</v>
      </c>
      <c r="AB229" s="66" t="n">
        <f aca="false">AA229*Y229</f>
        <v>2444729.85</v>
      </c>
      <c r="AC229" s="0" t="n">
        <v>1</v>
      </c>
      <c r="AD229" s="0" t="s">
        <v>597</v>
      </c>
      <c r="AE229" s="0" t="n">
        <v>12531</v>
      </c>
      <c r="AF229" s="0" t="s">
        <v>256</v>
      </c>
      <c r="AG229" s="0" t="n">
        <v>8269</v>
      </c>
    </row>
    <row r="230" customFormat="false" ht="15" hidden="false" customHeight="true" outlineLevel="0" collapsed="false">
      <c r="A230" s="45" t="n">
        <v>224</v>
      </c>
      <c r="B230" s="45" t="s">
        <v>597</v>
      </c>
      <c r="C230" s="47" t="s">
        <v>605</v>
      </c>
      <c r="D230" s="48" t="n">
        <v>25081</v>
      </c>
      <c r="E230" s="47" t="n">
        <v>12532</v>
      </c>
      <c r="F230" s="46" t="s">
        <v>606</v>
      </c>
      <c r="G230" s="49" t="n">
        <v>-107.158333333333</v>
      </c>
      <c r="H230" s="49" t="n">
        <v>24.8138888888889</v>
      </c>
      <c r="I230" s="50" t="n">
        <v>-1070930</v>
      </c>
      <c r="J230" s="50" t="n">
        <v>244850</v>
      </c>
      <c r="K230" s="51" t="n">
        <v>5698</v>
      </c>
      <c r="L230" s="47" t="s">
        <v>256</v>
      </c>
      <c r="M230" s="52" t="s">
        <v>44</v>
      </c>
      <c r="N230" s="53" t="n">
        <v>36</v>
      </c>
      <c r="O230" s="108" t="n">
        <v>42526</v>
      </c>
      <c r="P230" s="108" t="n">
        <v>42572</v>
      </c>
      <c r="Q230" s="55" t="n">
        <v>122</v>
      </c>
      <c r="R230" s="56" t="n">
        <v>596</v>
      </c>
      <c r="S230" s="109" t="n">
        <v>42573</v>
      </c>
      <c r="T230" s="110" t="n">
        <v>42617</v>
      </c>
      <c r="U230" s="59" t="n">
        <v>50</v>
      </c>
      <c r="V230" s="60" t="n">
        <v>622</v>
      </c>
      <c r="W230" s="111" t="n">
        <v>42618</v>
      </c>
      <c r="X230" s="112" t="n">
        <v>42677</v>
      </c>
      <c r="Y230" s="63" t="n">
        <v>0.1971</v>
      </c>
      <c r="Z230" s="64" t="n">
        <v>1500</v>
      </c>
      <c r="AA230" s="65" t="n">
        <f aca="false">Z230*K230</f>
        <v>8547000</v>
      </c>
      <c r="AB230" s="66" t="n">
        <f aca="false">AA230*Y230</f>
        <v>1684613.7</v>
      </c>
      <c r="AC230" s="0" t="n">
        <v>1</v>
      </c>
      <c r="AD230" s="0" t="s">
        <v>597</v>
      </c>
      <c r="AE230" s="0" t="n">
        <v>12532</v>
      </c>
      <c r="AF230" s="0" t="s">
        <v>256</v>
      </c>
      <c r="AG230" s="0" t="n">
        <v>5698</v>
      </c>
    </row>
    <row r="231" customFormat="false" ht="15" hidden="false" customHeight="true" outlineLevel="0" collapsed="false">
      <c r="A231" s="45" t="n">
        <v>225</v>
      </c>
      <c r="B231" s="45" t="s">
        <v>597</v>
      </c>
      <c r="C231" s="47" t="s">
        <v>607</v>
      </c>
      <c r="D231" s="48" t="n">
        <v>25015</v>
      </c>
      <c r="E231" s="47" t="n">
        <v>12534</v>
      </c>
      <c r="F231" s="46" t="s">
        <v>601</v>
      </c>
      <c r="G231" s="49" t="n">
        <v>-107.4</v>
      </c>
      <c r="H231" s="49" t="n">
        <v>24.8166666666667</v>
      </c>
      <c r="I231" s="50" t="n">
        <v>-1072400</v>
      </c>
      <c r="J231" s="50" t="n">
        <v>244900</v>
      </c>
      <c r="K231" s="51" t="n">
        <v>10002</v>
      </c>
      <c r="L231" s="47" t="s">
        <v>256</v>
      </c>
      <c r="M231" s="52" t="s">
        <v>44</v>
      </c>
      <c r="N231" s="53" t="n">
        <v>25</v>
      </c>
      <c r="O231" s="108" t="n">
        <v>42526</v>
      </c>
      <c r="P231" s="108" t="n">
        <v>42572</v>
      </c>
      <c r="Q231" s="55" t="n">
        <v>38</v>
      </c>
      <c r="R231" s="56" t="n">
        <v>476</v>
      </c>
      <c r="S231" s="109" t="n">
        <v>42573</v>
      </c>
      <c r="T231" s="110" t="n">
        <v>42617</v>
      </c>
      <c r="U231" s="59" t="n">
        <v>20</v>
      </c>
      <c r="V231" s="60" t="n">
        <v>622</v>
      </c>
      <c r="W231" s="111" t="n">
        <v>42618</v>
      </c>
      <c r="X231" s="112" t="n">
        <v>42677</v>
      </c>
      <c r="Y231" s="63" t="n">
        <v>0.1971</v>
      </c>
      <c r="Z231" s="64" t="n">
        <v>1500</v>
      </c>
      <c r="AA231" s="65" t="n">
        <f aca="false">Z231*K231</f>
        <v>15003000</v>
      </c>
      <c r="AB231" s="66" t="n">
        <f aca="false">AA231*Y231</f>
        <v>2957091.3</v>
      </c>
      <c r="AC231" s="0" t="n">
        <v>1</v>
      </c>
      <c r="AD231" s="0" t="s">
        <v>597</v>
      </c>
      <c r="AE231" s="0" t="n">
        <v>12534</v>
      </c>
      <c r="AF231" s="0" t="s">
        <v>256</v>
      </c>
      <c r="AG231" s="0" t="n">
        <v>10002</v>
      </c>
    </row>
    <row r="232" customFormat="false" ht="15" hidden="false" customHeight="true" outlineLevel="0" collapsed="false">
      <c r="A232" s="45" t="n">
        <v>226</v>
      </c>
      <c r="B232" s="45" t="s">
        <v>597</v>
      </c>
      <c r="C232" s="47" t="s">
        <v>609</v>
      </c>
      <c r="D232" s="48" t="n">
        <v>25037</v>
      </c>
      <c r="E232" s="47" t="n">
        <v>12539</v>
      </c>
      <c r="F232" s="46" t="s">
        <v>610</v>
      </c>
      <c r="G232" s="49" t="n">
        <v>-108.091666666667</v>
      </c>
      <c r="H232" s="49" t="n">
        <v>25.4694444444444</v>
      </c>
      <c r="I232" s="50" t="n">
        <v>-1080530</v>
      </c>
      <c r="J232" s="50" t="n">
        <v>252810</v>
      </c>
      <c r="K232" s="51" t="n">
        <v>8994.3</v>
      </c>
      <c r="L232" s="47" t="s">
        <v>256</v>
      </c>
      <c r="M232" s="52" t="s">
        <v>44</v>
      </c>
      <c r="N232" s="53" t="n">
        <v>25</v>
      </c>
      <c r="O232" s="108" t="n">
        <v>42526</v>
      </c>
      <c r="P232" s="108" t="n">
        <v>42572</v>
      </c>
      <c r="Q232" s="55" t="n">
        <v>38</v>
      </c>
      <c r="R232" s="56" t="n">
        <v>476</v>
      </c>
      <c r="S232" s="109" t="n">
        <v>42573</v>
      </c>
      <c r="T232" s="110" t="n">
        <v>42617</v>
      </c>
      <c r="U232" s="59" t="n">
        <v>20</v>
      </c>
      <c r="V232" s="60" t="n">
        <v>622</v>
      </c>
      <c r="W232" s="111" t="n">
        <v>42618</v>
      </c>
      <c r="X232" s="112" t="n">
        <v>42677</v>
      </c>
      <c r="Y232" s="63" t="n">
        <v>0.1971</v>
      </c>
      <c r="Z232" s="64" t="n">
        <v>1500</v>
      </c>
      <c r="AA232" s="65" t="n">
        <f aca="false">Z232*K232</f>
        <v>13491450</v>
      </c>
      <c r="AB232" s="66" t="n">
        <f aca="false">AA232*Y232</f>
        <v>2659164.795</v>
      </c>
      <c r="AC232" s="0" t="n">
        <v>1</v>
      </c>
      <c r="AD232" s="0" t="s">
        <v>597</v>
      </c>
      <c r="AE232" s="0" t="n">
        <v>12539</v>
      </c>
      <c r="AF232" s="0" t="s">
        <v>256</v>
      </c>
      <c r="AG232" s="0" t="n">
        <v>8994.3</v>
      </c>
    </row>
    <row r="233" customFormat="false" ht="15" hidden="false" customHeight="true" outlineLevel="0" collapsed="false">
      <c r="A233" s="45" t="n">
        <v>227</v>
      </c>
      <c r="B233" s="45" t="s">
        <v>597</v>
      </c>
      <c r="C233" s="47" t="s">
        <v>612</v>
      </c>
      <c r="D233" s="48" t="n">
        <v>25091</v>
      </c>
      <c r="E233" s="47" t="n">
        <v>12541</v>
      </c>
      <c r="F233" s="46" t="s">
        <v>613</v>
      </c>
      <c r="G233" s="49" t="n">
        <v>-106.25</v>
      </c>
      <c r="H233" s="49" t="n">
        <v>23.35</v>
      </c>
      <c r="I233" s="50" t="n">
        <v>-1061500</v>
      </c>
      <c r="J233" s="50" t="n">
        <v>232100</v>
      </c>
      <c r="K233" s="51" t="n">
        <v>2800</v>
      </c>
      <c r="L233" s="47" t="s">
        <v>256</v>
      </c>
      <c r="M233" s="52" t="s">
        <v>44</v>
      </c>
      <c r="N233" s="53" t="n">
        <v>36</v>
      </c>
      <c r="O233" s="108" t="n">
        <v>42526</v>
      </c>
      <c r="P233" s="108" t="n">
        <v>42572</v>
      </c>
      <c r="Q233" s="55" t="n">
        <v>122</v>
      </c>
      <c r="R233" s="56" t="n">
        <v>596</v>
      </c>
      <c r="S233" s="109" t="n">
        <v>42573</v>
      </c>
      <c r="T233" s="110" t="n">
        <v>42617</v>
      </c>
      <c r="U233" s="59" t="n">
        <v>50</v>
      </c>
      <c r="V233" s="60" t="n">
        <v>669</v>
      </c>
      <c r="W233" s="111" t="n">
        <v>42618</v>
      </c>
      <c r="X233" s="112" t="n">
        <v>42677</v>
      </c>
      <c r="Y233" s="63" t="n">
        <v>0.1971</v>
      </c>
      <c r="Z233" s="64" t="n">
        <v>1500</v>
      </c>
      <c r="AA233" s="65" t="n">
        <f aca="false">Z233*K233</f>
        <v>4200000</v>
      </c>
      <c r="AB233" s="66" t="n">
        <f aca="false">AA233*Y233</f>
        <v>827820</v>
      </c>
      <c r="AC233" s="0" t="n">
        <v>1</v>
      </c>
      <c r="AD233" s="0" t="s">
        <v>597</v>
      </c>
      <c r="AE233" s="0" t="n">
        <v>12541</v>
      </c>
      <c r="AF233" s="0" t="s">
        <v>256</v>
      </c>
      <c r="AG233" s="0" t="n">
        <v>2800</v>
      </c>
    </row>
    <row r="234" customFormat="false" ht="15" hidden="false" customHeight="true" outlineLevel="0" collapsed="false">
      <c r="A234" s="45" t="n">
        <v>228</v>
      </c>
      <c r="B234" s="45" t="s">
        <v>597</v>
      </c>
      <c r="C234" s="47" t="s">
        <v>619</v>
      </c>
      <c r="D234" s="48" t="n">
        <v>25031</v>
      </c>
      <c r="E234" s="47" t="n">
        <v>12558</v>
      </c>
      <c r="F234" s="46" t="s">
        <v>620</v>
      </c>
      <c r="G234" s="49" t="n">
        <v>-106.466666666667</v>
      </c>
      <c r="H234" s="49" t="n">
        <v>23.5625</v>
      </c>
      <c r="I234" s="50" t="n">
        <v>-1062800</v>
      </c>
      <c r="J234" s="50" t="n">
        <v>233345</v>
      </c>
      <c r="K234" s="51" t="n">
        <v>1493</v>
      </c>
      <c r="L234" s="47" t="s">
        <v>256</v>
      </c>
      <c r="M234" s="52" t="s">
        <v>44</v>
      </c>
      <c r="N234" s="53" t="n">
        <v>25</v>
      </c>
      <c r="O234" s="108" t="n">
        <v>42526</v>
      </c>
      <c r="P234" s="108" t="n">
        <v>42572</v>
      </c>
      <c r="Q234" s="55" t="n">
        <v>38</v>
      </c>
      <c r="R234" s="56" t="n">
        <v>596</v>
      </c>
      <c r="S234" s="109" t="n">
        <v>42573</v>
      </c>
      <c r="T234" s="110" t="n">
        <v>42617</v>
      </c>
      <c r="U234" s="59" t="n">
        <v>34</v>
      </c>
      <c r="V234" s="60" t="n">
        <v>669</v>
      </c>
      <c r="W234" s="111" t="n">
        <v>42618</v>
      </c>
      <c r="X234" s="112" t="n">
        <v>42677</v>
      </c>
      <c r="Y234" s="63" t="n">
        <v>0.1971</v>
      </c>
      <c r="Z234" s="64" t="n">
        <v>1500</v>
      </c>
      <c r="AA234" s="65" t="n">
        <f aca="false">Z234*K234</f>
        <v>2239500</v>
      </c>
      <c r="AB234" s="66" t="n">
        <f aca="false">AA234*Y234</f>
        <v>441405.45</v>
      </c>
      <c r="AC234" s="0" t="n">
        <v>1</v>
      </c>
      <c r="AD234" s="0" t="s">
        <v>597</v>
      </c>
      <c r="AE234" s="0" t="n">
        <v>12558</v>
      </c>
      <c r="AF234" s="0" t="s">
        <v>256</v>
      </c>
      <c r="AG234" s="0" t="n">
        <v>1493</v>
      </c>
    </row>
    <row r="235" customFormat="false" ht="15" hidden="false" customHeight="true" outlineLevel="0" collapsed="false">
      <c r="A235" s="45" t="n">
        <v>229</v>
      </c>
      <c r="B235" s="45" t="s">
        <v>597</v>
      </c>
      <c r="C235" s="47" t="s">
        <v>621</v>
      </c>
      <c r="D235" s="48" t="n">
        <v>25078</v>
      </c>
      <c r="E235" s="47" t="n">
        <v>12560</v>
      </c>
      <c r="F235" s="46" t="s">
        <v>622</v>
      </c>
      <c r="G235" s="49" t="n">
        <v>-105.85</v>
      </c>
      <c r="H235" s="49" t="n">
        <v>22.9833333333333</v>
      </c>
      <c r="I235" s="50" t="n">
        <v>-1055100</v>
      </c>
      <c r="J235" s="50" t="n">
        <v>225900</v>
      </c>
      <c r="K235" s="51" t="n">
        <v>158</v>
      </c>
      <c r="L235" s="47" t="s">
        <v>256</v>
      </c>
      <c r="M235" s="52" t="s">
        <v>44</v>
      </c>
      <c r="N235" s="53" t="n">
        <v>36</v>
      </c>
      <c r="O235" s="108" t="n">
        <v>42526</v>
      </c>
      <c r="P235" s="108" t="n">
        <v>42572</v>
      </c>
      <c r="Q235" s="55" t="n">
        <v>122</v>
      </c>
      <c r="R235" s="56" t="n">
        <v>596</v>
      </c>
      <c r="S235" s="109" t="n">
        <v>42573</v>
      </c>
      <c r="T235" s="110" t="n">
        <v>42617</v>
      </c>
      <c r="U235" s="59" t="n">
        <v>50</v>
      </c>
      <c r="V235" s="60" t="n">
        <v>669</v>
      </c>
      <c r="W235" s="111" t="n">
        <v>42618</v>
      </c>
      <c r="X235" s="112" t="n">
        <v>42677</v>
      </c>
      <c r="Y235" s="63" t="n">
        <v>0.1971</v>
      </c>
      <c r="Z235" s="64" t="n">
        <v>1500</v>
      </c>
      <c r="AA235" s="65" t="n">
        <f aca="false">Z235*K235</f>
        <v>237000</v>
      </c>
      <c r="AB235" s="66" t="n">
        <f aca="false">AA235*Y235</f>
        <v>46712.7</v>
      </c>
      <c r="AC235" s="0" t="n">
        <v>1</v>
      </c>
      <c r="AD235" s="0" t="s">
        <v>597</v>
      </c>
      <c r="AE235" s="0" t="n">
        <v>12560</v>
      </c>
      <c r="AF235" s="0" t="s">
        <v>256</v>
      </c>
      <c r="AG235" s="0" t="n">
        <v>158</v>
      </c>
    </row>
    <row r="236" customFormat="false" ht="15" hidden="false" customHeight="true" outlineLevel="0" collapsed="false">
      <c r="A236" s="45" t="n">
        <v>230</v>
      </c>
      <c r="B236" s="45" t="s">
        <v>597</v>
      </c>
      <c r="C236" s="47" t="s">
        <v>627</v>
      </c>
      <c r="D236" s="48" t="n">
        <v>25178</v>
      </c>
      <c r="E236" s="47" t="n">
        <v>12562</v>
      </c>
      <c r="F236" s="46" t="s">
        <v>628</v>
      </c>
      <c r="G236" s="49" t="n">
        <v>-108.359722222222</v>
      </c>
      <c r="H236" s="49" t="n">
        <v>25.7416666666667</v>
      </c>
      <c r="I236" s="50" t="n">
        <v>-1082135</v>
      </c>
      <c r="J236" s="50" t="n">
        <v>254430</v>
      </c>
      <c r="K236" s="51" t="n">
        <v>3903.9</v>
      </c>
      <c r="L236" s="47" t="s">
        <v>256</v>
      </c>
      <c r="M236" s="52" t="s">
        <v>44</v>
      </c>
      <c r="N236" s="53" t="n">
        <v>25</v>
      </c>
      <c r="O236" s="108" t="n">
        <v>42526</v>
      </c>
      <c r="P236" s="108" t="n">
        <v>42572</v>
      </c>
      <c r="Q236" s="55" t="n">
        <v>38</v>
      </c>
      <c r="R236" s="56" t="n">
        <v>476</v>
      </c>
      <c r="S236" s="109" t="n">
        <v>42573</v>
      </c>
      <c r="T236" s="110" t="n">
        <v>42617</v>
      </c>
      <c r="U236" s="59" t="n">
        <v>20</v>
      </c>
      <c r="V236" s="60" t="n">
        <v>622</v>
      </c>
      <c r="W236" s="111" t="n">
        <v>42618</v>
      </c>
      <c r="X236" s="112" t="n">
        <v>42677</v>
      </c>
      <c r="Y236" s="63" t="n">
        <v>0.1971</v>
      </c>
      <c r="Z236" s="64" t="n">
        <v>1500</v>
      </c>
      <c r="AA236" s="65" t="n">
        <f aca="false">Z236*K236</f>
        <v>5855850</v>
      </c>
      <c r="AB236" s="66" t="n">
        <f aca="false">AA236*Y236</f>
        <v>1154188.035</v>
      </c>
      <c r="AC236" s="0" t="n">
        <v>1</v>
      </c>
      <c r="AD236" s="0" t="s">
        <v>597</v>
      </c>
      <c r="AE236" s="0" t="n">
        <v>12562</v>
      </c>
      <c r="AF236" s="0" t="s">
        <v>256</v>
      </c>
      <c r="AG236" s="0" t="n">
        <v>3903.9</v>
      </c>
    </row>
    <row r="237" customFormat="false" ht="15" hidden="false" customHeight="true" outlineLevel="0" collapsed="false">
      <c r="A237" s="45" t="n">
        <v>231</v>
      </c>
      <c r="B237" s="45" t="s">
        <v>597</v>
      </c>
      <c r="C237" s="47" t="s">
        <v>629</v>
      </c>
      <c r="D237" s="48" t="n">
        <v>25110</v>
      </c>
      <c r="E237" s="47" t="n">
        <v>12596</v>
      </c>
      <c r="F237" s="46" t="s">
        <v>598</v>
      </c>
      <c r="G237" s="49" t="n">
        <v>-107.54</v>
      </c>
      <c r="H237" s="49" t="n">
        <v>25.33</v>
      </c>
      <c r="I237" s="50" t="n">
        <v>-1073224</v>
      </c>
      <c r="J237" s="50" t="n">
        <v>251948</v>
      </c>
      <c r="K237" s="51" t="n">
        <v>6787.2</v>
      </c>
      <c r="L237" s="47" t="s">
        <v>256</v>
      </c>
      <c r="M237" s="52" t="s">
        <v>44</v>
      </c>
      <c r="N237" s="53" t="n">
        <v>25</v>
      </c>
      <c r="O237" s="108" t="n">
        <v>42526</v>
      </c>
      <c r="P237" s="108" t="n">
        <v>42572</v>
      </c>
      <c r="Q237" s="55" t="n">
        <v>38</v>
      </c>
      <c r="R237" s="56" t="n">
        <v>596</v>
      </c>
      <c r="S237" s="109" t="n">
        <v>42573</v>
      </c>
      <c r="T237" s="110" t="n">
        <v>42617</v>
      </c>
      <c r="U237" s="59" t="n">
        <v>20</v>
      </c>
      <c r="V237" s="60" t="n">
        <v>622</v>
      </c>
      <c r="W237" s="111" t="n">
        <v>42618</v>
      </c>
      <c r="X237" s="112" t="n">
        <v>42677</v>
      </c>
      <c r="Y237" s="63" t="n">
        <v>0.1971</v>
      </c>
      <c r="Z237" s="64" t="n">
        <v>1500</v>
      </c>
      <c r="AA237" s="65" t="n">
        <f aca="false">Z237*K237</f>
        <v>10180800</v>
      </c>
      <c r="AB237" s="66" t="n">
        <f aca="false">AA237*Y237</f>
        <v>2006635.68</v>
      </c>
      <c r="AC237" s="0" t="n">
        <v>1</v>
      </c>
      <c r="AD237" s="0" t="s">
        <v>597</v>
      </c>
      <c r="AE237" s="0" t="n">
        <v>12596</v>
      </c>
      <c r="AF237" s="0" t="s">
        <v>256</v>
      </c>
      <c r="AG237" s="0" t="n">
        <v>6787.2</v>
      </c>
    </row>
    <row r="238" customFormat="false" ht="15" hidden="false" customHeight="true" outlineLevel="0" collapsed="false">
      <c r="A238" s="45" t="n">
        <v>232</v>
      </c>
      <c r="B238" s="45" t="s">
        <v>597</v>
      </c>
      <c r="C238" s="47" t="s">
        <v>630</v>
      </c>
      <c r="D238" s="48" t="n">
        <v>25081</v>
      </c>
      <c r="E238" s="47" t="n">
        <v>12597</v>
      </c>
      <c r="F238" s="46" t="s">
        <v>631</v>
      </c>
      <c r="G238" s="49" t="n">
        <v>-107.1</v>
      </c>
      <c r="H238" s="49" t="n">
        <v>24.8</v>
      </c>
      <c r="I238" s="50" t="n">
        <v>-1070560</v>
      </c>
      <c r="J238" s="50" t="n">
        <v>244800</v>
      </c>
      <c r="K238" s="51" t="n">
        <v>4800</v>
      </c>
      <c r="L238" s="47" t="s">
        <v>256</v>
      </c>
      <c r="M238" s="52" t="s">
        <v>44</v>
      </c>
      <c r="N238" s="53" t="n">
        <v>36</v>
      </c>
      <c r="O238" s="108" t="n">
        <v>42526</v>
      </c>
      <c r="P238" s="108" t="n">
        <v>42572</v>
      </c>
      <c r="Q238" s="55" t="n">
        <v>122</v>
      </c>
      <c r="R238" s="56" t="n">
        <v>596</v>
      </c>
      <c r="S238" s="109" t="n">
        <v>42573</v>
      </c>
      <c r="T238" s="110" t="n">
        <v>42617</v>
      </c>
      <c r="U238" s="59" t="n">
        <v>50</v>
      </c>
      <c r="V238" s="60" t="n">
        <v>622</v>
      </c>
      <c r="W238" s="111" t="n">
        <v>42618</v>
      </c>
      <c r="X238" s="112" t="n">
        <v>42677</v>
      </c>
      <c r="Y238" s="63" t="n">
        <v>0.1971</v>
      </c>
      <c r="Z238" s="64" t="n">
        <v>1500</v>
      </c>
      <c r="AA238" s="65" t="n">
        <f aca="false">Z238*K238</f>
        <v>7200000</v>
      </c>
      <c r="AB238" s="66" t="n">
        <f aca="false">AA238*Y238</f>
        <v>1419120</v>
      </c>
      <c r="AC238" s="0" t="n">
        <v>1</v>
      </c>
      <c r="AD238" s="0" t="s">
        <v>597</v>
      </c>
      <c r="AE238" s="0" t="n">
        <v>12597</v>
      </c>
      <c r="AF238" s="0" t="s">
        <v>256</v>
      </c>
      <c r="AG238" s="0" t="n">
        <v>4800</v>
      </c>
    </row>
    <row r="239" customFormat="false" ht="15" hidden="false" customHeight="true" outlineLevel="0" collapsed="false">
      <c r="A239" s="45" t="n">
        <v>233</v>
      </c>
      <c r="B239" s="45" t="s">
        <v>597</v>
      </c>
      <c r="C239" s="47" t="s">
        <v>632</v>
      </c>
      <c r="D239" s="48" t="n">
        <v>25038</v>
      </c>
      <c r="E239" s="47" t="n">
        <v>12598</v>
      </c>
      <c r="F239" s="46" t="s">
        <v>633</v>
      </c>
      <c r="G239" s="49" t="n">
        <v>-108.46111111</v>
      </c>
      <c r="H239" s="49" t="n">
        <v>25.5625</v>
      </c>
      <c r="I239" s="50" t="n">
        <v>-1082740</v>
      </c>
      <c r="J239" s="50" t="n">
        <v>253345</v>
      </c>
      <c r="K239" s="51" t="n">
        <v>2602.6</v>
      </c>
      <c r="L239" s="47" t="s">
        <v>256</v>
      </c>
      <c r="M239" s="52" t="s">
        <v>44</v>
      </c>
      <c r="N239" s="53" t="n">
        <v>25</v>
      </c>
      <c r="O239" s="108" t="n">
        <v>42526</v>
      </c>
      <c r="P239" s="108" t="n">
        <v>42572</v>
      </c>
      <c r="Q239" s="55" t="n">
        <v>38</v>
      </c>
      <c r="R239" s="56" t="n">
        <v>476</v>
      </c>
      <c r="S239" s="109" t="n">
        <v>42573</v>
      </c>
      <c r="T239" s="110" t="n">
        <v>42617</v>
      </c>
      <c r="U239" s="59" t="n">
        <v>20</v>
      </c>
      <c r="V239" s="60" t="n">
        <v>622</v>
      </c>
      <c r="W239" s="111" t="n">
        <v>42618</v>
      </c>
      <c r="X239" s="112" t="n">
        <v>42677</v>
      </c>
      <c r="Y239" s="63" t="n">
        <v>0.1971</v>
      </c>
      <c r="Z239" s="64" t="n">
        <v>1500</v>
      </c>
      <c r="AA239" s="65" t="n">
        <f aca="false">Z239*K239</f>
        <v>3903900</v>
      </c>
      <c r="AB239" s="66" t="n">
        <f aca="false">AA239*Y239</f>
        <v>769458.69</v>
      </c>
      <c r="AC239" s="0" t="n">
        <v>1</v>
      </c>
      <c r="AD239" s="0" t="s">
        <v>597</v>
      </c>
      <c r="AE239" s="0" t="n">
        <v>12598</v>
      </c>
      <c r="AF239" s="0" t="s">
        <v>256</v>
      </c>
      <c r="AG239" s="0" t="n">
        <v>2602.6</v>
      </c>
    </row>
    <row r="240" customFormat="false" ht="15" hidden="false" customHeight="true" outlineLevel="0" collapsed="false">
      <c r="A240" s="45" t="n">
        <v>234</v>
      </c>
      <c r="B240" s="45" t="s">
        <v>597</v>
      </c>
      <c r="C240" s="47" t="s">
        <v>634</v>
      </c>
      <c r="D240" s="48" t="n">
        <v>25115</v>
      </c>
      <c r="E240" s="47" t="n">
        <v>12599</v>
      </c>
      <c r="F240" s="46" t="s">
        <v>635</v>
      </c>
      <c r="G240" s="49" t="n">
        <v>-108.07</v>
      </c>
      <c r="H240" s="49" t="n">
        <v>25.48</v>
      </c>
      <c r="I240" s="50" t="n">
        <v>-1080412</v>
      </c>
      <c r="J240" s="50" t="n">
        <v>252848</v>
      </c>
      <c r="K240" s="51" t="n">
        <v>7693</v>
      </c>
      <c r="L240" s="47" t="s">
        <v>256</v>
      </c>
      <c r="M240" s="52" t="s">
        <v>44</v>
      </c>
      <c r="N240" s="53" t="n">
        <v>25</v>
      </c>
      <c r="O240" s="108" t="n">
        <v>42526</v>
      </c>
      <c r="P240" s="108" t="n">
        <v>42572</v>
      </c>
      <c r="Q240" s="55" t="n">
        <v>38</v>
      </c>
      <c r="R240" s="56" t="n">
        <v>476</v>
      </c>
      <c r="S240" s="109" t="n">
        <v>42573</v>
      </c>
      <c r="T240" s="110" t="n">
        <v>42617</v>
      </c>
      <c r="U240" s="59" t="n">
        <v>20</v>
      </c>
      <c r="V240" s="60" t="n">
        <v>622</v>
      </c>
      <c r="W240" s="111" t="n">
        <v>42618</v>
      </c>
      <c r="X240" s="112" t="n">
        <v>42677</v>
      </c>
      <c r="Y240" s="63" t="n">
        <v>0.1971</v>
      </c>
      <c r="Z240" s="64" t="n">
        <v>1500</v>
      </c>
      <c r="AA240" s="65" t="n">
        <f aca="false">Z240*K240</f>
        <v>11539500</v>
      </c>
      <c r="AB240" s="66" t="n">
        <f aca="false">AA240*Y240</f>
        <v>2274435.45</v>
      </c>
      <c r="AC240" s="0" t="n">
        <v>1</v>
      </c>
      <c r="AD240" s="0" t="s">
        <v>597</v>
      </c>
      <c r="AE240" s="0" t="n">
        <v>12599</v>
      </c>
      <c r="AF240" s="0" t="s">
        <v>256</v>
      </c>
      <c r="AG240" s="0" t="n">
        <v>7693</v>
      </c>
    </row>
    <row r="241" customFormat="false" ht="15" hidden="false" customHeight="true" outlineLevel="0" collapsed="false">
      <c r="A241" s="45" t="n">
        <v>235</v>
      </c>
      <c r="B241" s="45" t="s">
        <v>597</v>
      </c>
      <c r="C241" s="47" t="s">
        <v>41</v>
      </c>
      <c r="D241" s="48" t="n">
        <v>10082</v>
      </c>
      <c r="E241" s="47" t="n">
        <v>21040</v>
      </c>
      <c r="F241" s="46" t="s">
        <v>42</v>
      </c>
      <c r="G241" s="49" t="n">
        <v>-106.968172222222</v>
      </c>
      <c r="H241" s="49" t="n">
        <v>24.9714777777778</v>
      </c>
      <c r="I241" s="50" t="n">
        <v>-1065805.42</v>
      </c>
      <c r="J241" s="50" t="n">
        <v>245817.32</v>
      </c>
      <c r="K241" s="51" t="n">
        <v>4747</v>
      </c>
      <c r="L241" s="47" t="s">
        <v>256</v>
      </c>
      <c r="M241" s="52" t="s">
        <v>44</v>
      </c>
      <c r="N241" s="53" t="n">
        <v>36</v>
      </c>
      <c r="O241" s="108" t="n">
        <v>42526</v>
      </c>
      <c r="P241" s="108" t="n">
        <v>42572</v>
      </c>
      <c r="Q241" s="55" t="n">
        <v>122</v>
      </c>
      <c r="R241" s="56" t="n">
        <v>596</v>
      </c>
      <c r="S241" s="109" t="n">
        <v>42573</v>
      </c>
      <c r="T241" s="110" t="n">
        <v>42617</v>
      </c>
      <c r="U241" s="59" t="n">
        <v>50</v>
      </c>
      <c r="V241" s="60" t="n">
        <v>622</v>
      </c>
      <c r="W241" s="111" t="n">
        <v>42618</v>
      </c>
      <c r="X241" s="112" t="n">
        <v>42677</v>
      </c>
      <c r="Y241" s="63" t="n">
        <v>0.1971</v>
      </c>
      <c r="Z241" s="64" t="n">
        <v>1500</v>
      </c>
      <c r="AA241" s="65" t="n">
        <f aca="false">Z241*K241</f>
        <v>7120500</v>
      </c>
      <c r="AB241" s="66" t="n">
        <f aca="false">AA241*Y241</f>
        <v>1403450.55</v>
      </c>
      <c r="AC241" s="0" t="n">
        <v>1</v>
      </c>
      <c r="AD241" s="0" t="s">
        <v>597</v>
      </c>
      <c r="AE241" s="0" t="n">
        <v>21040</v>
      </c>
      <c r="AF241" s="0" t="s">
        <v>256</v>
      </c>
      <c r="AG241" s="0" t="n">
        <v>4747</v>
      </c>
    </row>
    <row r="242" customFormat="false" ht="15" hidden="false" customHeight="true" outlineLevel="0" collapsed="false">
      <c r="A242" s="45" t="n">
        <v>236</v>
      </c>
      <c r="B242" s="45" t="s">
        <v>636</v>
      </c>
      <c r="C242" s="48" t="s">
        <v>381</v>
      </c>
      <c r="D242" s="47" t="n">
        <v>21119</v>
      </c>
      <c r="E242" s="47" t="n">
        <v>52111</v>
      </c>
      <c r="F242" s="46" t="s">
        <v>382</v>
      </c>
      <c r="G242" s="49" t="n">
        <v>-97.6911111111111</v>
      </c>
      <c r="H242" s="49" t="n">
        <v>19.4572222222222</v>
      </c>
      <c r="I242" s="50" t="n">
        <v>-974128</v>
      </c>
      <c r="J242" s="50" t="n">
        <v>192726</v>
      </c>
      <c r="K242" s="51" t="n">
        <v>3710.17</v>
      </c>
      <c r="L242" s="47" t="s">
        <v>70</v>
      </c>
      <c r="M242" s="52" t="s">
        <v>44</v>
      </c>
      <c r="N242" s="53" t="s">
        <v>650</v>
      </c>
      <c r="O242" s="108" t="n">
        <v>42505</v>
      </c>
      <c r="P242" s="108" t="n">
        <v>42555</v>
      </c>
      <c r="Q242" s="55" t="s">
        <v>651</v>
      </c>
      <c r="R242" s="56" t="s">
        <v>652</v>
      </c>
      <c r="S242" s="109" t="n">
        <v>42556</v>
      </c>
      <c r="T242" s="110" t="n">
        <v>42621</v>
      </c>
      <c r="U242" s="59" t="s">
        <v>653</v>
      </c>
      <c r="V242" s="60" t="s">
        <v>654</v>
      </c>
      <c r="W242" s="111" t="n">
        <v>42622</v>
      </c>
      <c r="X242" s="112" t="n">
        <v>42688</v>
      </c>
      <c r="Y242" s="63" t="n">
        <v>0.3</v>
      </c>
      <c r="Z242" s="64" t="n">
        <v>1500</v>
      </c>
      <c r="AA242" s="65" t="n">
        <f aca="false">Z242*K242</f>
        <v>5565255</v>
      </c>
      <c r="AB242" s="66" t="n">
        <f aca="false">AA242*Y242</f>
        <v>1669576.5</v>
      </c>
      <c r="AC242" s="0" t="n">
        <v>1</v>
      </c>
      <c r="AD242" s="0" t="s">
        <v>636</v>
      </c>
      <c r="AE242" s="0" t="n">
        <v>21119</v>
      </c>
      <c r="AF242" s="0" t="s">
        <v>70</v>
      </c>
      <c r="AG242" s="0" t="n">
        <v>3710.17</v>
      </c>
    </row>
    <row r="243" customFormat="false" ht="15" hidden="false" customHeight="true" outlineLevel="0" collapsed="false">
      <c r="A243" s="45" t="n">
        <v>237</v>
      </c>
      <c r="B243" s="45" t="s">
        <v>636</v>
      </c>
      <c r="C243" s="48" t="s">
        <v>414</v>
      </c>
      <c r="D243" s="47" t="n">
        <v>21136</v>
      </c>
      <c r="E243" s="47" t="n">
        <v>52143</v>
      </c>
      <c r="F243" s="46" t="s">
        <v>415</v>
      </c>
      <c r="G243" s="49" t="n">
        <v>-97.9511111111111</v>
      </c>
      <c r="H243" s="49" t="n">
        <v>19.1033333333333</v>
      </c>
      <c r="I243" s="50" t="n">
        <v>-975704</v>
      </c>
      <c r="J243" s="50" t="n">
        <v>190612</v>
      </c>
      <c r="K243" s="51" t="n">
        <v>774</v>
      </c>
      <c r="L243" s="47" t="s">
        <v>70</v>
      </c>
      <c r="M243" s="52" t="s">
        <v>44</v>
      </c>
      <c r="N243" s="53" t="s">
        <v>666</v>
      </c>
      <c r="O243" s="108" t="n">
        <v>42505</v>
      </c>
      <c r="P243" s="108" t="n">
        <v>42555</v>
      </c>
      <c r="Q243" s="55" t="s">
        <v>667</v>
      </c>
      <c r="R243" s="56" t="s">
        <v>668</v>
      </c>
      <c r="S243" s="109" t="n">
        <v>42556</v>
      </c>
      <c r="T243" s="110" t="n">
        <v>42621</v>
      </c>
      <c r="U243" s="59" t="s">
        <v>669</v>
      </c>
      <c r="V243" s="60" t="s">
        <v>670</v>
      </c>
      <c r="W243" s="111" t="n">
        <v>42622</v>
      </c>
      <c r="X243" s="112" t="n">
        <v>42688</v>
      </c>
      <c r="Y243" s="63" t="n">
        <v>0.3</v>
      </c>
      <c r="Z243" s="64" t="n">
        <v>1500</v>
      </c>
      <c r="AA243" s="65" t="n">
        <f aca="false">Z243*K243</f>
        <v>1161000</v>
      </c>
      <c r="AB243" s="66" t="n">
        <f aca="false">AA243*Y243</f>
        <v>348300</v>
      </c>
      <c r="AC243" s="0" t="n">
        <v>1</v>
      </c>
      <c r="AD243" s="0" t="s">
        <v>636</v>
      </c>
      <c r="AE243" s="0" t="n">
        <v>21136</v>
      </c>
      <c r="AF243" s="0" t="s">
        <v>70</v>
      </c>
      <c r="AG243" s="0" t="n">
        <v>774</v>
      </c>
    </row>
    <row r="244" customFormat="false" ht="15" hidden="false" customHeight="true" outlineLevel="0" collapsed="false">
      <c r="A244" s="45" t="n">
        <v>238</v>
      </c>
      <c r="B244" s="45" t="s">
        <v>636</v>
      </c>
      <c r="C244" s="48" t="s">
        <v>423</v>
      </c>
      <c r="D244" s="47" t="n">
        <v>29003</v>
      </c>
      <c r="E244" s="47" t="n">
        <v>52910</v>
      </c>
      <c r="F244" s="46" t="s">
        <v>424</v>
      </c>
      <c r="G244" s="49" t="n">
        <v>-98.1999888888889</v>
      </c>
      <c r="H244" s="49" t="n">
        <v>19.5545416666667</v>
      </c>
      <c r="I244" s="50" t="n">
        <v>-981159.96</v>
      </c>
      <c r="J244" s="50" t="n">
        <v>193316.35</v>
      </c>
      <c r="K244" s="51" t="n">
        <v>6381.71</v>
      </c>
      <c r="L244" s="47" t="s">
        <v>70</v>
      </c>
      <c r="M244" s="52" t="s">
        <v>44</v>
      </c>
      <c r="N244" s="53" t="s">
        <v>643</v>
      </c>
      <c r="O244" s="108" t="n">
        <v>42505</v>
      </c>
      <c r="P244" s="108" t="n">
        <v>42555</v>
      </c>
      <c r="Q244" s="55" t="s">
        <v>644</v>
      </c>
      <c r="R244" s="56" t="s">
        <v>645</v>
      </c>
      <c r="S244" s="109" t="n">
        <v>42556</v>
      </c>
      <c r="T244" s="110" t="n">
        <v>42621</v>
      </c>
      <c r="U244" s="59" t="s">
        <v>646</v>
      </c>
      <c r="V244" s="60" t="s">
        <v>647</v>
      </c>
      <c r="W244" s="111" t="n">
        <v>42622</v>
      </c>
      <c r="X244" s="112" t="n">
        <v>42688</v>
      </c>
      <c r="Y244" s="63" t="n">
        <v>0.3</v>
      </c>
      <c r="Z244" s="64" t="n">
        <v>1500</v>
      </c>
      <c r="AA244" s="65" t="n">
        <f aca="false">Z244*K244</f>
        <v>9572565</v>
      </c>
      <c r="AB244" s="66" t="n">
        <f aca="false">AA244*Y244</f>
        <v>2871769.5</v>
      </c>
      <c r="AC244" s="0" t="n">
        <v>1</v>
      </c>
      <c r="AD244" s="0" t="s">
        <v>636</v>
      </c>
      <c r="AE244" s="0" t="n">
        <v>29003</v>
      </c>
      <c r="AF244" s="0" t="s">
        <v>70</v>
      </c>
      <c r="AG244" s="0" t="n">
        <v>6381.71</v>
      </c>
    </row>
    <row r="245" customFormat="false" ht="15" hidden="false" customHeight="true" outlineLevel="0" collapsed="false">
      <c r="A245" s="45" t="n">
        <v>239</v>
      </c>
      <c r="B245" s="45" t="s">
        <v>636</v>
      </c>
      <c r="C245" s="48" t="s">
        <v>420</v>
      </c>
      <c r="D245" s="47" t="n">
        <v>29011</v>
      </c>
      <c r="E245" s="47" t="n">
        <v>52907</v>
      </c>
      <c r="F245" s="46" t="s">
        <v>421</v>
      </c>
      <c r="G245" s="49" t="n">
        <v>-97.9111111111111</v>
      </c>
      <c r="H245" s="49" t="n">
        <v>19.3158333333333</v>
      </c>
      <c r="I245" s="50" t="n">
        <v>-975440</v>
      </c>
      <c r="J245" s="50" t="n">
        <v>191857</v>
      </c>
      <c r="K245" s="51" t="n">
        <v>11646.74</v>
      </c>
      <c r="L245" s="47" t="s">
        <v>70</v>
      </c>
      <c r="M245" s="52" t="s">
        <v>44</v>
      </c>
      <c r="N245" s="53" t="s">
        <v>638</v>
      </c>
      <c r="O245" s="108" t="n">
        <v>42505</v>
      </c>
      <c r="P245" s="108" t="n">
        <v>42555</v>
      </c>
      <c r="Q245" s="55" t="s">
        <v>639</v>
      </c>
      <c r="R245" s="56" t="s">
        <v>640</v>
      </c>
      <c r="S245" s="109" t="n">
        <v>42556</v>
      </c>
      <c r="T245" s="110" t="n">
        <v>42621</v>
      </c>
      <c r="U245" s="59" t="s">
        <v>641</v>
      </c>
      <c r="V245" s="60" t="s">
        <v>642</v>
      </c>
      <c r="W245" s="111" t="n">
        <v>42622</v>
      </c>
      <c r="X245" s="112" t="n">
        <v>42688</v>
      </c>
      <c r="Y245" s="63" t="n">
        <v>0.3</v>
      </c>
      <c r="Z245" s="64" t="n">
        <v>1500</v>
      </c>
      <c r="AA245" s="65" t="n">
        <f aca="false">Z245*K245</f>
        <v>17470110</v>
      </c>
      <c r="AB245" s="66" t="n">
        <f aca="false">AA245*Y245</f>
        <v>5241033</v>
      </c>
      <c r="AC245" s="0" t="n">
        <v>1</v>
      </c>
      <c r="AD245" s="0" t="s">
        <v>636</v>
      </c>
      <c r="AE245" s="0" t="n">
        <v>29011</v>
      </c>
      <c r="AF245" s="0" t="s">
        <v>70</v>
      </c>
      <c r="AG245" s="0" t="n">
        <v>11646.74</v>
      </c>
    </row>
    <row r="246" customFormat="false" ht="15" hidden="false" customHeight="true" outlineLevel="0" collapsed="false">
      <c r="A246" s="113" t="n">
        <v>240</v>
      </c>
      <c r="B246" s="87" t="s">
        <v>636</v>
      </c>
      <c r="C246" s="90" t="s">
        <v>477</v>
      </c>
      <c r="D246" s="89" t="n">
        <v>29035</v>
      </c>
      <c r="E246" s="89" t="n">
        <v>52908</v>
      </c>
      <c r="F246" s="88" t="s">
        <v>478</v>
      </c>
      <c r="G246" s="91" t="n">
        <v>-98.5638888888889</v>
      </c>
      <c r="H246" s="91" t="n">
        <v>19.5861111111111</v>
      </c>
      <c r="I246" s="92" t="n">
        <v>-983350</v>
      </c>
      <c r="J246" s="92" t="n">
        <v>193510</v>
      </c>
      <c r="K246" s="93" t="n">
        <v>3476.63</v>
      </c>
      <c r="L246" s="89" t="s">
        <v>70</v>
      </c>
      <c r="M246" s="94" t="s">
        <v>44</v>
      </c>
      <c r="N246" s="95" t="s">
        <v>656</v>
      </c>
      <c r="O246" s="114" t="n">
        <v>42505</v>
      </c>
      <c r="P246" s="114" t="n">
        <v>42555</v>
      </c>
      <c r="Q246" s="97" t="s">
        <v>657</v>
      </c>
      <c r="R246" s="98" t="s">
        <v>658</v>
      </c>
      <c r="S246" s="115" t="n">
        <v>42556</v>
      </c>
      <c r="T246" s="116" t="n">
        <v>42621</v>
      </c>
      <c r="U246" s="59" t="s">
        <v>659</v>
      </c>
      <c r="V246" s="60" t="s">
        <v>660</v>
      </c>
      <c r="W246" s="111" t="n">
        <v>42622</v>
      </c>
      <c r="X246" s="112" t="n">
        <v>42688</v>
      </c>
      <c r="Y246" s="101" t="n">
        <v>0.3</v>
      </c>
      <c r="Z246" s="102" t="n">
        <v>1500</v>
      </c>
      <c r="AA246" s="65" t="n">
        <f aca="false">Z246*K246</f>
        <v>5214945</v>
      </c>
      <c r="AB246" s="66" t="n">
        <f aca="false">AA246*Y246</f>
        <v>1564483.5</v>
      </c>
      <c r="AC246" s="0" t="n">
        <v>1</v>
      </c>
      <c r="AD246" s="0" t="s">
        <v>636</v>
      </c>
      <c r="AE246" s="0" t="n">
        <v>29035</v>
      </c>
      <c r="AF246" s="0" t="s">
        <v>70</v>
      </c>
      <c r="AG246" s="0" t="n">
        <v>3476.63</v>
      </c>
    </row>
    <row r="247" customFormat="false" ht="15" hidden="false" customHeight="false" outlineLevel="0" collapsed="false">
      <c r="K247" s="117"/>
    </row>
    <row r="248" customFormat="false" ht="18.75" hidden="false" customHeight="false" outlineLevel="0" collapsed="false">
      <c r="K248" s="118" t="n">
        <f aca="false">SUBTOTAL(9,K7:K246)</f>
        <v>710970.46</v>
      </c>
      <c r="AA248" s="119" t="n">
        <f aca="false">SUBTOTAL(9,AA7:AA246)</f>
        <v>1066455690</v>
      </c>
      <c r="AB248" s="119" t="n">
        <f aca="false">SUBTOTAL(9,AB7:AB246)</f>
        <v>227057212.4145</v>
      </c>
    </row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</sheetData>
  <autoFilter ref="A6:AB246"/>
  <mergeCells count="3">
    <mergeCell ref="N5:P5"/>
    <mergeCell ref="Q5:T5"/>
    <mergeCell ref="U5:X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94</TotalTime>
  <Application>LibreOffice/4.3.2.2.0$Linux_X86_64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2016-06-06T14:10:05Z</dcterms:created>
  <dc:creator>ProAgro ProAgro Seguros</dc:creator>
  <dc:language>es-MX</dc:language>
  <dcterms:modified xsi:type="dcterms:W3CDTF">2016-06-08T14:37:28Z</dcterms:modified>
  <cp:revision>1</cp:revision>
</cp:coreProperties>
</file>