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78" documentId="11_F25DC773A252ABEACE02ECCC3B9B76565BDE58A0" xr6:coauthVersionLast="43" xr6:coauthVersionMax="43" xr10:uidLastSave="{C8FB354C-2355-4A4D-87DC-F9E74849EABE}"/>
  <bookViews>
    <workbookView xWindow="28680" yWindow="-120" windowWidth="29040" windowHeight="15840" activeTab="1" xr2:uid="{00000000-000D-0000-FFFF-FFFF00000000}"/>
  </bookViews>
  <sheets>
    <sheet name="categories" sheetId="1" r:id="rId1"/>
    <sheet name="appFinancial" sheetId="2" r:id="rId2"/>
  </sheets>
  <externalReferences>
    <externalReference r:id="rId3"/>
  </externalReferences>
  <calcPr calcId="191029" calcMode="manual" calcCompleted="0" calcOnSave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B1" i="1" l="1"/>
  <c r="F8" i="2"/>
  <c r="F7" i="2"/>
  <c r="F6" i="2"/>
  <c r="F5" i="2"/>
  <c r="F4" i="2"/>
  <c r="F3" i="2"/>
  <c r="F2" i="2"/>
  <c r="C1" i="1"/>
  <c r="C2" i="1" l="1"/>
</calcChain>
</file>

<file path=xl/sharedStrings.xml><?xml version="1.0" encoding="utf-8"?>
<sst xmlns="http://schemas.openxmlformats.org/spreadsheetml/2006/main" count="35" uniqueCount="26">
  <si>
    <t>cd([testpath, '\..\files\apps\financial\value_at_risk'])</t>
  </si>
  <si>
    <t>ID</t>
  </si>
  <si>
    <t>category</t>
  </si>
  <si>
    <t>subcategory</t>
  </si>
  <si>
    <t>test</t>
  </si>
  <si>
    <t>financial</t>
  </si>
  <si>
    <t>load('onlineVaReg')
sp500 = equity('USD', 'IBM')
c = struct; c.ibm = {sp500, 1}
pf = portfolio('USD', c)
ve = varengine(datenum('04/24/2019'), '5Y', '1D', 1, 95)
ve.riskfactors = getriskfactors(pf)
ve.data = readtable('sp500.dat')
ve.returns = getreturns(ve, 'rel')
pvar95 = pvar(pf, ve)
nf = nf + ~isequal(round(parametric95, 12), round(pvar95, 12))</t>
  </si>
  <si>
    <t>load('onlineVaReg')
sp500 = equity('USD', 'IBM')
c = struct; c.ibm = {sp500, 1}
pf = portfolio('USD', c)
ve = varengine(datenum('04/24/2019'), '5Y', '1D', 1, 99)
ve.riskfactors = getriskfactors(pf)
ve.data = readtable('sp500.dat')
ve.returns = getreturns(ve, 'rel')
pvar99 = pvar(pf, ve)
nf = nf + ~isequal(round(parametric99, 12), round(pvar99, 12))</t>
  </si>
  <si>
    <t>load('onlineVaReg')
sp500 = equity('USD', 'IBM')
c = struct; c.ibm = {sp500, 1}
pf = portfolio('USD', c)
ve = varengine(datenum('04/24/2019'), '5Y', '1D', 1, 95)
ve.riskfactors = getriskfactors(pf)
ve.data = readtable('sp500.dat')
ve.returns = getreturns(ve, 'rel')
hvar95 = hvar(pf, ve)
nf = nf + ~isequal(round(historical95, 12), round(hvar95, 12))</t>
  </si>
  <si>
    <t>load('onlineVaReg')
sp500 = equity('USD', 'IBM')
c = struct; c.ibm = {sp500, 1}
pf = portfolio('USD', c)
ve = varengine(datenum('04/24/2019'), '5Y', '1D', 1, 99)
ve.riskfactors = getriskfactors(pf)
ve.data = readtable('sp500.dat')
ve.returns = getreturns(ve, 'rel')
hvar99 = hvar(pf, ve)
nf = nf + ~isequal(round(historical99, 12), round(hvar99, 12))</t>
  </si>
  <si>
    <t>% Parametric 95% confidence</t>
  </si>
  <si>
    <t>% Parametric 99% confidence</t>
  </si>
  <si>
    <t>% Historical 95% confidence</t>
  </si>
  <si>
    <t>% Historical 99% confidence</t>
  </si>
  <si>
    <t>sp500 = equity('USD', 'IBM')
ftse1 = equity('GBP', 'GOOG')
cac40 = equity('EUR', 'AMZN')
dax30 = equity('EUR', 'YHOO')
c = struct
c.sp500 = {sp500, 0.25}
c.ftse1 = {ftse1, 0.25}
c.cac40 = {cac40, 0.25}
c.dax30 = {dax30, 0.25}
pf = portfolio('USD', c)
ve = varengine(datenum('04/24/2019'), '50Y', '10D', 1)
ve.riskfactors = getriskfactors(pf)
ve.weights = [1.8 2.2 3.6 5.2 2 7]'
ve.returns = readtable('carol-IV.2.15_total.dat')
pvar_total = pvar(pf, ve, false)
nf = nf + ~isequal(round(pvar_total, 5), 1.47493)</t>
  </si>
  <si>
    <t>sp500 = equity('USD', 'IBM')
ftse1 = equity('GBP', 'GOOG')
cac40 = equity('EUR', 'AMZN')
dax30 = equity('EUR', 'YHOO')
c = struct
c.sp500 = {sp500, 0.25}
c.ftse1 = {ftse1, 0.25}
c.cac40 = {cac40, 0.25}
c.dax30 = {dax30, 0.25}
pf = portfolio('USD', c)
ve = varengine(datenum('04/24/2019'), '50Y', '10D', 1)
ve.riskfactors = {'IBM', 'GOOG', 'AMZN', 'YHOO'}'
ve.weights = [1.8 2.2 3.6 5.2]'
ve.returns = readtable('carol-IV.2.15_equity.dat')
pvar_equity = pvar(pf, ve, false)
nf = nf + ~isequal(round(pvar_equity, 5), 1.32275)</t>
  </si>
  <si>
    <t>sp500 = equity('USD', 'IBM')
ftse1 = equity('GBP', 'GOOG')
c = struct
c.sp500 = {sp500, 0.5}
c.ftse1 = {ftse1, 0.5}
pf = portfolio('USD', c)
ve = varengine(datenum('04/24/2019'), '50Y', '10D', 1)
ve.riskfactors = {'IBM', 'GOOG'}'
ve.weights = [2 7]'
ve.returns = readtable('carol-IV.2.15_fx.dat')
pvar_fx = pvar(pf, ve, false)
nf = nf + ~isequal(round(pvar_fx, 6), 0.409382)</t>
  </si>
  <si>
    <t>sp500 = equity('USD', 'IBM')
ftse1 = equity('GBP', 'GOOG')
cac40 = equity('EUR', 'AMZN')
dax30 = equity('EUR', 'YHOO')
c = struct
c.sp500 = {sp500, 0.25}
c.ftse1 = {ftse1, 0.25}
c.cac40 = {cac40, 0.25}
c.dax30 = {dax30, 0.25}
pf = portfolio('USD', c)
ve = varengine(datenum('04/24/2019'), '50Y', '10D', 1)
ve.riskfactors = getriskfactors(pf)
ve.weights = [1.8 2.2 3.6 5.2 2 7]'
ve.returns = readtable('carol-IV.2.15_total.dat')
hvar_total = hvar(pf, ve, false)
nf = nf + ~isequal(round(hvar_total, 5), 1.47147)</t>
  </si>
  <si>
    <t>sp500 = equity('USD', 'IBM')
ftse1 = equity('GBP', 'GOOG')
cac40 = equity('EUR', 'AMZN')
dax30 = equity('EUR', 'YHOO')
c = struct
c.sp500 = {sp500, 0.25}
c.ftse1 = {ftse1, 0.25}
c.cac40 = {cac40, 0.25}
c.dax30 = {dax30, 0.25}
pf = portfolio('USD', c)
ve = varengine(datenum('04/24/2019'), '50Y', '10D', 1)
ve.riskfactors = {'IBM', 'GOOG', 'AMZN', 'YHOO'}'
ve.weights = [1.8 2.2 3.6 5.2]'
ve.returns = readtable('carol-IV.2.15_equity.dat')
hvar_equity = hvar(pf, ve, false)
nf = nf + ~isequal(round(hvar_equity, 5), 1.33298)</t>
  </si>
  <si>
    <t>sp500 = equity('USD', 'IBM')
ftse1 = equity('GBP', 'GOOG')
c = struct
c.sp500 = {sp500, 0.5}
c.ftse1 = {ftse1, 0.5}
pf = portfolio('USD', c)
ve = varengine(datenum('04/24/2019'), '50Y', '10D', 1)
ve.riskfactors = {'IBM', 'GOOG'}'
ve.weights = [2 7]'
ve.returns = readtable('carol-IV.2.15_fx.dat')
hvar_fx = hvar(pf, ve, false)
nf = nf + ~isequal(round(hvar_fx, 6), 0.410243)</t>
  </si>
  <si>
    <t>% Total - Parametric VaR based in Carol Alexander example IV.2.13</t>
  </si>
  <si>
    <t>% Equities - Parametric VaR based in Carol Alexander example IV.2.14</t>
  </si>
  <si>
    <t>% FX - Parametric VaR based in Carol Alexander example IV.2.15</t>
  </si>
  <si>
    <t>% Total - Histotorical VaR based in Carol Alexander example IV.2.16</t>
  </si>
  <si>
    <t>% Equities - Histotorical VaR based in Carol Alexander example IV.2.17</t>
  </si>
  <si>
    <t>% FX - Histotorical VaR based in Carol Alexander example IV.2.17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</si>
</sst>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2" fillId="0" borderId="2" xfId="0" applyFon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3" fillId="0" borderId="0" xfId="0" applyFont="1"/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Drive\mathlayer_alpha_latest_2\mathlay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"/>
  <sheetViews>
    <sheetView workbookViewId="0">
      <selection activeCell="D29" sqref="D29"/>
    </sheetView>
  </sheetViews>
  <sheetFormatPr defaultRowHeight="15" x14ac:dyDescent="0.25"/>
  <cols>
    <col min="1" max="1" width="19.7109375" customWidth="1"/>
    <col min="2" max="2" width="67.5703125" customWidth="1"/>
    <col min="3" max="3" width="27.28515625" customWidth="1"/>
  </cols>
  <sheetData>
    <row r="1" spans="2:3" x14ac:dyDescent="0.25">
      <c r="B1" s="1" t="str">
        <f ca="1">LEFT(CELL("filename"),SEARCH("\[",CELL("filename"))-1)</f>
        <v>E:\OneDrive\tenokonda\my_git_hub\regressiontest\excel test</v>
      </c>
      <c r="C1" s="1" t="str">
        <f ca="1">IF(B1&lt;&gt;"",[1]!m("testpath",B1))</f>
        <v>[testpath:1x58 char]</v>
      </c>
    </row>
    <row r="2" spans="2:3" x14ac:dyDescent="0.25">
      <c r="B2" s="1" t="s">
        <v>0</v>
      </c>
      <c r="C2" s="1" t="str">
        <f ca="1">IF(C1&lt;&gt;"",[1]!m(B2))</f>
        <v>[ans:1x82 char]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0386-C80B-4048-B42D-534DCB1EE81F}">
  <dimension ref="A1:F11"/>
  <sheetViews>
    <sheetView tabSelected="1" topLeftCell="A10" workbookViewId="0">
      <selection activeCell="D10" sqref="D10"/>
    </sheetView>
  </sheetViews>
  <sheetFormatPr defaultRowHeight="15" x14ac:dyDescent="0.25"/>
  <cols>
    <col min="3" max="3" width="12.5703125" customWidth="1"/>
    <col min="4" max="4" width="82.28515625" customWidth="1"/>
    <col min="5" max="5" width="63.85546875" style="8" bestFit="1" customWidth="1"/>
    <col min="6" max="6" width="18.5703125" style="6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3" t="s">
        <v>4</v>
      </c>
    </row>
    <row r="2" spans="1:6" ht="152.25" customHeight="1" x14ac:dyDescent="0.25">
      <c r="A2" s="7">
        <v>1</v>
      </c>
      <c r="B2" s="7" t="s">
        <v>5</v>
      </c>
      <c r="C2" s="4"/>
      <c r="D2" s="5" t="s">
        <v>6</v>
      </c>
      <c r="E2" s="8" t="s">
        <v>10</v>
      </c>
      <c r="F2" s="6" t="str">
        <f>[1]!m(D2)</f>
        <v>[sp500:1x1 struct]
[c:1x1 struct]
[pf:1x1 struct]
[ve:1x1 struct]
[pvar95:1966x1 double]
[nf:0]
[ans:E:\OneDrive\tenokonda\my_git_hub\newVaR]
[historical95:1966x1 double]
[historical99:1966x1 double]
[parametric95:1966x1 double]
[parametric99:1966x1 double] 0.571000s</v>
      </c>
    </row>
    <row r="3" spans="1:6" ht="156" customHeight="1" x14ac:dyDescent="0.25">
      <c r="A3" s="4">
        <v>2</v>
      </c>
      <c r="B3" s="7" t="s">
        <v>5</v>
      </c>
      <c r="C3" s="7"/>
      <c r="D3" s="5" t="s">
        <v>7</v>
      </c>
      <c r="E3" s="8" t="s">
        <v>11</v>
      </c>
      <c r="F3" s="6" t="str">
        <f>[1]!m(D3)</f>
        <v>[sp500:1x1 struct]
[c:1x1 struct]
[pf:1x1 struct]
[ve:1x1 struct]
[pvar99:1966x1 double]
[nf:0]
[ans:E:\OneDrive\tenokonda\my_git_hub\newVaR]
[historical95:1966x1 double]
[historical99:1966x1 double]
[parametric95:1966x1 double]
[parametric99:1966x1 double] 0.342000s</v>
      </c>
    </row>
    <row r="4" spans="1:6" ht="153" customHeight="1" x14ac:dyDescent="0.25">
      <c r="A4" s="7">
        <v>3</v>
      </c>
      <c r="B4" s="7" t="s">
        <v>5</v>
      </c>
      <c r="C4" s="7"/>
      <c r="D4" s="5" t="s">
        <v>8</v>
      </c>
      <c r="E4" s="8" t="s">
        <v>12</v>
      </c>
      <c r="F4" s="6" t="str">
        <f>[1]!m(D4)</f>
        <v>[sp500:1x1 struct]
[c:1x1 struct]
[pf:1x1 struct]
[ve:1x1 struct]
[hvar95:1966x1 double]
[nf:0]
[ans:E:\OneDrive\tenokonda\my_git_hub\newVaR]
[historical95:1966x1 double]
[historical99:1966x1 double]
[parametric95:1966x1 double]
[parametric99:1966x1 double] 0.507000s</v>
      </c>
    </row>
    <row r="5" spans="1:6" ht="157.5" customHeight="1" x14ac:dyDescent="0.25">
      <c r="A5" s="4">
        <v>4</v>
      </c>
      <c r="B5" s="4" t="s">
        <v>5</v>
      </c>
      <c r="C5" s="7"/>
      <c r="D5" s="5" t="s">
        <v>9</v>
      </c>
      <c r="E5" s="8" t="s">
        <v>13</v>
      </c>
      <c r="F5" s="6" t="str">
        <f>[1]!m(D5)</f>
        <v>[sp500:1x1 struct]
[c:1x1 struct]
[pf:1x1 struct]
[ve:1x1 struct]
[hvar99:1966x1 double]
[nf:0]
[ans:E:\OneDrive\tenokonda\my_git_hub\newVaR]
[historical95:1966x1 double]
[historical99:1966x1 double]
[parametric95:1966x1 double]
[parametric99:1966x1 double] 0.469000s</v>
      </c>
    </row>
    <row r="6" spans="1:6" ht="240" x14ac:dyDescent="0.25">
      <c r="A6" s="7">
        <v>5</v>
      </c>
      <c r="B6" s="7" t="s">
        <v>5</v>
      </c>
      <c r="C6" s="7"/>
      <c r="D6" s="9" t="s">
        <v>14</v>
      </c>
      <c r="E6" s="8" t="s">
        <v>20</v>
      </c>
      <c r="F6" s="6" t="str">
        <f>[1]!m(D6)</f>
        <v>[sp500:1x1 struct]
[ftse1:1x1 struct]
[cac40:1x1 struct]
[dax30:1x1 struct]
[c:1x1 struct]
[pf:1x1 struct]
[ve:1x1 struct]
[pvar_total:1.47493]
[nf:0x0 double] 0.598000s</v>
      </c>
    </row>
    <row r="7" spans="1:6" ht="240" x14ac:dyDescent="0.25">
      <c r="A7" s="7">
        <v>6</v>
      </c>
      <c r="B7" s="7" t="s">
        <v>5</v>
      </c>
      <c r="C7" s="7"/>
      <c r="D7" s="9" t="s">
        <v>15</v>
      </c>
      <c r="E7" s="8" t="s">
        <v>21</v>
      </c>
      <c r="F7" s="6" t="str">
        <f>[1]!m(D7)</f>
        <v>[sp500:1x1 struct]
[ftse1:1x1 struct]
[cac40:1x1 struct]
[dax30:1x1 struct]
[c:1x1 struct]
[pf:1x1 struct]
[ve:1x1 struct]
[pvar_equity:1.32275]
[nf:0] 0.573000s</v>
      </c>
    </row>
    <row r="8" spans="1:6" ht="180" x14ac:dyDescent="0.25">
      <c r="A8" s="4">
        <v>7</v>
      </c>
      <c r="B8" s="4" t="s">
        <v>5</v>
      </c>
      <c r="C8" s="7"/>
      <c r="D8" s="9" t="s">
        <v>16</v>
      </c>
      <c r="E8" s="8" t="s">
        <v>22</v>
      </c>
      <c r="F8" s="6" t="str">
        <f>[1]!m(D8)</f>
        <v>[sp500:1x1 struct]
[ftse1:1x1 struct]
[c:1x1 struct]
[pf:1x1 struct]
[ve:1x1 struct]
[pvar_fx:0.409382]
[nf:0] 0.314000s</v>
      </c>
    </row>
    <row r="9" spans="1:6" ht="240" x14ac:dyDescent="0.25">
      <c r="A9" s="7">
        <v>8</v>
      </c>
      <c r="B9" s="7" t="s">
        <v>5</v>
      </c>
      <c r="C9" s="7"/>
      <c r="D9" s="9" t="s">
        <v>17</v>
      </c>
      <c r="E9" s="8" t="s">
        <v>23</v>
      </c>
      <c r="F9" s="6" t="str">
        <f ca="1">[1]!m(D9)</f>
        <v>[sp500:1x1 struct]
[ftse1:1x1 struct]
[cac40:1x1 struct]
[dax30:1x1 struct]
[c:1x1 struct]
[pf:1x1 struct]
[ve:1x1 struct]
[hvar_total:1.47147]
[nf:0] 0.605000s</v>
      </c>
    </row>
    <row r="10" spans="1:6" ht="240" x14ac:dyDescent="0.25">
      <c r="A10" s="4">
        <v>9</v>
      </c>
      <c r="B10" s="4" t="s">
        <v>5</v>
      </c>
      <c r="C10" s="7"/>
      <c r="D10" s="9" t="s">
        <v>18</v>
      </c>
      <c r="E10" s="8" t="s">
        <v>24</v>
      </c>
      <c r="F10" s="6" t="str">
        <f ca="1">[1]!m(D10)</f>
        <v>[sp500:1x1 struct]
[ftse1:1x1 struct]
[cac40:1x1 struct]
[dax30:1x1 struct]
[c:1x1 struct]
[pf:1x1 struct]
[ve:1x1 struct]
[hvar_equity:1.33298]
[nf:0] 0.576000s</v>
      </c>
    </row>
    <row r="11" spans="1:6" ht="180" x14ac:dyDescent="0.25">
      <c r="A11" s="7">
        <v>10</v>
      </c>
      <c r="B11" s="7" t="s">
        <v>5</v>
      </c>
      <c r="C11" s="7"/>
      <c r="D11" s="9" t="s">
        <v>19</v>
      </c>
      <c r="E11" s="8" t="s">
        <v>25</v>
      </c>
      <c r="F11" s="6" t="str">
        <f ca="1">[1]!m(D11)</f>
        <v>[sp500:1x1 struct]
[ftse1:1x1 struct]
[c:1x1 struct]
[pf:1x1 struct]
[ve:1x1 struct]
[hvar_fx:0.410243]
[nf:0] 0.323000s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appFinancial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2019-05-20T12:32:01Z</dcterms:modified>
</cp:coreProperties>
</file>