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Guinessha\Documents\Microsoft Excel Project\Environmental Sustainability Analysis\"/>
    </mc:Choice>
  </mc:AlternateContent>
  <xr:revisionPtr revIDLastSave="0" documentId="13_ncr:1_{FD9B98CC-53DA-48BA-8B30-A3054039652E}" xr6:coauthVersionLast="47" xr6:coauthVersionMax="47" xr10:uidLastSave="{00000000-0000-0000-0000-000000000000}"/>
  <bookViews>
    <workbookView xWindow="-120" yWindow="-120" windowWidth="20730" windowHeight="11760" tabRatio="702" firstSheet="1" activeTab="6" xr2:uid="{00000000-000D-0000-FFFF-FFFF00000000}"/>
  </bookViews>
  <sheets>
    <sheet name="DATABASE" sheetId="17" r:id="rId1"/>
    <sheet name="PIVOT TABLE (1)" sheetId="10" r:id="rId2"/>
    <sheet name="PIVOT TABLE (2)" sheetId="18" r:id="rId3"/>
    <sheet name="PIVOT TABLE (3)" sheetId="20" r:id="rId4"/>
    <sheet name="PIVOT TABLE (4)" sheetId="21" r:id="rId5"/>
    <sheet name="PIVOT TABLE (5)" sheetId="22" r:id="rId6"/>
    <sheet name="DASHBOARD" sheetId="9" r:id="rId7"/>
  </sheets>
  <definedNames>
    <definedName name="Slicer_Country">#N/A</definedName>
    <definedName name="Slicer_Year">#N/A</definedName>
  </definedNames>
  <calcPr calcId="181029"/>
  <pivotCaches>
    <pivotCache cacheId="1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2" i="17" l="1"/>
  <c r="H112" i="17"/>
  <c r="I112" i="17"/>
  <c r="F112" i="17"/>
</calcChain>
</file>

<file path=xl/sharedStrings.xml><?xml version="1.0" encoding="utf-8"?>
<sst xmlns="http://schemas.openxmlformats.org/spreadsheetml/2006/main" count="153" uniqueCount="37">
  <si>
    <t>Belgium</t>
  </si>
  <si>
    <t>France</t>
  </si>
  <si>
    <t>Germany</t>
  </si>
  <si>
    <t>Italy</t>
  </si>
  <si>
    <t>Netherlands</t>
  </si>
  <si>
    <t>Poland</t>
  </si>
  <si>
    <t>Romania</t>
  </si>
  <si>
    <t>Spain</t>
  </si>
  <si>
    <t>Ukraine</t>
  </si>
  <si>
    <t>United Kingdom</t>
  </si>
  <si>
    <t>Year</t>
  </si>
  <si>
    <t>Russia</t>
  </si>
  <si>
    <t>Country</t>
  </si>
  <si>
    <t>Total Emissions</t>
  </si>
  <si>
    <t>Emissions by Industry</t>
  </si>
  <si>
    <t>4000414.8</t>
  </si>
  <si>
    <t>4006384.8</t>
  </si>
  <si>
    <t>2083190.9</t>
  </si>
  <si>
    <t>Emissions by Coal</t>
  </si>
  <si>
    <t>Emissions by Agriculture</t>
  </si>
  <si>
    <t>Emissions Per Capita</t>
  </si>
  <si>
    <t>Population Total</t>
  </si>
  <si>
    <t>TOTAL</t>
  </si>
  <si>
    <t>Row Labels</t>
  </si>
  <si>
    <t>Grand Total</t>
  </si>
  <si>
    <t>Sum of Total Emissions</t>
  </si>
  <si>
    <t>(All)</t>
  </si>
  <si>
    <t>Sum of Population Total</t>
  </si>
  <si>
    <t>Sum of Emissions by Industry2</t>
  </si>
  <si>
    <t>Emissions by Transportation</t>
  </si>
  <si>
    <t>Sum of Emissions Per Capita</t>
  </si>
  <si>
    <t>Industry</t>
  </si>
  <si>
    <t>Transportation</t>
  </si>
  <si>
    <t>Agriculture</t>
  </si>
  <si>
    <t>Coal</t>
  </si>
  <si>
    <t>DASHBOARD</t>
  </si>
  <si>
    <t xml:space="preserve">  Carbon Emissions in European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</si>
</sst>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0"/>
      <color theme="1"/>
      <name val="Calibri"/>
      <family val="2"/>
      <scheme val="minor"/>
    </font>
    <font>
      <sz val="22"/>
      <color theme="1"/>
      <name val="Calibri"/>
      <family val="2"/>
      <scheme val="minor"/>
    </font>
    <font>
      <sz val="26"/>
      <color theme="1"/>
      <name val="Calibri"/>
      <family val="2"/>
      <scheme val="minor"/>
    </font>
    <font>
      <sz val="48"/>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CCFF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1"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4" borderId="0" xfId="0" applyFill="1" applyBorder="1"/>
    <xf numFmtId="0" fontId="1" fillId="4" borderId="0" xfId="0" applyFont="1" applyFill="1" applyBorder="1" applyAlignment="1">
      <alignment horizontal="center" vertical="center" wrapText="1"/>
    </xf>
    <xf numFmtId="0" fontId="5" fillId="5" borderId="0" xfId="0" applyFont="1" applyFill="1" applyBorder="1" applyAlignment="1">
      <alignment horizontal="left" vertical="center"/>
    </xf>
    <xf numFmtId="0" fontId="0" fillId="5" borderId="0" xfId="0" applyFill="1"/>
    <xf numFmtId="0" fontId="5" fillId="5" borderId="0" xfId="0" applyFont="1" applyFill="1" applyBorder="1" applyAlignment="1">
      <alignment vertical="center"/>
    </xf>
    <xf numFmtId="0" fontId="5" fillId="5" borderId="0" xfId="0" applyFont="1" applyFill="1" applyBorder="1" applyAlignment="1">
      <alignment horizontal="left" vertical="center"/>
    </xf>
    <xf numFmtId="0" fontId="2" fillId="5" borderId="0" xfId="0" applyFont="1" applyFill="1" applyBorder="1" applyAlignment="1">
      <alignment horizontal="center" vertical="center"/>
    </xf>
    <xf numFmtId="0" fontId="3" fillId="5" borderId="0" xfId="0" applyFont="1" applyFill="1" applyBorder="1" applyAlignment="1">
      <alignment horizontal="left" vertical="center"/>
    </xf>
    <xf numFmtId="0" fontId="0" fillId="5" borderId="0" xfId="0" applyFill="1" applyBorder="1"/>
    <xf numFmtId="0" fontId="3" fillId="5" borderId="0" xfId="0" applyFont="1" applyFill="1" applyBorder="1" applyAlignment="1">
      <alignment horizontal="left" vertical="center"/>
    </xf>
    <xf numFmtId="0" fontId="4" fillId="5" borderId="0" xfId="0" applyFont="1" applyFill="1" applyBorder="1" applyAlignment="1">
      <alignment vertical="center"/>
    </xf>
    <xf numFmtId="0" fontId="1" fillId="4" borderId="0"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CCFFFF"/>
      <color rgb="FF33CC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c:f>
              <c:strCache>
                <c:ptCount val="1"/>
                <c:pt idx="0">
                  <c:v>Total</c:v>
                </c:pt>
              </c:strCache>
            </c:strRef>
          </c:tx>
          <c:spPr>
            <a:ln w="28575" cap="rnd">
              <a:solidFill>
                <a:schemeClr val="accent1"/>
              </a:solidFill>
              <a:round/>
            </a:ln>
            <a:effectLst/>
          </c:spPr>
          <c:marker>
            <c:symbol val="none"/>
          </c:marker>
          <c:cat>
            <c:strRef>
              <c:f>'PIVOT TABLE (1)'!$A$4:$A$14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(1)'!$B$4:$B$14</c:f>
              <c:numCache>
                <c:formatCode>General</c:formatCode>
                <c:ptCount val="10"/>
                <c:pt idx="0">
                  <c:v>1640437400</c:v>
                </c:pt>
                <c:pt idx="1">
                  <c:v>1639959200</c:v>
                </c:pt>
                <c:pt idx="2">
                  <c:v>1638675300</c:v>
                </c:pt>
                <c:pt idx="3">
                  <c:v>1634885000</c:v>
                </c:pt>
                <c:pt idx="4">
                  <c:v>1666121200</c:v>
                </c:pt>
                <c:pt idx="5">
                  <c:v>1712494300</c:v>
                </c:pt>
                <c:pt idx="6">
                  <c:v>1705030900</c:v>
                </c:pt>
                <c:pt idx="7">
                  <c:v>1632929300</c:v>
                </c:pt>
                <c:pt idx="8">
                  <c:v>1711993300</c:v>
                </c:pt>
                <c:pt idx="9">
                  <c:v>1652177300</c:v>
                </c:pt>
              </c:numCache>
            </c:numRef>
          </c:val>
          <c:smooth val="0"/>
          <c:extLst>
            <c:ext xmlns:c16="http://schemas.microsoft.com/office/drawing/2014/chart" uri="{C3380CC4-5D6E-409C-BE32-E72D297353CC}">
              <c16:uniqueId val="{00000000-98FE-4FB7-97F3-512B31584278}"/>
            </c:ext>
          </c:extLst>
        </c:ser>
        <c:dLbls>
          <c:showLegendKey val="0"/>
          <c:showVal val="0"/>
          <c:showCatName val="0"/>
          <c:showSerName val="0"/>
          <c:showPercent val="0"/>
          <c:showBubbleSize val="0"/>
        </c:dLbls>
        <c:smooth val="0"/>
        <c:axId val="1672605311"/>
        <c:axId val="1672611071"/>
      </c:lineChart>
      <c:catAx>
        <c:axId val="167260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11071"/>
        <c:crosses val="autoZero"/>
        <c:auto val="1"/>
        <c:lblAlgn val="ctr"/>
        <c:lblOffset val="100"/>
        <c:noMultiLvlLbl val="0"/>
      </c:catAx>
      <c:valAx>
        <c:axId val="1672611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0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(3)!PivotTable6</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Emissions Per Capita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(3)'!$A$4:$A$14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(3)'!$B$4:$B$14</c:f>
              <c:numCache>
                <c:formatCode>General</c:formatCode>
                <c:ptCount val="10"/>
                <c:pt idx="0">
                  <c:v>1139534</c:v>
                </c:pt>
                <c:pt idx="1">
                  <c:v>11366104</c:v>
                </c:pt>
                <c:pt idx="2">
                  <c:v>11327114</c:v>
                </c:pt>
                <c:pt idx="3">
                  <c:v>11266587</c:v>
                </c:pt>
                <c:pt idx="4">
                  <c:v>11454741</c:v>
                </c:pt>
                <c:pt idx="5">
                  <c:v>11757415</c:v>
                </c:pt>
                <c:pt idx="6">
                  <c:v>11698944</c:v>
                </c:pt>
                <c:pt idx="7">
                  <c:v>1121384</c:v>
                </c:pt>
                <c:pt idx="8">
                  <c:v>1179849</c:v>
                </c:pt>
                <c:pt idx="9">
                  <c:v>11416899</c:v>
                </c:pt>
              </c:numCache>
            </c:numRef>
          </c:val>
          <c:extLst>
            <c:ext xmlns:c16="http://schemas.microsoft.com/office/drawing/2014/chart" uri="{C3380CC4-5D6E-409C-BE32-E72D297353CC}">
              <c16:uniqueId val="{00000000-2B49-4E47-9121-FB378ABEDDEA}"/>
            </c:ext>
          </c:extLst>
        </c:ser>
        <c:dLbls>
          <c:showLegendKey val="0"/>
          <c:showVal val="0"/>
          <c:showCatName val="0"/>
          <c:showSerName val="0"/>
          <c:showPercent val="0"/>
          <c:showBubbleSize val="0"/>
        </c:dLbls>
        <c:gapWidth val="12"/>
        <c:overlap val="-24"/>
        <c:axId val="1832885519"/>
        <c:axId val="1832880559"/>
      </c:barChart>
      <c:catAx>
        <c:axId val="1832885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880559"/>
        <c:crosses val="autoZero"/>
        <c:auto val="1"/>
        <c:lblAlgn val="ctr"/>
        <c:lblOffset val="100"/>
        <c:noMultiLvlLbl val="0"/>
      </c:catAx>
      <c:valAx>
        <c:axId val="1832880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28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(2)!PivotTable4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 (2)'!$A$4:$A$14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(2)'!$B$4:$B$14</c:f>
              <c:numCache>
                <c:formatCode>General</c:formatCode>
                <c:ptCount val="10"/>
                <c:pt idx="0">
                  <c:v>143805638</c:v>
                </c:pt>
                <c:pt idx="1">
                  <c:v>144237223</c:v>
                </c:pt>
                <c:pt idx="2">
                  <c:v>144640716</c:v>
                </c:pt>
                <c:pt idx="3">
                  <c:v>145015460</c:v>
                </c:pt>
                <c:pt idx="4">
                  <c:v>145293260</c:v>
                </c:pt>
                <c:pt idx="5">
                  <c:v>145398106</c:v>
                </c:pt>
                <c:pt idx="6">
                  <c:v>145453291</c:v>
                </c:pt>
                <c:pt idx="7">
                  <c:v>145245148</c:v>
                </c:pt>
                <c:pt idx="8">
                  <c:v>144746762</c:v>
                </c:pt>
                <c:pt idx="9">
                  <c:v>144236933</c:v>
                </c:pt>
              </c:numCache>
            </c:numRef>
          </c:val>
          <c:extLst>
            <c:ext xmlns:c16="http://schemas.microsoft.com/office/drawing/2014/chart" uri="{C3380CC4-5D6E-409C-BE32-E72D297353CC}">
              <c16:uniqueId val="{00000000-BE60-4A3C-B5E1-A158A7B0F25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(3)!PivotTable6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Emissions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Total</c:v>
                </c:pt>
              </c:strCache>
            </c:strRef>
          </c:tx>
          <c:spPr>
            <a:solidFill>
              <a:schemeClr val="accent1"/>
            </a:solidFill>
            <a:ln>
              <a:noFill/>
            </a:ln>
            <a:effectLst/>
          </c:spPr>
          <c:invertIfNegative val="0"/>
          <c:cat>
            <c:strRef>
              <c:f>'PIVOT TABLE (3)'!$A$4:$A$14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(3)'!$B$4:$B$14</c:f>
              <c:numCache>
                <c:formatCode>General</c:formatCode>
                <c:ptCount val="10"/>
                <c:pt idx="0">
                  <c:v>1139534</c:v>
                </c:pt>
                <c:pt idx="1">
                  <c:v>11366104</c:v>
                </c:pt>
                <c:pt idx="2">
                  <c:v>11327114</c:v>
                </c:pt>
                <c:pt idx="3">
                  <c:v>11266587</c:v>
                </c:pt>
                <c:pt idx="4">
                  <c:v>11454741</c:v>
                </c:pt>
                <c:pt idx="5">
                  <c:v>11757415</c:v>
                </c:pt>
                <c:pt idx="6">
                  <c:v>11698944</c:v>
                </c:pt>
                <c:pt idx="7">
                  <c:v>1121384</c:v>
                </c:pt>
                <c:pt idx="8">
                  <c:v>1179849</c:v>
                </c:pt>
                <c:pt idx="9">
                  <c:v>11416899</c:v>
                </c:pt>
              </c:numCache>
            </c:numRef>
          </c:val>
          <c:extLst>
            <c:ext xmlns:c16="http://schemas.microsoft.com/office/drawing/2014/chart" uri="{C3380CC4-5D6E-409C-BE32-E72D297353CC}">
              <c16:uniqueId val="{00000000-CFD0-451A-A1A0-46A13735C923}"/>
            </c:ext>
          </c:extLst>
        </c:ser>
        <c:dLbls>
          <c:showLegendKey val="0"/>
          <c:showVal val="0"/>
          <c:showCatName val="0"/>
          <c:showSerName val="0"/>
          <c:showPercent val="0"/>
          <c:showBubbleSize val="0"/>
        </c:dLbls>
        <c:gapWidth val="19"/>
        <c:overlap val="-11"/>
        <c:axId val="1832885519"/>
        <c:axId val="1832880559"/>
      </c:barChart>
      <c:catAx>
        <c:axId val="18328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80559"/>
        <c:crosses val="autoZero"/>
        <c:auto val="1"/>
        <c:lblAlgn val="ctr"/>
        <c:lblOffset val="100"/>
        <c:noMultiLvlLbl val="0"/>
      </c:catAx>
      <c:valAx>
        <c:axId val="183288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(4)!PivotTable7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28575" cap="rnd">
              <a:solidFill>
                <a:schemeClr val="accent1"/>
              </a:solidFill>
              <a:round/>
            </a:ln>
            <a:effectLst/>
          </c:spPr>
          <c:marker>
            <c:symbol val="none"/>
          </c:marker>
          <c:cat>
            <c:strRef>
              <c:f>'PIVOT TABLE (4)'!$A$4:$A$14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(4)'!$B$4:$B$14</c:f>
              <c:numCache>
                <c:formatCode>General</c:formatCode>
                <c:ptCount val="10"/>
                <c:pt idx="0">
                  <c:v>238700000</c:v>
                </c:pt>
                <c:pt idx="1">
                  <c:v>241390000</c:v>
                </c:pt>
                <c:pt idx="2">
                  <c:v>240610000</c:v>
                </c:pt>
                <c:pt idx="3">
                  <c:v>240200000</c:v>
                </c:pt>
                <c:pt idx="4">
                  <c:v>246060000</c:v>
                </c:pt>
                <c:pt idx="5">
                  <c:v>258859980</c:v>
                </c:pt>
                <c:pt idx="6">
                  <c:v>256100000</c:v>
                </c:pt>
                <c:pt idx="7">
                  <c:v>234020000</c:v>
                </c:pt>
                <c:pt idx="8">
                  <c:v>0</c:v>
                </c:pt>
                <c:pt idx="9">
                  <c:v>0</c:v>
                </c:pt>
              </c:numCache>
            </c:numRef>
          </c:val>
          <c:smooth val="0"/>
          <c:extLst>
            <c:ext xmlns:c16="http://schemas.microsoft.com/office/drawing/2014/chart" uri="{C3380CC4-5D6E-409C-BE32-E72D297353CC}">
              <c16:uniqueId val="{00000000-4286-4615-BA8D-F93BB5ED0537}"/>
            </c:ext>
          </c:extLst>
        </c:ser>
        <c:dLbls>
          <c:showLegendKey val="0"/>
          <c:showVal val="0"/>
          <c:showCatName val="0"/>
          <c:showSerName val="0"/>
          <c:showPercent val="0"/>
          <c:showBubbleSize val="0"/>
        </c:dLbls>
        <c:smooth val="0"/>
        <c:axId val="1733757375"/>
        <c:axId val="1733744415"/>
      </c:lineChart>
      <c:catAx>
        <c:axId val="173375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44415"/>
        <c:crosses val="autoZero"/>
        <c:auto val="1"/>
        <c:lblAlgn val="ctr"/>
        <c:lblOffset val="100"/>
        <c:noMultiLvlLbl val="0"/>
      </c:catAx>
      <c:valAx>
        <c:axId val="173374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5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(5)!PivotTable8</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(5)'!$A$4</c:f>
              <c:strCache>
                <c:ptCount val="1"/>
                <c:pt idx="0">
                  <c:v>Coal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(5)'!$A$5</c:f>
              <c:strCache>
                <c:ptCount val="1"/>
                <c:pt idx="0">
                  <c:v>Total</c:v>
                </c:pt>
              </c:strCache>
            </c:strRef>
          </c:cat>
          <c:val>
            <c:numRef>
              <c:f>'PIVOT TABLE (5)'!$A$5</c:f>
              <c:numCache>
                <c:formatCode>General</c:formatCode>
                <c:ptCount val="1"/>
                <c:pt idx="0">
                  <c:v>3919351570</c:v>
                </c:pt>
              </c:numCache>
            </c:numRef>
          </c:val>
          <c:extLst>
            <c:ext xmlns:c16="http://schemas.microsoft.com/office/drawing/2014/chart" uri="{C3380CC4-5D6E-409C-BE32-E72D297353CC}">
              <c16:uniqueId val="{00000000-5F16-4CA7-B5D9-3B5560D5D8B4}"/>
            </c:ext>
          </c:extLst>
        </c:ser>
        <c:ser>
          <c:idx val="1"/>
          <c:order val="1"/>
          <c:tx>
            <c:strRef>
              <c:f>'PIVOT TABLE (5)'!$B$4</c:f>
              <c:strCache>
                <c:ptCount val="1"/>
                <c:pt idx="0">
                  <c:v>Industry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(5)'!$A$5</c:f>
              <c:strCache>
                <c:ptCount val="1"/>
                <c:pt idx="0">
                  <c:v>Total</c:v>
                </c:pt>
              </c:strCache>
            </c:strRef>
          </c:cat>
          <c:val>
            <c:numRef>
              <c:f>'PIVOT TABLE (5)'!$B$5</c:f>
              <c:numCache>
                <c:formatCode>General</c:formatCode>
                <c:ptCount val="1"/>
                <c:pt idx="0">
                  <c:v>166205622</c:v>
                </c:pt>
              </c:numCache>
            </c:numRef>
          </c:val>
          <c:extLst>
            <c:ext xmlns:c16="http://schemas.microsoft.com/office/drawing/2014/chart" uri="{C3380CC4-5D6E-409C-BE32-E72D297353CC}">
              <c16:uniqueId val="{00000001-5F16-4CA7-B5D9-3B5560D5D8B4}"/>
            </c:ext>
          </c:extLst>
        </c:ser>
        <c:ser>
          <c:idx val="2"/>
          <c:order val="2"/>
          <c:tx>
            <c:strRef>
              <c:f>'PIVOT TABLE (5)'!$C$4</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(5)'!$A$5</c:f>
              <c:strCache>
                <c:ptCount val="1"/>
                <c:pt idx="0">
                  <c:v>Total</c:v>
                </c:pt>
              </c:strCache>
            </c:strRef>
          </c:cat>
          <c:val>
            <c:numRef>
              <c:f>'PIVOT TABLE (5)'!$C$5</c:f>
              <c:numCache>
                <c:formatCode>General</c:formatCode>
                <c:ptCount val="1"/>
                <c:pt idx="0">
                  <c:v>1955939980</c:v>
                </c:pt>
              </c:numCache>
            </c:numRef>
          </c:val>
          <c:extLst>
            <c:ext xmlns:c16="http://schemas.microsoft.com/office/drawing/2014/chart" uri="{C3380CC4-5D6E-409C-BE32-E72D297353CC}">
              <c16:uniqueId val="{00000002-5F16-4CA7-B5D9-3B5560D5D8B4}"/>
            </c:ext>
          </c:extLst>
        </c:ser>
        <c:ser>
          <c:idx val="3"/>
          <c:order val="3"/>
          <c:tx>
            <c:strRef>
              <c:f>'PIVOT TABLE (5)'!$D$4</c:f>
              <c:strCache>
                <c:ptCount val="1"/>
                <c:pt idx="0">
                  <c:v>Agriculture</c:v>
                </c:pt>
              </c:strCache>
            </c:strRef>
          </c:tx>
          <c:spPr>
            <a:solidFill>
              <a:schemeClr val="accent4"/>
            </a:solidFill>
            <a:ln>
              <a:noFill/>
            </a:ln>
            <a:effectLst/>
          </c:spPr>
          <c:invertIfNegative val="0"/>
          <c:dLbls>
            <c:dLbl>
              <c:idx val="0"/>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16-4CA7-B5D9-3B5560D5D8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(5)'!$A$5</c:f>
              <c:strCache>
                <c:ptCount val="1"/>
                <c:pt idx="0">
                  <c:v>Total</c:v>
                </c:pt>
              </c:strCache>
            </c:strRef>
          </c:cat>
          <c:val>
            <c:numRef>
              <c:f>'PIVOT TABLE (5)'!$D$5</c:f>
              <c:numCache>
                <c:formatCode>General</c:formatCode>
                <c:ptCount val="1"/>
                <c:pt idx="0">
                  <c:v>9266644734</c:v>
                </c:pt>
              </c:numCache>
            </c:numRef>
          </c:val>
          <c:extLst>
            <c:ext xmlns:c16="http://schemas.microsoft.com/office/drawing/2014/chart" uri="{C3380CC4-5D6E-409C-BE32-E72D297353CC}">
              <c16:uniqueId val="{00000003-5F16-4CA7-B5D9-3B5560D5D8B4}"/>
            </c:ext>
          </c:extLst>
        </c:ser>
        <c:dLbls>
          <c:dLblPos val="inBase"/>
          <c:showLegendKey val="0"/>
          <c:showVal val="1"/>
          <c:showCatName val="0"/>
          <c:showSerName val="0"/>
          <c:showPercent val="0"/>
          <c:showBubbleSize val="0"/>
        </c:dLbls>
        <c:gapWidth val="182"/>
        <c:axId val="1615150831"/>
        <c:axId val="1615137871"/>
      </c:barChart>
      <c:catAx>
        <c:axId val="1615150831"/>
        <c:scaling>
          <c:orientation val="minMax"/>
        </c:scaling>
        <c:delete val="1"/>
        <c:axPos val="l"/>
        <c:numFmt formatCode="General" sourceLinked="1"/>
        <c:majorTickMark val="none"/>
        <c:minorTickMark val="none"/>
        <c:tickLblPos val="nextTo"/>
        <c:crossAx val="1615137871"/>
        <c:crosses val="autoZero"/>
        <c:auto val="1"/>
        <c:lblAlgn val="ctr"/>
        <c:lblOffset val="100"/>
        <c:noMultiLvlLbl val="0"/>
      </c:catAx>
      <c:valAx>
        <c:axId val="161513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5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(1)!PivotTable2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Emissions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(1)'!$B$4:$B$14</c:f>
              <c:numCache>
                <c:formatCode>General</c:formatCode>
                <c:ptCount val="10"/>
                <c:pt idx="0">
                  <c:v>1640437400</c:v>
                </c:pt>
                <c:pt idx="1">
                  <c:v>1639959200</c:v>
                </c:pt>
                <c:pt idx="2">
                  <c:v>1638675300</c:v>
                </c:pt>
                <c:pt idx="3">
                  <c:v>1634885000</c:v>
                </c:pt>
                <c:pt idx="4">
                  <c:v>1666121200</c:v>
                </c:pt>
                <c:pt idx="5">
                  <c:v>1712494300</c:v>
                </c:pt>
                <c:pt idx="6">
                  <c:v>1705030900</c:v>
                </c:pt>
                <c:pt idx="7">
                  <c:v>1632929300</c:v>
                </c:pt>
                <c:pt idx="8">
                  <c:v>1711993300</c:v>
                </c:pt>
                <c:pt idx="9">
                  <c:v>1652177300</c:v>
                </c:pt>
              </c:numCache>
            </c:numRef>
          </c:val>
          <c:smooth val="0"/>
          <c:extLst>
            <c:ext xmlns:c16="http://schemas.microsoft.com/office/drawing/2014/chart" uri="{C3380CC4-5D6E-409C-BE32-E72D297353CC}">
              <c16:uniqueId val="{00000000-25C2-4A03-883F-8143F2369C1C}"/>
            </c:ext>
          </c:extLst>
        </c:ser>
        <c:dLbls>
          <c:showLegendKey val="0"/>
          <c:showVal val="0"/>
          <c:showCatName val="0"/>
          <c:showSerName val="0"/>
          <c:showPercent val="0"/>
          <c:showBubbleSize val="0"/>
        </c:dLbls>
        <c:marker val="1"/>
        <c:smooth val="0"/>
        <c:axId val="1672605311"/>
        <c:axId val="1672611071"/>
      </c:lineChart>
      <c:catAx>
        <c:axId val="16726053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611071"/>
        <c:crosses val="autoZero"/>
        <c:auto val="1"/>
        <c:lblAlgn val="ctr"/>
        <c:lblOffset val="100"/>
        <c:noMultiLvlLbl val="0"/>
      </c:catAx>
      <c:valAx>
        <c:axId val="1672611071"/>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60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(2)!PivotTable4</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Population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C7-47F5-87D4-F4F3128351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C7-47F5-87D4-F4F3128351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C7-47F5-87D4-F4F3128351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C7-47F5-87D4-F4F3128351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C7-47F5-87D4-F4F3128351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5C7-47F5-87D4-F4F3128351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5C7-47F5-87D4-F4F3128351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5C7-47F5-87D4-F4F3128351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5C7-47F5-87D4-F4F3128351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5C7-47F5-87D4-F4F3128351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(2)'!$A$4:$A$14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(2)'!$B$4:$B$14</c:f>
              <c:numCache>
                <c:formatCode>General</c:formatCode>
                <c:ptCount val="10"/>
                <c:pt idx="0">
                  <c:v>143805638</c:v>
                </c:pt>
                <c:pt idx="1">
                  <c:v>144237223</c:v>
                </c:pt>
                <c:pt idx="2">
                  <c:v>144640716</c:v>
                </c:pt>
                <c:pt idx="3">
                  <c:v>145015460</c:v>
                </c:pt>
                <c:pt idx="4">
                  <c:v>145293260</c:v>
                </c:pt>
                <c:pt idx="5">
                  <c:v>145398106</c:v>
                </c:pt>
                <c:pt idx="6">
                  <c:v>145453291</c:v>
                </c:pt>
                <c:pt idx="7">
                  <c:v>145245148</c:v>
                </c:pt>
                <c:pt idx="8">
                  <c:v>144746762</c:v>
                </c:pt>
                <c:pt idx="9">
                  <c:v>144236933</c:v>
                </c:pt>
              </c:numCache>
            </c:numRef>
          </c:val>
          <c:extLst>
            <c:ext xmlns:c16="http://schemas.microsoft.com/office/drawing/2014/chart" uri="{C3380CC4-5D6E-409C-BE32-E72D297353CC}">
              <c16:uniqueId val="{00000014-B5C7-47F5-87D4-F4F31283518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1976266864054413E-2"/>
          <c:y val="0.79128666129034342"/>
          <c:w val="0.8901410271633764"/>
          <c:h val="0.17597419364817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(4)!PivotTable7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Emission By Transportation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(4)'!$A$4:$A$14</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 TABLE (4)'!$B$4:$B$14</c:f>
              <c:numCache>
                <c:formatCode>General</c:formatCode>
                <c:ptCount val="10"/>
                <c:pt idx="0">
                  <c:v>238700000</c:v>
                </c:pt>
                <c:pt idx="1">
                  <c:v>241390000</c:v>
                </c:pt>
                <c:pt idx="2">
                  <c:v>240610000</c:v>
                </c:pt>
                <c:pt idx="3">
                  <c:v>240200000</c:v>
                </c:pt>
                <c:pt idx="4">
                  <c:v>246060000</c:v>
                </c:pt>
                <c:pt idx="5">
                  <c:v>258859980</c:v>
                </c:pt>
                <c:pt idx="6">
                  <c:v>256100000</c:v>
                </c:pt>
                <c:pt idx="7">
                  <c:v>234020000</c:v>
                </c:pt>
                <c:pt idx="8">
                  <c:v>0</c:v>
                </c:pt>
                <c:pt idx="9">
                  <c:v>0</c:v>
                </c:pt>
              </c:numCache>
            </c:numRef>
          </c:val>
          <c:smooth val="0"/>
          <c:extLst>
            <c:ext xmlns:c16="http://schemas.microsoft.com/office/drawing/2014/chart" uri="{C3380CC4-5D6E-409C-BE32-E72D297353CC}">
              <c16:uniqueId val="{00000000-88E4-4A7F-83C6-E8842568AE16}"/>
            </c:ext>
          </c:extLst>
        </c:ser>
        <c:dLbls>
          <c:showLegendKey val="0"/>
          <c:showVal val="0"/>
          <c:showCatName val="0"/>
          <c:showSerName val="0"/>
          <c:showPercent val="0"/>
          <c:showBubbleSize val="0"/>
        </c:dLbls>
        <c:marker val="1"/>
        <c:smooth val="0"/>
        <c:axId val="1733757375"/>
        <c:axId val="1733744415"/>
      </c:lineChart>
      <c:catAx>
        <c:axId val="17337573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744415"/>
        <c:crosses val="autoZero"/>
        <c:auto val="1"/>
        <c:lblAlgn val="ctr"/>
        <c:lblOffset val="100"/>
        <c:noMultiLvlLbl val="0"/>
      </c:catAx>
      <c:valAx>
        <c:axId val="1733744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375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[Environmental Sustainability Analysis.xlsx]PIVOT TABLE (5)!PivotTable8</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Emissions By Sector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Base"/>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5655816266158932"/>
                  <c:h val="9.3027001148760363E-2"/>
                </c:manualLayout>
              </c15:layout>
            </c:ext>
          </c:extLst>
        </c:dLbl>
      </c:pivotFmt>
      <c:pivotFmt>
        <c:idx val="15"/>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205134858471118"/>
                  <c:h val="9.3027001148760363E-2"/>
                </c:manualLayout>
              </c15:layout>
            </c:ext>
          </c:extLst>
        </c:dLbl>
      </c:pivotFmt>
      <c:pivotFmt>
        <c:idx val="1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636470034432091"/>
                  <c:h val="9.3027001148760363E-2"/>
                </c:manualLayout>
              </c15:layout>
            </c:ext>
          </c:extLst>
        </c:dLbl>
      </c:pivotFmt>
    </c:pivotFmts>
    <c:plotArea>
      <c:layout>
        <c:manualLayout>
          <c:layoutTarget val="inner"/>
          <c:xMode val="edge"/>
          <c:yMode val="edge"/>
          <c:x val="5.7096603067635657E-2"/>
          <c:y val="0.14190622642195766"/>
          <c:w val="0.81907943847243159"/>
          <c:h val="0.71252389339409994"/>
        </c:manualLayout>
      </c:layout>
      <c:barChart>
        <c:barDir val="bar"/>
        <c:grouping val="clustered"/>
        <c:varyColors val="0"/>
        <c:ser>
          <c:idx val="0"/>
          <c:order val="0"/>
          <c:tx>
            <c:strRef>
              <c:f>'PIVOT TABLE (5)'!$A$4</c:f>
              <c:strCache>
                <c:ptCount val="1"/>
                <c:pt idx="0">
                  <c:v>Coal</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2636470034432091"/>
                      <c:h val="9.3027001148760363E-2"/>
                    </c:manualLayout>
                  </c15:layout>
                </c:ext>
                <c:ext xmlns:c16="http://schemas.microsoft.com/office/drawing/2014/chart" uri="{C3380CC4-5D6E-409C-BE32-E72D297353CC}">
                  <c16:uniqueId val="{00000006-17CD-41BC-82FF-C4FFC14B0C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(5)'!$A$5</c:f>
              <c:strCache>
                <c:ptCount val="1"/>
                <c:pt idx="0">
                  <c:v>Total</c:v>
                </c:pt>
              </c:strCache>
            </c:strRef>
          </c:cat>
          <c:val>
            <c:numRef>
              <c:f>'PIVOT TABLE (5)'!$A$5</c:f>
              <c:numCache>
                <c:formatCode>General</c:formatCode>
                <c:ptCount val="1"/>
                <c:pt idx="0">
                  <c:v>3919351570</c:v>
                </c:pt>
              </c:numCache>
            </c:numRef>
          </c:val>
          <c:extLst>
            <c:ext xmlns:c16="http://schemas.microsoft.com/office/drawing/2014/chart" uri="{C3380CC4-5D6E-409C-BE32-E72D297353CC}">
              <c16:uniqueId val="{00000000-17CD-41BC-82FF-C4FFC14B0CF4}"/>
            </c:ext>
          </c:extLst>
        </c:ser>
        <c:ser>
          <c:idx val="1"/>
          <c:order val="1"/>
          <c:tx>
            <c:strRef>
              <c:f>'PIVOT TABLE (5)'!$B$4</c:f>
              <c:strCache>
                <c:ptCount val="1"/>
                <c:pt idx="0">
                  <c:v>Industry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(5)'!$A$5</c:f>
              <c:strCache>
                <c:ptCount val="1"/>
                <c:pt idx="0">
                  <c:v>Total</c:v>
                </c:pt>
              </c:strCache>
            </c:strRef>
          </c:cat>
          <c:val>
            <c:numRef>
              <c:f>'PIVOT TABLE (5)'!$B$5</c:f>
              <c:numCache>
                <c:formatCode>General</c:formatCode>
                <c:ptCount val="1"/>
                <c:pt idx="0">
                  <c:v>166205622</c:v>
                </c:pt>
              </c:numCache>
            </c:numRef>
          </c:val>
          <c:extLst>
            <c:ext xmlns:c16="http://schemas.microsoft.com/office/drawing/2014/chart" uri="{C3380CC4-5D6E-409C-BE32-E72D297353CC}">
              <c16:uniqueId val="{00000001-17CD-41BC-82FF-C4FFC14B0CF4}"/>
            </c:ext>
          </c:extLst>
        </c:ser>
        <c:ser>
          <c:idx val="2"/>
          <c:order val="2"/>
          <c:tx>
            <c:strRef>
              <c:f>'PIVOT TABLE (5)'!$C$4</c:f>
              <c:strCache>
                <c:ptCount val="1"/>
                <c:pt idx="0">
                  <c:v>Transportation</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2205134858471118"/>
                      <c:h val="9.3027001148760363E-2"/>
                    </c:manualLayout>
                  </c15:layout>
                </c:ext>
                <c:ext xmlns:c16="http://schemas.microsoft.com/office/drawing/2014/chart" uri="{C3380CC4-5D6E-409C-BE32-E72D297353CC}">
                  <c16:uniqueId val="{00000005-17CD-41BC-82FF-C4FFC14B0C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(5)'!$A$5</c:f>
              <c:strCache>
                <c:ptCount val="1"/>
                <c:pt idx="0">
                  <c:v>Total</c:v>
                </c:pt>
              </c:strCache>
            </c:strRef>
          </c:cat>
          <c:val>
            <c:numRef>
              <c:f>'PIVOT TABLE (5)'!$C$5</c:f>
              <c:numCache>
                <c:formatCode>General</c:formatCode>
                <c:ptCount val="1"/>
                <c:pt idx="0">
                  <c:v>1955939980</c:v>
                </c:pt>
              </c:numCache>
            </c:numRef>
          </c:val>
          <c:extLst>
            <c:ext xmlns:c16="http://schemas.microsoft.com/office/drawing/2014/chart" uri="{C3380CC4-5D6E-409C-BE32-E72D297353CC}">
              <c16:uniqueId val="{00000002-17CD-41BC-82FF-C4FFC14B0CF4}"/>
            </c:ext>
          </c:extLst>
        </c:ser>
        <c:ser>
          <c:idx val="3"/>
          <c:order val="3"/>
          <c:tx>
            <c:strRef>
              <c:f>'PIVOT TABLE (5)'!$D$4</c:f>
              <c:strCache>
                <c:ptCount val="1"/>
                <c:pt idx="0">
                  <c:v>Agriculture</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5655816266158932"/>
                      <c:h val="9.3027001148760363E-2"/>
                    </c:manualLayout>
                  </c15:layout>
                </c:ext>
                <c:ext xmlns:c16="http://schemas.microsoft.com/office/drawing/2014/chart" uri="{C3380CC4-5D6E-409C-BE32-E72D297353CC}">
                  <c16:uniqueId val="{00000003-17CD-41BC-82FF-C4FFC14B0C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(5)'!$A$5</c:f>
              <c:strCache>
                <c:ptCount val="1"/>
                <c:pt idx="0">
                  <c:v>Total</c:v>
                </c:pt>
              </c:strCache>
            </c:strRef>
          </c:cat>
          <c:val>
            <c:numRef>
              <c:f>'PIVOT TABLE (5)'!$D$5</c:f>
              <c:numCache>
                <c:formatCode>General</c:formatCode>
                <c:ptCount val="1"/>
                <c:pt idx="0">
                  <c:v>9266644734</c:v>
                </c:pt>
              </c:numCache>
            </c:numRef>
          </c:val>
          <c:extLst>
            <c:ext xmlns:c16="http://schemas.microsoft.com/office/drawing/2014/chart" uri="{C3380CC4-5D6E-409C-BE32-E72D297353CC}">
              <c16:uniqueId val="{00000004-17CD-41BC-82FF-C4FFC14B0CF4}"/>
            </c:ext>
          </c:extLst>
        </c:ser>
        <c:dLbls>
          <c:dLblPos val="inEnd"/>
          <c:showLegendKey val="0"/>
          <c:showVal val="1"/>
          <c:showCatName val="0"/>
          <c:showSerName val="0"/>
          <c:showPercent val="0"/>
          <c:showBubbleSize val="0"/>
        </c:dLbls>
        <c:gapWidth val="65"/>
        <c:axId val="1615150831"/>
        <c:axId val="1615137871"/>
      </c:barChart>
      <c:catAx>
        <c:axId val="16151508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5137871"/>
        <c:crosses val="autoZero"/>
        <c:auto val="1"/>
        <c:lblAlgn val="ctr"/>
        <c:lblOffset val="100"/>
        <c:noMultiLvlLbl val="0"/>
      </c:catAx>
      <c:valAx>
        <c:axId val="16151378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151508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209550</xdr:colOff>
      <xdr:row>0</xdr:row>
      <xdr:rowOff>95250</xdr:rowOff>
    </xdr:from>
    <xdr:to>
      <xdr:col>8</xdr:col>
      <xdr:colOff>381000</xdr:colOff>
      <xdr:row>14</xdr:row>
      <xdr:rowOff>171450</xdr:rowOff>
    </xdr:to>
    <xdr:graphicFrame macro="">
      <xdr:nvGraphicFramePr>
        <xdr:cNvPr id="4" name="Chart 3">
          <a:extLst>
            <a:ext uri="{FF2B5EF4-FFF2-40B4-BE49-F238E27FC236}">
              <a16:creationId xmlns:a16="http://schemas.microsoft.com/office/drawing/2014/main" id="{8E2D099C-63C1-4C54-2DB0-7214934C0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723900</xdr:colOff>
      <xdr:row>1</xdr:row>
      <xdr:rowOff>0</xdr:rowOff>
    </xdr:from>
    <xdr:to>
      <xdr:col>11</xdr:col>
      <xdr:colOff>352425</xdr:colOff>
      <xdr:row>14</xdr:row>
      <xdr:rowOff>47625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ED6225E-0742-1CCC-F0F9-F02EA32BFF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439025" y="1905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219075</xdr:colOff>
      <xdr:row>1</xdr:row>
      <xdr:rowOff>19050</xdr:rowOff>
    </xdr:from>
    <xdr:to>
      <xdr:col>15</xdr:col>
      <xdr:colOff>47625</xdr:colOff>
      <xdr:row>14</xdr:row>
      <xdr:rowOff>66675</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7278E6D7-25B4-7C6F-47DF-A32DE30AFE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20250" y="20955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0</xdr:row>
      <xdr:rowOff>47625</xdr:rowOff>
    </xdr:from>
    <xdr:to>
      <xdr:col>8</xdr:col>
      <xdr:colOff>209550</xdr:colOff>
      <xdr:row>14</xdr:row>
      <xdr:rowOff>123825</xdr:rowOff>
    </xdr:to>
    <xdr:graphicFrame macro="">
      <xdr:nvGraphicFramePr>
        <xdr:cNvPr id="6" name="Chart 5">
          <a:extLst>
            <a:ext uri="{FF2B5EF4-FFF2-40B4-BE49-F238E27FC236}">
              <a16:creationId xmlns:a16="http://schemas.microsoft.com/office/drawing/2014/main" id="{9007989F-97CE-884A-52D6-3D34C960C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857250</xdr:colOff>
      <xdr:row>2</xdr:row>
      <xdr:rowOff>47625</xdr:rowOff>
    </xdr:from>
    <xdr:to>
      <xdr:col>9</xdr:col>
      <xdr:colOff>352425</xdr:colOff>
      <xdr:row>16</xdr:row>
      <xdr:rowOff>123825</xdr:rowOff>
    </xdr:to>
    <xdr:graphicFrame macro="">
      <xdr:nvGraphicFramePr>
        <xdr:cNvPr id="6" name="Chart 5">
          <a:extLst>
            <a:ext uri="{FF2B5EF4-FFF2-40B4-BE49-F238E27FC236}">
              <a16:creationId xmlns:a16="http://schemas.microsoft.com/office/drawing/2014/main" id="{8D93D4B0-D8EE-2F52-58BF-8A4183784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895350</xdr:colOff>
      <xdr:row>2</xdr:row>
      <xdr:rowOff>95250</xdr:rowOff>
    </xdr:from>
    <xdr:to>
      <xdr:col>9</xdr:col>
      <xdr:colOff>390525</xdr:colOff>
      <xdr:row>16</xdr:row>
      <xdr:rowOff>171450</xdr:rowOff>
    </xdr:to>
    <xdr:graphicFrame macro="">
      <xdr:nvGraphicFramePr>
        <xdr:cNvPr id="3" name="Chart 2">
          <a:extLst>
            <a:ext uri="{FF2B5EF4-FFF2-40B4-BE49-F238E27FC236}">
              <a16:creationId xmlns:a16="http://schemas.microsoft.com/office/drawing/2014/main" id="{51BFC06A-2A0E-8500-BDDB-63A872E5F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28575</xdr:rowOff>
    </xdr:from>
    <xdr:to>
      <xdr:col>4</xdr:col>
      <xdr:colOff>1771650</xdr:colOff>
      <xdr:row>16</xdr:row>
      <xdr:rowOff>114300</xdr:rowOff>
    </xdr:to>
    <xdr:graphicFrame macro="">
      <xdr:nvGraphicFramePr>
        <xdr:cNvPr id="4" name="Chart 3">
          <a:extLst>
            <a:ext uri="{FF2B5EF4-FFF2-40B4-BE49-F238E27FC236}">
              <a16:creationId xmlns:a16="http://schemas.microsoft.com/office/drawing/2014/main" id="{EC636F78-0153-E459-63B1-C0645848F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504568</xdr:colOff>
      <xdr:row>9</xdr:row>
      <xdr:rowOff>90571</xdr:rowOff>
    </xdr:from>
    <xdr:to>
      <xdr:col>9</xdr:col>
      <xdr:colOff>47624</xdr:colOff>
      <xdr:row>14</xdr:row>
      <xdr:rowOff>40117</xdr:rowOff>
    </xdr:to>
    <xdr:sp macro="" textlink="">
      <xdr:nvSpPr>
        <xdr:cNvPr id="29" name="Rectangle 28">
          <a:extLst>
            <a:ext uri="{FF2B5EF4-FFF2-40B4-BE49-F238E27FC236}">
              <a16:creationId xmlns:a16="http://schemas.microsoft.com/office/drawing/2014/main" id="{4590BE53-63C9-6E9F-2FED-7A2860F97923}"/>
            </a:ext>
          </a:extLst>
        </xdr:cNvPr>
        <xdr:cNvSpPr/>
      </xdr:nvSpPr>
      <xdr:spPr>
        <a:xfrm>
          <a:off x="2302412" y="1566946"/>
          <a:ext cx="2579150" cy="902046"/>
        </a:xfrm>
        <a:prstGeom prst="rect">
          <a:avLst/>
        </a:prstGeom>
      </xdr:spPr>
      <xdr:style>
        <a:lnRef idx="3">
          <a:schemeClr val="lt1"/>
        </a:lnRef>
        <a:fillRef idx="1">
          <a:schemeClr val="accent6"/>
        </a:fillRef>
        <a:effectRef idx="1">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9</xdr:col>
      <xdr:colOff>250031</xdr:colOff>
      <xdr:row>9</xdr:row>
      <xdr:rowOff>114383</xdr:rowOff>
    </xdr:from>
    <xdr:to>
      <xdr:col>13</xdr:col>
      <xdr:colOff>369093</xdr:colOff>
      <xdr:row>14</xdr:row>
      <xdr:rowOff>63928</xdr:rowOff>
    </xdr:to>
    <xdr:sp macro="" textlink="">
      <xdr:nvSpPr>
        <xdr:cNvPr id="30" name="Rectangle 29">
          <a:extLst>
            <a:ext uri="{FF2B5EF4-FFF2-40B4-BE49-F238E27FC236}">
              <a16:creationId xmlns:a16="http://schemas.microsoft.com/office/drawing/2014/main" id="{1DFDCC22-C281-6EAD-B03D-A6E63A4A274A}"/>
            </a:ext>
          </a:extLst>
        </xdr:cNvPr>
        <xdr:cNvSpPr/>
      </xdr:nvSpPr>
      <xdr:spPr>
        <a:xfrm>
          <a:off x="5083969" y="1590758"/>
          <a:ext cx="2547937" cy="902045"/>
        </a:xfrm>
        <a:prstGeom prst="rect">
          <a:avLst/>
        </a:prstGeom>
      </xdr:spPr>
      <xdr:style>
        <a:lnRef idx="3">
          <a:schemeClr val="lt1"/>
        </a:lnRef>
        <a:fillRef idx="1">
          <a:schemeClr val="accent4"/>
        </a:fillRef>
        <a:effectRef idx="1">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13</xdr:col>
      <xdr:colOff>583406</xdr:colOff>
      <xdr:row>9</xdr:row>
      <xdr:rowOff>126291</xdr:rowOff>
    </xdr:from>
    <xdr:to>
      <xdr:col>17</xdr:col>
      <xdr:colOff>534460</xdr:colOff>
      <xdr:row>14</xdr:row>
      <xdr:rowOff>75835</xdr:rowOff>
    </xdr:to>
    <xdr:sp macro="" textlink="">
      <xdr:nvSpPr>
        <xdr:cNvPr id="31" name="Rectangle 30">
          <a:extLst>
            <a:ext uri="{FF2B5EF4-FFF2-40B4-BE49-F238E27FC236}">
              <a16:creationId xmlns:a16="http://schemas.microsoft.com/office/drawing/2014/main" id="{515E08A8-2259-2C5B-2BE7-66CED3C9F34E}"/>
            </a:ext>
          </a:extLst>
        </xdr:cNvPr>
        <xdr:cNvSpPr/>
      </xdr:nvSpPr>
      <xdr:spPr>
        <a:xfrm>
          <a:off x="7846219" y="1602666"/>
          <a:ext cx="2379929" cy="902044"/>
        </a:xfrm>
        <a:prstGeom prst="rect">
          <a:avLst/>
        </a:prstGeom>
      </xdr:spPr>
      <xdr:style>
        <a:lnRef idx="3">
          <a:schemeClr val="lt1"/>
        </a:lnRef>
        <a:fillRef idx="1">
          <a:schemeClr val="accent2"/>
        </a:fillRef>
        <a:effectRef idx="1">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4</xdr:col>
      <xdr:colOff>504568</xdr:colOff>
      <xdr:row>14</xdr:row>
      <xdr:rowOff>120436</xdr:rowOff>
    </xdr:from>
    <xdr:to>
      <xdr:col>10</xdr:col>
      <xdr:colOff>306917</xdr:colOff>
      <xdr:row>27</xdr:row>
      <xdr:rowOff>65860</xdr:rowOff>
    </xdr:to>
    <xdr:sp macro="" textlink="">
      <xdr:nvSpPr>
        <xdr:cNvPr id="32" name="Rectangle 31">
          <a:extLst>
            <a:ext uri="{FF2B5EF4-FFF2-40B4-BE49-F238E27FC236}">
              <a16:creationId xmlns:a16="http://schemas.microsoft.com/office/drawing/2014/main" id="{7E76492C-E9F1-5BF2-6255-14615C1E1A2B}"/>
            </a:ext>
          </a:extLst>
        </xdr:cNvPr>
        <xdr:cNvSpPr/>
      </xdr:nvSpPr>
      <xdr:spPr>
        <a:xfrm>
          <a:off x="2314318" y="2215936"/>
          <a:ext cx="3485349" cy="24219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xdr:col>
      <xdr:colOff>40821</xdr:colOff>
      <xdr:row>9</xdr:row>
      <xdr:rowOff>91768</xdr:rowOff>
    </xdr:from>
    <xdr:to>
      <xdr:col>4</xdr:col>
      <xdr:colOff>416011</xdr:colOff>
      <xdr:row>26</xdr:row>
      <xdr:rowOff>9221</xdr:rowOff>
    </xdr:to>
    <xdr:sp macro="" textlink="">
      <xdr:nvSpPr>
        <xdr:cNvPr id="33" name="Rectangle 32">
          <a:extLst>
            <a:ext uri="{FF2B5EF4-FFF2-40B4-BE49-F238E27FC236}">
              <a16:creationId xmlns:a16="http://schemas.microsoft.com/office/drawing/2014/main" id="{099D4EAF-EC3D-F2F1-1780-93B6FC6D59C4}"/>
            </a:ext>
          </a:extLst>
        </xdr:cNvPr>
        <xdr:cNvSpPr/>
      </xdr:nvSpPr>
      <xdr:spPr>
        <a:xfrm>
          <a:off x="285750" y="1234768"/>
          <a:ext cx="1940011" cy="31559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xdr:col>
      <xdr:colOff>40821</xdr:colOff>
      <xdr:row>26</xdr:row>
      <xdr:rowOff>120436</xdr:rowOff>
    </xdr:from>
    <xdr:to>
      <xdr:col>4</xdr:col>
      <xdr:colOff>416011</xdr:colOff>
      <xdr:row>38</xdr:row>
      <xdr:rowOff>182217</xdr:rowOff>
    </xdr:to>
    <xdr:sp macro="" textlink="">
      <xdr:nvSpPr>
        <xdr:cNvPr id="35" name="Rectangle 34">
          <a:extLst>
            <a:ext uri="{FF2B5EF4-FFF2-40B4-BE49-F238E27FC236}">
              <a16:creationId xmlns:a16="http://schemas.microsoft.com/office/drawing/2014/main" id="{199A35DD-C3BF-2003-4DDB-91B509633D40}"/>
            </a:ext>
          </a:extLst>
        </xdr:cNvPr>
        <xdr:cNvSpPr/>
      </xdr:nvSpPr>
      <xdr:spPr>
        <a:xfrm>
          <a:off x="285750" y="4501936"/>
          <a:ext cx="1940011" cy="234778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4</xdr:col>
      <xdr:colOff>504568</xdr:colOff>
      <xdr:row>27</xdr:row>
      <xdr:rowOff>146179</xdr:rowOff>
    </xdr:from>
    <xdr:to>
      <xdr:col>14</xdr:col>
      <xdr:colOff>535781</xdr:colOff>
      <xdr:row>39</xdr:row>
      <xdr:rowOff>142875</xdr:rowOff>
    </xdr:to>
    <xdr:sp macro="" textlink="">
      <xdr:nvSpPr>
        <xdr:cNvPr id="37" name="Rectangle 36">
          <a:extLst>
            <a:ext uri="{FF2B5EF4-FFF2-40B4-BE49-F238E27FC236}">
              <a16:creationId xmlns:a16="http://schemas.microsoft.com/office/drawing/2014/main" id="{2CF8FCB4-1438-507C-AA87-B56F113853AC}"/>
            </a:ext>
          </a:extLst>
        </xdr:cNvPr>
        <xdr:cNvSpPr/>
      </xdr:nvSpPr>
      <xdr:spPr>
        <a:xfrm>
          <a:off x="2302412" y="5063460"/>
          <a:ext cx="6103400" cy="228269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15</xdr:col>
      <xdr:colOff>46263</xdr:colOff>
      <xdr:row>27</xdr:row>
      <xdr:rowOff>146179</xdr:rowOff>
    </xdr:from>
    <xdr:to>
      <xdr:col>20</xdr:col>
      <xdr:colOff>491915</xdr:colOff>
      <xdr:row>38</xdr:row>
      <xdr:rowOff>182217</xdr:rowOff>
    </xdr:to>
    <xdr:sp macro="" textlink="">
      <xdr:nvSpPr>
        <xdr:cNvPr id="39" name="Rectangle 38">
          <a:extLst>
            <a:ext uri="{FF2B5EF4-FFF2-40B4-BE49-F238E27FC236}">
              <a16:creationId xmlns:a16="http://schemas.microsoft.com/office/drawing/2014/main" id="{6AC2A6DC-C726-09FC-5604-229653D81126}"/>
            </a:ext>
          </a:extLst>
        </xdr:cNvPr>
        <xdr:cNvSpPr/>
      </xdr:nvSpPr>
      <xdr:spPr>
        <a:xfrm>
          <a:off x="8591549" y="4718179"/>
          <a:ext cx="3507259" cy="213153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4</xdr:col>
      <xdr:colOff>504569</xdr:colOff>
      <xdr:row>14</xdr:row>
      <xdr:rowOff>123824</xdr:rowOff>
    </xdr:from>
    <xdr:to>
      <xdr:col>10</xdr:col>
      <xdr:colOff>500063</xdr:colOff>
      <xdr:row>27</xdr:row>
      <xdr:rowOff>95250</xdr:rowOff>
    </xdr:to>
    <xdr:graphicFrame macro="">
      <xdr:nvGraphicFramePr>
        <xdr:cNvPr id="2" name="Chart 1">
          <a:extLst>
            <a:ext uri="{FF2B5EF4-FFF2-40B4-BE49-F238E27FC236}">
              <a16:creationId xmlns:a16="http://schemas.microsoft.com/office/drawing/2014/main" id="{FBA901D0-382E-40E8-A2A6-433EDB311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5603</xdr:colOff>
      <xdr:row>26</xdr:row>
      <xdr:rowOff>110818</xdr:rowOff>
    </xdr:from>
    <xdr:to>
      <xdr:col>4</xdr:col>
      <xdr:colOff>427160</xdr:colOff>
      <xdr:row>40</xdr:row>
      <xdr:rowOff>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A7C80647-8930-4F16-B61A-552C874BBD2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55634" y="4825693"/>
              <a:ext cx="1969370" cy="255618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5604</xdr:colOff>
      <xdr:row>9</xdr:row>
      <xdr:rowOff>91768</xdr:rowOff>
    </xdr:from>
    <xdr:to>
      <xdr:col>4</xdr:col>
      <xdr:colOff>409576</xdr:colOff>
      <xdr:row>26</xdr:row>
      <xdr:rowOff>9525</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1C35D26F-200A-43FA-846C-0333D1A4982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55635" y="1568143"/>
              <a:ext cx="1951785" cy="315625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43103</xdr:colOff>
      <xdr:row>27</xdr:row>
      <xdr:rowOff>149010</xdr:rowOff>
    </xdr:from>
    <xdr:to>
      <xdr:col>22</xdr:col>
      <xdr:colOff>583406</xdr:colOff>
      <xdr:row>39</xdr:row>
      <xdr:rowOff>190499</xdr:rowOff>
    </xdr:to>
    <xdr:graphicFrame macro="">
      <xdr:nvGraphicFramePr>
        <xdr:cNvPr id="5" name="Chart 4">
          <a:extLst>
            <a:ext uri="{FF2B5EF4-FFF2-40B4-BE49-F238E27FC236}">
              <a16:creationId xmlns:a16="http://schemas.microsoft.com/office/drawing/2014/main" id="{09F96C19-C05A-4A72-9D01-F766614DC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14</xdr:row>
      <xdr:rowOff>130560</xdr:rowOff>
    </xdr:from>
    <xdr:to>
      <xdr:col>17</xdr:col>
      <xdr:colOff>559593</xdr:colOff>
      <xdr:row>27</xdr:row>
      <xdr:rowOff>63500</xdr:rowOff>
    </xdr:to>
    <xdr:graphicFrame macro="">
      <xdr:nvGraphicFramePr>
        <xdr:cNvPr id="7" name="Chart 6">
          <a:extLst>
            <a:ext uri="{FF2B5EF4-FFF2-40B4-BE49-F238E27FC236}">
              <a16:creationId xmlns:a16="http://schemas.microsoft.com/office/drawing/2014/main" id="{9A122CFF-25E4-466B-84AE-F130E9AEC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72137</xdr:colOff>
      <xdr:row>9</xdr:row>
      <xdr:rowOff>85990</xdr:rowOff>
    </xdr:from>
    <xdr:to>
      <xdr:col>22</xdr:col>
      <xdr:colOff>587608</xdr:colOff>
      <xdr:row>27</xdr:row>
      <xdr:rowOff>65882</xdr:rowOff>
    </xdr:to>
    <xdr:graphicFrame macro="">
      <xdr:nvGraphicFramePr>
        <xdr:cNvPr id="8" name="Chart 7">
          <a:extLst>
            <a:ext uri="{FF2B5EF4-FFF2-40B4-BE49-F238E27FC236}">
              <a16:creationId xmlns:a16="http://schemas.microsoft.com/office/drawing/2014/main" id="{3DF5F147-FFDA-4693-A1C0-120A5B1F5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333373</xdr:colOff>
      <xdr:row>11</xdr:row>
      <xdr:rowOff>35719</xdr:rowOff>
    </xdr:from>
    <xdr:ext cx="1854290" cy="530658"/>
    <xdr:sp macro="" textlink="">
      <xdr:nvSpPr>
        <xdr:cNvPr id="12" name="TextBox 11">
          <a:extLst>
            <a:ext uri="{FF2B5EF4-FFF2-40B4-BE49-F238E27FC236}">
              <a16:creationId xmlns:a16="http://schemas.microsoft.com/office/drawing/2014/main" id="{E6DEE8D9-BCB1-A54D-03FF-A8DC64EE13A5}"/>
            </a:ext>
          </a:extLst>
        </xdr:cNvPr>
        <xdr:cNvSpPr txBox="1"/>
      </xdr:nvSpPr>
      <xdr:spPr>
        <a:xfrm>
          <a:off x="2738436" y="1893094"/>
          <a:ext cx="185429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i="0" u="none" strike="noStrike">
              <a:solidFill>
                <a:schemeClr val="bg1"/>
              </a:solidFill>
              <a:effectLst/>
              <a:latin typeface="+mn-lt"/>
              <a:ea typeface="+mn-ea"/>
              <a:cs typeface="+mn-cs"/>
            </a:rPr>
            <a:t>812922085</a:t>
          </a:r>
          <a:r>
            <a:rPr lang="en-ID"/>
            <a:t> </a:t>
          </a:r>
          <a:endParaRPr lang="en-ID" sz="1100"/>
        </a:p>
      </xdr:txBody>
    </xdr:sp>
    <xdr:clientData/>
  </xdr:oneCellAnchor>
  <xdr:oneCellAnchor>
    <xdr:from>
      <xdr:col>5</xdr:col>
      <xdr:colOff>166689</xdr:colOff>
      <xdr:row>9</xdr:row>
      <xdr:rowOff>166687</xdr:rowOff>
    </xdr:from>
    <xdr:ext cx="2096856" cy="311496"/>
    <xdr:sp macro="" textlink="">
      <xdr:nvSpPr>
        <xdr:cNvPr id="13" name="TextBox 12">
          <a:extLst>
            <a:ext uri="{FF2B5EF4-FFF2-40B4-BE49-F238E27FC236}">
              <a16:creationId xmlns:a16="http://schemas.microsoft.com/office/drawing/2014/main" id="{71D0C554-20B3-AFB5-856F-FFA41E0DD8FC}"/>
            </a:ext>
          </a:extLst>
        </xdr:cNvPr>
        <xdr:cNvSpPr txBox="1"/>
      </xdr:nvSpPr>
      <xdr:spPr>
        <a:xfrm>
          <a:off x="2571752" y="1643062"/>
          <a:ext cx="20968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a:t>Total</a:t>
          </a:r>
          <a:r>
            <a:rPr lang="en-ID" sz="1400" baseline="0"/>
            <a:t> Emission by Industry</a:t>
          </a:r>
          <a:endParaRPr lang="en-ID" sz="1400"/>
        </a:p>
      </xdr:txBody>
    </xdr:sp>
    <xdr:clientData/>
  </xdr:oneCellAnchor>
  <xdr:oneCellAnchor>
    <xdr:from>
      <xdr:col>9</xdr:col>
      <xdr:colOff>571499</xdr:colOff>
      <xdr:row>11</xdr:row>
      <xdr:rowOff>47624</xdr:rowOff>
    </xdr:from>
    <xdr:ext cx="2085571" cy="530658"/>
    <xdr:sp macro="" textlink="">
      <xdr:nvSpPr>
        <xdr:cNvPr id="14" name="TextBox 13">
          <a:extLst>
            <a:ext uri="{FF2B5EF4-FFF2-40B4-BE49-F238E27FC236}">
              <a16:creationId xmlns:a16="http://schemas.microsoft.com/office/drawing/2014/main" id="{CE85BA5E-C645-6305-311E-86C3BF74287F}"/>
            </a:ext>
          </a:extLst>
        </xdr:cNvPr>
        <xdr:cNvSpPr txBox="1"/>
      </xdr:nvSpPr>
      <xdr:spPr>
        <a:xfrm>
          <a:off x="5405437" y="1904999"/>
          <a:ext cx="208557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i="0" u="none" strike="noStrike">
              <a:solidFill>
                <a:schemeClr val="bg1"/>
              </a:solidFill>
              <a:effectLst/>
              <a:latin typeface="+mn-lt"/>
              <a:ea typeface="+mn-ea"/>
              <a:cs typeface="+mn-cs"/>
            </a:rPr>
            <a:t>7815229969</a:t>
          </a:r>
          <a:r>
            <a:rPr lang="en-ID" sz="2800" b="1">
              <a:solidFill>
                <a:schemeClr val="bg1"/>
              </a:solidFill>
            </a:rPr>
            <a:t> </a:t>
          </a:r>
        </a:p>
      </xdr:txBody>
    </xdr:sp>
    <xdr:clientData/>
  </xdr:oneCellAnchor>
  <xdr:oneCellAnchor>
    <xdr:from>
      <xdr:col>9</xdr:col>
      <xdr:colOff>92868</xdr:colOff>
      <xdr:row>10</xdr:row>
      <xdr:rowOff>42</xdr:rowOff>
    </xdr:from>
    <xdr:ext cx="2847973" cy="311496"/>
    <xdr:sp macro="" textlink="">
      <xdr:nvSpPr>
        <xdr:cNvPr id="15" name="TextBox 14">
          <a:extLst>
            <a:ext uri="{FF2B5EF4-FFF2-40B4-BE49-F238E27FC236}">
              <a16:creationId xmlns:a16="http://schemas.microsoft.com/office/drawing/2014/main" id="{B5927898-A004-4768-B2E4-137FF4F12D28}"/>
            </a:ext>
          </a:extLst>
        </xdr:cNvPr>
        <xdr:cNvSpPr txBox="1"/>
      </xdr:nvSpPr>
      <xdr:spPr>
        <a:xfrm>
          <a:off x="4926806" y="1666917"/>
          <a:ext cx="284797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400"/>
            <a:t>Total</a:t>
          </a:r>
          <a:r>
            <a:rPr lang="en-ID" sz="1400" baseline="0"/>
            <a:t> Emission by Transportation</a:t>
          </a:r>
          <a:endParaRPr lang="en-ID" sz="1400"/>
        </a:p>
      </xdr:txBody>
    </xdr:sp>
    <xdr:clientData/>
  </xdr:oneCellAnchor>
  <xdr:oneCellAnchor>
    <xdr:from>
      <xdr:col>14</xdr:col>
      <xdr:colOff>295276</xdr:colOff>
      <xdr:row>10</xdr:row>
      <xdr:rowOff>9524</xdr:rowOff>
    </xdr:from>
    <xdr:ext cx="1812163" cy="311496"/>
    <xdr:sp macro="" textlink="">
      <xdr:nvSpPr>
        <xdr:cNvPr id="16" name="TextBox 15">
          <a:extLst>
            <a:ext uri="{FF2B5EF4-FFF2-40B4-BE49-F238E27FC236}">
              <a16:creationId xmlns:a16="http://schemas.microsoft.com/office/drawing/2014/main" id="{468F2BB1-E98E-492B-B2AC-4C7A983A7593}"/>
            </a:ext>
          </a:extLst>
        </xdr:cNvPr>
        <xdr:cNvSpPr txBox="1"/>
      </xdr:nvSpPr>
      <xdr:spPr>
        <a:xfrm>
          <a:off x="8165307" y="1676399"/>
          <a:ext cx="181216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400"/>
            <a:t>Total</a:t>
          </a:r>
          <a:r>
            <a:rPr lang="en-ID" sz="1400" baseline="0"/>
            <a:t> Emission by Coal</a:t>
          </a:r>
          <a:endParaRPr lang="en-ID" sz="1400"/>
        </a:p>
      </xdr:txBody>
    </xdr:sp>
    <xdr:clientData/>
  </xdr:oneCellAnchor>
  <xdr:oneCellAnchor>
    <xdr:from>
      <xdr:col>14</xdr:col>
      <xdr:colOff>71438</xdr:colOff>
      <xdr:row>11</xdr:row>
      <xdr:rowOff>71438</xdr:rowOff>
    </xdr:from>
    <xdr:ext cx="2267544" cy="530658"/>
    <xdr:sp macro="" textlink="">
      <xdr:nvSpPr>
        <xdr:cNvPr id="17" name="TextBox 16">
          <a:extLst>
            <a:ext uri="{FF2B5EF4-FFF2-40B4-BE49-F238E27FC236}">
              <a16:creationId xmlns:a16="http://schemas.microsoft.com/office/drawing/2014/main" id="{DE111F78-6A12-36F9-03AD-009C84F69CE0}"/>
            </a:ext>
          </a:extLst>
        </xdr:cNvPr>
        <xdr:cNvSpPr txBox="1"/>
      </xdr:nvSpPr>
      <xdr:spPr>
        <a:xfrm>
          <a:off x="7941469" y="1928813"/>
          <a:ext cx="226754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i="0" u="none" strike="noStrike">
              <a:solidFill>
                <a:schemeClr val="bg1"/>
              </a:solidFill>
              <a:effectLst/>
              <a:latin typeface="+mn-lt"/>
              <a:ea typeface="+mn-ea"/>
              <a:cs typeface="+mn-cs"/>
            </a:rPr>
            <a:t>12244119050</a:t>
          </a:r>
          <a:r>
            <a:rPr lang="en-ID" sz="2800" b="1">
              <a:solidFill>
                <a:schemeClr val="bg1"/>
              </a:solidFill>
            </a:rPr>
            <a:t> </a:t>
          </a:r>
        </a:p>
      </xdr:txBody>
    </xdr:sp>
    <xdr:clientData/>
  </xdr:oneCellAnchor>
  <xdr:twoCellAnchor>
    <xdr:from>
      <xdr:col>4</xdr:col>
      <xdr:colOff>492661</xdr:colOff>
      <xdr:row>27</xdr:row>
      <xdr:rowOff>158086</xdr:rowOff>
    </xdr:from>
    <xdr:to>
      <xdr:col>14</xdr:col>
      <xdr:colOff>547687</xdr:colOff>
      <xdr:row>39</xdr:row>
      <xdr:rowOff>154781</xdr:rowOff>
    </xdr:to>
    <xdr:graphicFrame macro="">
      <xdr:nvGraphicFramePr>
        <xdr:cNvPr id="19" name="Chart 18">
          <a:extLst>
            <a:ext uri="{FF2B5EF4-FFF2-40B4-BE49-F238E27FC236}">
              <a16:creationId xmlns:a16="http://schemas.microsoft.com/office/drawing/2014/main" id="{5E6C1D3A-50BC-459A-8979-C36E5308A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co Guinessha" refreshedDate="45485.101869444443" createdVersion="8" refreshedVersion="8" minRefreshableVersion="3" recordCount="110" xr:uid="{F6058E19-9FCF-4AE8-9522-AD0851B99905}">
  <cacheSource type="worksheet">
    <worksheetSource ref="A1:I111" sheet="DATABASE"/>
  </cacheSource>
  <cacheFields count="9">
    <cacheField name="Country" numFmtId="0">
      <sharedItems count="11">
        <s v="Russia"/>
        <s v="Germany"/>
        <s v="France"/>
        <s v="Spain"/>
        <s v="Ukraine"/>
        <s v="Italy"/>
        <s v="Poland"/>
        <s v="Romania"/>
        <s v="Netherlands"/>
        <s v="Belgium"/>
        <s v="United Kingdom"/>
      </sharedItems>
    </cacheField>
    <cacheField name="Population Total" numFmtId="0">
      <sharedItems containsSemiMixedTypes="0" containsString="0" containsNumber="1" containsInteger="1" minValue="11159407" maxValue="145453291" count="110">
        <n v="143805638"/>
        <n v="144237223"/>
        <n v="144640716"/>
        <n v="145015460"/>
        <n v="145293260"/>
        <n v="145398106"/>
        <n v="145453291"/>
        <n v="145245148"/>
        <n v="144746762"/>
        <n v="144236933"/>
        <n v="80645605"/>
        <n v="80982500"/>
        <n v="81686611"/>
        <n v="82348669"/>
        <n v="82657002"/>
        <n v="82905782"/>
        <n v="83092962"/>
        <n v="83160871"/>
        <n v="83196078"/>
        <n v="83797985"/>
        <n v="66002289"/>
        <n v="66312067"/>
        <n v="66548272"/>
        <n v="66724104"/>
        <n v="66918020"/>
        <n v="67158348"/>
        <n v="67388001"/>
        <n v="67571107"/>
        <n v="67764304"/>
        <n v="67971311"/>
        <n v="46620045"/>
        <n v="46480882"/>
        <n v="46444832"/>
        <n v="46484062"/>
        <n v="46593236"/>
        <n v="46797754"/>
        <n v="47134837"/>
        <n v="47365655"/>
        <n v="47415794"/>
        <n v="47778340"/>
        <n v="45489648"/>
        <n v="45272155"/>
        <n v="45167350"/>
        <n v="45038236"/>
        <n v="44880758"/>
        <n v="44690584"/>
        <n v="44474512"/>
        <n v="44207754"/>
        <n v="43848986"/>
        <n v="38000000"/>
        <n v="60233948"/>
        <n v="60789140"/>
        <n v="60730582"/>
        <n v="60627498"/>
        <n v="60536709"/>
        <n v="60421760"/>
        <n v="59729081"/>
        <n v="59438851"/>
        <n v="59133173"/>
        <n v="58940425"/>
        <n v="38040196"/>
        <n v="38011735"/>
        <n v="37986412"/>
        <n v="37970087"/>
        <n v="37974826"/>
        <n v="37974750"/>
        <n v="37965475"/>
        <n v="37899070"/>
        <n v="37747124"/>
        <n v="36821749"/>
        <n v="19983693"/>
        <n v="19908979"/>
        <n v="19815616"/>
        <n v="19702267"/>
        <n v="19588715"/>
        <n v="19473970"/>
        <n v="19371648"/>
        <n v="19265250"/>
        <n v="19122059"/>
        <n v="19047009"/>
        <n v="16804432"/>
        <n v="16865008"/>
        <n v="16939923"/>
        <n v="17030314"/>
        <n v="17131296"/>
        <n v="17231624"/>
        <n v="17344874"/>
        <n v="17441500"/>
        <n v="17533044"/>
        <n v="17700982"/>
        <n v="11159407"/>
        <n v="11209057"/>
        <n v="11274196"/>
        <n v="11331422"/>
        <n v="11375158"/>
        <n v="11427054"/>
        <n v="11488980"/>
        <n v="11538604"/>
        <n v="11586195"/>
        <n v="11685814"/>
        <n v="64128273"/>
        <n v="64602298"/>
        <n v="65116219"/>
        <n v="65611593"/>
        <n v="66058859"/>
        <n v="66460344"/>
        <n v="66836327"/>
        <n v="67081234"/>
        <n v="67026292"/>
        <n v="67791000"/>
      </sharedItems>
    </cacheField>
    <cacheField name="Year" numFmtId="0">
      <sharedItems containsSemiMixedTypes="0" containsString="0" containsNumber="1" containsInteger="1" minValue="2013" maxValue="2022" count="10">
        <n v="2013"/>
        <n v="2014"/>
        <n v="2015"/>
        <n v="2016"/>
        <n v="2017"/>
        <n v="2018"/>
        <n v="2019"/>
        <n v="2020"/>
        <n v="2021"/>
        <n v="2022"/>
      </sharedItems>
    </cacheField>
    <cacheField name="Total Emissions" numFmtId="0">
      <sharedItems containsSemiMixedTypes="0" containsString="0" containsNumber="1" containsInteger="1" minValue="73521290" maxValue="1712494300"/>
    </cacheField>
    <cacheField name="Emissions Per Capita" numFmtId="0">
      <sharedItems containsSemiMixedTypes="0" containsString="0" containsNumber="1" containsInteger="1" minValue="52197" maxValue="94264345"/>
    </cacheField>
    <cacheField name="Emissions by Industry" numFmtId="0">
      <sharedItems containsMixedTypes="1" containsNumber="1" containsInteger="1" minValue="870231" maxValue="101080594" count="103">
        <n v="16244614"/>
        <n v="16689768"/>
        <n v="16897366"/>
        <n v="15757905"/>
        <n v="16258890"/>
        <n v="17600564"/>
        <n v="16757698"/>
        <n v="16334965"/>
        <n v="16831926"/>
        <n v="8634807"/>
        <n v="8884940"/>
        <n v="8756742"/>
        <n v="8698431"/>
        <n v="8675598"/>
        <n v="8829341"/>
        <n v="8515658"/>
        <n v="8039441"/>
        <n v="8446753"/>
        <n v="8472164"/>
        <n v="4289483"/>
        <n v="4210972"/>
        <s v="4000414.8"/>
        <n v="3782484"/>
        <n v="3720903"/>
        <s v="4006384.8"/>
        <n v="3889637"/>
        <n v="3719209"/>
        <n v="4067326"/>
        <n v="4094335"/>
        <n v="2871917"/>
        <n v="2924593"/>
        <n v="3041386"/>
        <n v="2874637"/>
        <n v="3037047"/>
        <n v="3090723"/>
        <n v="3019919"/>
        <n v="2685201"/>
        <n v="2899936"/>
        <n v="3550879"/>
        <n v="2947491"/>
        <n v="2758992"/>
        <n v="2942166"/>
        <n v="2670533"/>
        <n v="2840860"/>
        <n v="2713500"/>
        <n v="2779616"/>
        <n v="2876745"/>
        <n v="3434768"/>
        <n v="3379375"/>
        <n v="3128393"/>
        <n v="3043987"/>
        <n v="3197673"/>
        <n v="3272720"/>
        <n v="3127266"/>
        <n v="2834439"/>
        <n v="3274587"/>
        <n v="4277644"/>
        <n v="4410747"/>
        <n v="4384515"/>
        <n v="4801410"/>
        <n v="4759346"/>
        <n v="4836724"/>
        <n v="4867646"/>
        <n v="5075773"/>
        <n v="5562308"/>
        <n v="101080594"/>
        <n v="1241558"/>
        <n v="1155481"/>
        <n v="1215986"/>
        <n v="1305486"/>
        <n v="1314310"/>
        <n v="1175876"/>
        <n v="870231"/>
        <n v="101026594"/>
        <n v="1203794"/>
        <n v="1274395"/>
        <n v="1273351"/>
        <n v="1302977"/>
        <n v="1382841"/>
        <n v="1307055"/>
        <n v="1182532"/>
        <n v="1101041"/>
        <n v="1157032"/>
        <n v="1155464"/>
        <n v="2106296"/>
        <n v="2114703"/>
        <n v="2176074"/>
        <s v="2083190.9"/>
        <n v="2072844"/>
        <n v="20477381"/>
        <n v="1871990"/>
        <n v="1639063"/>
        <n v="1720823"/>
        <n v="3530924"/>
        <n v="3719782"/>
        <n v="3206267"/>
        <n v="2821275"/>
        <n v="2979312"/>
        <n v="3036771"/>
        <n v="3192541"/>
        <n v="2710492"/>
        <n v="2780230"/>
        <n v="2548418"/>
      </sharedItems>
    </cacheField>
    <cacheField name="Emissions by Industry2" numFmtId="0">
      <sharedItems containsSemiMixedTypes="0" containsString="0" containsNumber="1" containsInteger="1" minValue="0" maxValue="258859980" count="89">
        <n v="238700000"/>
        <n v="241390000"/>
        <n v="240610000"/>
        <n v="240200000"/>
        <n v="246060000"/>
        <n v="258859980"/>
        <n v="256100000"/>
        <n v="234020000"/>
        <n v="0"/>
        <n v="152370000"/>
        <n v="154570000"/>
        <n v="157590000"/>
        <n v="161020000"/>
        <n v="163490000"/>
        <n v="157660000"/>
        <n v="160040000"/>
        <n v="142310000"/>
        <n v="126070000"/>
        <n v="126220000"/>
        <n v="127430000"/>
        <n v="127970000"/>
        <n v="128539990"/>
        <n v="125650000"/>
        <n v="125360000"/>
        <n v="106480000"/>
        <n v="81620000"/>
        <n v="82060000"/>
        <n v="85110000"/>
        <n v="88300000"/>
        <n v="91160000"/>
        <n v="92310000"/>
        <n v="93670000"/>
        <n v="74030000"/>
        <n v="31330000"/>
        <n v="26910000"/>
        <n v="23060000"/>
        <n v="24290000"/>
        <n v="25350000"/>
        <n v="25100000"/>
        <n v="26670000"/>
        <n v="21700000"/>
        <n v="100720000"/>
        <n v="105390000"/>
        <n v="103010000"/>
        <n v="101710000"/>
        <n v="97610000"/>
        <n v="100200000"/>
        <n v="100920000"/>
        <n v="80670000"/>
        <n v="43180000"/>
        <n v="43790000"/>
        <n v="46650000"/>
        <n v="53260000"/>
        <n v="61540000"/>
        <n v="63320000"/>
        <n v="64290000"/>
        <n v="61380000"/>
        <n v="14920000"/>
        <n v="15270000"/>
        <n v="15390000"/>
        <n v="16459999"/>
        <n v="17590000"/>
        <n v="18080000"/>
        <n v="18550000"/>
        <n v="18000000"/>
        <n v="31810000"/>
        <n v="29460000"/>
        <n v="30000000"/>
        <n v="30190000"/>
        <n v="30800000"/>
        <n v="30840000"/>
        <n v="30270000"/>
        <n v="25820000"/>
        <n v="24190000"/>
        <n v="24410000"/>
        <n v="26080000"/>
        <n v="25800000"/>
        <n v="25200000"/>
        <n v="25270000"/>
        <n v="25020000"/>
        <n v="20920000"/>
        <n v="114170000"/>
        <n v="115640000"/>
        <n v="118820000"/>
        <n v="121630000"/>
        <n v="122090000"/>
        <n v="120560000"/>
        <n v="118530000"/>
        <n v="94430000"/>
      </sharedItems>
    </cacheField>
    <cacheField name="Emissions by Coal" numFmtId="0">
      <sharedItems containsSemiMixedTypes="0" containsString="0" containsNumber="1" containsInteger="1" minValue="10550129" maxValue="417405220"/>
    </cacheField>
    <cacheField name="Emissions by Agriculture" numFmtId="0">
      <sharedItems containsSemiMixedTypes="0" containsString="0" containsNumber="1" containsInteger="1" minValue="0" maxValue="1.95363000726113E+16"/>
    </cacheField>
  </cacheFields>
  <extLst>
    <ext xmlns:x14="http://schemas.microsoft.com/office/spreadsheetml/2009/9/main" uri="{725AE2AE-9491-48be-B2B4-4EB974FC3084}">
      <x14:pivotCacheDefinition pivotCacheId="1717036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n v="1640437400"/>
    <n v="1139534"/>
    <x v="0"/>
    <x v="0"/>
    <n v="408194270"/>
    <n v="1178102149"/>
  </r>
  <r>
    <x v="0"/>
    <x v="1"/>
    <x v="1"/>
    <n v="1639959200"/>
    <n v="11366104"/>
    <x v="1"/>
    <x v="1"/>
    <n v="397222050"/>
    <n v="1289011906"/>
  </r>
  <r>
    <x v="0"/>
    <x v="2"/>
    <x v="2"/>
    <n v="1638675300"/>
    <n v="11327114"/>
    <x v="2"/>
    <x v="2"/>
    <n v="417405220"/>
    <n v="630339006"/>
  </r>
  <r>
    <x v="0"/>
    <x v="3"/>
    <x v="3"/>
    <n v="1634885000"/>
    <n v="11266587"/>
    <x v="3"/>
    <x v="3"/>
    <n v="405876540"/>
    <n v="1243602346"/>
  </r>
  <r>
    <x v="0"/>
    <x v="4"/>
    <x v="4"/>
    <n v="1666121200"/>
    <n v="11454741"/>
    <x v="4"/>
    <x v="4"/>
    <n v="389270000"/>
    <n v="1293414089"/>
  </r>
  <r>
    <x v="0"/>
    <x v="5"/>
    <x v="5"/>
    <n v="1712494300"/>
    <n v="11757415"/>
    <x v="5"/>
    <x v="5"/>
    <n v="401061760"/>
    <n v="1122388683"/>
  </r>
  <r>
    <x v="0"/>
    <x v="6"/>
    <x v="6"/>
    <n v="1705030900"/>
    <n v="11698944"/>
    <x v="6"/>
    <x v="6"/>
    <n v="395100670"/>
    <n v="1147917311"/>
  </r>
  <r>
    <x v="0"/>
    <x v="7"/>
    <x v="7"/>
    <n v="1632929300"/>
    <n v="1121384"/>
    <x v="7"/>
    <x v="7"/>
    <n v="367668740"/>
    <n v="1361869244"/>
  </r>
  <r>
    <x v="0"/>
    <x v="8"/>
    <x v="8"/>
    <n v="1711993300"/>
    <n v="1179849"/>
    <x v="8"/>
    <x v="8"/>
    <n v="382145700"/>
    <n v="0"/>
  </r>
  <r>
    <x v="0"/>
    <x v="9"/>
    <x v="9"/>
    <n v="1652177300"/>
    <n v="11416899"/>
    <x v="8"/>
    <x v="8"/>
    <n v="355406620"/>
    <n v="0"/>
  </r>
  <r>
    <x v="1"/>
    <x v="10"/>
    <x v="0"/>
    <n v="833804350"/>
    <n v="10208109"/>
    <x v="9"/>
    <x v="9"/>
    <n v="356889570"/>
    <n v="440299565"/>
  </r>
  <r>
    <x v="1"/>
    <x v="11"/>
    <x v="1"/>
    <n v="794738500"/>
    <n v="9708648"/>
    <x v="10"/>
    <x v="10"/>
    <n v="344857150"/>
    <n v="454702516"/>
  </r>
  <r>
    <x v="1"/>
    <x v="12"/>
    <x v="2"/>
    <n v="798084740"/>
    <n v="9724056"/>
    <x v="11"/>
    <x v="11"/>
    <n v="341027650"/>
    <n v="467400995"/>
  </r>
  <r>
    <x v="1"/>
    <x v="13"/>
    <x v="3"/>
    <n v="801744600"/>
    <n v="9738013"/>
    <x v="12"/>
    <x v="12"/>
    <n v="329449120"/>
    <n v="427212511"/>
  </r>
  <r>
    <x v="1"/>
    <x v="14"/>
    <x v="4"/>
    <n v="785985860"/>
    <n v="9512761"/>
    <x v="13"/>
    <x v="13"/>
    <n v="310774660"/>
    <n v="460070163"/>
  </r>
  <r>
    <x v="1"/>
    <x v="15"/>
    <x v="5"/>
    <n v="754811140"/>
    <n v="9105443"/>
    <x v="14"/>
    <x v="14"/>
    <n v="295686430"/>
    <n v="336646814"/>
  </r>
  <r>
    <x v="1"/>
    <x v="16"/>
    <x v="6"/>
    <n v="707491400"/>
    <n v="8508805"/>
    <x v="15"/>
    <x v="15"/>
    <n v="240115280"/>
    <n v="420766665"/>
  </r>
  <r>
    <x v="1"/>
    <x v="17"/>
    <x v="7"/>
    <n v="647252300"/>
    <n v="7767432"/>
    <x v="16"/>
    <x v="16"/>
    <n v="198559440"/>
    <n v="451966408"/>
  </r>
  <r>
    <x v="1"/>
    <x v="18"/>
    <x v="8"/>
    <n v="678798900"/>
    <n v="8138241"/>
    <x v="17"/>
    <x v="8"/>
    <n v="232333630"/>
    <n v="0"/>
  </r>
  <r>
    <x v="1"/>
    <x v="19"/>
    <x v="9"/>
    <n v="665604700"/>
    <n v="79837584"/>
    <x v="18"/>
    <x v="8"/>
    <n v="242395490"/>
    <n v="0"/>
  </r>
  <r>
    <x v="2"/>
    <x v="20"/>
    <x v="0"/>
    <n v="358487460"/>
    <n v="56601634"/>
    <x v="19"/>
    <x v="17"/>
    <n v="49448572"/>
    <n v="464395158"/>
  </r>
  <r>
    <x v="2"/>
    <x v="21"/>
    <x v="1"/>
    <n v="327009470"/>
    <n v="51425886"/>
    <x v="20"/>
    <x v="18"/>
    <n v="39449150"/>
    <n v="451825910"/>
  </r>
  <r>
    <x v="2"/>
    <x v="22"/>
    <x v="2"/>
    <n v="331414430"/>
    <n v="51937885"/>
    <x v="21"/>
    <x v="19"/>
    <n v="37940884"/>
    <n v="422282511"/>
  </r>
  <r>
    <x v="2"/>
    <x v="23"/>
    <x v="3"/>
    <n v="334005060"/>
    <n v="52197"/>
    <x v="22"/>
    <x v="20"/>
    <n v="35852510"/>
    <n v="343109545"/>
  </r>
  <r>
    <x v="2"/>
    <x v="24"/>
    <x v="4"/>
    <n v="336895900"/>
    <n v="52521734"/>
    <x v="23"/>
    <x v="21"/>
    <n v="39819190"/>
    <n v="320279702"/>
  </r>
  <r>
    <x v="2"/>
    <x v="25"/>
    <x v="5"/>
    <n v="322078560"/>
    <n v="5010727"/>
    <x v="24"/>
    <x v="22"/>
    <n v="35012704"/>
    <n v="448272051"/>
  </r>
  <r>
    <x v="2"/>
    <x v="26"/>
    <x v="6"/>
    <n v="315449730"/>
    <n v="4898306"/>
    <x v="25"/>
    <x v="23"/>
    <n v="29343196"/>
    <n v="449835112"/>
  </r>
  <r>
    <x v="2"/>
    <x v="27"/>
    <x v="7"/>
    <n v="281539040"/>
    <n v="4366297"/>
    <x v="26"/>
    <x v="24"/>
    <n v="23856452"/>
    <n v="318745762"/>
  </r>
  <r>
    <x v="2"/>
    <x v="28"/>
    <x v="8"/>
    <n v="306775740"/>
    <n v="47538953"/>
    <x v="27"/>
    <x v="8"/>
    <n v="30421444"/>
    <n v="0"/>
  </r>
  <r>
    <x v="2"/>
    <x v="29"/>
    <x v="9"/>
    <n v="297533920"/>
    <n v="4603891"/>
    <x v="28"/>
    <x v="8"/>
    <n v="27960552"/>
    <n v="0"/>
  </r>
  <r>
    <x v="3"/>
    <x v="30"/>
    <x v="0"/>
    <n v="251940320"/>
    <n v="5406043"/>
    <x v="29"/>
    <x v="25"/>
    <n v="49190516"/>
    <n v="377869685"/>
  </r>
  <r>
    <x v="3"/>
    <x v="31"/>
    <x v="1"/>
    <n v="254179710"/>
    <n v="5470401"/>
    <x v="30"/>
    <x v="26"/>
    <n v="54142110"/>
    <n v="379321201"/>
  </r>
  <r>
    <x v="3"/>
    <x v="32"/>
    <x v="2"/>
    <n v="270767460"/>
    <n v="58315663"/>
    <x v="31"/>
    <x v="27"/>
    <n v="61840900"/>
    <n v="385324071"/>
  </r>
  <r>
    <x v="3"/>
    <x v="33"/>
    <x v="3"/>
    <n v="259629390"/>
    <n v="5586633"/>
    <x v="32"/>
    <x v="28"/>
    <n v="45677290"/>
    <n v="392366618"/>
  </r>
  <r>
    <x v="3"/>
    <x v="34"/>
    <x v="4"/>
    <n v="273592200"/>
    <n v="58730726"/>
    <x v="33"/>
    <x v="29"/>
    <n v="53598264"/>
    <n v="396121495"/>
  </r>
  <r>
    <x v="3"/>
    <x v="35"/>
    <x v="5"/>
    <n v="268600500"/>
    <n v="5740303"/>
    <x v="34"/>
    <x v="30"/>
    <n v="48081436"/>
    <n v="405603397"/>
  </r>
  <r>
    <x v="3"/>
    <x v="36"/>
    <x v="6"/>
    <n v="250660800"/>
    <n v="5318343"/>
    <x v="35"/>
    <x v="31"/>
    <n v="23706962"/>
    <n v="407341090"/>
  </r>
  <r>
    <x v="3"/>
    <x v="37"/>
    <x v="7"/>
    <n v="213625420"/>
    <n v="4510309"/>
    <x v="36"/>
    <x v="32"/>
    <n v="16120789"/>
    <n v="406568142"/>
  </r>
  <r>
    <x v="3"/>
    <x v="38"/>
    <x v="8"/>
    <n v="230269460"/>
    <n v="4849112"/>
    <x v="37"/>
    <x v="8"/>
    <n v="17474608"/>
    <n v="0"/>
  </r>
  <r>
    <x v="3"/>
    <x v="39"/>
    <x v="9"/>
    <n v="245613820"/>
    <n v="51644425"/>
    <x v="37"/>
    <x v="8"/>
    <n v="22851410"/>
    <n v="0"/>
  </r>
  <r>
    <x v="4"/>
    <x v="40"/>
    <x v="0"/>
    <n v="297479000"/>
    <n v="6565836"/>
    <x v="38"/>
    <x v="33"/>
    <n v="160185140"/>
    <n v="416466842"/>
  </r>
  <r>
    <x v="4"/>
    <x v="41"/>
    <x v="1"/>
    <n v="257639000"/>
    <n v="5706534"/>
    <x v="39"/>
    <x v="34"/>
    <n v="138372740"/>
    <n v="361256242"/>
  </r>
  <r>
    <x v="4"/>
    <x v="42"/>
    <x v="2"/>
    <n v="223787570"/>
    <n v="4974984"/>
    <x v="40"/>
    <x v="35"/>
    <n v="119392940"/>
    <n v="326559285"/>
  </r>
  <r>
    <x v="4"/>
    <x v="43"/>
    <x v="3"/>
    <n v="233961020"/>
    <n v="52184343"/>
    <x v="41"/>
    <x v="36"/>
    <n v="126828010"/>
    <n v="316785671"/>
  </r>
  <r>
    <x v="4"/>
    <x v="44"/>
    <x v="4"/>
    <n v="223080820"/>
    <n v="49953985"/>
    <x v="42"/>
    <x v="37"/>
    <n v="112586376"/>
    <n v="195933272"/>
  </r>
  <r>
    <x v="4"/>
    <x v="45"/>
    <x v="5"/>
    <n v="231663820"/>
    <n v="5212142"/>
    <x v="43"/>
    <x v="38"/>
    <n v="120544056"/>
    <n v="252494794"/>
  </r>
  <r>
    <x v="4"/>
    <x v="46"/>
    <x v="6"/>
    <n v="221943170"/>
    <n v="5020078"/>
    <x v="44"/>
    <x v="39"/>
    <n v="114045900"/>
    <n v="310634010"/>
  </r>
  <r>
    <x v="4"/>
    <x v="47"/>
    <x v="7"/>
    <n v="206823860"/>
    <n v="47102127"/>
    <x v="45"/>
    <x v="40"/>
    <n v="102154920"/>
    <n v="346581653"/>
  </r>
  <r>
    <x v="4"/>
    <x v="48"/>
    <x v="8"/>
    <n v="210153310"/>
    <n v="48276234"/>
    <x v="46"/>
    <x v="8"/>
    <n v="103800060"/>
    <n v="0"/>
  </r>
  <r>
    <x v="4"/>
    <x v="49"/>
    <x v="9"/>
    <n v="141253000"/>
    <n v="35578535"/>
    <x v="46"/>
    <x v="8"/>
    <n v="56816876"/>
    <n v="0"/>
  </r>
  <r>
    <x v="5"/>
    <x v="50"/>
    <x v="0"/>
    <n v="370253540"/>
    <n v="61389084"/>
    <x v="47"/>
    <x v="41"/>
    <n v="57781948"/>
    <n v="297091480"/>
  </r>
  <r>
    <x v="5"/>
    <x v="51"/>
    <x v="1"/>
    <n v="350126700"/>
    <n v="5804219"/>
    <x v="48"/>
    <x v="42"/>
    <n v="55837156"/>
    <n v="292074310"/>
  </r>
  <r>
    <x v="5"/>
    <x v="52"/>
    <x v="2"/>
    <n v="361935900"/>
    <n v="60089397"/>
    <x v="49"/>
    <x v="43"/>
    <n v="53062916"/>
    <n v="280421817"/>
  </r>
  <r>
    <x v="5"/>
    <x v="53"/>
    <x v="3"/>
    <n v="358814000"/>
    <n v="59684334"/>
    <x v="50"/>
    <x v="44"/>
    <n v="48302164"/>
    <n v="279852296"/>
  </r>
  <r>
    <x v="5"/>
    <x v="54"/>
    <x v="4"/>
    <n v="353418600"/>
    <n v="5889915"/>
    <x v="51"/>
    <x v="45"/>
    <n v="41798010"/>
    <n v="277260220"/>
  </r>
  <r>
    <x v="5"/>
    <x v="55"/>
    <x v="5"/>
    <n v="349826900"/>
    <n v="58423834"/>
    <x v="52"/>
    <x v="46"/>
    <n v="39214172"/>
    <n v="284102331"/>
  </r>
  <r>
    <x v="5"/>
    <x v="56"/>
    <x v="6"/>
    <n v="340402530"/>
    <n v="5699218"/>
    <x v="53"/>
    <x v="47"/>
    <n v="30482638"/>
    <n v="284879042"/>
  </r>
  <r>
    <x v="5"/>
    <x v="57"/>
    <x v="7"/>
    <n v="303281280"/>
    <n v="5097115"/>
    <x v="54"/>
    <x v="48"/>
    <n v="22129336"/>
    <n v="263903761"/>
  </r>
  <r>
    <x v="5"/>
    <x v="58"/>
    <x v="8"/>
    <n v="337229900"/>
    <n v="5692572"/>
    <x v="55"/>
    <x v="8"/>
    <n v="24486064"/>
    <n v="0"/>
  </r>
  <r>
    <x v="5"/>
    <x v="59"/>
    <x v="9"/>
    <n v="338097280"/>
    <n v="5726825"/>
    <x v="55"/>
    <x v="8"/>
    <n v="33002956"/>
    <n v="0"/>
  </r>
  <r>
    <x v="6"/>
    <x v="60"/>
    <x v="0"/>
    <n v="321927040"/>
    <n v="83384905"/>
    <x v="56"/>
    <x v="49"/>
    <n v="214314380"/>
    <n v="282797441"/>
  </r>
  <r>
    <x v="6"/>
    <x v="61"/>
    <x v="1"/>
    <n v="309582460"/>
    <n v="8024037"/>
    <x v="57"/>
    <x v="50"/>
    <n v="202997330"/>
    <n v="310976038"/>
  </r>
  <r>
    <x v="6"/>
    <x v="62"/>
    <x v="2"/>
    <n v="312715420"/>
    <n v="8111281"/>
    <x v="58"/>
    <x v="51"/>
    <n v="201647490"/>
    <n v="379220944"/>
  </r>
  <r>
    <x v="6"/>
    <x v="63"/>
    <x v="3"/>
    <n v="323547000"/>
    <n v="8396815"/>
    <x v="59"/>
    <x v="52"/>
    <n v="202098990"/>
    <n v="355208066"/>
  </r>
  <r>
    <x v="6"/>
    <x v="64"/>
    <x v="4"/>
    <n v="336765400"/>
    <n v="8739704"/>
    <x v="60"/>
    <x v="53"/>
    <n v="203503980"/>
    <n v="406948647"/>
  </r>
  <r>
    <x v="6"/>
    <x v="65"/>
    <x v="5"/>
    <n v="336080900"/>
    <n v="872451"/>
    <x v="61"/>
    <x v="54"/>
    <n v="198673250"/>
    <n v="294053783"/>
  </r>
  <r>
    <x v="6"/>
    <x v="66"/>
    <x v="6"/>
    <n v="317682530"/>
    <n v="8252866"/>
    <x v="62"/>
    <x v="55"/>
    <n v="177752980"/>
    <n v="277521151"/>
  </r>
  <r>
    <x v="6"/>
    <x v="67"/>
    <x v="7"/>
    <n v="302437100"/>
    <n v="7870152"/>
    <x v="63"/>
    <x v="56"/>
    <n v="164196180"/>
    <n v="372929353"/>
  </r>
  <r>
    <x v="6"/>
    <x v="68"/>
    <x v="8"/>
    <n v="331077150"/>
    <n v="864257"/>
    <x v="64"/>
    <x v="8"/>
    <n v="184119780"/>
    <n v="0"/>
  </r>
  <r>
    <x v="6"/>
    <x v="69"/>
    <x v="9"/>
    <n v="323117300"/>
    <n v="8106886"/>
    <x v="64"/>
    <x v="8"/>
    <n v="175398320"/>
    <n v="0"/>
  </r>
  <r>
    <x v="7"/>
    <x v="70"/>
    <x v="0"/>
    <n v="79365576"/>
    <n v="39551182"/>
    <x v="65"/>
    <x v="57"/>
    <n v="25419534"/>
    <n v="152860629"/>
  </r>
  <r>
    <x v="7"/>
    <x v="71"/>
    <x v="1"/>
    <n v="79126890"/>
    <n v="39571683"/>
    <x v="66"/>
    <x v="58"/>
    <n v="25065812"/>
    <n v="167263148"/>
  </r>
  <r>
    <x v="7"/>
    <x v="72"/>
    <x v="2"/>
    <n v="78031910"/>
    <n v="39200044"/>
    <x v="67"/>
    <x v="59"/>
    <n v="25173352"/>
    <n v="141340413"/>
  </r>
  <r>
    <x v="7"/>
    <x v="73"/>
    <x v="3"/>
    <n v="76714536"/>
    <n v="38748982"/>
    <x v="68"/>
    <x v="60"/>
    <n v="22149508"/>
    <n v="129209328"/>
  </r>
  <r>
    <x v="7"/>
    <x v="74"/>
    <x v="4"/>
    <n v="79648910"/>
    <n v="4043328"/>
    <x v="69"/>
    <x v="61"/>
    <n v="21860860"/>
    <n v="116719792"/>
  </r>
  <r>
    <x v="7"/>
    <x v="75"/>
    <x v="5"/>
    <n v="80279690"/>
    <n v="40944867"/>
    <x v="70"/>
    <x v="62"/>
    <n v="20712246"/>
    <n v="106716937"/>
  </r>
  <r>
    <x v="7"/>
    <x v="76"/>
    <x v="6"/>
    <n v="76885224"/>
    <n v="39379425"/>
    <x v="71"/>
    <x v="63"/>
    <n v="18194118"/>
    <n v="143815836"/>
  </r>
  <r>
    <x v="7"/>
    <x v="77"/>
    <x v="7"/>
    <n v="74026536"/>
    <n v="38075497"/>
    <x v="72"/>
    <x v="64"/>
    <n v="14273195"/>
    <n v="143700626"/>
  </r>
  <r>
    <x v="7"/>
    <x v="78"/>
    <x v="8"/>
    <n v="77190584"/>
    <n v="39936028"/>
    <x v="73"/>
    <x v="8"/>
    <n v="15558424"/>
    <n v="0"/>
  </r>
  <r>
    <x v="7"/>
    <x v="79"/>
    <x v="9"/>
    <n v="73521290"/>
    <n v="3739777"/>
    <x v="73"/>
    <x v="8"/>
    <n v="15558424"/>
    <n v="0"/>
  </r>
  <r>
    <x v="8"/>
    <x v="80"/>
    <x v="0"/>
    <n v="164874200"/>
    <n v="9774754"/>
    <x v="74"/>
    <x v="65"/>
    <n v="32443576"/>
    <n v="170741749"/>
  </r>
  <r>
    <x v="8"/>
    <x v="81"/>
    <x v="1"/>
    <n v="157467570"/>
    <n v="9287887"/>
    <x v="75"/>
    <x v="66"/>
    <n v="35796984"/>
    <n v="170684173"/>
  </r>
  <r>
    <x v="8"/>
    <x v="82"/>
    <x v="2"/>
    <n v="163802240"/>
    <n v="9612182"/>
    <x v="76"/>
    <x v="67"/>
    <n v="43363100"/>
    <n v="171578937"/>
  </r>
  <r>
    <x v="8"/>
    <x v="83"/>
    <x v="3"/>
    <n v="164691310"/>
    <n v="9617285"/>
    <x v="77"/>
    <x v="68"/>
    <n v="40087576"/>
    <n v="172263611"/>
  </r>
  <r>
    <x v="8"/>
    <x v="84"/>
    <x v="4"/>
    <n v="162202580"/>
    <n v="94264345"/>
    <x v="78"/>
    <x v="69"/>
    <n v="36026876"/>
    <n v="157165888"/>
  </r>
  <r>
    <x v="8"/>
    <x v="85"/>
    <x v="5"/>
    <n v="158133890"/>
    <n v="9148068"/>
    <x v="79"/>
    <x v="70"/>
    <n v="32526562"/>
    <n v="136217319"/>
  </r>
  <r>
    <x v="8"/>
    <x v="86"/>
    <x v="6"/>
    <n v="152509390"/>
    <n v="8783454"/>
    <x v="80"/>
    <x v="71"/>
    <n v="25315592"/>
    <n v="158531072"/>
  </r>
  <r>
    <x v="8"/>
    <x v="87"/>
    <x v="7"/>
    <n v="136684620"/>
    <n v="78398657"/>
    <x v="81"/>
    <x v="72"/>
    <n v="16859842"/>
    <n v="156325493"/>
  </r>
  <r>
    <x v="8"/>
    <x v="88"/>
    <x v="8"/>
    <n v="139906940"/>
    <n v="7993908"/>
    <x v="82"/>
    <x v="8"/>
    <n v="22511470"/>
    <n v="0"/>
  </r>
  <r>
    <x v="8"/>
    <x v="89"/>
    <x v="9"/>
    <n v="125358230"/>
    <n v="71372175"/>
    <x v="83"/>
    <x v="8"/>
    <n v="22480954"/>
    <n v="0"/>
  </r>
  <r>
    <x v="9"/>
    <x v="90"/>
    <x v="0"/>
    <n v="102714744"/>
    <n v="9250864"/>
    <x v="84"/>
    <x v="73"/>
    <n v="15331619"/>
    <n v="2012450074058030"/>
  </r>
  <r>
    <x v="9"/>
    <x v="91"/>
    <x v="1"/>
    <n v="97029240"/>
    <n v="8681364"/>
    <x v="85"/>
    <x v="74"/>
    <n v="14793866"/>
    <n v="1.95363000726113E+16"/>
  </r>
  <r>
    <x v="9"/>
    <x v="92"/>
    <x v="2"/>
    <n v="101145630"/>
    <n v="8992077"/>
    <x v="86"/>
    <x v="75"/>
    <n v="14436135"/>
    <n v="2012450072601330"/>
  </r>
  <r>
    <x v="9"/>
    <x v="93"/>
    <x v="3"/>
    <n v="99623020"/>
    <n v="8803081"/>
    <x v="87"/>
    <x v="76"/>
    <n v="13541211"/>
    <n v="2012450070380160"/>
  </r>
  <r>
    <x v="9"/>
    <x v="94"/>
    <x v="4"/>
    <n v="99055040"/>
    <n v="8700875"/>
    <x v="88"/>
    <x v="77"/>
    <n v="13306905"/>
    <n v="2012450069309230"/>
  </r>
  <r>
    <x v="9"/>
    <x v="95"/>
    <x v="5"/>
    <n v="99967320"/>
    <n v="8731839"/>
    <x v="89"/>
    <x v="78"/>
    <n v="13366075"/>
    <n v="2012450070058520"/>
  </r>
  <r>
    <x v="9"/>
    <x v="96"/>
    <x v="6"/>
    <n v="99470264"/>
    <n v="8641646"/>
    <x v="90"/>
    <x v="79"/>
    <n v="13191287"/>
    <n v="2012450062288780"/>
  </r>
  <r>
    <x v="9"/>
    <x v="97"/>
    <x v="7"/>
    <n v="91101384"/>
    <n v="7879573"/>
    <x v="91"/>
    <x v="80"/>
    <n v="10550129"/>
    <n v="2012450067239450"/>
  </r>
  <r>
    <x v="9"/>
    <x v="98"/>
    <x v="8"/>
    <n v="95668080"/>
    <n v="823914"/>
    <x v="92"/>
    <x v="8"/>
    <n v="11707694"/>
    <n v="0"/>
  </r>
  <r>
    <x v="9"/>
    <x v="99"/>
    <x v="9"/>
    <n v="89605360"/>
    <n v="76875386"/>
    <x v="92"/>
    <x v="8"/>
    <n v="12772029"/>
    <n v="0"/>
  </r>
  <r>
    <x v="10"/>
    <x v="100"/>
    <x v="0"/>
    <n v="477611260"/>
    <n v="74275928"/>
    <x v="93"/>
    <x v="81"/>
    <n v="142456580"/>
    <n v="301682222"/>
  </r>
  <r>
    <x v="10"/>
    <x v="101"/>
    <x v="1"/>
    <n v="438807070"/>
    <n v="6774484"/>
    <x v="94"/>
    <x v="82"/>
    <n v="115433544"/>
    <n v="281960548"/>
  </r>
  <r>
    <x v="10"/>
    <x v="102"/>
    <x v="2"/>
    <n v="422460800"/>
    <n v="64770393"/>
    <x v="95"/>
    <x v="83"/>
    <n v="91548020"/>
    <n v="251987336"/>
  </r>
  <r>
    <x v="10"/>
    <x v="103"/>
    <x v="3"/>
    <n v="399430140"/>
    <n v="60837545"/>
    <x v="96"/>
    <x v="84"/>
    <n v="47824616"/>
    <n v="290060333"/>
  </r>
  <r>
    <x v="10"/>
    <x v="104"/>
    <x v="4"/>
    <n v="387367140"/>
    <n v="58634415"/>
    <x v="97"/>
    <x v="85"/>
    <n v="39128800"/>
    <n v="319781013"/>
  </r>
  <r>
    <x v="10"/>
    <x v="105"/>
    <x v="5"/>
    <n v="379729760"/>
    <n v="57159815"/>
    <x v="98"/>
    <x v="86"/>
    <n v="33280250"/>
    <n v="320103372"/>
  </r>
  <r>
    <x v="10"/>
    <x v="106"/>
    <x v="6"/>
    <n v="364753280"/>
    <n v="54621234"/>
    <x v="99"/>
    <x v="87"/>
    <n v="24512704"/>
    <n v="350195615"/>
  </r>
  <r>
    <x v="10"/>
    <x v="107"/>
    <x v="7"/>
    <n v="326263200"/>
    <n v="48652816"/>
    <x v="100"/>
    <x v="88"/>
    <n v="22809404"/>
    <n v="330297167"/>
  </r>
  <r>
    <x v="10"/>
    <x v="108"/>
    <x v="8"/>
    <n v="347465060"/>
    <n v="5164383"/>
    <x v="101"/>
    <x v="8"/>
    <n v="24413498"/>
    <n v="0"/>
  </r>
  <r>
    <x v="10"/>
    <x v="109"/>
    <x v="9"/>
    <n v="318654370"/>
    <n v="47201805"/>
    <x v="102"/>
    <x v="8"/>
    <n v="1958069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18038-B876-4724-BA7F-48BA1B9C0AB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rowPageCount="1" colPageCount="1"/>
  <pivotFields count="9">
    <pivotField axis="axisPage" showAll="0">
      <items count="12">
        <item x="9"/>
        <item x="2"/>
        <item x="1"/>
        <item x="5"/>
        <item x="8"/>
        <item x="6"/>
        <item x="7"/>
        <item x="0"/>
        <item x="3"/>
        <item x="4"/>
        <item x="10"/>
        <item t="default"/>
      </items>
    </pivotField>
    <pivotField showAll="0"/>
    <pivotField axis="axisRow" showAll="0">
      <items count="11">
        <item x="0"/>
        <item x="1"/>
        <item x="2"/>
        <item x="3"/>
        <item x="4"/>
        <item x="5"/>
        <item x="6"/>
        <item x="7"/>
        <item x="8"/>
        <item x="9"/>
        <item t="default"/>
      </items>
    </pivotField>
    <pivotField dataField="1"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item="7" hier="-1"/>
  </pageFields>
  <dataFields count="1">
    <dataField name="Sum of Total Emission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20532-879D-4D10-9FE8-8C209DAAC835}"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4" firstHeaderRow="1" firstDataRow="1" firstDataCol="1" rowPageCount="1" colPageCount="1"/>
  <pivotFields count="9">
    <pivotField axis="axisPage" showAll="0">
      <items count="12">
        <item x="9"/>
        <item x="2"/>
        <item x="1"/>
        <item x="5"/>
        <item x="8"/>
        <item x="6"/>
        <item x="7"/>
        <item x="0"/>
        <item x="3"/>
        <item x="4"/>
        <item x="10"/>
        <item t="default"/>
      </items>
    </pivotField>
    <pivotField dataField="1" showAll="0">
      <items count="111">
        <item x="90"/>
        <item x="91"/>
        <item x="92"/>
        <item x="93"/>
        <item x="94"/>
        <item x="95"/>
        <item x="96"/>
        <item x="97"/>
        <item x="98"/>
        <item x="99"/>
        <item x="80"/>
        <item x="81"/>
        <item x="82"/>
        <item x="83"/>
        <item x="84"/>
        <item x="85"/>
        <item x="86"/>
        <item x="87"/>
        <item x="88"/>
        <item x="89"/>
        <item x="79"/>
        <item x="78"/>
        <item x="77"/>
        <item x="76"/>
        <item x="75"/>
        <item x="74"/>
        <item x="73"/>
        <item x="72"/>
        <item x="71"/>
        <item x="70"/>
        <item x="69"/>
        <item x="68"/>
        <item x="67"/>
        <item x="66"/>
        <item x="63"/>
        <item x="65"/>
        <item x="64"/>
        <item x="62"/>
        <item x="49"/>
        <item x="61"/>
        <item x="60"/>
        <item x="48"/>
        <item x="47"/>
        <item x="46"/>
        <item x="45"/>
        <item x="44"/>
        <item x="43"/>
        <item x="42"/>
        <item x="41"/>
        <item x="40"/>
        <item x="32"/>
        <item x="31"/>
        <item x="33"/>
        <item x="34"/>
        <item x="30"/>
        <item x="35"/>
        <item x="36"/>
        <item x="37"/>
        <item x="38"/>
        <item x="39"/>
        <item x="59"/>
        <item x="58"/>
        <item x="57"/>
        <item x="56"/>
        <item x="50"/>
        <item x="55"/>
        <item x="54"/>
        <item x="53"/>
        <item x="52"/>
        <item x="51"/>
        <item x="100"/>
        <item x="101"/>
        <item x="102"/>
        <item x="103"/>
        <item x="20"/>
        <item x="104"/>
        <item x="21"/>
        <item x="105"/>
        <item x="22"/>
        <item x="23"/>
        <item x="106"/>
        <item x="24"/>
        <item x="108"/>
        <item x="107"/>
        <item x="25"/>
        <item x="26"/>
        <item x="27"/>
        <item x="28"/>
        <item x="109"/>
        <item x="29"/>
        <item x="10"/>
        <item x="11"/>
        <item x="12"/>
        <item x="13"/>
        <item x="14"/>
        <item x="15"/>
        <item x="16"/>
        <item x="17"/>
        <item x="18"/>
        <item x="19"/>
        <item x="0"/>
        <item x="9"/>
        <item x="1"/>
        <item x="2"/>
        <item x="8"/>
        <item x="3"/>
        <item x="7"/>
        <item x="4"/>
        <item x="5"/>
        <item x="6"/>
        <item t="default"/>
      </items>
    </pivotField>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item="7" hier="-1"/>
  </pageFields>
  <dataFields count="1">
    <dataField name="Sum of Population Total" fld="1" baseField="0" baseItem="0"/>
  </dataFields>
  <chartFormats count="12">
    <chartFormat chart="18" format="0"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2" count="1" selected="0">
            <x v="0"/>
          </reference>
        </references>
      </pivotArea>
    </chartFormat>
    <chartFormat chart="20" format="14">
      <pivotArea type="data" outline="0" fieldPosition="0">
        <references count="2">
          <reference field="4294967294" count="1" selected="0">
            <x v="0"/>
          </reference>
          <reference field="2" count="1" selected="0">
            <x v="1"/>
          </reference>
        </references>
      </pivotArea>
    </chartFormat>
    <chartFormat chart="20" format="15">
      <pivotArea type="data" outline="0" fieldPosition="0">
        <references count="2">
          <reference field="4294967294" count="1" selected="0">
            <x v="0"/>
          </reference>
          <reference field="2" count="1" selected="0">
            <x v="2"/>
          </reference>
        </references>
      </pivotArea>
    </chartFormat>
    <chartFormat chart="20" format="16">
      <pivotArea type="data" outline="0" fieldPosition="0">
        <references count="2">
          <reference field="4294967294" count="1" selected="0">
            <x v="0"/>
          </reference>
          <reference field="2" count="1" selected="0">
            <x v="3"/>
          </reference>
        </references>
      </pivotArea>
    </chartFormat>
    <chartFormat chart="20" format="17">
      <pivotArea type="data" outline="0" fieldPosition="0">
        <references count="2">
          <reference field="4294967294" count="1" selected="0">
            <x v="0"/>
          </reference>
          <reference field="2" count="1" selected="0">
            <x v="4"/>
          </reference>
        </references>
      </pivotArea>
    </chartFormat>
    <chartFormat chart="20" format="18">
      <pivotArea type="data" outline="0" fieldPosition="0">
        <references count="2">
          <reference field="4294967294" count="1" selected="0">
            <x v="0"/>
          </reference>
          <reference field="2" count="1" selected="0">
            <x v="5"/>
          </reference>
        </references>
      </pivotArea>
    </chartFormat>
    <chartFormat chart="20" format="19">
      <pivotArea type="data" outline="0" fieldPosition="0">
        <references count="2">
          <reference field="4294967294" count="1" selected="0">
            <x v="0"/>
          </reference>
          <reference field="2" count="1" selected="0">
            <x v="6"/>
          </reference>
        </references>
      </pivotArea>
    </chartFormat>
    <chartFormat chart="20" format="20">
      <pivotArea type="data" outline="0" fieldPosition="0">
        <references count="2">
          <reference field="4294967294" count="1" selected="0">
            <x v="0"/>
          </reference>
          <reference field="2" count="1" selected="0">
            <x v="7"/>
          </reference>
        </references>
      </pivotArea>
    </chartFormat>
    <chartFormat chart="20" format="21">
      <pivotArea type="data" outline="0" fieldPosition="0">
        <references count="2">
          <reference field="4294967294" count="1" selected="0">
            <x v="0"/>
          </reference>
          <reference field="2" count="1" selected="0">
            <x v="8"/>
          </reference>
        </references>
      </pivotArea>
    </chartFormat>
    <chartFormat chart="20"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9A77F-4E36-402D-9BE6-EA03B020642B}"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14" firstHeaderRow="1" firstDataRow="1" firstDataCol="1" rowPageCount="1" colPageCount="1"/>
  <pivotFields count="9">
    <pivotField axis="axisPage" showAll="0">
      <items count="12">
        <item x="9"/>
        <item x="2"/>
        <item x="1"/>
        <item x="5"/>
        <item x="8"/>
        <item x="6"/>
        <item x="7"/>
        <item x="0"/>
        <item x="3"/>
        <item x="4"/>
        <item x="10"/>
        <item t="default"/>
      </items>
    </pivotField>
    <pivotField showAll="0"/>
    <pivotField axis="axisRow" showAll="0">
      <items count="11">
        <item x="0"/>
        <item x="1"/>
        <item x="2"/>
        <item x="3"/>
        <item x="4"/>
        <item x="5"/>
        <item x="6"/>
        <item x="7"/>
        <item x="8"/>
        <item x="9"/>
        <item t="default"/>
      </items>
    </pivotField>
    <pivotField showAll="0"/>
    <pivotField dataField="1"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item="7" hier="-1"/>
  </pageFields>
  <dataFields count="1">
    <dataField name="Sum of Emissions Per Capita" fld="4" baseField="2" baseItem="0"/>
  </dataFields>
  <chartFormats count="3">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0626A-B712-43A7-8FFB-88356572ACDF}"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rowPageCount="1" colPageCount="1"/>
  <pivotFields count="9">
    <pivotField axis="axisPage" showAll="0">
      <items count="12">
        <item x="9"/>
        <item x="2"/>
        <item x="1"/>
        <item x="5"/>
        <item x="8"/>
        <item x="6"/>
        <item x="7"/>
        <item x="0"/>
        <item x="3"/>
        <item x="4"/>
        <item x="10"/>
        <item t="default"/>
      </items>
    </pivotField>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0" item="7" hier="-1"/>
  </pageFields>
  <dataFields count="1">
    <dataField name="Sum of Emissions by Industry2"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451689-3736-49AB-BBE3-DA26AEA502A3}"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5" firstHeaderRow="0" firstDataRow="1" firstDataCol="0" rowPageCount="2" colPageCount="1"/>
  <pivotFields count="9">
    <pivotField axis="axisPage" showAll="0">
      <items count="12">
        <item x="9"/>
        <item x="2"/>
        <item x="1"/>
        <item x="5"/>
        <item x="8"/>
        <item x="6"/>
        <item x="7"/>
        <item x="0"/>
        <item x="3"/>
        <item x="4"/>
        <item x="10"/>
        <item t="default"/>
      </items>
    </pivotField>
    <pivotField showAll="0"/>
    <pivotField axis="axisPage" showAll="0">
      <items count="11">
        <item x="0"/>
        <item x="1"/>
        <item x="2"/>
        <item x="3"/>
        <item x="4"/>
        <item x="5"/>
        <item x="6"/>
        <item x="7"/>
        <item x="8"/>
        <item x="9"/>
        <item t="default"/>
      </items>
    </pivotField>
    <pivotField showAll="0"/>
    <pivotField showAll="0"/>
    <pivotField dataField="1" showAll="0">
      <items count="104">
        <item x="72"/>
        <item x="81"/>
        <item x="83"/>
        <item x="67"/>
        <item x="82"/>
        <item x="71"/>
        <item x="80"/>
        <item x="74"/>
        <item x="68"/>
        <item x="66"/>
        <item x="76"/>
        <item x="75"/>
        <item x="77"/>
        <item x="69"/>
        <item x="79"/>
        <item x="70"/>
        <item x="78"/>
        <item x="91"/>
        <item x="92"/>
        <item x="90"/>
        <item x="88"/>
        <item x="84"/>
        <item x="85"/>
        <item x="86"/>
        <item x="102"/>
        <item x="42"/>
        <item x="36"/>
        <item x="100"/>
        <item x="44"/>
        <item x="40"/>
        <item x="45"/>
        <item x="101"/>
        <item x="96"/>
        <item x="54"/>
        <item x="43"/>
        <item x="29"/>
        <item x="32"/>
        <item x="46"/>
        <item x="37"/>
        <item x="30"/>
        <item x="41"/>
        <item x="39"/>
        <item x="97"/>
        <item x="35"/>
        <item x="98"/>
        <item x="33"/>
        <item x="31"/>
        <item x="50"/>
        <item x="34"/>
        <item x="53"/>
        <item x="49"/>
        <item x="99"/>
        <item x="51"/>
        <item x="95"/>
        <item x="52"/>
        <item x="55"/>
        <item x="48"/>
        <item x="47"/>
        <item x="93"/>
        <item x="38"/>
        <item x="26"/>
        <item x="94"/>
        <item x="23"/>
        <item x="22"/>
        <item x="25"/>
        <item x="27"/>
        <item x="28"/>
        <item x="20"/>
        <item x="56"/>
        <item x="19"/>
        <item x="58"/>
        <item x="57"/>
        <item x="60"/>
        <item x="59"/>
        <item x="61"/>
        <item x="62"/>
        <item x="63"/>
        <item x="64"/>
        <item x="16"/>
        <item x="17"/>
        <item x="18"/>
        <item x="15"/>
        <item x="9"/>
        <item x="13"/>
        <item x="12"/>
        <item x="11"/>
        <item x="14"/>
        <item x="10"/>
        <item x="3"/>
        <item x="0"/>
        <item x="4"/>
        <item x="7"/>
        <item x="1"/>
        <item x="6"/>
        <item x="8"/>
        <item x="2"/>
        <item x="5"/>
        <item x="89"/>
        <item x="73"/>
        <item x="65"/>
        <item x="87"/>
        <item x="21"/>
        <item x="24"/>
        <item t="default"/>
      </items>
    </pivotField>
    <pivotField dataField="1" showAll="0">
      <items count="90">
        <item x="8"/>
        <item x="57"/>
        <item x="58"/>
        <item x="59"/>
        <item x="60"/>
        <item x="61"/>
        <item x="64"/>
        <item x="62"/>
        <item x="63"/>
        <item x="80"/>
        <item x="40"/>
        <item x="35"/>
        <item x="73"/>
        <item x="36"/>
        <item x="74"/>
        <item x="79"/>
        <item x="38"/>
        <item x="77"/>
        <item x="78"/>
        <item x="37"/>
        <item x="76"/>
        <item x="72"/>
        <item x="75"/>
        <item x="39"/>
        <item x="34"/>
        <item x="66"/>
        <item x="67"/>
        <item x="68"/>
        <item x="71"/>
        <item x="69"/>
        <item x="70"/>
        <item x="33"/>
        <item x="65"/>
        <item x="49"/>
        <item x="50"/>
        <item x="51"/>
        <item x="52"/>
        <item x="56"/>
        <item x="53"/>
        <item x="54"/>
        <item x="55"/>
        <item x="32"/>
        <item x="48"/>
        <item x="25"/>
        <item x="26"/>
        <item x="27"/>
        <item x="28"/>
        <item x="29"/>
        <item x="30"/>
        <item x="31"/>
        <item x="88"/>
        <item x="45"/>
        <item x="46"/>
        <item x="41"/>
        <item x="47"/>
        <item x="44"/>
        <item x="43"/>
        <item x="42"/>
        <item x="24"/>
        <item x="81"/>
        <item x="82"/>
        <item x="87"/>
        <item x="83"/>
        <item x="86"/>
        <item x="84"/>
        <item x="85"/>
        <item x="23"/>
        <item x="22"/>
        <item x="17"/>
        <item x="18"/>
        <item x="19"/>
        <item x="20"/>
        <item x="21"/>
        <item x="16"/>
        <item x="9"/>
        <item x="10"/>
        <item x="11"/>
        <item x="14"/>
        <item x="15"/>
        <item x="12"/>
        <item x="13"/>
        <item x="7"/>
        <item x="0"/>
        <item x="3"/>
        <item x="2"/>
        <item x="1"/>
        <item x="4"/>
        <item x="6"/>
        <item x="5"/>
        <item t="default"/>
      </items>
    </pivotField>
    <pivotField dataField="1" showAll="0"/>
    <pivotField dataField="1" showAll="0"/>
  </pivotFields>
  <rowItems count="1">
    <i/>
  </rowItems>
  <colFields count="1">
    <field x="-2"/>
  </colFields>
  <colItems count="4">
    <i>
      <x/>
    </i>
    <i i="1">
      <x v="1"/>
    </i>
    <i i="2">
      <x v="2"/>
    </i>
    <i i="3">
      <x v="3"/>
    </i>
  </colItems>
  <pageFields count="2">
    <pageField fld="0" item="7" hier="-1"/>
    <pageField fld="2" hier="-1"/>
  </pageFields>
  <dataFields count="4">
    <dataField name="Coal" fld="7" baseField="0" baseItem="1"/>
    <dataField name="Industry" fld="5" baseField="0" baseItem="1"/>
    <dataField name="Transportation" fld="6" baseField="0" baseItem="2"/>
    <dataField name="Agriculture" fld="8" baseField="0" baseItem="3"/>
  </dataFields>
  <chartFormats count="12">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9" format="4">
      <pivotArea type="data" outline="0" fieldPosition="0">
        <references count="1">
          <reference field="4294967294"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3"/>
          </reference>
        </references>
      </pivotArea>
    </chartFormat>
    <chartFormat chart="14" format="14">
      <pivotArea type="data" outline="0" fieldPosition="0">
        <references count="1">
          <reference field="4294967294" count="1" selected="0">
            <x v="3"/>
          </reference>
        </references>
      </pivotArea>
    </chartFormat>
    <chartFormat chart="14" format="15">
      <pivotArea type="data" outline="0" fieldPosition="0">
        <references count="1">
          <reference field="4294967294" count="1" selected="0">
            <x v="2"/>
          </reference>
        </references>
      </pivotArea>
    </chartFormat>
    <chartFormat chart="14" format="1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1D60BE-0440-408F-A4CA-89998DD7C5E2}" sourceName="Year">
  <pivotTables>
    <pivotTable tabId="10" name="PivotTable2"/>
    <pivotTable tabId="22" name="PivotTable8"/>
  </pivotTables>
  <data>
    <tabular pivotCacheId="1717036632">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8B6E81-45C3-4E46-B11F-83301ECBD0E3}" sourceName="Country">
  <pivotTables>
    <pivotTable tabId="10" name="PivotTable2"/>
    <pivotTable tabId="18" name="PivotTable4"/>
    <pivotTable tabId="20" name="PivotTable6"/>
    <pivotTable tabId="21" name="PivotTable7"/>
    <pivotTable tabId="22" name="PivotTable8"/>
  </pivotTables>
  <data>
    <tabular pivotCacheId="1717036632">
      <items count="11">
        <i x="9"/>
        <i x="2"/>
        <i x="1"/>
        <i x="5"/>
        <i x="8"/>
        <i x="6"/>
        <i x="7"/>
        <i x="0" s="1"/>
        <i x="3"/>
        <i x="4"/>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AFD5A5-6120-4D3F-9242-DF4ECB24BA36}" cache="Slicer_Year" caption="Year" startItem="2" rowHeight="241300"/>
  <slicer name="Country" xr10:uid="{D96A59D0-9918-41E6-82EF-8358252FBB50}"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D9CDCBF-ED03-46A9-A483-27DE4DBD5F58}" cache="Slicer_Year" caption="Year" style="SlicerStyleOther1" rowHeight="241300"/>
  <slicer name="Country 1" xr10:uid="{CDC0400E-18D9-424D-BA93-0643E8AD1E70}" cache="Slicer_Country" caption="Country"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3323-82D5-4E1F-9BF6-F1B4FAF59564}">
  <dimension ref="A1:I112"/>
  <sheetViews>
    <sheetView workbookViewId="0">
      <pane xSplit="1" topLeftCell="C1" activePane="topRight" state="frozen"/>
      <selection activeCell="A90" sqref="A90"/>
      <selection pane="topRight" activeCell="F111" sqref="F111"/>
    </sheetView>
  </sheetViews>
  <sheetFormatPr defaultRowHeight="15" x14ac:dyDescent="0.25"/>
  <cols>
    <col min="1" max="2" width="19.5703125" customWidth="1"/>
    <col min="3" max="3" width="15.140625" customWidth="1"/>
    <col min="4" max="4" width="25.7109375" customWidth="1"/>
    <col min="5" max="5" width="25.140625" customWidth="1"/>
    <col min="6" max="6" width="24.85546875" customWidth="1"/>
    <col min="7" max="7" width="26.85546875" style="1" customWidth="1"/>
    <col min="8" max="8" width="21.140625" customWidth="1"/>
    <col min="9" max="9" width="25.28515625" style="1" customWidth="1"/>
  </cols>
  <sheetData>
    <row r="1" spans="1:9" x14ac:dyDescent="0.25">
      <c r="A1" s="3" t="s">
        <v>12</v>
      </c>
      <c r="B1" s="3" t="s">
        <v>21</v>
      </c>
      <c r="C1" s="3" t="s">
        <v>10</v>
      </c>
      <c r="D1" s="3" t="s">
        <v>13</v>
      </c>
      <c r="E1" s="3" t="s">
        <v>20</v>
      </c>
      <c r="F1" s="3" t="s">
        <v>14</v>
      </c>
      <c r="G1" s="3" t="s">
        <v>29</v>
      </c>
      <c r="H1" s="3" t="s">
        <v>18</v>
      </c>
      <c r="I1" s="3" t="s">
        <v>19</v>
      </c>
    </row>
    <row r="2" spans="1:9" x14ac:dyDescent="0.25">
      <c r="A2" s="2" t="s">
        <v>11</v>
      </c>
      <c r="B2" s="2">
        <v>143805638</v>
      </c>
      <c r="C2" s="2">
        <v>2013</v>
      </c>
      <c r="D2" s="2">
        <v>1640437400</v>
      </c>
      <c r="E2" s="2">
        <v>1139534</v>
      </c>
      <c r="F2" s="2">
        <v>16244614</v>
      </c>
      <c r="G2" s="2">
        <v>238700000</v>
      </c>
      <c r="H2" s="2">
        <v>408194270</v>
      </c>
      <c r="I2" s="4">
        <v>1178102149</v>
      </c>
    </row>
    <row r="3" spans="1:9" x14ac:dyDescent="0.25">
      <c r="A3" s="2" t="s">
        <v>11</v>
      </c>
      <c r="B3" s="2">
        <v>144237223</v>
      </c>
      <c r="C3" s="2">
        <v>2014</v>
      </c>
      <c r="D3" s="2">
        <v>1639959200</v>
      </c>
      <c r="E3" s="2">
        <v>11366104</v>
      </c>
      <c r="F3" s="2">
        <v>16689768</v>
      </c>
      <c r="G3" s="2">
        <v>241390000</v>
      </c>
      <c r="H3" s="2">
        <v>397222050</v>
      </c>
      <c r="I3" s="4">
        <v>1289011906</v>
      </c>
    </row>
    <row r="4" spans="1:9" x14ac:dyDescent="0.25">
      <c r="A4" s="2" t="s">
        <v>11</v>
      </c>
      <c r="B4" s="2">
        <v>144640716</v>
      </c>
      <c r="C4" s="2">
        <v>2015</v>
      </c>
      <c r="D4" s="2">
        <v>1638675300</v>
      </c>
      <c r="E4" s="2">
        <v>11327114</v>
      </c>
      <c r="F4" s="2">
        <v>16897366</v>
      </c>
      <c r="G4" s="2">
        <v>240610000</v>
      </c>
      <c r="H4" s="2">
        <v>417405220</v>
      </c>
      <c r="I4" s="4">
        <v>630339006</v>
      </c>
    </row>
    <row r="5" spans="1:9" x14ac:dyDescent="0.25">
      <c r="A5" s="2" t="s">
        <v>11</v>
      </c>
      <c r="B5" s="2">
        <v>145015460</v>
      </c>
      <c r="C5" s="2">
        <v>2016</v>
      </c>
      <c r="D5" s="2">
        <v>1634885000</v>
      </c>
      <c r="E5" s="2">
        <v>11266587</v>
      </c>
      <c r="F5" s="2">
        <v>15757905</v>
      </c>
      <c r="G5" s="2">
        <v>240200000</v>
      </c>
      <c r="H5" s="2">
        <v>405876540</v>
      </c>
      <c r="I5" s="4">
        <v>1243602346</v>
      </c>
    </row>
    <row r="6" spans="1:9" x14ac:dyDescent="0.25">
      <c r="A6" s="2" t="s">
        <v>11</v>
      </c>
      <c r="B6" s="2">
        <v>145293260</v>
      </c>
      <c r="C6" s="2">
        <v>2017</v>
      </c>
      <c r="D6" s="2">
        <v>1666121200</v>
      </c>
      <c r="E6" s="2">
        <v>11454741</v>
      </c>
      <c r="F6" s="2">
        <v>16258890</v>
      </c>
      <c r="G6" s="2">
        <v>246060000</v>
      </c>
      <c r="H6" s="2">
        <v>389270000</v>
      </c>
      <c r="I6" s="4">
        <v>1293414089</v>
      </c>
    </row>
    <row r="7" spans="1:9" x14ac:dyDescent="0.25">
      <c r="A7" s="2" t="s">
        <v>11</v>
      </c>
      <c r="B7" s="2">
        <v>145398106</v>
      </c>
      <c r="C7" s="2">
        <v>2018</v>
      </c>
      <c r="D7" s="2">
        <v>1712494300</v>
      </c>
      <c r="E7" s="2">
        <v>11757415</v>
      </c>
      <c r="F7" s="2">
        <v>17600564</v>
      </c>
      <c r="G7" s="2">
        <v>258859980</v>
      </c>
      <c r="H7" s="2">
        <v>401061760</v>
      </c>
      <c r="I7" s="4">
        <v>1122388683</v>
      </c>
    </row>
    <row r="8" spans="1:9" x14ac:dyDescent="0.25">
      <c r="A8" s="2" t="s">
        <v>11</v>
      </c>
      <c r="B8" s="2">
        <v>145453291</v>
      </c>
      <c r="C8" s="2">
        <v>2019</v>
      </c>
      <c r="D8" s="2">
        <v>1705030900</v>
      </c>
      <c r="E8" s="2">
        <v>11698944</v>
      </c>
      <c r="F8" s="2">
        <v>16757698</v>
      </c>
      <c r="G8" s="2">
        <v>256100000</v>
      </c>
      <c r="H8" s="2">
        <v>395100670</v>
      </c>
      <c r="I8" s="4">
        <v>1147917311</v>
      </c>
    </row>
    <row r="9" spans="1:9" x14ac:dyDescent="0.25">
      <c r="A9" s="2" t="s">
        <v>11</v>
      </c>
      <c r="B9" s="2">
        <v>145245148</v>
      </c>
      <c r="C9" s="2">
        <v>2020</v>
      </c>
      <c r="D9" s="2">
        <v>1632929300</v>
      </c>
      <c r="E9" s="2">
        <v>1121384</v>
      </c>
      <c r="F9" s="2">
        <v>16334965</v>
      </c>
      <c r="G9" s="2">
        <v>234020000</v>
      </c>
      <c r="H9" s="2">
        <v>367668740</v>
      </c>
      <c r="I9" s="4">
        <v>1361869244</v>
      </c>
    </row>
    <row r="10" spans="1:9" x14ac:dyDescent="0.25">
      <c r="A10" s="2" t="s">
        <v>11</v>
      </c>
      <c r="B10" s="2">
        <v>144746762</v>
      </c>
      <c r="C10" s="2">
        <v>2021</v>
      </c>
      <c r="D10" s="2">
        <v>1711993300</v>
      </c>
      <c r="E10" s="2">
        <v>1179849</v>
      </c>
      <c r="F10" s="2">
        <v>16831926</v>
      </c>
      <c r="G10" s="2">
        <v>0</v>
      </c>
      <c r="H10" s="2">
        <v>382145700</v>
      </c>
      <c r="I10" s="4">
        <v>0</v>
      </c>
    </row>
    <row r="11" spans="1:9" x14ac:dyDescent="0.25">
      <c r="A11" s="2" t="s">
        <v>11</v>
      </c>
      <c r="B11" s="2">
        <v>144236933</v>
      </c>
      <c r="C11" s="2">
        <v>2022</v>
      </c>
      <c r="D11" s="2">
        <v>1652177300</v>
      </c>
      <c r="E11" s="2">
        <v>11416899</v>
      </c>
      <c r="F11" s="2">
        <v>16831926</v>
      </c>
      <c r="G11" s="2">
        <v>0</v>
      </c>
      <c r="H11" s="2">
        <v>355406620</v>
      </c>
      <c r="I11" s="4">
        <v>0</v>
      </c>
    </row>
    <row r="12" spans="1:9" x14ac:dyDescent="0.25">
      <c r="A12" s="2" t="s">
        <v>2</v>
      </c>
      <c r="B12" s="2">
        <v>80645605</v>
      </c>
      <c r="C12" s="2">
        <v>2013</v>
      </c>
      <c r="D12" s="2">
        <v>833804350</v>
      </c>
      <c r="E12" s="2">
        <v>10208109</v>
      </c>
      <c r="F12" s="2">
        <v>8634807</v>
      </c>
      <c r="G12" s="2">
        <v>152370000</v>
      </c>
      <c r="H12" s="2">
        <v>356889570</v>
      </c>
      <c r="I12" s="4">
        <v>440299565</v>
      </c>
    </row>
    <row r="13" spans="1:9" x14ac:dyDescent="0.25">
      <c r="A13" s="2" t="s">
        <v>2</v>
      </c>
      <c r="B13" s="2">
        <v>80982500</v>
      </c>
      <c r="C13" s="2">
        <v>2014</v>
      </c>
      <c r="D13" s="2">
        <v>794738500</v>
      </c>
      <c r="E13" s="2">
        <v>9708648</v>
      </c>
      <c r="F13" s="2">
        <v>8884940</v>
      </c>
      <c r="G13" s="2">
        <v>154570000</v>
      </c>
      <c r="H13" s="2">
        <v>344857150</v>
      </c>
      <c r="I13" s="4">
        <v>454702516</v>
      </c>
    </row>
    <row r="14" spans="1:9" x14ac:dyDescent="0.25">
      <c r="A14" s="2" t="s">
        <v>2</v>
      </c>
      <c r="B14" s="2">
        <v>81686611</v>
      </c>
      <c r="C14" s="2">
        <v>2015</v>
      </c>
      <c r="D14" s="2">
        <v>798084740</v>
      </c>
      <c r="E14" s="2">
        <v>9724056</v>
      </c>
      <c r="F14" s="2">
        <v>8756742</v>
      </c>
      <c r="G14" s="2">
        <v>157590000</v>
      </c>
      <c r="H14" s="2">
        <v>341027650</v>
      </c>
      <c r="I14" s="4">
        <v>467400995</v>
      </c>
    </row>
    <row r="15" spans="1:9" x14ac:dyDescent="0.25">
      <c r="A15" s="2" t="s">
        <v>2</v>
      </c>
      <c r="B15" s="2">
        <v>82348669</v>
      </c>
      <c r="C15" s="2">
        <v>2016</v>
      </c>
      <c r="D15" s="2">
        <v>801744600</v>
      </c>
      <c r="E15" s="2">
        <v>9738013</v>
      </c>
      <c r="F15" s="2">
        <v>8698431</v>
      </c>
      <c r="G15" s="2">
        <v>161020000</v>
      </c>
      <c r="H15" s="2">
        <v>329449120</v>
      </c>
      <c r="I15" s="4">
        <v>427212511</v>
      </c>
    </row>
    <row r="16" spans="1:9" x14ac:dyDescent="0.25">
      <c r="A16" s="2" t="s">
        <v>2</v>
      </c>
      <c r="B16" s="2">
        <v>82657002</v>
      </c>
      <c r="C16" s="2">
        <v>2017</v>
      </c>
      <c r="D16" s="2">
        <v>785985860</v>
      </c>
      <c r="E16" s="2">
        <v>9512761</v>
      </c>
      <c r="F16" s="2">
        <v>8675598</v>
      </c>
      <c r="G16" s="2">
        <v>163490000</v>
      </c>
      <c r="H16" s="2">
        <v>310774660</v>
      </c>
      <c r="I16" s="4">
        <v>460070163</v>
      </c>
    </row>
    <row r="17" spans="1:9" x14ac:dyDescent="0.25">
      <c r="A17" s="2" t="s">
        <v>2</v>
      </c>
      <c r="B17" s="2">
        <v>82905782</v>
      </c>
      <c r="C17" s="2">
        <v>2018</v>
      </c>
      <c r="D17" s="2">
        <v>754811140</v>
      </c>
      <c r="E17" s="2">
        <v>9105443</v>
      </c>
      <c r="F17" s="2">
        <v>8829341</v>
      </c>
      <c r="G17" s="2">
        <v>157660000</v>
      </c>
      <c r="H17" s="2">
        <v>295686430</v>
      </c>
      <c r="I17" s="4">
        <v>336646814</v>
      </c>
    </row>
    <row r="18" spans="1:9" x14ac:dyDescent="0.25">
      <c r="A18" s="2" t="s">
        <v>2</v>
      </c>
      <c r="B18" s="2">
        <v>83092962</v>
      </c>
      <c r="C18" s="2">
        <v>2019</v>
      </c>
      <c r="D18" s="2">
        <v>707491400</v>
      </c>
      <c r="E18" s="2">
        <v>8508805</v>
      </c>
      <c r="F18" s="2">
        <v>8515658</v>
      </c>
      <c r="G18" s="2">
        <v>160040000</v>
      </c>
      <c r="H18" s="2">
        <v>240115280</v>
      </c>
      <c r="I18" s="4">
        <v>420766665</v>
      </c>
    </row>
    <row r="19" spans="1:9" x14ac:dyDescent="0.25">
      <c r="A19" s="2" t="s">
        <v>2</v>
      </c>
      <c r="B19" s="2">
        <v>83160871</v>
      </c>
      <c r="C19" s="2">
        <v>2020</v>
      </c>
      <c r="D19" s="2">
        <v>647252300</v>
      </c>
      <c r="E19" s="2">
        <v>7767432</v>
      </c>
      <c r="F19" s="2">
        <v>8039441</v>
      </c>
      <c r="G19" s="2">
        <v>142310000</v>
      </c>
      <c r="H19" s="2">
        <v>198559440</v>
      </c>
      <c r="I19" s="4">
        <v>451966408</v>
      </c>
    </row>
    <row r="20" spans="1:9" x14ac:dyDescent="0.25">
      <c r="A20" s="2" t="s">
        <v>2</v>
      </c>
      <c r="B20" s="2">
        <v>83196078</v>
      </c>
      <c r="C20" s="2">
        <v>2021</v>
      </c>
      <c r="D20" s="2">
        <v>678798900</v>
      </c>
      <c r="E20" s="2">
        <v>8138241</v>
      </c>
      <c r="F20" s="2">
        <v>8446753</v>
      </c>
      <c r="G20" s="2">
        <v>0</v>
      </c>
      <c r="H20" s="2">
        <v>232333630</v>
      </c>
      <c r="I20" s="2">
        <v>0</v>
      </c>
    </row>
    <row r="21" spans="1:9" x14ac:dyDescent="0.25">
      <c r="A21" s="2" t="s">
        <v>2</v>
      </c>
      <c r="B21" s="2">
        <v>83797985</v>
      </c>
      <c r="C21" s="2">
        <v>2022</v>
      </c>
      <c r="D21" s="2">
        <v>665604700</v>
      </c>
      <c r="E21" s="2">
        <v>79837584</v>
      </c>
      <c r="F21" s="2">
        <v>8472164</v>
      </c>
      <c r="G21" s="2">
        <v>0</v>
      </c>
      <c r="H21" s="2">
        <v>242395490</v>
      </c>
      <c r="I21" s="2">
        <v>0</v>
      </c>
    </row>
    <row r="22" spans="1:9" x14ac:dyDescent="0.25">
      <c r="A22" s="2" t="s">
        <v>1</v>
      </c>
      <c r="B22" s="2">
        <v>66002289</v>
      </c>
      <c r="C22" s="2">
        <v>2013</v>
      </c>
      <c r="D22" s="2">
        <v>358487460</v>
      </c>
      <c r="E22" s="2">
        <v>56601634</v>
      </c>
      <c r="F22" s="2">
        <v>4289483</v>
      </c>
      <c r="G22" s="2">
        <v>126070000</v>
      </c>
      <c r="H22" s="2">
        <v>49448572</v>
      </c>
      <c r="I22" s="2">
        <v>464395158</v>
      </c>
    </row>
    <row r="23" spans="1:9" x14ac:dyDescent="0.25">
      <c r="A23" s="2" t="s">
        <v>1</v>
      </c>
      <c r="B23" s="2">
        <v>66312067</v>
      </c>
      <c r="C23" s="2">
        <v>2014</v>
      </c>
      <c r="D23" s="2">
        <v>327009470</v>
      </c>
      <c r="E23" s="2">
        <v>51425886</v>
      </c>
      <c r="F23" s="2">
        <v>4210972</v>
      </c>
      <c r="G23" s="2">
        <v>126220000</v>
      </c>
      <c r="H23" s="2">
        <v>39449150</v>
      </c>
      <c r="I23" s="2">
        <v>451825910</v>
      </c>
    </row>
    <row r="24" spans="1:9" x14ac:dyDescent="0.25">
      <c r="A24" s="2" t="s">
        <v>1</v>
      </c>
      <c r="B24" s="2">
        <v>66548272</v>
      </c>
      <c r="C24" s="2">
        <v>2015</v>
      </c>
      <c r="D24" s="2">
        <v>331414430</v>
      </c>
      <c r="E24" s="2">
        <v>51937885</v>
      </c>
      <c r="F24" s="2" t="s">
        <v>15</v>
      </c>
      <c r="G24" s="2">
        <v>127430000</v>
      </c>
      <c r="H24" s="2">
        <v>37940884</v>
      </c>
      <c r="I24" s="2">
        <v>422282511</v>
      </c>
    </row>
    <row r="25" spans="1:9" x14ac:dyDescent="0.25">
      <c r="A25" s="2" t="s">
        <v>1</v>
      </c>
      <c r="B25" s="2">
        <v>66724104</v>
      </c>
      <c r="C25" s="2">
        <v>2016</v>
      </c>
      <c r="D25" s="2">
        <v>334005060</v>
      </c>
      <c r="E25" s="2">
        <v>52197</v>
      </c>
      <c r="F25" s="2">
        <v>3782484</v>
      </c>
      <c r="G25" s="2">
        <v>127970000</v>
      </c>
      <c r="H25" s="2">
        <v>35852510</v>
      </c>
      <c r="I25" s="2">
        <v>343109545</v>
      </c>
    </row>
    <row r="26" spans="1:9" x14ac:dyDescent="0.25">
      <c r="A26" s="2" t="s">
        <v>1</v>
      </c>
      <c r="B26" s="2">
        <v>66918020</v>
      </c>
      <c r="C26" s="2">
        <v>2017</v>
      </c>
      <c r="D26" s="2">
        <v>336895900</v>
      </c>
      <c r="E26" s="2">
        <v>52521734</v>
      </c>
      <c r="F26" s="2">
        <v>3720903</v>
      </c>
      <c r="G26" s="2">
        <v>128539990</v>
      </c>
      <c r="H26" s="2">
        <v>39819190</v>
      </c>
      <c r="I26" s="2">
        <v>320279702</v>
      </c>
    </row>
    <row r="27" spans="1:9" x14ac:dyDescent="0.25">
      <c r="A27" s="2" t="s">
        <v>1</v>
      </c>
      <c r="B27" s="2">
        <v>67158348</v>
      </c>
      <c r="C27" s="2">
        <v>2018</v>
      </c>
      <c r="D27" s="2">
        <v>322078560</v>
      </c>
      <c r="E27" s="2">
        <v>5010727</v>
      </c>
      <c r="F27" s="2" t="s">
        <v>16</v>
      </c>
      <c r="G27" s="2">
        <v>125650000</v>
      </c>
      <c r="H27" s="2">
        <v>35012704</v>
      </c>
      <c r="I27" s="2">
        <v>448272051</v>
      </c>
    </row>
    <row r="28" spans="1:9" x14ac:dyDescent="0.25">
      <c r="A28" s="2" t="s">
        <v>1</v>
      </c>
      <c r="B28" s="2">
        <v>67388001</v>
      </c>
      <c r="C28" s="2">
        <v>2019</v>
      </c>
      <c r="D28" s="2">
        <v>315449730</v>
      </c>
      <c r="E28" s="2">
        <v>4898306</v>
      </c>
      <c r="F28" s="2">
        <v>3889637</v>
      </c>
      <c r="G28" s="2">
        <v>125360000</v>
      </c>
      <c r="H28" s="2">
        <v>29343196</v>
      </c>
      <c r="I28" s="2">
        <v>449835112</v>
      </c>
    </row>
    <row r="29" spans="1:9" x14ac:dyDescent="0.25">
      <c r="A29" s="2" t="s">
        <v>1</v>
      </c>
      <c r="B29" s="2">
        <v>67571107</v>
      </c>
      <c r="C29" s="2">
        <v>2020</v>
      </c>
      <c r="D29" s="2">
        <v>281539040</v>
      </c>
      <c r="E29" s="2">
        <v>4366297</v>
      </c>
      <c r="F29" s="2">
        <v>3719209</v>
      </c>
      <c r="G29" s="2">
        <v>106480000</v>
      </c>
      <c r="H29" s="2">
        <v>23856452</v>
      </c>
      <c r="I29" s="2">
        <v>318745762</v>
      </c>
    </row>
    <row r="30" spans="1:9" x14ac:dyDescent="0.25">
      <c r="A30" s="2" t="s">
        <v>1</v>
      </c>
      <c r="B30" s="2">
        <v>67764304</v>
      </c>
      <c r="C30" s="2">
        <v>2021</v>
      </c>
      <c r="D30" s="2">
        <v>306775740</v>
      </c>
      <c r="E30" s="2">
        <v>47538953</v>
      </c>
      <c r="F30" s="2">
        <v>4067326</v>
      </c>
      <c r="G30" s="2">
        <v>0</v>
      </c>
      <c r="H30" s="2">
        <v>30421444</v>
      </c>
      <c r="I30" s="2">
        <v>0</v>
      </c>
    </row>
    <row r="31" spans="1:9" x14ac:dyDescent="0.25">
      <c r="A31" s="2" t="s">
        <v>1</v>
      </c>
      <c r="B31" s="2">
        <v>67971311</v>
      </c>
      <c r="C31" s="2">
        <v>2022</v>
      </c>
      <c r="D31" s="2">
        <v>297533920</v>
      </c>
      <c r="E31" s="2">
        <v>4603891</v>
      </c>
      <c r="F31" s="2">
        <v>4094335</v>
      </c>
      <c r="G31" s="2">
        <v>0</v>
      </c>
      <c r="H31" s="2">
        <v>27960552</v>
      </c>
      <c r="I31" s="2">
        <v>0</v>
      </c>
    </row>
    <row r="32" spans="1:9" x14ac:dyDescent="0.25">
      <c r="A32" s="2" t="s">
        <v>7</v>
      </c>
      <c r="B32" s="2">
        <v>46620045</v>
      </c>
      <c r="C32" s="2">
        <v>2013</v>
      </c>
      <c r="D32" s="2">
        <v>251940320</v>
      </c>
      <c r="E32" s="2">
        <v>5406043</v>
      </c>
      <c r="F32" s="2">
        <v>2871917</v>
      </c>
      <c r="G32" s="2">
        <v>81620000</v>
      </c>
      <c r="H32" s="2">
        <v>49190516</v>
      </c>
      <c r="I32" s="2">
        <v>377869685</v>
      </c>
    </row>
    <row r="33" spans="1:9" x14ac:dyDescent="0.25">
      <c r="A33" s="2" t="s">
        <v>7</v>
      </c>
      <c r="B33" s="2">
        <v>46480882</v>
      </c>
      <c r="C33" s="2">
        <v>2014</v>
      </c>
      <c r="D33" s="2">
        <v>254179710</v>
      </c>
      <c r="E33" s="2">
        <v>5470401</v>
      </c>
      <c r="F33" s="2">
        <v>2924593</v>
      </c>
      <c r="G33" s="2">
        <v>82060000</v>
      </c>
      <c r="H33" s="2">
        <v>54142110</v>
      </c>
      <c r="I33" s="2">
        <v>379321201</v>
      </c>
    </row>
    <row r="34" spans="1:9" x14ac:dyDescent="0.25">
      <c r="A34" s="2" t="s">
        <v>7</v>
      </c>
      <c r="B34" s="2">
        <v>46444832</v>
      </c>
      <c r="C34" s="2">
        <v>2015</v>
      </c>
      <c r="D34" s="2">
        <v>270767460</v>
      </c>
      <c r="E34" s="2">
        <v>58315663</v>
      </c>
      <c r="F34" s="2">
        <v>3041386</v>
      </c>
      <c r="G34" s="2">
        <v>85110000</v>
      </c>
      <c r="H34" s="2">
        <v>61840900</v>
      </c>
      <c r="I34" s="2">
        <v>385324071</v>
      </c>
    </row>
    <row r="35" spans="1:9" x14ac:dyDescent="0.25">
      <c r="A35" s="2" t="s">
        <v>7</v>
      </c>
      <c r="B35" s="2">
        <v>46484062</v>
      </c>
      <c r="C35" s="2">
        <v>2016</v>
      </c>
      <c r="D35" s="2">
        <v>259629390</v>
      </c>
      <c r="E35" s="2">
        <v>5586633</v>
      </c>
      <c r="F35" s="2">
        <v>2874637</v>
      </c>
      <c r="G35" s="2">
        <v>88300000</v>
      </c>
      <c r="H35" s="2">
        <v>45677290</v>
      </c>
      <c r="I35" s="2">
        <v>392366618</v>
      </c>
    </row>
    <row r="36" spans="1:9" x14ac:dyDescent="0.25">
      <c r="A36" s="2" t="s">
        <v>7</v>
      </c>
      <c r="B36" s="2">
        <v>46593236</v>
      </c>
      <c r="C36" s="2">
        <v>2017</v>
      </c>
      <c r="D36" s="2">
        <v>273592200</v>
      </c>
      <c r="E36" s="2">
        <v>58730726</v>
      </c>
      <c r="F36" s="2">
        <v>3037047</v>
      </c>
      <c r="G36" s="2">
        <v>91160000</v>
      </c>
      <c r="H36" s="2">
        <v>53598264</v>
      </c>
      <c r="I36" s="2">
        <v>396121495</v>
      </c>
    </row>
    <row r="37" spans="1:9" x14ac:dyDescent="0.25">
      <c r="A37" s="2" t="s">
        <v>7</v>
      </c>
      <c r="B37" s="2">
        <v>46797754</v>
      </c>
      <c r="C37" s="2">
        <v>2018</v>
      </c>
      <c r="D37" s="2">
        <v>268600500</v>
      </c>
      <c r="E37" s="2">
        <v>5740303</v>
      </c>
      <c r="F37" s="2">
        <v>3090723</v>
      </c>
      <c r="G37" s="2">
        <v>92310000</v>
      </c>
      <c r="H37" s="2">
        <v>48081436</v>
      </c>
      <c r="I37" s="2">
        <v>405603397</v>
      </c>
    </row>
    <row r="38" spans="1:9" x14ac:dyDescent="0.25">
      <c r="A38" s="2" t="s">
        <v>7</v>
      </c>
      <c r="B38" s="2">
        <v>47134837</v>
      </c>
      <c r="C38" s="2">
        <v>2019</v>
      </c>
      <c r="D38" s="2">
        <v>250660800</v>
      </c>
      <c r="E38" s="2">
        <v>5318343</v>
      </c>
      <c r="F38" s="2">
        <v>3019919</v>
      </c>
      <c r="G38" s="2">
        <v>93670000</v>
      </c>
      <c r="H38" s="2">
        <v>23706962</v>
      </c>
      <c r="I38" s="2">
        <v>407341090</v>
      </c>
    </row>
    <row r="39" spans="1:9" x14ac:dyDescent="0.25">
      <c r="A39" s="2" t="s">
        <v>7</v>
      </c>
      <c r="B39" s="2">
        <v>47365655</v>
      </c>
      <c r="C39" s="2">
        <v>2020</v>
      </c>
      <c r="D39" s="2">
        <v>213625420</v>
      </c>
      <c r="E39" s="2">
        <v>4510309</v>
      </c>
      <c r="F39" s="2">
        <v>2685201</v>
      </c>
      <c r="G39" s="2">
        <v>74030000</v>
      </c>
      <c r="H39" s="2">
        <v>16120789</v>
      </c>
      <c r="I39" s="2">
        <v>406568142</v>
      </c>
    </row>
    <row r="40" spans="1:9" x14ac:dyDescent="0.25">
      <c r="A40" s="2" t="s">
        <v>7</v>
      </c>
      <c r="B40" s="2">
        <v>47415794</v>
      </c>
      <c r="C40" s="2">
        <v>2021</v>
      </c>
      <c r="D40" s="2">
        <v>230269460</v>
      </c>
      <c r="E40" s="2">
        <v>4849112</v>
      </c>
      <c r="F40" s="2">
        <v>2899936</v>
      </c>
      <c r="G40" s="2">
        <v>0</v>
      </c>
      <c r="H40" s="2">
        <v>17474608</v>
      </c>
      <c r="I40" s="2">
        <v>0</v>
      </c>
    </row>
    <row r="41" spans="1:9" x14ac:dyDescent="0.25">
      <c r="A41" s="2" t="s">
        <v>7</v>
      </c>
      <c r="B41" s="2">
        <v>47778340</v>
      </c>
      <c r="C41" s="2">
        <v>2022</v>
      </c>
      <c r="D41" s="2">
        <v>245613820</v>
      </c>
      <c r="E41" s="2">
        <v>51644425</v>
      </c>
      <c r="F41" s="2">
        <v>2899936</v>
      </c>
      <c r="G41" s="2">
        <v>0</v>
      </c>
      <c r="H41" s="2">
        <v>22851410</v>
      </c>
      <c r="I41" s="2">
        <v>0</v>
      </c>
    </row>
    <row r="42" spans="1:9" x14ac:dyDescent="0.25">
      <c r="A42" s="2" t="s">
        <v>8</v>
      </c>
      <c r="B42" s="2">
        <v>45489648</v>
      </c>
      <c r="C42" s="2">
        <v>2013</v>
      </c>
      <c r="D42" s="2">
        <v>297479000</v>
      </c>
      <c r="E42" s="2">
        <v>6565836</v>
      </c>
      <c r="F42" s="2">
        <v>3550879</v>
      </c>
      <c r="G42" s="2">
        <v>31330000</v>
      </c>
      <c r="H42" s="2">
        <v>160185140</v>
      </c>
      <c r="I42" s="2">
        <v>416466842</v>
      </c>
    </row>
    <row r="43" spans="1:9" x14ac:dyDescent="0.25">
      <c r="A43" s="2" t="s">
        <v>8</v>
      </c>
      <c r="B43" s="2">
        <v>45272155</v>
      </c>
      <c r="C43" s="2">
        <v>2014</v>
      </c>
      <c r="D43" s="2">
        <v>257639000</v>
      </c>
      <c r="E43" s="2">
        <v>5706534</v>
      </c>
      <c r="F43" s="2">
        <v>2947491</v>
      </c>
      <c r="G43" s="2">
        <v>26910000</v>
      </c>
      <c r="H43" s="2">
        <v>138372740</v>
      </c>
      <c r="I43" s="2">
        <v>361256242</v>
      </c>
    </row>
    <row r="44" spans="1:9" x14ac:dyDescent="0.25">
      <c r="A44" s="2" t="s">
        <v>8</v>
      </c>
      <c r="B44" s="2">
        <v>45167350</v>
      </c>
      <c r="C44" s="2">
        <v>2015</v>
      </c>
      <c r="D44" s="2">
        <v>223787570</v>
      </c>
      <c r="E44" s="2">
        <v>4974984</v>
      </c>
      <c r="F44" s="2">
        <v>2758992</v>
      </c>
      <c r="G44" s="2">
        <v>23060000</v>
      </c>
      <c r="H44" s="2">
        <v>119392940</v>
      </c>
      <c r="I44" s="2">
        <v>326559285</v>
      </c>
    </row>
    <row r="45" spans="1:9" x14ac:dyDescent="0.25">
      <c r="A45" s="2" t="s">
        <v>8</v>
      </c>
      <c r="B45" s="2">
        <v>45038236</v>
      </c>
      <c r="C45" s="2">
        <v>2016</v>
      </c>
      <c r="D45" s="2">
        <v>233961020</v>
      </c>
      <c r="E45" s="2">
        <v>52184343</v>
      </c>
      <c r="F45" s="2">
        <v>2942166</v>
      </c>
      <c r="G45" s="2">
        <v>24290000</v>
      </c>
      <c r="H45" s="2">
        <v>126828010</v>
      </c>
      <c r="I45" s="2">
        <v>316785671</v>
      </c>
    </row>
    <row r="46" spans="1:9" x14ac:dyDescent="0.25">
      <c r="A46" s="2" t="s">
        <v>8</v>
      </c>
      <c r="B46" s="2">
        <v>44880758</v>
      </c>
      <c r="C46" s="2">
        <v>2017</v>
      </c>
      <c r="D46" s="2">
        <v>223080820</v>
      </c>
      <c r="E46" s="2">
        <v>49953985</v>
      </c>
      <c r="F46" s="2">
        <v>2670533</v>
      </c>
      <c r="G46" s="2">
        <v>25350000</v>
      </c>
      <c r="H46" s="2">
        <v>112586376</v>
      </c>
      <c r="I46" s="2">
        <v>195933272</v>
      </c>
    </row>
    <row r="47" spans="1:9" x14ac:dyDescent="0.25">
      <c r="A47" s="2" t="s">
        <v>8</v>
      </c>
      <c r="B47" s="2">
        <v>44690584</v>
      </c>
      <c r="C47" s="2">
        <v>2018</v>
      </c>
      <c r="D47" s="2">
        <v>231663820</v>
      </c>
      <c r="E47" s="2">
        <v>5212142</v>
      </c>
      <c r="F47" s="2">
        <v>2840860</v>
      </c>
      <c r="G47" s="2">
        <v>25100000</v>
      </c>
      <c r="H47" s="2">
        <v>120544056</v>
      </c>
      <c r="I47" s="2">
        <v>252494794</v>
      </c>
    </row>
    <row r="48" spans="1:9" x14ac:dyDescent="0.25">
      <c r="A48" s="2" t="s">
        <v>8</v>
      </c>
      <c r="B48" s="2">
        <v>44474512</v>
      </c>
      <c r="C48" s="2">
        <v>2019</v>
      </c>
      <c r="D48" s="2">
        <v>221943170</v>
      </c>
      <c r="E48" s="2">
        <v>5020078</v>
      </c>
      <c r="F48" s="2">
        <v>2713500</v>
      </c>
      <c r="G48" s="2">
        <v>26670000</v>
      </c>
      <c r="H48" s="2">
        <v>114045900</v>
      </c>
      <c r="I48" s="2">
        <v>310634010</v>
      </c>
    </row>
    <row r="49" spans="1:9" x14ac:dyDescent="0.25">
      <c r="A49" s="2" t="s">
        <v>8</v>
      </c>
      <c r="B49" s="2">
        <v>44207754</v>
      </c>
      <c r="C49" s="2">
        <v>2020</v>
      </c>
      <c r="D49" s="2">
        <v>206823860</v>
      </c>
      <c r="E49" s="2">
        <v>47102127</v>
      </c>
      <c r="F49" s="2">
        <v>2779616</v>
      </c>
      <c r="G49" s="2">
        <v>21700000</v>
      </c>
      <c r="H49" s="2">
        <v>102154920</v>
      </c>
      <c r="I49" s="2">
        <v>346581653</v>
      </c>
    </row>
    <row r="50" spans="1:9" x14ac:dyDescent="0.25">
      <c r="A50" s="2" t="s">
        <v>8</v>
      </c>
      <c r="B50" s="2">
        <v>43848986</v>
      </c>
      <c r="C50" s="2">
        <v>2021</v>
      </c>
      <c r="D50" s="2">
        <v>210153310</v>
      </c>
      <c r="E50" s="2">
        <v>48276234</v>
      </c>
      <c r="F50" s="2">
        <v>2876745</v>
      </c>
      <c r="G50" s="2">
        <v>0</v>
      </c>
      <c r="H50" s="2">
        <v>103800060</v>
      </c>
      <c r="I50" s="2">
        <v>0</v>
      </c>
    </row>
    <row r="51" spans="1:9" x14ac:dyDescent="0.25">
      <c r="A51" s="2" t="s">
        <v>8</v>
      </c>
      <c r="B51" s="2">
        <v>38000000</v>
      </c>
      <c r="C51" s="2">
        <v>2022</v>
      </c>
      <c r="D51" s="2">
        <v>141253000</v>
      </c>
      <c r="E51" s="2">
        <v>35578535</v>
      </c>
      <c r="F51" s="2">
        <v>2876745</v>
      </c>
      <c r="G51" s="2">
        <v>0</v>
      </c>
      <c r="H51" s="2">
        <v>56816876</v>
      </c>
      <c r="I51" s="2">
        <v>0</v>
      </c>
    </row>
    <row r="52" spans="1:9" x14ac:dyDescent="0.25">
      <c r="A52" s="2" t="s">
        <v>3</v>
      </c>
      <c r="B52" s="2">
        <v>60233948</v>
      </c>
      <c r="C52" s="2">
        <v>2013</v>
      </c>
      <c r="D52" s="2">
        <v>370253540</v>
      </c>
      <c r="E52" s="2">
        <v>61389084</v>
      </c>
      <c r="F52" s="2">
        <v>3434768</v>
      </c>
      <c r="G52" s="2">
        <v>100720000</v>
      </c>
      <c r="H52" s="2">
        <v>57781948</v>
      </c>
      <c r="I52" s="2">
        <v>297091480</v>
      </c>
    </row>
    <row r="53" spans="1:9" x14ac:dyDescent="0.25">
      <c r="A53" s="2" t="s">
        <v>3</v>
      </c>
      <c r="B53" s="2">
        <v>60789140</v>
      </c>
      <c r="C53" s="2">
        <v>2014</v>
      </c>
      <c r="D53" s="2">
        <v>350126700</v>
      </c>
      <c r="E53" s="2">
        <v>5804219</v>
      </c>
      <c r="F53" s="2">
        <v>3379375</v>
      </c>
      <c r="G53" s="2">
        <v>105390000</v>
      </c>
      <c r="H53" s="2">
        <v>55837156</v>
      </c>
      <c r="I53" s="2">
        <v>292074310</v>
      </c>
    </row>
    <row r="54" spans="1:9" x14ac:dyDescent="0.25">
      <c r="A54" s="2" t="s">
        <v>3</v>
      </c>
      <c r="B54" s="2">
        <v>60730582</v>
      </c>
      <c r="C54" s="2">
        <v>2015</v>
      </c>
      <c r="D54" s="2">
        <v>361935900</v>
      </c>
      <c r="E54" s="2">
        <v>60089397</v>
      </c>
      <c r="F54" s="2">
        <v>3128393</v>
      </c>
      <c r="G54" s="2">
        <v>103010000</v>
      </c>
      <c r="H54" s="2">
        <v>53062916</v>
      </c>
      <c r="I54" s="2">
        <v>280421817</v>
      </c>
    </row>
    <row r="55" spans="1:9" x14ac:dyDescent="0.25">
      <c r="A55" s="2" t="s">
        <v>3</v>
      </c>
      <c r="B55" s="2">
        <v>60627498</v>
      </c>
      <c r="C55" s="2">
        <v>2016</v>
      </c>
      <c r="D55" s="2">
        <v>358814000</v>
      </c>
      <c r="E55" s="2">
        <v>59684334</v>
      </c>
      <c r="F55" s="2">
        <v>3043987</v>
      </c>
      <c r="G55" s="2">
        <v>101710000</v>
      </c>
      <c r="H55" s="2">
        <v>48302164</v>
      </c>
      <c r="I55" s="2">
        <v>279852296</v>
      </c>
    </row>
    <row r="56" spans="1:9" x14ac:dyDescent="0.25">
      <c r="A56" s="2" t="s">
        <v>3</v>
      </c>
      <c r="B56" s="2">
        <v>60536709</v>
      </c>
      <c r="C56" s="2">
        <v>2017</v>
      </c>
      <c r="D56" s="2">
        <v>353418600</v>
      </c>
      <c r="E56" s="2">
        <v>5889915</v>
      </c>
      <c r="F56" s="2">
        <v>3197673</v>
      </c>
      <c r="G56" s="2">
        <v>97610000</v>
      </c>
      <c r="H56" s="2">
        <v>41798010</v>
      </c>
      <c r="I56" s="2">
        <v>277260220</v>
      </c>
    </row>
    <row r="57" spans="1:9" x14ac:dyDescent="0.25">
      <c r="A57" s="2" t="s">
        <v>3</v>
      </c>
      <c r="B57" s="2">
        <v>60421760</v>
      </c>
      <c r="C57" s="2">
        <v>2018</v>
      </c>
      <c r="D57" s="2">
        <v>349826900</v>
      </c>
      <c r="E57" s="2">
        <v>58423834</v>
      </c>
      <c r="F57" s="2">
        <v>3272720</v>
      </c>
      <c r="G57" s="2">
        <v>100200000</v>
      </c>
      <c r="H57" s="2">
        <v>39214172</v>
      </c>
      <c r="I57" s="2">
        <v>284102331</v>
      </c>
    </row>
    <row r="58" spans="1:9" x14ac:dyDescent="0.25">
      <c r="A58" s="2" t="s">
        <v>3</v>
      </c>
      <c r="B58" s="2">
        <v>59729081</v>
      </c>
      <c r="C58" s="2">
        <v>2019</v>
      </c>
      <c r="D58" s="2">
        <v>340402530</v>
      </c>
      <c r="E58" s="2">
        <v>5699218</v>
      </c>
      <c r="F58" s="2">
        <v>3127266</v>
      </c>
      <c r="G58" s="2">
        <v>100920000</v>
      </c>
      <c r="H58" s="2">
        <v>30482638</v>
      </c>
      <c r="I58" s="2">
        <v>284879042</v>
      </c>
    </row>
    <row r="59" spans="1:9" x14ac:dyDescent="0.25">
      <c r="A59" s="2" t="s">
        <v>3</v>
      </c>
      <c r="B59" s="2">
        <v>59438851</v>
      </c>
      <c r="C59" s="2">
        <v>2020</v>
      </c>
      <c r="D59" s="2">
        <v>303281280</v>
      </c>
      <c r="E59" s="2">
        <v>5097115</v>
      </c>
      <c r="F59" s="2">
        <v>2834439</v>
      </c>
      <c r="G59" s="2">
        <v>80670000</v>
      </c>
      <c r="H59" s="2">
        <v>22129336</v>
      </c>
      <c r="I59" s="2">
        <v>263903761</v>
      </c>
    </row>
    <row r="60" spans="1:9" x14ac:dyDescent="0.25">
      <c r="A60" s="2" t="s">
        <v>3</v>
      </c>
      <c r="B60" s="2">
        <v>59133173</v>
      </c>
      <c r="C60" s="2">
        <v>2021</v>
      </c>
      <c r="D60" s="2">
        <v>337229900</v>
      </c>
      <c r="E60" s="2">
        <v>5692572</v>
      </c>
      <c r="F60" s="2">
        <v>3274587</v>
      </c>
      <c r="G60" s="2">
        <v>0</v>
      </c>
      <c r="H60" s="2">
        <v>24486064</v>
      </c>
      <c r="I60" s="2">
        <v>0</v>
      </c>
    </row>
    <row r="61" spans="1:9" x14ac:dyDescent="0.25">
      <c r="A61" s="2" t="s">
        <v>3</v>
      </c>
      <c r="B61" s="2">
        <v>58940425</v>
      </c>
      <c r="C61" s="2">
        <v>2022</v>
      </c>
      <c r="D61" s="2">
        <v>338097280</v>
      </c>
      <c r="E61" s="2">
        <v>5726825</v>
      </c>
      <c r="F61" s="2">
        <v>3274587</v>
      </c>
      <c r="G61" s="2">
        <v>0</v>
      </c>
      <c r="H61" s="2">
        <v>33002956</v>
      </c>
      <c r="I61" s="2">
        <v>0</v>
      </c>
    </row>
    <row r="62" spans="1:9" x14ac:dyDescent="0.25">
      <c r="A62" s="2" t="s">
        <v>5</v>
      </c>
      <c r="B62" s="2">
        <v>38040196</v>
      </c>
      <c r="C62" s="2">
        <v>2013</v>
      </c>
      <c r="D62" s="2">
        <v>321927040</v>
      </c>
      <c r="E62" s="2">
        <v>83384905</v>
      </c>
      <c r="F62" s="2">
        <v>4277644</v>
      </c>
      <c r="G62" s="2">
        <v>43180000</v>
      </c>
      <c r="H62" s="2">
        <v>214314380</v>
      </c>
      <c r="I62" s="4">
        <v>282797441</v>
      </c>
    </row>
    <row r="63" spans="1:9" x14ac:dyDescent="0.25">
      <c r="A63" s="2" t="s">
        <v>5</v>
      </c>
      <c r="B63" s="2">
        <v>38011735</v>
      </c>
      <c r="C63" s="2">
        <v>2014</v>
      </c>
      <c r="D63" s="2">
        <v>309582460</v>
      </c>
      <c r="E63" s="2">
        <v>8024037</v>
      </c>
      <c r="F63" s="2">
        <v>4410747</v>
      </c>
      <c r="G63" s="2">
        <v>43790000</v>
      </c>
      <c r="H63" s="2">
        <v>202997330</v>
      </c>
      <c r="I63" s="4">
        <v>310976038</v>
      </c>
    </row>
    <row r="64" spans="1:9" x14ac:dyDescent="0.25">
      <c r="A64" s="2" t="s">
        <v>5</v>
      </c>
      <c r="B64" s="2">
        <v>37986412</v>
      </c>
      <c r="C64" s="2">
        <v>2015</v>
      </c>
      <c r="D64" s="2">
        <v>312715420</v>
      </c>
      <c r="E64" s="2">
        <v>8111281</v>
      </c>
      <c r="F64" s="2">
        <v>4384515</v>
      </c>
      <c r="G64" s="2">
        <v>46650000</v>
      </c>
      <c r="H64" s="2">
        <v>201647490</v>
      </c>
      <c r="I64" s="4">
        <v>379220944</v>
      </c>
    </row>
    <row r="65" spans="1:9" x14ac:dyDescent="0.25">
      <c r="A65" s="2" t="s">
        <v>5</v>
      </c>
      <c r="B65" s="2">
        <v>37970087</v>
      </c>
      <c r="C65" s="2">
        <v>2016</v>
      </c>
      <c r="D65" s="2">
        <v>323547000</v>
      </c>
      <c r="E65" s="2">
        <v>8396815</v>
      </c>
      <c r="F65" s="2">
        <v>4801410</v>
      </c>
      <c r="G65" s="2">
        <v>53260000</v>
      </c>
      <c r="H65" s="2">
        <v>202098990</v>
      </c>
      <c r="I65" s="4">
        <v>355208066</v>
      </c>
    </row>
    <row r="66" spans="1:9" x14ac:dyDescent="0.25">
      <c r="A66" s="2" t="s">
        <v>5</v>
      </c>
      <c r="B66" s="2">
        <v>37974826</v>
      </c>
      <c r="C66" s="2">
        <v>2017</v>
      </c>
      <c r="D66" s="2">
        <v>336765400</v>
      </c>
      <c r="E66" s="2">
        <v>8739704</v>
      </c>
      <c r="F66" s="2">
        <v>4759346</v>
      </c>
      <c r="G66" s="2">
        <v>61540000</v>
      </c>
      <c r="H66" s="2">
        <v>203503980</v>
      </c>
      <c r="I66" s="4">
        <v>406948647</v>
      </c>
    </row>
    <row r="67" spans="1:9" x14ac:dyDescent="0.25">
      <c r="A67" s="2" t="s">
        <v>5</v>
      </c>
      <c r="B67" s="2">
        <v>37974750</v>
      </c>
      <c r="C67" s="2">
        <v>2018</v>
      </c>
      <c r="D67" s="2">
        <v>336080900</v>
      </c>
      <c r="E67" s="2">
        <v>872451</v>
      </c>
      <c r="F67" s="2">
        <v>4836724</v>
      </c>
      <c r="G67" s="2">
        <v>63320000</v>
      </c>
      <c r="H67" s="2">
        <v>198673250</v>
      </c>
      <c r="I67" s="4">
        <v>294053783</v>
      </c>
    </row>
    <row r="68" spans="1:9" x14ac:dyDescent="0.25">
      <c r="A68" s="2" t="s">
        <v>5</v>
      </c>
      <c r="B68" s="2">
        <v>37965475</v>
      </c>
      <c r="C68" s="2">
        <v>2019</v>
      </c>
      <c r="D68" s="2">
        <v>317682530</v>
      </c>
      <c r="E68" s="2">
        <v>8252866</v>
      </c>
      <c r="F68" s="2">
        <v>4867646</v>
      </c>
      <c r="G68" s="2">
        <v>64290000</v>
      </c>
      <c r="H68" s="2">
        <v>177752980</v>
      </c>
      <c r="I68" s="4">
        <v>277521151</v>
      </c>
    </row>
    <row r="69" spans="1:9" x14ac:dyDescent="0.25">
      <c r="A69" s="2" t="s">
        <v>5</v>
      </c>
      <c r="B69" s="2">
        <v>37899070</v>
      </c>
      <c r="C69" s="2">
        <v>2020</v>
      </c>
      <c r="D69" s="2">
        <v>302437100</v>
      </c>
      <c r="E69" s="2">
        <v>7870152</v>
      </c>
      <c r="F69" s="2">
        <v>5075773</v>
      </c>
      <c r="G69" s="2">
        <v>61380000</v>
      </c>
      <c r="H69" s="2">
        <v>164196180</v>
      </c>
      <c r="I69" s="4">
        <v>372929353</v>
      </c>
    </row>
    <row r="70" spans="1:9" x14ac:dyDescent="0.25">
      <c r="A70" s="2" t="s">
        <v>5</v>
      </c>
      <c r="B70" s="2">
        <v>37747124</v>
      </c>
      <c r="C70" s="2">
        <v>2021</v>
      </c>
      <c r="D70" s="2">
        <v>331077150</v>
      </c>
      <c r="E70" s="2">
        <v>864257</v>
      </c>
      <c r="F70" s="2">
        <v>5562308</v>
      </c>
      <c r="G70" s="2">
        <v>0</v>
      </c>
      <c r="H70" s="2">
        <v>184119780</v>
      </c>
      <c r="I70" s="2">
        <v>0</v>
      </c>
    </row>
    <row r="71" spans="1:9" x14ac:dyDescent="0.25">
      <c r="A71" s="2" t="s">
        <v>5</v>
      </c>
      <c r="B71" s="2">
        <v>36821749</v>
      </c>
      <c r="C71" s="2">
        <v>2022</v>
      </c>
      <c r="D71" s="2">
        <v>323117300</v>
      </c>
      <c r="E71" s="2">
        <v>8106886</v>
      </c>
      <c r="F71" s="2">
        <v>5562308</v>
      </c>
      <c r="G71" s="2">
        <v>0</v>
      </c>
      <c r="H71" s="2">
        <v>175398320</v>
      </c>
      <c r="I71" s="2">
        <v>0</v>
      </c>
    </row>
    <row r="72" spans="1:9" x14ac:dyDescent="0.25">
      <c r="A72" s="2" t="s">
        <v>6</v>
      </c>
      <c r="B72" s="2">
        <v>19983693</v>
      </c>
      <c r="C72" s="2">
        <v>2013</v>
      </c>
      <c r="D72" s="2">
        <v>79365576</v>
      </c>
      <c r="E72" s="2">
        <v>39551182</v>
      </c>
      <c r="F72" s="2">
        <v>101080594</v>
      </c>
      <c r="G72" s="2">
        <v>14920000</v>
      </c>
      <c r="H72" s="2">
        <v>25419534</v>
      </c>
      <c r="I72" s="2">
        <v>152860629</v>
      </c>
    </row>
    <row r="73" spans="1:9" x14ac:dyDescent="0.25">
      <c r="A73" s="2" t="s">
        <v>6</v>
      </c>
      <c r="B73" s="2">
        <v>19908979</v>
      </c>
      <c r="C73" s="2">
        <v>2014</v>
      </c>
      <c r="D73" s="2">
        <v>79126890</v>
      </c>
      <c r="E73" s="2">
        <v>39571683</v>
      </c>
      <c r="F73" s="2">
        <v>1241558</v>
      </c>
      <c r="G73" s="2">
        <v>15270000</v>
      </c>
      <c r="H73" s="2">
        <v>25065812</v>
      </c>
      <c r="I73" s="2">
        <v>167263148</v>
      </c>
    </row>
    <row r="74" spans="1:9" x14ac:dyDescent="0.25">
      <c r="A74" s="2" t="s">
        <v>6</v>
      </c>
      <c r="B74" s="2">
        <v>19815616</v>
      </c>
      <c r="C74" s="2">
        <v>2015</v>
      </c>
      <c r="D74" s="2">
        <v>78031910</v>
      </c>
      <c r="E74" s="2">
        <v>39200044</v>
      </c>
      <c r="F74" s="2">
        <v>1155481</v>
      </c>
      <c r="G74" s="2">
        <v>15390000</v>
      </c>
      <c r="H74" s="2">
        <v>25173352</v>
      </c>
      <c r="I74" s="2">
        <v>141340413</v>
      </c>
    </row>
    <row r="75" spans="1:9" x14ac:dyDescent="0.25">
      <c r="A75" s="2" t="s">
        <v>6</v>
      </c>
      <c r="B75" s="2">
        <v>19702267</v>
      </c>
      <c r="C75" s="2">
        <v>2016</v>
      </c>
      <c r="D75" s="2">
        <v>76714536</v>
      </c>
      <c r="E75" s="2">
        <v>38748982</v>
      </c>
      <c r="F75" s="2">
        <v>1215986</v>
      </c>
      <c r="G75" s="2">
        <v>16459999</v>
      </c>
      <c r="H75" s="2">
        <v>22149508</v>
      </c>
      <c r="I75" s="2">
        <v>129209328</v>
      </c>
    </row>
    <row r="76" spans="1:9" x14ac:dyDescent="0.25">
      <c r="A76" s="2" t="s">
        <v>6</v>
      </c>
      <c r="B76" s="2">
        <v>19588715</v>
      </c>
      <c r="C76" s="2">
        <v>2017</v>
      </c>
      <c r="D76" s="2">
        <v>79648910</v>
      </c>
      <c r="E76" s="2">
        <v>4043328</v>
      </c>
      <c r="F76" s="2">
        <v>1305486</v>
      </c>
      <c r="G76" s="2">
        <v>17590000</v>
      </c>
      <c r="H76" s="2">
        <v>21860860</v>
      </c>
      <c r="I76" s="2">
        <v>116719792</v>
      </c>
    </row>
    <row r="77" spans="1:9" x14ac:dyDescent="0.25">
      <c r="A77" s="2" t="s">
        <v>6</v>
      </c>
      <c r="B77" s="2">
        <v>19473970</v>
      </c>
      <c r="C77" s="2">
        <v>2018</v>
      </c>
      <c r="D77" s="2">
        <v>80279690</v>
      </c>
      <c r="E77" s="2">
        <v>40944867</v>
      </c>
      <c r="F77" s="2">
        <v>1314310</v>
      </c>
      <c r="G77" s="2">
        <v>18080000</v>
      </c>
      <c r="H77" s="2">
        <v>20712246</v>
      </c>
      <c r="I77" s="2">
        <v>106716937</v>
      </c>
    </row>
    <row r="78" spans="1:9" x14ac:dyDescent="0.25">
      <c r="A78" s="2" t="s">
        <v>6</v>
      </c>
      <c r="B78" s="2">
        <v>19371648</v>
      </c>
      <c r="C78" s="2">
        <v>2019</v>
      </c>
      <c r="D78" s="2">
        <v>76885224</v>
      </c>
      <c r="E78" s="2">
        <v>39379425</v>
      </c>
      <c r="F78" s="2">
        <v>1175876</v>
      </c>
      <c r="G78" s="2">
        <v>18550000</v>
      </c>
      <c r="H78" s="2">
        <v>18194118</v>
      </c>
      <c r="I78" s="2">
        <v>143815836</v>
      </c>
    </row>
    <row r="79" spans="1:9" x14ac:dyDescent="0.25">
      <c r="A79" s="2" t="s">
        <v>6</v>
      </c>
      <c r="B79" s="2">
        <v>19265250</v>
      </c>
      <c r="C79" s="2">
        <v>2020</v>
      </c>
      <c r="D79" s="2">
        <v>74026536</v>
      </c>
      <c r="E79" s="2">
        <v>38075497</v>
      </c>
      <c r="F79" s="2">
        <v>870231</v>
      </c>
      <c r="G79" s="2">
        <v>18000000</v>
      </c>
      <c r="H79" s="2">
        <v>14273195</v>
      </c>
      <c r="I79" s="2">
        <v>143700626</v>
      </c>
    </row>
    <row r="80" spans="1:9" x14ac:dyDescent="0.25">
      <c r="A80" s="2" t="s">
        <v>6</v>
      </c>
      <c r="B80" s="2">
        <v>19122059</v>
      </c>
      <c r="C80" s="2">
        <v>2021</v>
      </c>
      <c r="D80" s="2">
        <v>77190584</v>
      </c>
      <c r="E80" s="2">
        <v>39936028</v>
      </c>
      <c r="F80" s="2">
        <v>101026594</v>
      </c>
      <c r="G80" s="2">
        <v>0</v>
      </c>
      <c r="H80" s="2">
        <v>15558424</v>
      </c>
      <c r="I80" s="2">
        <v>0</v>
      </c>
    </row>
    <row r="81" spans="1:9" x14ac:dyDescent="0.25">
      <c r="A81" s="2" t="s">
        <v>6</v>
      </c>
      <c r="B81" s="2">
        <v>19047009</v>
      </c>
      <c r="C81" s="2">
        <v>2022</v>
      </c>
      <c r="D81" s="2">
        <v>73521290</v>
      </c>
      <c r="E81" s="2">
        <v>3739777</v>
      </c>
      <c r="F81" s="2">
        <v>101026594</v>
      </c>
      <c r="G81" s="2">
        <v>0</v>
      </c>
      <c r="H81" s="2">
        <v>15558424</v>
      </c>
      <c r="I81" s="2">
        <v>0</v>
      </c>
    </row>
    <row r="82" spans="1:9" x14ac:dyDescent="0.25">
      <c r="A82" s="2" t="s">
        <v>4</v>
      </c>
      <c r="B82" s="2">
        <v>16804432</v>
      </c>
      <c r="C82" s="2">
        <v>2013</v>
      </c>
      <c r="D82" s="2">
        <v>164874200</v>
      </c>
      <c r="E82" s="2">
        <v>9774754</v>
      </c>
      <c r="F82" s="2">
        <v>1203794</v>
      </c>
      <c r="G82" s="2">
        <v>31810000</v>
      </c>
      <c r="H82" s="2">
        <v>32443576</v>
      </c>
      <c r="I82" s="4">
        <v>170741749</v>
      </c>
    </row>
    <row r="83" spans="1:9" x14ac:dyDescent="0.25">
      <c r="A83" s="2" t="s">
        <v>4</v>
      </c>
      <c r="B83" s="2">
        <v>16865008</v>
      </c>
      <c r="C83" s="2">
        <v>2014</v>
      </c>
      <c r="D83" s="2">
        <v>157467570</v>
      </c>
      <c r="E83" s="2">
        <v>9287887</v>
      </c>
      <c r="F83" s="2">
        <v>1274395</v>
      </c>
      <c r="G83" s="2">
        <v>29460000</v>
      </c>
      <c r="H83" s="2">
        <v>35796984</v>
      </c>
      <c r="I83" s="4">
        <v>170684173</v>
      </c>
    </row>
    <row r="84" spans="1:9" x14ac:dyDescent="0.25">
      <c r="A84" s="2" t="s">
        <v>4</v>
      </c>
      <c r="B84" s="2">
        <v>16939923</v>
      </c>
      <c r="C84" s="2">
        <v>2015</v>
      </c>
      <c r="D84" s="2">
        <v>163802240</v>
      </c>
      <c r="E84" s="2">
        <v>9612182</v>
      </c>
      <c r="F84" s="2">
        <v>1273351</v>
      </c>
      <c r="G84" s="2">
        <v>30000000</v>
      </c>
      <c r="H84" s="2">
        <v>43363100</v>
      </c>
      <c r="I84" s="4">
        <v>171578937</v>
      </c>
    </row>
    <row r="85" spans="1:9" x14ac:dyDescent="0.25">
      <c r="A85" s="2" t="s">
        <v>4</v>
      </c>
      <c r="B85" s="2">
        <v>17030314</v>
      </c>
      <c r="C85" s="2">
        <v>2016</v>
      </c>
      <c r="D85" s="2">
        <v>164691310</v>
      </c>
      <c r="E85" s="2">
        <v>9617285</v>
      </c>
      <c r="F85" s="2">
        <v>1302977</v>
      </c>
      <c r="G85" s="2">
        <v>30190000</v>
      </c>
      <c r="H85" s="2">
        <v>40087576</v>
      </c>
      <c r="I85" s="4">
        <v>172263611</v>
      </c>
    </row>
    <row r="86" spans="1:9" x14ac:dyDescent="0.25">
      <c r="A86" s="2" t="s">
        <v>4</v>
      </c>
      <c r="B86" s="2">
        <v>17131296</v>
      </c>
      <c r="C86" s="2">
        <v>2017</v>
      </c>
      <c r="D86" s="2">
        <v>162202580</v>
      </c>
      <c r="E86" s="2">
        <v>94264345</v>
      </c>
      <c r="F86" s="2">
        <v>1382841</v>
      </c>
      <c r="G86" s="2">
        <v>30800000</v>
      </c>
      <c r="H86" s="2">
        <v>36026876</v>
      </c>
      <c r="I86" s="4">
        <v>157165888</v>
      </c>
    </row>
    <row r="87" spans="1:9" x14ac:dyDescent="0.25">
      <c r="A87" s="2" t="s">
        <v>4</v>
      </c>
      <c r="B87" s="2">
        <v>17231624</v>
      </c>
      <c r="C87" s="2">
        <v>2018</v>
      </c>
      <c r="D87" s="2">
        <v>158133890</v>
      </c>
      <c r="E87" s="2">
        <v>9148068</v>
      </c>
      <c r="F87" s="2">
        <v>1307055</v>
      </c>
      <c r="G87" s="2">
        <v>30840000</v>
      </c>
      <c r="H87" s="2">
        <v>32526562</v>
      </c>
      <c r="I87" s="4">
        <v>136217319</v>
      </c>
    </row>
    <row r="88" spans="1:9" x14ac:dyDescent="0.25">
      <c r="A88" s="2" t="s">
        <v>4</v>
      </c>
      <c r="B88" s="2">
        <v>17344874</v>
      </c>
      <c r="C88" s="2">
        <v>2019</v>
      </c>
      <c r="D88" s="2">
        <v>152509390</v>
      </c>
      <c r="E88" s="2">
        <v>8783454</v>
      </c>
      <c r="F88" s="2">
        <v>1182532</v>
      </c>
      <c r="G88" s="2">
        <v>30270000</v>
      </c>
      <c r="H88" s="2">
        <v>25315592</v>
      </c>
      <c r="I88" s="4">
        <v>158531072</v>
      </c>
    </row>
    <row r="89" spans="1:9" x14ac:dyDescent="0.25">
      <c r="A89" s="2" t="s">
        <v>4</v>
      </c>
      <c r="B89" s="2">
        <v>17441500</v>
      </c>
      <c r="C89" s="2">
        <v>2020</v>
      </c>
      <c r="D89" s="2">
        <v>136684620</v>
      </c>
      <c r="E89" s="2">
        <v>78398657</v>
      </c>
      <c r="F89" s="2">
        <v>1101041</v>
      </c>
      <c r="G89" s="2">
        <v>25820000</v>
      </c>
      <c r="H89" s="2">
        <v>16859842</v>
      </c>
      <c r="I89" s="4">
        <v>156325493</v>
      </c>
    </row>
    <row r="90" spans="1:9" x14ac:dyDescent="0.25">
      <c r="A90" s="2" t="s">
        <v>4</v>
      </c>
      <c r="B90" s="2">
        <v>17533044</v>
      </c>
      <c r="C90" s="2">
        <v>2021</v>
      </c>
      <c r="D90" s="2">
        <v>139906940</v>
      </c>
      <c r="E90" s="2">
        <v>7993908</v>
      </c>
      <c r="F90" s="2">
        <v>1157032</v>
      </c>
      <c r="G90" s="2">
        <v>0</v>
      </c>
      <c r="H90" s="2">
        <v>22511470</v>
      </c>
      <c r="I90" s="2">
        <v>0</v>
      </c>
    </row>
    <row r="91" spans="1:9" x14ac:dyDescent="0.25">
      <c r="A91" s="2" t="s">
        <v>4</v>
      </c>
      <c r="B91" s="2">
        <v>17700982</v>
      </c>
      <c r="C91" s="2">
        <v>2022</v>
      </c>
      <c r="D91" s="2">
        <v>125358230</v>
      </c>
      <c r="E91" s="2">
        <v>71372175</v>
      </c>
      <c r="F91" s="2">
        <v>1155464</v>
      </c>
      <c r="G91" s="2">
        <v>0</v>
      </c>
      <c r="H91" s="2">
        <v>22480954</v>
      </c>
      <c r="I91" s="2">
        <v>0</v>
      </c>
    </row>
    <row r="92" spans="1:9" x14ac:dyDescent="0.25">
      <c r="A92" s="2" t="s">
        <v>0</v>
      </c>
      <c r="B92" s="2">
        <v>11159407</v>
      </c>
      <c r="C92" s="2">
        <v>2013</v>
      </c>
      <c r="D92" s="2">
        <v>102714744</v>
      </c>
      <c r="E92" s="2">
        <v>9250864</v>
      </c>
      <c r="F92" s="2">
        <v>2106296</v>
      </c>
      <c r="G92" s="2">
        <v>24190000</v>
      </c>
      <c r="H92" s="2">
        <v>15331619</v>
      </c>
      <c r="I92" s="4">
        <v>2012450074058030</v>
      </c>
    </row>
    <row r="93" spans="1:9" x14ac:dyDescent="0.25">
      <c r="A93" s="2" t="s">
        <v>0</v>
      </c>
      <c r="B93" s="2">
        <v>11209057</v>
      </c>
      <c r="C93" s="2">
        <v>2014</v>
      </c>
      <c r="D93" s="2">
        <v>97029240</v>
      </c>
      <c r="E93" s="2">
        <v>8681364</v>
      </c>
      <c r="F93" s="2">
        <v>2114703</v>
      </c>
      <c r="G93" s="2">
        <v>24410000</v>
      </c>
      <c r="H93" s="2">
        <v>14793866</v>
      </c>
      <c r="I93" s="4">
        <v>1.95363000726113E+16</v>
      </c>
    </row>
    <row r="94" spans="1:9" x14ac:dyDescent="0.25">
      <c r="A94" s="2" t="s">
        <v>0</v>
      </c>
      <c r="B94" s="2">
        <v>11274196</v>
      </c>
      <c r="C94" s="2">
        <v>2015</v>
      </c>
      <c r="D94" s="2">
        <v>101145630</v>
      </c>
      <c r="E94" s="2">
        <v>8992077</v>
      </c>
      <c r="F94" s="2">
        <v>2176074</v>
      </c>
      <c r="G94" s="2">
        <v>26080000</v>
      </c>
      <c r="H94" s="2">
        <v>14436135</v>
      </c>
      <c r="I94" s="4">
        <v>2012450072601330</v>
      </c>
    </row>
    <row r="95" spans="1:9" x14ac:dyDescent="0.25">
      <c r="A95" s="2" t="s">
        <v>0</v>
      </c>
      <c r="B95" s="2">
        <v>11331422</v>
      </c>
      <c r="C95" s="2">
        <v>2016</v>
      </c>
      <c r="D95" s="2">
        <v>99623020</v>
      </c>
      <c r="E95" s="2">
        <v>8803081</v>
      </c>
      <c r="F95" s="2" t="s">
        <v>17</v>
      </c>
      <c r="G95" s="2">
        <v>25800000</v>
      </c>
      <c r="H95" s="2">
        <v>13541211</v>
      </c>
      <c r="I95" s="4">
        <v>2012450070380160</v>
      </c>
    </row>
    <row r="96" spans="1:9" x14ac:dyDescent="0.25">
      <c r="A96" s="2" t="s">
        <v>0</v>
      </c>
      <c r="B96" s="2">
        <v>11375158</v>
      </c>
      <c r="C96" s="2">
        <v>2017</v>
      </c>
      <c r="D96" s="2">
        <v>99055040</v>
      </c>
      <c r="E96" s="2">
        <v>8700875</v>
      </c>
      <c r="F96" s="2">
        <v>2072844</v>
      </c>
      <c r="G96" s="2">
        <v>25200000</v>
      </c>
      <c r="H96" s="2">
        <v>13306905</v>
      </c>
      <c r="I96" s="4">
        <v>2012450069309230</v>
      </c>
    </row>
    <row r="97" spans="1:9" x14ac:dyDescent="0.25">
      <c r="A97" s="2" t="s">
        <v>0</v>
      </c>
      <c r="B97" s="2">
        <v>11427054</v>
      </c>
      <c r="C97" s="2">
        <v>2018</v>
      </c>
      <c r="D97" s="2">
        <v>99967320</v>
      </c>
      <c r="E97" s="2">
        <v>8731839</v>
      </c>
      <c r="F97" s="2">
        <v>20477381</v>
      </c>
      <c r="G97" s="2">
        <v>25270000</v>
      </c>
      <c r="H97" s="2">
        <v>13366075</v>
      </c>
      <c r="I97" s="4">
        <v>2012450070058520</v>
      </c>
    </row>
    <row r="98" spans="1:9" x14ac:dyDescent="0.25">
      <c r="A98" s="2" t="s">
        <v>0</v>
      </c>
      <c r="B98" s="2">
        <v>11488980</v>
      </c>
      <c r="C98" s="2">
        <v>2019</v>
      </c>
      <c r="D98" s="2">
        <v>99470264</v>
      </c>
      <c r="E98" s="2">
        <v>8641646</v>
      </c>
      <c r="F98" s="2">
        <v>1871990</v>
      </c>
      <c r="G98" s="2">
        <v>25020000</v>
      </c>
      <c r="H98" s="2">
        <v>13191287</v>
      </c>
      <c r="I98" s="4">
        <v>2012450062288780</v>
      </c>
    </row>
    <row r="99" spans="1:9" x14ac:dyDescent="0.25">
      <c r="A99" s="2" t="s">
        <v>0</v>
      </c>
      <c r="B99" s="2">
        <v>11538604</v>
      </c>
      <c r="C99" s="2">
        <v>2020</v>
      </c>
      <c r="D99" s="2">
        <v>91101384</v>
      </c>
      <c r="E99" s="2">
        <v>7879573</v>
      </c>
      <c r="F99" s="2">
        <v>1639063</v>
      </c>
      <c r="G99" s="2">
        <v>20920000</v>
      </c>
      <c r="H99" s="2">
        <v>10550129</v>
      </c>
      <c r="I99" s="4">
        <v>2012450067239450</v>
      </c>
    </row>
    <row r="100" spans="1:9" x14ac:dyDescent="0.25">
      <c r="A100" s="2" t="s">
        <v>0</v>
      </c>
      <c r="B100" s="2">
        <v>11586195</v>
      </c>
      <c r="C100" s="2">
        <v>2021</v>
      </c>
      <c r="D100" s="2">
        <v>95668080</v>
      </c>
      <c r="E100" s="2">
        <v>823914</v>
      </c>
      <c r="F100" s="2">
        <v>1720823</v>
      </c>
      <c r="G100" s="2">
        <v>0</v>
      </c>
      <c r="H100" s="2">
        <v>11707694</v>
      </c>
      <c r="I100" s="2">
        <v>0</v>
      </c>
    </row>
    <row r="101" spans="1:9" x14ac:dyDescent="0.25">
      <c r="A101" s="2" t="s">
        <v>0</v>
      </c>
      <c r="B101" s="2">
        <v>11685814</v>
      </c>
      <c r="C101" s="2">
        <v>2022</v>
      </c>
      <c r="D101" s="2">
        <v>89605360</v>
      </c>
      <c r="E101" s="2">
        <v>76875386</v>
      </c>
      <c r="F101" s="2">
        <v>1720823</v>
      </c>
      <c r="G101" s="2">
        <v>0</v>
      </c>
      <c r="H101" s="2">
        <v>12772029</v>
      </c>
      <c r="I101" s="2">
        <v>0</v>
      </c>
    </row>
    <row r="102" spans="1:9" x14ac:dyDescent="0.25">
      <c r="A102" s="2" t="s">
        <v>9</v>
      </c>
      <c r="B102" s="2">
        <v>64128273</v>
      </c>
      <c r="C102" s="2">
        <v>2013</v>
      </c>
      <c r="D102" s="2">
        <v>477611260</v>
      </c>
      <c r="E102" s="2">
        <v>74275928</v>
      </c>
      <c r="F102" s="2">
        <v>3530924</v>
      </c>
      <c r="G102" s="2">
        <v>114170000</v>
      </c>
      <c r="H102" s="2">
        <v>142456580</v>
      </c>
      <c r="I102" s="4">
        <v>301682222</v>
      </c>
    </row>
    <row r="103" spans="1:9" x14ac:dyDescent="0.25">
      <c r="A103" s="2" t="s">
        <v>9</v>
      </c>
      <c r="B103" s="2">
        <v>64602298</v>
      </c>
      <c r="C103" s="2">
        <v>2014</v>
      </c>
      <c r="D103" s="2">
        <v>438807070</v>
      </c>
      <c r="E103" s="2">
        <v>6774484</v>
      </c>
      <c r="F103" s="2">
        <v>3719782</v>
      </c>
      <c r="G103" s="2">
        <v>115640000</v>
      </c>
      <c r="H103" s="2">
        <v>115433544</v>
      </c>
      <c r="I103" s="4">
        <v>281960548</v>
      </c>
    </row>
    <row r="104" spans="1:9" x14ac:dyDescent="0.25">
      <c r="A104" s="2" t="s">
        <v>9</v>
      </c>
      <c r="B104" s="2">
        <v>65116219</v>
      </c>
      <c r="C104" s="2">
        <v>2015</v>
      </c>
      <c r="D104" s="2">
        <v>422460800</v>
      </c>
      <c r="E104" s="2">
        <v>64770393</v>
      </c>
      <c r="F104" s="2">
        <v>3206267</v>
      </c>
      <c r="G104" s="2">
        <v>118820000</v>
      </c>
      <c r="H104" s="2">
        <v>91548020</v>
      </c>
      <c r="I104" s="4">
        <v>251987336</v>
      </c>
    </row>
    <row r="105" spans="1:9" x14ac:dyDescent="0.25">
      <c r="A105" s="2" t="s">
        <v>9</v>
      </c>
      <c r="B105" s="2">
        <v>65611593</v>
      </c>
      <c r="C105" s="2">
        <v>2016</v>
      </c>
      <c r="D105" s="2">
        <v>399430140</v>
      </c>
      <c r="E105" s="2">
        <v>60837545</v>
      </c>
      <c r="F105" s="2">
        <v>2821275</v>
      </c>
      <c r="G105" s="2">
        <v>121630000</v>
      </c>
      <c r="H105" s="2">
        <v>47824616</v>
      </c>
      <c r="I105" s="4">
        <v>290060333</v>
      </c>
    </row>
    <row r="106" spans="1:9" x14ac:dyDescent="0.25">
      <c r="A106" s="2" t="s">
        <v>9</v>
      </c>
      <c r="B106" s="2">
        <v>66058859</v>
      </c>
      <c r="C106" s="2">
        <v>2017</v>
      </c>
      <c r="D106" s="2">
        <v>387367140</v>
      </c>
      <c r="E106" s="2">
        <v>58634415</v>
      </c>
      <c r="F106" s="2">
        <v>2979312</v>
      </c>
      <c r="G106" s="2">
        <v>122090000</v>
      </c>
      <c r="H106" s="2">
        <v>39128800</v>
      </c>
      <c r="I106" s="4">
        <v>319781013</v>
      </c>
    </row>
    <row r="107" spans="1:9" x14ac:dyDescent="0.25">
      <c r="A107" s="2" t="s">
        <v>9</v>
      </c>
      <c r="B107" s="2">
        <v>66460344</v>
      </c>
      <c r="C107" s="2">
        <v>2018</v>
      </c>
      <c r="D107" s="2">
        <v>379729760</v>
      </c>
      <c r="E107" s="2">
        <v>57159815</v>
      </c>
      <c r="F107" s="2">
        <v>3036771</v>
      </c>
      <c r="G107" s="2">
        <v>120560000</v>
      </c>
      <c r="H107" s="2">
        <v>33280250</v>
      </c>
      <c r="I107" s="4">
        <v>320103372</v>
      </c>
    </row>
    <row r="108" spans="1:9" x14ac:dyDescent="0.25">
      <c r="A108" s="2" t="s">
        <v>9</v>
      </c>
      <c r="B108" s="2">
        <v>66836327</v>
      </c>
      <c r="C108" s="2">
        <v>2019</v>
      </c>
      <c r="D108" s="2">
        <v>364753280</v>
      </c>
      <c r="E108" s="2">
        <v>54621234</v>
      </c>
      <c r="F108" s="2">
        <v>3192541</v>
      </c>
      <c r="G108" s="2">
        <v>118530000</v>
      </c>
      <c r="H108" s="2">
        <v>24512704</v>
      </c>
      <c r="I108" s="4">
        <v>350195615</v>
      </c>
    </row>
    <row r="109" spans="1:9" x14ac:dyDescent="0.25">
      <c r="A109" s="2" t="s">
        <v>9</v>
      </c>
      <c r="B109" s="2">
        <v>67081234</v>
      </c>
      <c r="C109" s="2">
        <v>2020</v>
      </c>
      <c r="D109" s="2">
        <v>326263200</v>
      </c>
      <c r="E109" s="2">
        <v>48652816</v>
      </c>
      <c r="F109" s="2">
        <v>2710492</v>
      </c>
      <c r="G109" s="2">
        <v>94430000</v>
      </c>
      <c r="H109" s="2">
        <v>22809404</v>
      </c>
      <c r="I109" s="4">
        <v>330297167</v>
      </c>
    </row>
    <row r="110" spans="1:9" x14ac:dyDescent="0.25">
      <c r="A110" s="2" t="s">
        <v>9</v>
      </c>
      <c r="B110" s="2">
        <v>67026292</v>
      </c>
      <c r="C110" s="2">
        <v>2021</v>
      </c>
      <c r="D110" s="2">
        <v>347465060</v>
      </c>
      <c r="E110" s="2">
        <v>5164383</v>
      </c>
      <c r="F110" s="2">
        <v>2780230</v>
      </c>
      <c r="G110" s="2">
        <v>0</v>
      </c>
      <c r="H110" s="2">
        <v>24413498</v>
      </c>
      <c r="I110" s="2">
        <v>0</v>
      </c>
    </row>
    <row r="111" spans="1:9" x14ac:dyDescent="0.25">
      <c r="A111" s="2" t="s">
        <v>9</v>
      </c>
      <c r="B111" s="2">
        <v>67791000</v>
      </c>
      <c r="C111" s="2">
        <v>2022</v>
      </c>
      <c r="D111" s="2">
        <v>318654370</v>
      </c>
      <c r="E111" s="2">
        <v>47201805</v>
      </c>
      <c r="F111" s="2">
        <v>2548418</v>
      </c>
      <c r="G111" s="2">
        <v>0</v>
      </c>
      <c r="H111" s="2">
        <v>19580692</v>
      </c>
      <c r="I111" s="2">
        <v>0</v>
      </c>
    </row>
    <row r="112" spans="1:9" ht="24.75" customHeight="1" x14ac:dyDescent="0.25">
      <c r="A112" s="5" t="s">
        <v>22</v>
      </c>
      <c r="B112" s="6"/>
      <c r="C112" s="2"/>
      <c r="D112" s="2"/>
      <c r="E112" s="2"/>
      <c r="F112" s="2">
        <f>SUM(F2:F111)</f>
        <v>812922085</v>
      </c>
      <c r="G112" s="2">
        <f t="shared" ref="G112:I112" si="0">SUM(G2:G111)</f>
        <v>7815229969</v>
      </c>
      <c r="H112" s="2">
        <f t="shared" si="0"/>
        <v>12244119050</v>
      </c>
      <c r="I112" s="4">
        <f t="shared" si="0"/>
        <v>3.3623481960673632E+16</v>
      </c>
    </row>
  </sheetData>
  <mergeCells count="1">
    <mergeCell ref="A112:B1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B85A-BF3E-43E7-B378-62AC4867EB1F}">
  <dimension ref="A1:B14"/>
  <sheetViews>
    <sheetView workbookViewId="0">
      <selection activeCell="B17" sqref="B17"/>
    </sheetView>
  </sheetViews>
  <sheetFormatPr defaultRowHeight="15" x14ac:dyDescent="0.25"/>
  <cols>
    <col min="1" max="1" width="13.140625" bestFit="1" customWidth="1"/>
    <col min="2" max="2" width="21.5703125" bestFit="1" customWidth="1"/>
    <col min="3" max="11" width="11" bestFit="1" customWidth="1"/>
    <col min="12" max="12" width="7.28515625" bestFit="1" customWidth="1"/>
    <col min="13" max="13" width="12" bestFit="1" customWidth="1"/>
    <col min="14" max="19" width="9" bestFit="1" customWidth="1"/>
    <col min="20" max="101" width="10" bestFit="1" customWidth="1"/>
    <col min="102" max="111" width="11" bestFit="1" customWidth="1"/>
    <col min="112" max="112" width="7.28515625" bestFit="1" customWidth="1"/>
    <col min="113" max="113" width="11.28515625" bestFit="1" customWidth="1"/>
  </cols>
  <sheetData>
    <row r="1" spans="1:2" x14ac:dyDescent="0.25">
      <c r="A1" s="7" t="s">
        <v>12</v>
      </c>
      <c r="B1" t="s">
        <v>11</v>
      </c>
    </row>
    <row r="3" spans="1:2" x14ac:dyDescent="0.25">
      <c r="A3" s="7" t="s">
        <v>23</v>
      </c>
      <c r="B3" t="s">
        <v>25</v>
      </c>
    </row>
    <row r="4" spans="1:2" x14ac:dyDescent="0.25">
      <c r="A4" s="8">
        <v>2013</v>
      </c>
      <c r="B4" s="9">
        <v>1640437400</v>
      </c>
    </row>
    <row r="5" spans="1:2" x14ac:dyDescent="0.25">
      <c r="A5" s="8">
        <v>2014</v>
      </c>
      <c r="B5" s="9">
        <v>1639959200</v>
      </c>
    </row>
    <row r="6" spans="1:2" x14ac:dyDescent="0.25">
      <c r="A6" s="8">
        <v>2015</v>
      </c>
      <c r="B6" s="9">
        <v>1638675300</v>
      </c>
    </row>
    <row r="7" spans="1:2" x14ac:dyDescent="0.25">
      <c r="A7" s="8">
        <v>2016</v>
      </c>
      <c r="B7" s="9">
        <v>1634885000</v>
      </c>
    </row>
    <row r="8" spans="1:2" x14ac:dyDescent="0.25">
      <c r="A8" s="8">
        <v>2017</v>
      </c>
      <c r="B8" s="9">
        <v>1666121200</v>
      </c>
    </row>
    <row r="9" spans="1:2" x14ac:dyDescent="0.25">
      <c r="A9" s="8">
        <v>2018</v>
      </c>
      <c r="B9" s="9">
        <v>1712494300</v>
      </c>
    </row>
    <row r="10" spans="1:2" x14ac:dyDescent="0.25">
      <c r="A10" s="8">
        <v>2019</v>
      </c>
      <c r="B10" s="9">
        <v>1705030900</v>
      </c>
    </row>
    <row r="11" spans="1:2" x14ac:dyDescent="0.25">
      <c r="A11" s="8">
        <v>2020</v>
      </c>
      <c r="B11" s="9">
        <v>1632929300</v>
      </c>
    </row>
    <row r="12" spans="1:2" x14ac:dyDescent="0.25">
      <c r="A12" s="8">
        <v>2021</v>
      </c>
      <c r="B12" s="9">
        <v>1711993300</v>
      </c>
    </row>
    <row r="13" spans="1:2" x14ac:dyDescent="0.25">
      <c r="A13" s="8">
        <v>2022</v>
      </c>
      <c r="B13" s="9">
        <v>1652177300</v>
      </c>
    </row>
    <row r="14" spans="1:2" x14ac:dyDescent="0.25">
      <c r="A14" s="8" t="s">
        <v>24</v>
      </c>
      <c r="B14" s="9">
        <v>16634703200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0566-7DB6-4CD4-A4BA-16EE0D7BC4B1}">
  <dimension ref="A1:B14"/>
  <sheetViews>
    <sheetView workbookViewId="0">
      <selection activeCell="L11" sqref="L11"/>
    </sheetView>
  </sheetViews>
  <sheetFormatPr defaultRowHeight="15" x14ac:dyDescent="0.25"/>
  <cols>
    <col min="1" max="1" width="13.140625" bestFit="1" customWidth="1"/>
    <col min="2" max="2" width="22.5703125" bestFit="1" customWidth="1"/>
    <col min="3" max="101" width="9" bestFit="1" customWidth="1"/>
    <col min="102" max="111" width="10" bestFit="1" customWidth="1"/>
    <col min="112" max="113" width="11.28515625" bestFit="1" customWidth="1"/>
  </cols>
  <sheetData>
    <row r="1" spans="1:2" x14ac:dyDescent="0.25">
      <c r="A1" s="7" t="s">
        <v>12</v>
      </c>
      <c r="B1" t="s">
        <v>11</v>
      </c>
    </row>
    <row r="3" spans="1:2" x14ac:dyDescent="0.25">
      <c r="A3" s="7" t="s">
        <v>23</v>
      </c>
      <c r="B3" t="s">
        <v>27</v>
      </c>
    </row>
    <row r="4" spans="1:2" x14ac:dyDescent="0.25">
      <c r="A4" s="8">
        <v>2013</v>
      </c>
      <c r="B4" s="9">
        <v>143805638</v>
      </c>
    </row>
    <row r="5" spans="1:2" x14ac:dyDescent="0.25">
      <c r="A5" s="8">
        <v>2014</v>
      </c>
      <c r="B5" s="9">
        <v>144237223</v>
      </c>
    </row>
    <row r="6" spans="1:2" x14ac:dyDescent="0.25">
      <c r="A6" s="8">
        <v>2015</v>
      </c>
      <c r="B6" s="9">
        <v>144640716</v>
      </c>
    </row>
    <row r="7" spans="1:2" x14ac:dyDescent="0.25">
      <c r="A7" s="8">
        <v>2016</v>
      </c>
      <c r="B7" s="9">
        <v>145015460</v>
      </c>
    </row>
    <row r="8" spans="1:2" x14ac:dyDescent="0.25">
      <c r="A8" s="8">
        <v>2017</v>
      </c>
      <c r="B8" s="9">
        <v>145293260</v>
      </c>
    </row>
    <row r="9" spans="1:2" x14ac:dyDescent="0.25">
      <c r="A9" s="8">
        <v>2018</v>
      </c>
      <c r="B9" s="9">
        <v>145398106</v>
      </c>
    </row>
    <row r="10" spans="1:2" x14ac:dyDescent="0.25">
      <c r="A10" s="8">
        <v>2019</v>
      </c>
      <c r="B10" s="9">
        <v>145453291</v>
      </c>
    </row>
    <row r="11" spans="1:2" x14ac:dyDescent="0.25">
      <c r="A11" s="8">
        <v>2020</v>
      </c>
      <c r="B11" s="9">
        <v>145245148</v>
      </c>
    </row>
    <row r="12" spans="1:2" x14ac:dyDescent="0.25">
      <c r="A12" s="8">
        <v>2021</v>
      </c>
      <c r="B12" s="9">
        <v>144746762</v>
      </c>
    </row>
    <row r="13" spans="1:2" x14ac:dyDescent="0.25">
      <c r="A13" s="8">
        <v>2022</v>
      </c>
      <c r="B13" s="9">
        <v>144236933</v>
      </c>
    </row>
    <row r="14" spans="1:2" x14ac:dyDescent="0.25">
      <c r="A14" s="8" t="s">
        <v>24</v>
      </c>
      <c r="B14" s="9">
        <v>1448072537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1E8D9-A30C-4B1A-9DCD-11E27B234119}">
  <dimension ref="A1:B14"/>
  <sheetViews>
    <sheetView workbookViewId="0">
      <selection activeCell="H2" sqref="H2"/>
    </sheetView>
  </sheetViews>
  <sheetFormatPr defaultRowHeight="15" x14ac:dyDescent="0.25"/>
  <cols>
    <col min="1" max="1" width="13.140625" bestFit="1" customWidth="1"/>
    <col min="2" max="2" width="26.28515625" bestFit="1" customWidth="1"/>
    <col min="3" max="3" width="28.140625" bestFit="1" customWidth="1"/>
    <col min="4" max="89" width="8" bestFit="1" customWidth="1"/>
    <col min="90" max="99" width="9" bestFit="1" customWidth="1"/>
    <col min="100" max="101" width="10" bestFit="1" customWidth="1"/>
    <col min="102" max="104" width="9.5703125" bestFit="1" customWidth="1"/>
    <col min="105" max="105" width="11.28515625" bestFit="1" customWidth="1"/>
    <col min="106" max="111" width="10" bestFit="1" customWidth="1"/>
    <col min="112" max="113" width="11.28515625" bestFit="1" customWidth="1"/>
  </cols>
  <sheetData>
    <row r="1" spans="1:2" x14ac:dyDescent="0.25">
      <c r="A1" s="7" t="s">
        <v>12</v>
      </c>
      <c r="B1" t="s">
        <v>11</v>
      </c>
    </row>
    <row r="3" spans="1:2" x14ac:dyDescent="0.25">
      <c r="A3" s="7" t="s">
        <v>23</v>
      </c>
      <c r="B3" t="s">
        <v>30</v>
      </c>
    </row>
    <row r="4" spans="1:2" x14ac:dyDescent="0.25">
      <c r="A4" s="8">
        <v>2013</v>
      </c>
      <c r="B4" s="9">
        <v>1139534</v>
      </c>
    </row>
    <row r="5" spans="1:2" x14ac:dyDescent="0.25">
      <c r="A5" s="8">
        <v>2014</v>
      </c>
      <c r="B5" s="9">
        <v>11366104</v>
      </c>
    </row>
    <row r="6" spans="1:2" x14ac:dyDescent="0.25">
      <c r="A6" s="8">
        <v>2015</v>
      </c>
      <c r="B6" s="9">
        <v>11327114</v>
      </c>
    </row>
    <row r="7" spans="1:2" x14ac:dyDescent="0.25">
      <c r="A7" s="8">
        <v>2016</v>
      </c>
      <c r="B7" s="9">
        <v>11266587</v>
      </c>
    </row>
    <row r="8" spans="1:2" x14ac:dyDescent="0.25">
      <c r="A8" s="8">
        <v>2017</v>
      </c>
      <c r="B8" s="9">
        <v>11454741</v>
      </c>
    </row>
    <row r="9" spans="1:2" x14ac:dyDescent="0.25">
      <c r="A9" s="8">
        <v>2018</v>
      </c>
      <c r="B9" s="9">
        <v>11757415</v>
      </c>
    </row>
    <row r="10" spans="1:2" x14ac:dyDescent="0.25">
      <c r="A10" s="8">
        <v>2019</v>
      </c>
      <c r="B10" s="9">
        <v>11698944</v>
      </c>
    </row>
    <row r="11" spans="1:2" x14ac:dyDescent="0.25">
      <c r="A11" s="8">
        <v>2020</v>
      </c>
      <c r="B11" s="9">
        <v>1121384</v>
      </c>
    </row>
    <row r="12" spans="1:2" x14ac:dyDescent="0.25">
      <c r="A12" s="8">
        <v>2021</v>
      </c>
      <c r="B12" s="9">
        <v>1179849</v>
      </c>
    </row>
    <row r="13" spans="1:2" x14ac:dyDescent="0.25">
      <c r="A13" s="8">
        <v>2022</v>
      </c>
      <c r="B13" s="9">
        <v>11416899</v>
      </c>
    </row>
    <row r="14" spans="1:2" x14ac:dyDescent="0.25">
      <c r="A14" s="8" t="s">
        <v>24</v>
      </c>
      <c r="B14" s="9">
        <v>83728571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74B84-6F9E-4BEA-AE2D-33BB3898EBEC}">
  <dimension ref="A1:B14"/>
  <sheetViews>
    <sheetView workbookViewId="0">
      <selection activeCell="E22" sqref="E22"/>
    </sheetView>
  </sheetViews>
  <sheetFormatPr defaultRowHeight="15" x14ac:dyDescent="0.25"/>
  <cols>
    <col min="1" max="1" width="13.140625" bestFit="1" customWidth="1"/>
    <col min="2" max="3" width="28.140625" bestFit="1" customWidth="1"/>
    <col min="4" max="89" width="8" bestFit="1" customWidth="1"/>
    <col min="90" max="99" width="9" bestFit="1" customWidth="1"/>
    <col min="100" max="101" width="10" bestFit="1" customWidth="1"/>
    <col min="102" max="104" width="9.5703125" bestFit="1" customWidth="1"/>
    <col min="105" max="105" width="11.28515625" bestFit="1" customWidth="1"/>
    <col min="106" max="111" width="10" bestFit="1" customWidth="1"/>
    <col min="112" max="113" width="11.28515625" bestFit="1" customWidth="1"/>
  </cols>
  <sheetData>
    <row r="1" spans="1:2" x14ac:dyDescent="0.25">
      <c r="A1" s="7" t="s">
        <v>12</v>
      </c>
      <c r="B1" t="s">
        <v>11</v>
      </c>
    </row>
    <row r="3" spans="1:2" x14ac:dyDescent="0.25">
      <c r="A3" s="7" t="s">
        <v>23</v>
      </c>
      <c r="B3" t="s">
        <v>28</v>
      </c>
    </row>
    <row r="4" spans="1:2" x14ac:dyDescent="0.25">
      <c r="A4" s="8">
        <v>2013</v>
      </c>
      <c r="B4" s="9">
        <v>238700000</v>
      </c>
    </row>
    <row r="5" spans="1:2" x14ac:dyDescent="0.25">
      <c r="A5" s="8">
        <v>2014</v>
      </c>
      <c r="B5" s="9">
        <v>241390000</v>
      </c>
    </row>
    <row r="6" spans="1:2" x14ac:dyDescent="0.25">
      <c r="A6" s="8">
        <v>2015</v>
      </c>
      <c r="B6" s="9">
        <v>240610000</v>
      </c>
    </row>
    <row r="7" spans="1:2" x14ac:dyDescent="0.25">
      <c r="A7" s="8">
        <v>2016</v>
      </c>
      <c r="B7" s="9">
        <v>240200000</v>
      </c>
    </row>
    <row r="8" spans="1:2" x14ac:dyDescent="0.25">
      <c r="A8" s="8">
        <v>2017</v>
      </c>
      <c r="B8" s="9">
        <v>246060000</v>
      </c>
    </row>
    <row r="9" spans="1:2" x14ac:dyDescent="0.25">
      <c r="A9" s="8">
        <v>2018</v>
      </c>
      <c r="B9" s="9">
        <v>258859980</v>
      </c>
    </row>
    <row r="10" spans="1:2" x14ac:dyDescent="0.25">
      <c r="A10" s="8">
        <v>2019</v>
      </c>
      <c r="B10" s="9">
        <v>256100000</v>
      </c>
    </row>
    <row r="11" spans="1:2" x14ac:dyDescent="0.25">
      <c r="A11" s="8">
        <v>2020</v>
      </c>
      <c r="B11" s="9">
        <v>234020000</v>
      </c>
    </row>
    <row r="12" spans="1:2" x14ac:dyDescent="0.25">
      <c r="A12" s="8">
        <v>2021</v>
      </c>
      <c r="B12" s="9">
        <v>0</v>
      </c>
    </row>
    <row r="13" spans="1:2" x14ac:dyDescent="0.25">
      <c r="A13" s="8">
        <v>2022</v>
      </c>
      <c r="B13" s="9">
        <v>0</v>
      </c>
    </row>
    <row r="14" spans="1:2" x14ac:dyDescent="0.25">
      <c r="A14" s="8" t="s">
        <v>24</v>
      </c>
      <c r="B14" s="9">
        <v>1955939980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5D16D-5552-4D47-80EA-8FD7233921AD}">
  <dimension ref="A1:D5"/>
  <sheetViews>
    <sheetView workbookViewId="0">
      <selection activeCell="F9" sqref="F9"/>
    </sheetView>
  </sheetViews>
  <sheetFormatPr defaultRowHeight="15" x14ac:dyDescent="0.25"/>
  <cols>
    <col min="1" max="1" width="11" bestFit="1" customWidth="1"/>
    <col min="2" max="2" width="10" bestFit="1" customWidth="1"/>
    <col min="3" max="3" width="14.140625" bestFit="1" customWidth="1"/>
    <col min="4" max="4" width="11" bestFit="1" customWidth="1"/>
    <col min="5" max="5" width="29.85546875" bestFit="1" customWidth="1"/>
    <col min="6" max="7" width="21.7109375" customWidth="1"/>
    <col min="8" max="87" width="8" bestFit="1" customWidth="1"/>
    <col min="88" max="97" width="9" bestFit="1" customWidth="1"/>
    <col min="98" max="99" width="10" bestFit="1" customWidth="1"/>
    <col min="100" max="102" width="9.5703125" bestFit="1" customWidth="1"/>
    <col min="103" max="103" width="11.28515625" bestFit="1" customWidth="1"/>
    <col min="104" max="109" width="10" bestFit="1" customWidth="1"/>
    <col min="110" max="111" width="11.28515625" bestFit="1" customWidth="1"/>
  </cols>
  <sheetData>
    <row r="1" spans="1:4" x14ac:dyDescent="0.25">
      <c r="A1" s="7" t="s">
        <v>12</v>
      </c>
      <c r="B1" t="s">
        <v>11</v>
      </c>
    </row>
    <row r="2" spans="1:4" x14ac:dyDescent="0.25">
      <c r="A2" s="7" t="s">
        <v>10</v>
      </c>
      <c r="B2" t="s">
        <v>26</v>
      </c>
    </row>
    <row r="4" spans="1:4" x14ac:dyDescent="0.25">
      <c r="A4" t="s">
        <v>34</v>
      </c>
      <c r="B4" t="s">
        <v>31</v>
      </c>
      <c r="C4" t="s">
        <v>32</v>
      </c>
      <c r="D4" t="s">
        <v>33</v>
      </c>
    </row>
    <row r="5" spans="1:4" x14ac:dyDescent="0.25">
      <c r="A5" s="9">
        <v>3919351570</v>
      </c>
      <c r="B5" s="9">
        <v>166205622</v>
      </c>
      <c r="C5" s="9">
        <v>1955939980</v>
      </c>
      <c r="D5" s="9">
        <v>9266644734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9DF6-DE09-48CA-BCC3-D91A9D5B9A88}">
  <dimension ref="B3:W42"/>
  <sheetViews>
    <sheetView showGridLines="0" tabSelected="1" topLeftCell="A13" zoomScale="80" zoomScaleNormal="80" workbookViewId="0">
      <selection activeCell="Z28" sqref="Z28"/>
    </sheetView>
  </sheetViews>
  <sheetFormatPr defaultRowHeight="15" x14ac:dyDescent="0.25"/>
  <cols>
    <col min="1" max="1" width="3.7109375" style="10" customWidth="1"/>
    <col min="2" max="2" width="5" style="10" customWidth="1"/>
    <col min="3" max="3" width="9.140625" style="10" customWidth="1"/>
    <col min="4" max="16384" width="9.140625" style="10"/>
  </cols>
  <sheetData>
    <row r="3" spans="2:23" ht="15" customHeight="1" x14ac:dyDescent="0.25">
      <c r="B3" s="13" t="s">
        <v>35</v>
      </c>
      <c r="C3" s="13"/>
      <c r="D3" s="13"/>
      <c r="E3" s="13"/>
      <c r="F3" s="13"/>
      <c r="G3" s="13"/>
      <c r="H3" s="13"/>
      <c r="I3" s="13"/>
      <c r="J3" s="13"/>
      <c r="K3" s="13"/>
      <c r="L3" s="13"/>
      <c r="M3" s="13"/>
      <c r="N3" s="13"/>
      <c r="O3" s="13"/>
      <c r="P3" s="13"/>
      <c r="Q3" s="13"/>
      <c r="R3" s="13"/>
      <c r="S3" s="13"/>
      <c r="T3" s="13"/>
      <c r="U3" s="13"/>
      <c r="V3" s="19"/>
      <c r="W3" s="14"/>
    </row>
    <row r="4" spans="2:23" ht="15" customHeight="1" x14ac:dyDescent="0.25">
      <c r="B4" s="13"/>
      <c r="C4" s="13"/>
      <c r="D4" s="13"/>
      <c r="E4" s="13"/>
      <c r="F4" s="13"/>
      <c r="G4" s="13"/>
      <c r="H4" s="13"/>
      <c r="I4" s="13"/>
      <c r="J4" s="13"/>
      <c r="K4" s="13"/>
      <c r="L4" s="13"/>
      <c r="M4" s="13"/>
      <c r="N4" s="13"/>
      <c r="O4" s="13"/>
      <c r="P4" s="13"/>
      <c r="Q4" s="13"/>
      <c r="R4" s="13"/>
      <c r="S4" s="13"/>
      <c r="T4" s="13"/>
      <c r="U4" s="13"/>
      <c r="V4" s="19"/>
      <c r="W4" s="14"/>
    </row>
    <row r="5" spans="2:23" ht="15" customHeight="1" x14ac:dyDescent="0.25">
      <c r="B5" s="13"/>
      <c r="C5" s="13"/>
      <c r="D5" s="13"/>
      <c r="E5" s="13"/>
      <c r="F5" s="13"/>
      <c r="G5" s="13"/>
      <c r="H5" s="13"/>
      <c r="I5" s="13"/>
      <c r="J5" s="13"/>
      <c r="K5" s="13"/>
      <c r="L5" s="13"/>
      <c r="M5" s="13"/>
      <c r="N5" s="13"/>
      <c r="O5" s="13"/>
      <c r="P5" s="13"/>
      <c r="Q5" s="13"/>
      <c r="R5" s="13"/>
      <c r="S5" s="13"/>
      <c r="T5" s="13"/>
      <c r="U5" s="13"/>
      <c r="V5" s="19"/>
      <c r="W5" s="14"/>
    </row>
    <row r="6" spans="2:23" ht="3.75" customHeight="1" x14ac:dyDescent="0.25">
      <c r="B6" s="16"/>
      <c r="C6" s="16"/>
      <c r="D6" s="16"/>
      <c r="E6" s="16"/>
      <c r="F6" s="16"/>
      <c r="G6" s="16"/>
      <c r="H6" s="16"/>
      <c r="I6" s="16"/>
      <c r="J6" s="16"/>
      <c r="K6" s="16"/>
      <c r="L6" s="15"/>
      <c r="M6" s="17"/>
      <c r="N6" s="17"/>
      <c r="O6" s="17"/>
      <c r="P6" s="17"/>
      <c r="Q6" s="17"/>
      <c r="R6" s="17"/>
      <c r="S6" s="17"/>
      <c r="T6" s="17"/>
      <c r="U6" s="21"/>
      <c r="V6" s="19"/>
      <c r="W6" s="14"/>
    </row>
    <row r="7" spans="2:23" ht="15" customHeight="1" x14ac:dyDescent="0.25">
      <c r="B7" s="18" t="s">
        <v>36</v>
      </c>
      <c r="C7" s="18"/>
      <c r="D7" s="18"/>
      <c r="E7" s="18"/>
      <c r="F7" s="18"/>
      <c r="G7" s="18"/>
      <c r="H7" s="18"/>
      <c r="I7" s="18"/>
      <c r="J7" s="18"/>
      <c r="K7" s="18"/>
      <c r="L7" s="15"/>
      <c r="M7" s="17"/>
      <c r="N7" s="17"/>
      <c r="O7" s="17"/>
      <c r="P7" s="17"/>
      <c r="Q7" s="17"/>
      <c r="R7" s="17"/>
      <c r="S7" s="17"/>
      <c r="T7" s="17"/>
      <c r="U7" s="21"/>
      <c r="V7" s="19"/>
      <c r="W7" s="14"/>
    </row>
    <row r="8" spans="2:23" ht="15" customHeight="1" x14ac:dyDescent="0.25">
      <c r="B8" s="18"/>
      <c r="C8" s="18"/>
      <c r="D8" s="18"/>
      <c r="E8" s="18"/>
      <c r="F8" s="18"/>
      <c r="G8" s="18"/>
      <c r="H8" s="18"/>
      <c r="I8" s="18"/>
      <c r="J8" s="18"/>
      <c r="K8" s="18"/>
      <c r="L8" s="15"/>
      <c r="M8" s="19"/>
      <c r="N8" s="19"/>
      <c r="O8" s="19"/>
      <c r="P8" s="19"/>
      <c r="Q8" s="19"/>
      <c r="R8" s="19"/>
      <c r="S8" s="19"/>
      <c r="T8" s="19"/>
      <c r="U8" s="19"/>
      <c r="V8" s="19"/>
      <c r="W8" s="14"/>
    </row>
    <row r="9" spans="2:23" ht="7.5" customHeight="1" x14ac:dyDescent="0.25">
      <c r="B9" s="15"/>
      <c r="C9" s="20"/>
      <c r="D9" s="20"/>
      <c r="E9" s="20"/>
      <c r="F9" s="20"/>
      <c r="G9" s="20"/>
      <c r="H9" s="20"/>
      <c r="I9" s="20"/>
      <c r="J9" s="20"/>
      <c r="K9" s="20"/>
      <c r="L9" s="15"/>
      <c r="M9" s="19"/>
      <c r="N9" s="19"/>
      <c r="O9" s="19"/>
      <c r="P9" s="19"/>
      <c r="Q9" s="19"/>
      <c r="R9" s="19"/>
      <c r="S9" s="19"/>
      <c r="T9" s="19"/>
      <c r="U9" s="19"/>
      <c r="V9" s="19"/>
      <c r="W9" s="14"/>
    </row>
    <row r="10" spans="2:23" ht="15" customHeight="1" x14ac:dyDescent="0.25">
      <c r="B10" s="22"/>
      <c r="C10" s="12"/>
      <c r="D10" s="12"/>
      <c r="E10" s="12"/>
      <c r="F10" s="12"/>
      <c r="G10" s="12"/>
      <c r="H10" s="12"/>
      <c r="I10" s="12"/>
      <c r="J10" s="12"/>
      <c r="K10" s="11"/>
      <c r="L10" s="11"/>
      <c r="M10" s="11"/>
      <c r="N10" s="11"/>
      <c r="O10" s="11"/>
      <c r="P10" s="11"/>
      <c r="Q10" s="11"/>
      <c r="R10" s="11"/>
      <c r="S10" s="11"/>
      <c r="T10" s="11"/>
      <c r="U10" s="11"/>
      <c r="V10" s="11"/>
    </row>
    <row r="11" spans="2:23" x14ac:dyDescent="0.25">
      <c r="B11" s="11"/>
      <c r="C11" s="11"/>
      <c r="D11" s="11"/>
      <c r="E11" s="11"/>
      <c r="F11" s="11"/>
      <c r="G11" s="11"/>
      <c r="H11" s="11"/>
      <c r="I11" s="11"/>
      <c r="J11" s="11"/>
      <c r="K11" s="11"/>
      <c r="L11" s="11"/>
      <c r="M11" s="11"/>
      <c r="N11" s="11"/>
      <c r="O11" s="11"/>
      <c r="P11" s="11"/>
      <c r="Q11" s="11"/>
      <c r="R11" s="11"/>
      <c r="S11" s="11"/>
      <c r="T11" s="11"/>
      <c r="U11" s="11"/>
      <c r="V11" s="11"/>
    </row>
    <row r="12" spans="2:23" x14ac:dyDescent="0.25">
      <c r="B12" s="11"/>
      <c r="C12" s="11"/>
      <c r="D12" s="11"/>
      <c r="E12" s="11"/>
      <c r="F12" s="11"/>
      <c r="G12" s="11"/>
      <c r="H12" s="11"/>
      <c r="I12" s="11"/>
      <c r="J12" s="11"/>
      <c r="K12" s="11"/>
      <c r="L12" s="11"/>
      <c r="M12" s="11"/>
      <c r="N12" s="11"/>
      <c r="O12" s="11"/>
      <c r="P12" s="11"/>
      <c r="Q12" s="11"/>
      <c r="R12" s="11"/>
      <c r="S12" s="11"/>
      <c r="T12" s="11"/>
      <c r="U12" s="11"/>
      <c r="V12" s="11"/>
    </row>
    <row r="13" spans="2:23" x14ac:dyDescent="0.25">
      <c r="B13" s="11"/>
      <c r="C13" s="11"/>
      <c r="D13" s="11"/>
      <c r="E13" s="11"/>
      <c r="F13" s="11"/>
      <c r="G13" s="11"/>
      <c r="H13" s="11"/>
      <c r="I13" s="11"/>
      <c r="J13" s="11"/>
      <c r="K13" s="11"/>
      <c r="L13" s="11"/>
      <c r="M13" s="11"/>
      <c r="N13" s="11"/>
      <c r="O13" s="11"/>
      <c r="P13" s="11"/>
      <c r="Q13" s="11"/>
      <c r="R13" s="11"/>
      <c r="S13" s="11"/>
      <c r="T13" s="11"/>
      <c r="U13" s="11"/>
      <c r="V13" s="11"/>
    </row>
    <row r="14" spans="2:23" x14ac:dyDescent="0.25">
      <c r="B14" s="11"/>
      <c r="C14" s="11"/>
      <c r="D14" s="11"/>
      <c r="E14" s="11"/>
      <c r="F14" s="11"/>
      <c r="G14" s="11"/>
      <c r="H14" s="11"/>
      <c r="I14" s="11"/>
      <c r="J14" s="11"/>
      <c r="K14" s="11"/>
      <c r="L14" s="11"/>
      <c r="M14" s="11"/>
      <c r="N14" s="11"/>
      <c r="O14" s="11"/>
      <c r="P14" s="11"/>
      <c r="Q14" s="11"/>
      <c r="R14" s="11"/>
      <c r="S14" s="11"/>
      <c r="T14" s="11"/>
      <c r="U14" s="11"/>
      <c r="V14" s="11"/>
    </row>
    <row r="15" spans="2:23" x14ac:dyDescent="0.25">
      <c r="B15" s="11"/>
      <c r="C15" s="11"/>
      <c r="D15" s="11"/>
      <c r="E15" s="11"/>
      <c r="F15" s="11"/>
      <c r="G15" s="11"/>
      <c r="H15" s="11"/>
      <c r="I15" s="11"/>
      <c r="J15" s="11"/>
      <c r="K15" s="11"/>
      <c r="L15" s="11"/>
      <c r="M15" s="11"/>
      <c r="N15" s="11"/>
      <c r="O15" s="11"/>
      <c r="P15" s="11"/>
      <c r="Q15" s="11"/>
      <c r="R15" s="11"/>
      <c r="S15" s="11"/>
      <c r="T15" s="11"/>
      <c r="U15" s="11"/>
      <c r="V15" s="11"/>
    </row>
    <row r="16" spans="2:23" x14ac:dyDescent="0.25">
      <c r="B16" s="11"/>
      <c r="C16" s="11"/>
      <c r="D16" s="11"/>
      <c r="E16" s="11"/>
      <c r="F16" s="11"/>
      <c r="G16" s="11"/>
      <c r="H16" s="11"/>
      <c r="I16" s="11"/>
      <c r="J16" s="11"/>
      <c r="K16" s="11"/>
      <c r="L16" s="11"/>
      <c r="M16" s="11"/>
      <c r="N16" s="11"/>
      <c r="O16" s="11"/>
      <c r="P16" s="11"/>
      <c r="Q16" s="11"/>
      <c r="R16" s="11"/>
      <c r="S16" s="11"/>
      <c r="T16" s="11"/>
      <c r="U16" s="11"/>
      <c r="V16" s="11"/>
    </row>
    <row r="17" spans="2:22" x14ac:dyDescent="0.25">
      <c r="B17" s="11"/>
      <c r="C17" s="11"/>
      <c r="D17" s="11"/>
      <c r="E17" s="11"/>
      <c r="F17" s="11"/>
      <c r="G17" s="11"/>
      <c r="H17" s="11"/>
      <c r="I17" s="11"/>
      <c r="J17" s="11"/>
      <c r="K17" s="11"/>
      <c r="L17" s="11"/>
      <c r="M17" s="11"/>
      <c r="N17" s="11"/>
      <c r="O17" s="11"/>
      <c r="P17" s="11"/>
      <c r="Q17" s="11"/>
      <c r="R17" s="11"/>
      <c r="S17" s="11"/>
      <c r="T17" s="11"/>
      <c r="U17" s="11"/>
      <c r="V17" s="11"/>
    </row>
    <row r="18" spans="2:22" x14ac:dyDescent="0.25">
      <c r="B18" s="11"/>
      <c r="C18" s="11"/>
      <c r="D18" s="11"/>
      <c r="E18" s="11"/>
      <c r="F18" s="11"/>
      <c r="G18" s="11"/>
      <c r="H18" s="11"/>
      <c r="I18" s="11"/>
      <c r="J18" s="11"/>
      <c r="K18" s="11"/>
      <c r="L18" s="11"/>
      <c r="M18" s="11"/>
      <c r="N18" s="11"/>
      <c r="O18" s="11"/>
      <c r="P18" s="11"/>
      <c r="Q18" s="11"/>
      <c r="R18" s="11"/>
      <c r="S18" s="11"/>
      <c r="T18" s="11"/>
      <c r="U18" s="11"/>
      <c r="V18" s="11"/>
    </row>
    <row r="19" spans="2:22" x14ac:dyDescent="0.25">
      <c r="B19" s="11"/>
      <c r="C19" s="11"/>
      <c r="D19" s="11"/>
      <c r="E19" s="11"/>
      <c r="F19" s="11"/>
      <c r="G19" s="11"/>
      <c r="H19" s="11"/>
      <c r="I19" s="11"/>
      <c r="J19" s="11"/>
      <c r="K19" s="11"/>
      <c r="L19" s="11"/>
      <c r="M19" s="11"/>
      <c r="N19" s="11"/>
      <c r="O19" s="11"/>
      <c r="P19" s="11"/>
      <c r="Q19" s="11"/>
      <c r="R19" s="11"/>
      <c r="S19" s="11"/>
      <c r="T19" s="11"/>
      <c r="U19" s="11"/>
      <c r="V19" s="11"/>
    </row>
    <row r="20" spans="2:22" x14ac:dyDescent="0.25">
      <c r="B20" s="11"/>
      <c r="C20" s="11"/>
      <c r="D20" s="11"/>
      <c r="E20" s="11"/>
      <c r="F20" s="11"/>
      <c r="G20" s="11"/>
      <c r="H20" s="11"/>
      <c r="I20" s="11"/>
      <c r="J20" s="11"/>
      <c r="K20" s="11"/>
      <c r="L20" s="11"/>
      <c r="M20" s="11"/>
      <c r="N20" s="11"/>
      <c r="O20" s="11"/>
      <c r="P20" s="11"/>
      <c r="Q20" s="11"/>
      <c r="R20" s="11"/>
      <c r="S20" s="11"/>
      <c r="T20" s="11"/>
      <c r="U20" s="11"/>
      <c r="V20" s="11"/>
    </row>
    <row r="21" spans="2:22" x14ac:dyDescent="0.25">
      <c r="B21" s="11"/>
      <c r="C21" s="11"/>
      <c r="D21" s="11"/>
      <c r="E21" s="11"/>
      <c r="F21" s="11"/>
      <c r="G21" s="11"/>
      <c r="H21" s="11"/>
      <c r="I21" s="11"/>
      <c r="J21" s="11"/>
      <c r="K21" s="11"/>
      <c r="L21" s="11"/>
      <c r="M21" s="11"/>
      <c r="N21" s="11"/>
      <c r="O21" s="11"/>
      <c r="P21" s="11"/>
      <c r="Q21" s="11"/>
      <c r="R21" s="11"/>
      <c r="S21" s="11"/>
      <c r="T21" s="11"/>
      <c r="U21" s="11"/>
      <c r="V21" s="11"/>
    </row>
    <row r="22" spans="2:22" x14ac:dyDescent="0.25">
      <c r="B22" s="11"/>
      <c r="C22" s="11"/>
      <c r="D22" s="11"/>
      <c r="E22" s="11"/>
      <c r="F22" s="11"/>
      <c r="G22" s="11"/>
      <c r="H22" s="11"/>
      <c r="I22" s="11"/>
      <c r="J22" s="11"/>
      <c r="K22" s="11"/>
      <c r="L22" s="11"/>
      <c r="M22" s="11"/>
      <c r="N22" s="11"/>
      <c r="O22" s="11"/>
      <c r="P22" s="11"/>
      <c r="Q22" s="11"/>
      <c r="R22" s="11"/>
      <c r="S22" s="11"/>
      <c r="T22" s="11"/>
      <c r="U22" s="11"/>
      <c r="V22" s="11"/>
    </row>
    <row r="23" spans="2:22" x14ac:dyDescent="0.25">
      <c r="B23" s="11"/>
      <c r="C23" s="11"/>
      <c r="D23" s="11"/>
      <c r="E23" s="11"/>
      <c r="F23" s="11"/>
      <c r="G23" s="11"/>
      <c r="H23" s="11"/>
      <c r="I23" s="11"/>
      <c r="J23" s="11"/>
      <c r="K23" s="11"/>
      <c r="L23" s="11"/>
      <c r="M23" s="11"/>
      <c r="N23" s="11"/>
      <c r="O23" s="11"/>
      <c r="P23" s="11"/>
      <c r="Q23" s="11"/>
      <c r="R23" s="11"/>
      <c r="S23" s="11"/>
      <c r="T23" s="11"/>
      <c r="U23" s="11"/>
      <c r="V23" s="11"/>
    </row>
    <row r="24" spans="2:22" x14ac:dyDescent="0.25">
      <c r="B24" s="11"/>
      <c r="C24" s="11"/>
      <c r="D24" s="11"/>
      <c r="E24" s="11"/>
      <c r="F24" s="11"/>
      <c r="G24" s="11"/>
      <c r="H24" s="11"/>
      <c r="I24" s="11"/>
      <c r="J24" s="11"/>
      <c r="K24" s="11"/>
      <c r="L24" s="11"/>
      <c r="M24" s="11"/>
      <c r="N24" s="11"/>
      <c r="O24" s="11"/>
      <c r="P24" s="11"/>
      <c r="Q24" s="11"/>
      <c r="R24" s="11"/>
      <c r="S24" s="11"/>
      <c r="T24" s="11"/>
      <c r="U24" s="11"/>
      <c r="V24" s="11"/>
    </row>
    <row r="25" spans="2:22" x14ac:dyDescent="0.25">
      <c r="B25" s="11"/>
      <c r="C25" s="11"/>
      <c r="D25" s="11"/>
      <c r="E25" s="11"/>
      <c r="F25" s="11"/>
      <c r="G25" s="11"/>
      <c r="H25" s="11"/>
      <c r="I25" s="11"/>
      <c r="J25" s="11"/>
      <c r="K25" s="11"/>
      <c r="L25" s="11"/>
      <c r="M25" s="11"/>
      <c r="N25" s="11"/>
      <c r="O25" s="11"/>
      <c r="P25" s="11"/>
      <c r="Q25" s="11"/>
      <c r="R25" s="11"/>
      <c r="S25" s="11"/>
      <c r="T25" s="11"/>
      <c r="U25" s="11"/>
      <c r="V25" s="11"/>
    </row>
    <row r="26" spans="2:22" x14ac:dyDescent="0.25">
      <c r="B26" s="11"/>
      <c r="C26" s="11"/>
      <c r="D26" s="11"/>
      <c r="E26" s="11"/>
      <c r="F26" s="11"/>
      <c r="G26" s="11"/>
      <c r="H26" s="11"/>
      <c r="I26" s="11"/>
      <c r="J26" s="11"/>
      <c r="K26" s="11"/>
      <c r="L26" s="11"/>
      <c r="M26" s="11"/>
      <c r="N26" s="11"/>
      <c r="O26" s="11"/>
      <c r="P26" s="11"/>
      <c r="Q26" s="11"/>
      <c r="R26" s="11"/>
      <c r="S26" s="11"/>
      <c r="T26" s="11"/>
      <c r="U26" s="11"/>
      <c r="V26" s="11"/>
    </row>
    <row r="27" spans="2:22" x14ac:dyDescent="0.25">
      <c r="B27" s="11"/>
      <c r="C27" s="11"/>
      <c r="D27" s="11"/>
      <c r="E27" s="11"/>
      <c r="F27" s="11"/>
      <c r="G27" s="11"/>
      <c r="H27" s="11"/>
      <c r="I27" s="11"/>
      <c r="J27" s="11"/>
      <c r="K27" s="11"/>
      <c r="L27" s="11"/>
      <c r="M27" s="11"/>
      <c r="N27" s="11"/>
      <c r="O27" s="11"/>
      <c r="P27" s="11"/>
      <c r="Q27" s="11"/>
      <c r="R27" s="11"/>
      <c r="S27" s="11"/>
      <c r="T27" s="11"/>
      <c r="U27" s="11"/>
      <c r="V27" s="11"/>
    </row>
    <row r="28" spans="2:22" x14ac:dyDescent="0.25">
      <c r="B28" s="11"/>
      <c r="C28" s="11"/>
      <c r="D28" s="11"/>
      <c r="E28" s="11"/>
      <c r="F28" s="11"/>
      <c r="G28" s="11"/>
      <c r="H28" s="11"/>
      <c r="I28" s="11"/>
      <c r="J28" s="11"/>
      <c r="K28" s="11"/>
      <c r="L28" s="11"/>
      <c r="M28" s="11"/>
      <c r="N28" s="11"/>
      <c r="O28" s="11"/>
      <c r="P28" s="11"/>
      <c r="Q28" s="11"/>
      <c r="R28" s="11"/>
      <c r="S28" s="11"/>
      <c r="T28" s="11"/>
      <c r="U28" s="11"/>
      <c r="V28" s="11"/>
    </row>
    <row r="29" spans="2:22" x14ac:dyDescent="0.25">
      <c r="B29" s="11"/>
      <c r="C29" s="11"/>
      <c r="D29" s="11"/>
      <c r="E29" s="11"/>
      <c r="F29" s="11"/>
      <c r="G29" s="11"/>
      <c r="H29" s="11"/>
      <c r="I29" s="11"/>
      <c r="J29" s="11"/>
      <c r="K29" s="11"/>
      <c r="L29" s="11"/>
      <c r="M29" s="11"/>
      <c r="N29" s="11"/>
      <c r="O29" s="11"/>
      <c r="P29" s="11"/>
      <c r="Q29" s="11"/>
      <c r="R29" s="11"/>
      <c r="S29" s="11"/>
      <c r="T29" s="11"/>
      <c r="U29" s="11"/>
      <c r="V29" s="11"/>
    </row>
    <row r="30" spans="2:22" x14ac:dyDescent="0.25">
      <c r="B30" s="11"/>
      <c r="C30" s="11"/>
      <c r="D30" s="11"/>
      <c r="E30" s="11"/>
      <c r="F30" s="11"/>
      <c r="G30" s="11"/>
      <c r="H30" s="11"/>
      <c r="I30" s="11"/>
      <c r="J30" s="11"/>
      <c r="K30" s="11"/>
      <c r="L30" s="11"/>
      <c r="M30" s="11"/>
      <c r="N30" s="11"/>
      <c r="O30" s="11"/>
      <c r="P30" s="11"/>
      <c r="Q30" s="11"/>
      <c r="R30" s="11"/>
      <c r="S30" s="11"/>
      <c r="T30" s="11"/>
      <c r="U30" s="11"/>
      <c r="V30" s="11"/>
    </row>
    <row r="31" spans="2:22" x14ac:dyDescent="0.25">
      <c r="B31" s="11"/>
      <c r="C31" s="11"/>
      <c r="D31" s="11"/>
      <c r="E31" s="11"/>
      <c r="F31" s="11"/>
      <c r="G31" s="11"/>
      <c r="H31" s="11"/>
      <c r="I31" s="11"/>
      <c r="J31" s="11"/>
      <c r="K31" s="11"/>
      <c r="L31" s="11"/>
      <c r="M31" s="11"/>
      <c r="N31" s="11"/>
      <c r="O31" s="11"/>
      <c r="P31" s="11"/>
      <c r="Q31" s="11"/>
      <c r="R31" s="11"/>
      <c r="S31" s="11"/>
      <c r="T31" s="11"/>
      <c r="U31" s="11"/>
      <c r="V31" s="11"/>
    </row>
    <row r="32" spans="2:22" x14ac:dyDescent="0.25">
      <c r="B32" s="11"/>
      <c r="C32" s="11"/>
      <c r="D32" s="11"/>
      <c r="E32" s="11"/>
      <c r="F32" s="11"/>
      <c r="G32" s="11"/>
      <c r="H32" s="11"/>
      <c r="I32" s="11"/>
      <c r="J32" s="11"/>
      <c r="K32" s="11"/>
      <c r="L32" s="11"/>
      <c r="M32" s="11"/>
      <c r="N32" s="11"/>
      <c r="O32" s="11"/>
      <c r="P32" s="11"/>
      <c r="Q32" s="11"/>
      <c r="R32" s="11"/>
      <c r="S32" s="11"/>
      <c r="T32" s="11"/>
      <c r="U32" s="11"/>
      <c r="V32" s="11"/>
    </row>
    <row r="33" spans="2:22" x14ac:dyDescent="0.25">
      <c r="B33" s="11"/>
      <c r="C33" s="11"/>
      <c r="D33" s="11"/>
      <c r="E33" s="11"/>
      <c r="F33" s="11"/>
      <c r="G33" s="11"/>
      <c r="H33" s="11"/>
      <c r="I33" s="11"/>
      <c r="J33" s="11"/>
      <c r="K33" s="11"/>
      <c r="L33" s="11"/>
      <c r="M33" s="11"/>
      <c r="N33" s="11"/>
      <c r="O33" s="11"/>
      <c r="P33" s="11"/>
      <c r="Q33" s="11"/>
      <c r="R33" s="11"/>
      <c r="S33" s="11"/>
      <c r="T33" s="11"/>
      <c r="U33" s="11"/>
      <c r="V33" s="11"/>
    </row>
    <row r="34" spans="2:22" x14ac:dyDescent="0.25">
      <c r="B34" s="11"/>
      <c r="C34" s="11"/>
      <c r="D34" s="11"/>
      <c r="E34" s="11"/>
      <c r="F34" s="11"/>
      <c r="G34" s="11"/>
      <c r="H34" s="11"/>
      <c r="I34" s="11"/>
      <c r="J34" s="11"/>
      <c r="K34" s="11"/>
      <c r="L34" s="11"/>
      <c r="M34" s="11"/>
      <c r="N34" s="11"/>
      <c r="O34" s="11"/>
      <c r="P34" s="11"/>
      <c r="Q34" s="11"/>
      <c r="R34" s="11"/>
      <c r="S34" s="11"/>
      <c r="T34" s="11"/>
      <c r="U34" s="11"/>
      <c r="V34" s="11"/>
    </row>
    <row r="35" spans="2:22" x14ac:dyDescent="0.25">
      <c r="B35" s="11"/>
      <c r="C35" s="11"/>
      <c r="D35" s="11"/>
      <c r="E35" s="11"/>
      <c r="F35" s="11"/>
      <c r="G35" s="11"/>
      <c r="H35" s="11"/>
      <c r="I35" s="11"/>
      <c r="J35" s="11"/>
      <c r="K35" s="11"/>
      <c r="L35" s="11"/>
      <c r="M35" s="11"/>
      <c r="N35" s="11"/>
      <c r="O35" s="11"/>
      <c r="P35" s="11"/>
      <c r="Q35" s="11"/>
      <c r="R35" s="11"/>
      <c r="S35" s="11"/>
      <c r="T35" s="11"/>
      <c r="U35" s="11"/>
      <c r="V35" s="11"/>
    </row>
    <row r="36" spans="2:22" x14ac:dyDescent="0.25">
      <c r="B36" s="11"/>
      <c r="C36" s="11"/>
      <c r="D36" s="11"/>
      <c r="E36" s="11"/>
      <c r="F36" s="11"/>
      <c r="G36" s="11"/>
      <c r="H36" s="11"/>
      <c r="I36" s="11"/>
      <c r="J36" s="11"/>
      <c r="K36" s="11"/>
      <c r="L36" s="11"/>
      <c r="M36" s="11"/>
      <c r="N36" s="11"/>
      <c r="O36" s="11"/>
      <c r="P36" s="11"/>
      <c r="Q36" s="11"/>
      <c r="R36" s="11"/>
      <c r="S36" s="11"/>
      <c r="T36" s="11"/>
      <c r="U36" s="11"/>
      <c r="V36" s="11"/>
    </row>
    <row r="37" spans="2:22" x14ac:dyDescent="0.25">
      <c r="B37" s="11"/>
      <c r="C37" s="11"/>
      <c r="D37" s="11"/>
      <c r="E37" s="11"/>
      <c r="F37" s="11"/>
      <c r="G37" s="11"/>
      <c r="H37" s="11"/>
      <c r="I37" s="11"/>
      <c r="J37" s="11"/>
      <c r="K37" s="11"/>
      <c r="L37" s="11"/>
      <c r="M37" s="11"/>
      <c r="N37" s="11"/>
      <c r="O37" s="11"/>
      <c r="P37" s="11"/>
      <c r="Q37" s="11"/>
      <c r="R37" s="11"/>
      <c r="S37" s="11"/>
      <c r="T37" s="11"/>
      <c r="U37" s="11"/>
      <c r="V37" s="11"/>
    </row>
    <row r="38" spans="2:22" x14ac:dyDescent="0.25">
      <c r="B38" s="11"/>
      <c r="C38" s="11"/>
      <c r="D38" s="11"/>
      <c r="E38" s="11"/>
      <c r="F38" s="11"/>
      <c r="G38" s="11"/>
      <c r="H38" s="11"/>
      <c r="I38" s="11"/>
      <c r="J38" s="11"/>
      <c r="K38" s="11"/>
      <c r="L38" s="11"/>
      <c r="M38" s="11"/>
      <c r="N38" s="11"/>
      <c r="O38" s="11"/>
      <c r="P38" s="11"/>
      <c r="Q38" s="11"/>
      <c r="R38" s="11"/>
      <c r="S38" s="11"/>
      <c r="T38" s="11"/>
      <c r="U38" s="11"/>
      <c r="V38" s="11"/>
    </row>
    <row r="39" spans="2:22" x14ac:dyDescent="0.25">
      <c r="B39" s="11"/>
      <c r="C39" s="11"/>
      <c r="D39" s="11"/>
      <c r="E39" s="11"/>
      <c r="F39" s="11"/>
      <c r="G39" s="11"/>
      <c r="H39" s="11"/>
      <c r="I39" s="11"/>
      <c r="J39" s="11"/>
      <c r="K39" s="11"/>
      <c r="L39" s="11"/>
      <c r="M39" s="11"/>
      <c r="N39" s="11"/>
      <c r="O39" s="11"/>
      <c r="P39" s="11"/>
      <c r="Q39" s="11"/>
      <c r="R39" s="11"/>
      <c r="S39" s="11"/>
      <c r="T39" s="11"/>
      <c r="U39" s="11"/>
      <c r="V39" s="11"/>
    </row>
    <row r="40" spans="2:22" x14ac:dyDescent="0.25">
      <c r="B40" s="11"/>
      <c r="C40" s="11"/>
      <c r="D40" s="11"/>
      <c r="E40" s="11"/>
      <c r="F40" s="11"/>
      <c r="G40" s="11"/>
      <c r="H40" s="11"/>
      <c r="I40" s="11"/>
      <c r="J40" s="11"/>
      <c r="K40" s="11"/>
      <c r="L40" s="11"/>
      <c r="M40" s="11"/>
      <c r="N40" s="11"/>
      <c r="O40" s="11"/>
      <c r="P40" s="11"/>
      <c r="Q40" s="11"/>
      <c r="R40" s="11"/>
      <c r="S40" s="11"/>
      <c r="T40" s="11"/>
      <c r="U40" s="11"/>
      <c r="V40" s="11"/>
    </row>
    <row r="41" spans="2:22" x14ac:dyDescent="0.25">
      <c r="B41" s="11"/>
      <c r="C41" s="11"/>
      <c r="D41" s="11"/>
      <c r="E41" s="11"/>
      <c r="F41" s="11"/>
      <c r="G41" s="11"/>
      <c r="H41" s="11"/>
      <c r="I41" s="11"/>
      <c r="J41" s="11"/>
      <c r="K41" s="11"/>
      <c r="L41" s="11"/>
      <c r="M41" s="11"/>
      <c r="N41" s="11"/>
      <c r="O41" s="11"/>
      <c r="P41" s="11"/>
      <c r="Q41" s="11"/>
      <c r="R41" s="11"/>
      <c r="S41" s="11"/>
      <c r="T41" s="11"/>
      <c r="U41" s="11"/>
      <c r="V41" s="11"/>
    </row>
    <row r="42" spans="2:22" x14ac:dyDescent="0.25">
      <c r="B42" s="11"/>
      <c r="C42" s="11"/>
      <c r="D42" s="11"/>
      <c r="E42" s="11"/>
      <c r="F42" s="11"/>
      <c r="G42" s="11"/>
      <c r="H42" s="11"/>
      <c r="I42" s="11"/>
      <c r="J42" s="11"/>
      <c r="K42" s="11"/>
      <c r="L42" s="11"/>
      <c r="M42" s="11"/>
      <c r="N42" s="11"/>
      <c r="O42" s="11"/>
      <c r="P42" s="11"/>
      <c r="Q42" s="11"/>
      <c r="R42" s="11"/>
      <c r="S42" s="11"/>
      <c r="T42" s="11"/>
      <c r="U42" s="11"/>
      <c r="V42" s="11"/>
    </row>
  </sheetData>
  <mergeCells count="2">
    <mergeCell ref="B7:K8"/>
    <mergeCell ref="B3: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vt:lpstr>
      <vt:lpstr>PIVOT TABLE (1)</vt:lpstr>
      <vt:lpstr>PIVOT TABLE (2)</vt:lpstr>
      <vt:lpstr>PIVOT TABLE (3)</vt:lpstr>
      <vt:lpstr>PIVOT TABLE (4)</vt:lpstr>
      <vt:lpstr>PIVOT TABLE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Tico Guinessha</dc:creator>
  <cp:lastModifiedBy>Tico Guinessha</cp:lastModifiedBy>
  <dcterms:created xsi:type="dcterms:W3CDTF">2015-06-05T18:17:20Z</dcterms:created>
  <dcterms:modified xsi:type="dcterms:W3CDTF">2024-07-12T12:28:02Z</dcterms:modified>
</cp:coreProperties>
</file>