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dh\Desktop\Evelien_local\Git_workingCopies\Teaching\StaticAndDynamic\Project1\"/>
    </mc:Choice>
  </mc:AlternateContent>
  <bookViews>
    <workbookView xWindow="0" yWindow="0" windowWidth="22116" windowHeight="95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T10" i="1"/>
  <c r="T11" i="1"/>
  <c r="T12" i="1"/>
  <c r="T13" i="1"/>
  <c r="T14" i="1"/>
  <c r="T15" i="1"/>
  <c r="T8" i="1"/>
  <c r="F3" i="1"/>
  <c r="E3" i="1"/>
  <c r="D3" i="1"/>
  <c r="D4" i="1"/>
  <c r="G3" i="1"/>
  <c r="G5" i="1"/>
  <c r="G6" i="1"/>
  <c r="G7" i="1"/>
  <c r="G8" i="1"/>
  <c r="G9" i="1"/>
  <c r="G10" i="1"/>
  <c r="G11" i="1"/>
  <c r="G12" i="1"/>
  <c r="G13" i="1"/>
  <c r="G4" i="1"/>
  <c r="E4" i="1"/>
  <c r="E5" i="1"/>
  <c r="E6" i="1"/>
  <c r="E7" i="1"/>
  <c r="E8" i="1"/>
  <c r="E9" i="1"/>
  <c r="E10" i="1"/>
  <c r="E11" i="1"/>
  <c r="E12" i="1"/>
  <c r="E13" i="1"/>
  <c r="D5" i="1"/>
  <c r="D6" i="1"/>
  <c r="F6" i="1" s="1"/>
  <c r="D7" i="1"/>
  <c r="D8" i="1"/>
  <c r="D9" i="1"/>
  <c r="D10" i="1"/>
  <c r="F10" i="1" s="1"/>
  <c r="D11" i="1"/>
  <c r="D12" i="1"/>
  <c r="D13" i="1"/>
  <c r="C4" i="1"/>
  <c r="C5" i="1"/>
  <c r="C6" i="1"/>
  <c r="C7" i="1"/>
  <c r="C8" i="1"/>
  <c r="C9" i="1"/>
  <c r="C10" i="1"/>
  <c r="C11" i="1"/>
  <c r="C12" i="1"/>
  <c r="C13" i="1"/>
  <c r="C3" i="1"/>
  <c r="S8" i="1"/>
  <c r="X14" i="1"/>
  <c r="U14" i="1" s="1"/>
  <c r="X10" i="1"/>
  <c r="W10" i="1" s="1"/>
  <c r="U11" i="1"/>
  <c r="S11" i="1" s="1"/>
  <c r="X11" i="1"/>
  <c r="X15" i="1"/>
  <c r="U15" i="1" s="1"/>
  <c r="Y15" i="1" s="1"/>
  <c r="S12" i="1"/>
  <c r="Z12" i="1"/>
  <c r="Z8" i="1"/>
  <c r="Y12" i="1"/>
  <c r="Y8" i="1"/>
  <c r="W14" i="1"/>
  <c r="W13" i="1"/>
  <c r="S13" i="1" s="1"/>
  <c r="W9" i="1"/>
  <c r="Y9" i="1" s="1"/>
  <c r="S14" i="1" l="1"/>
  <c r="Z9" i="1"/>
  <c r="F13" i="1"/>
  <c r="F9" i="1"/>
  <c r="F5" i="1"/>
  <c r="F12" i="1"/>
  <c r="F8" i="1"/>
  <c r="F4" i="1"/>
  <c r="F11" i="1"/>
  <c r="F7" i="1"/>
  <c r="S9" i="1"/>
  <c r="U10" i="1"/>
  <c r="Z10" i="1" s="1"/>
  <c r="Y14" i="1"/>
  <c r="Z15" i="1"/>
  <c r="S15" i="1"/>
  <c r="Z13" i="1"/>
  <c r="Y13" i="1"/>
  <c r="Z14" i="1"/>
  <c r="Y11" i="1"/>
  <c r="Z11" i="1"/>
  <c r="Y10" i="1" l="1"/>
  <c r="S10" i="1"/>
</calcChain>
</file>

<file path=xl/sharedStrings.xml><?xml version="1.0" encoding="utf-8"?>
<sst xmlns="http://schemas.openxmlformats.org/spreadsheetml/2006/main" count="23" uniqueCount="20">
  <si>
    <t>lambda</t>
  </si>
  <si>
    <t>x</t>
  </si>
  <si>
    <t>x*x</t>
  </si>
  <si>
    <t>y</t>
  </si>
  <si>
    <t>z</t>
  </si>
  <si>
    <t>dual</t>
  </si>
  <si>
    <t>primal</t>
  </si>
  <si>
    <t>constr</t>
  </si>
  <si>
    <t>3*lambda*x</t>
  </si>
  <si>
    <t>x^2 - 3*lambda*x</t>
  </si>
  <si>
    <t>when x=3/2lambda</t>
  </si>
  <si>
    <t>min lambda, max x</t>
  </si>
  <si>
    <t xml:space="preserve">max </t>
  </si>
  <si>
    <t>2x^2 + 8y^2 + z^2</t>
  </si>
  <si>
    <t xml:space="preserve">such that </t>
  </si>
  <si>
    <t>3x + 2y + z &gt;= 10</t>
  </si>
  <si>
    <t>x, z &gt;= 0</t>
  </si>
  <si>
    <t>y in (0,1)</t>
  </si>
  <si>
    <t>CASES:</t>
  </si>
  <si>
    <t>ConstrQualification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</si>
</sst>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4" xfId="1" applyBorder="1"/>
    <xf numFmtId="0" fontId="1" fillId="2" borderId="5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2x^2</a:t>
            </a:r>
            <a:r>
              <a:rPr lang="en-US" baseline="0"/>
              <a:t> vs 3*lambda*x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4.5</c:v>
                </c:pt>
                <c:pt idx="4">
                  <c:v>8</c:v>
                </c:pt>
                <c:pt idx="5">
                  <c:v>12.5</c:v>
                </c:pt>
                <c:pt idx="6">
                  <c:v>18</c:v>
                </c:pt>
                <c:pt idx="7">
                  <c:v>24.5</c:v>
                </c:pt>
                <c:pt idx="8">
                  <c:v>32</c:v>
                </c:pt>
                <c:pt idx="9">
                  <c:v>40.5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2-4E58-BEFD-ADF8A27E34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2-4E58-BEFD-ADF8A27E34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2-4E58-BEFD-ADF8A27E3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22200"/>
        <c:axId val="383890048"/>
      </c:lineChart>
      <c:catAx>
        <c:axId val="385022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90048"/>
        <c:crosses val="autoZero"/>
        <c:auto val="1"/>
        <c:lblAlgn val="ctr"/>
        <c:lblOffset val="100"/>
        <c:noMultiLvlLbl val="0"/>
      </c:catAx>
      <c:valAx>
        <c:axId val="383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2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87630</xdr:rowOff>
    </xdr:from>
    <xdr:to>
      <xdr:col>17</xdr:col>
      <xdr:colOff>331470</xdr:colOff>
      <xdr:row>27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selection activeCell="Y24" sqref="Y24"/>
    </sheetView>
  </sheetViews>
  <sheetFormatPr defaultRowHeight="14.4" x14ac:dyDescent="0.3"/>
  <cols>
    <col min="4" max="4" width="10.88671875" bestFit="1" customWidth="1"/>
    <col min="5" max="5" width="12.44140625" customWidth="1"/>
    <col min="6" max="6" width="16.21875" bestFit="1" customWidth="1"/>
    <col min="20" max="20" width="16.88671875" bestFit="1" customWidth="1"/>
  </cols>
  <sheetData>
    <row r="1" spans="1:26" x14ac:dyDescent="0.3">
      <c r="F1" t="s">
        <v>11</v>
      </c>
      <c r="U1" t="s">
        <v>12</v>
      </c>
      <c r="V1" s="1" t="s">
        <v>13</v>
      </c>
    </row>
    <row r="2" spans="1:26" x14ac:dyDescent="0.3">
      <c r="A2" t="s">
        <v>0</v>
      </c>
      <c r="B2" t="s">
        <v>1</v>
      </c>
      <c r="C2" t="s">
        <v>2</v>
      </c>
      <c r="D2" t="s">
        <v>8</v>
      </c>
      <c r="E2" t="s">
        <v>8</v>
      </c>
      <c r="F2" t="s">
        <v>9</v>
      </c>
      <c r="G2" t="s">
        <v>10</v>
      </c>
      <c r="U2" t="s">
        <v>14</v>
      </c>
      <c r="V2" s="1" t="s">
        <v>15</v>
      </c>
    </row>
    <row r="3" spans="1:26" x14ac:dyDescent="0.3">
      <c r="A3">
        <v>1</v>
      </c>
      <c r="B3">
        <v>0</v>
      </c>
      <c r="C3">
        <f>2*B3*B3</f>
        <v>0</v>
      </c>
      <c r="D3">
        <f>3*B3*$A$3</f>
        <v>0</v>
      </c>
      <c r="E3">
        <f>3*B3*$A$4</f>
        <v>0</v>
      </c>
      <c r="F3">
        <f>C3-D3</f>
        <v>0</v>
      </c>
      <c r="G3">
        <f>2*(3/2)*A3*(3/2)*A3-3*A3*(3/2)*A3</f>
        <v>0</v>
      </c>
      <c r="K3" s="1"/>
      <c r="V3" t="s">
        <v>16</v>
      </c>
    </row>
    <row r="4" spans="1:26" x14ac:dyDescent="0.3">
      <c r="A4">
        <v>2</v>
      </c>
      <c r="B4">
        <v>0.5</v>
      </c>
      <c r="C4">
        <f t="shared" ref="C4:C13" si="0">2*B4*B4</f>
        <v>0.5</v>
      </c>
      <c r="D4">
        <f>3*B4*$A$3</f>
        <v>1.5</v>
      </c>
      <c r="E4">
        <f t="shared" ref="E4:E13" si="1">3*B4*$A$4</f>
        <v>3</v>
      </c>
      <c r="F4">
        <f t="shared" ref="F4:F13" si="2">C4-D4</f>
        <v>-1</v>
      </c>
      <c r="G4">
        <f>2*(3/2)*A4*(3/2)*A4-3*A4*(3/2)*A4</f>
        <v>0</v>
      </c>
      <c r="K4" s="1"/>
      <c r="V4" t="s">
        <v>17</v>
      </c>
    </row>
    <row r="5" spans="1:26" x14ac:dyDescent="0.3">
      <c r="A5">
        <v>3</v>
      </c>
      <c r="B5">
        <v>1</v>
      </c>
      <c r="C5">
        <f t="shared" si="0"/>
        <v>2</v>
      </c>
      <c r="D5">
        <f t="shared" ref="D4:D13" si="3">3*B5*$A$3</f>
        <v>3</v>
      </c>
      <c r="E5">
        <f t="shared" si="1"/>
        <v>6</v>
      </c>
      <c r="F5">
        <f t="shared" si="2"/>
        <v>-1</v>
      </c>
      <c r="G5">
        <f t="shared" ref="G5:G13" si="4">2*(3/2)*A5*(3/2)*A5-3*A5*(3/2)*A5</f>
        <v>0</v>
      </c>
    </row>
    <row r="6" spans="1:26" ht="15" thickBot="1" x14ac:dyDescent="0.35">
      <c r="A6">
        <v>4</v>
      </c>
      <c r="B6">
        <v>1.5</v>
      </c>
      <c r="C6">
        <f t="shared" si="0"/>
        <v>4.5</v>
      </c>
      <c r="D6">
        <f t="shared" si="3"/>
        <v>4.5</v>
      </c>
      <c r="E6">
        <f t="shared" si="1"/>
        <v>9</v>
      </c>
      <c r="F6">
        <f t="shared" si="2"/>
        <v>0</v>
      </c>
      <c r="G6">
        <f t="shared" si="4"/>
        <v>0</v>
      </c>
      <c r="U6" t="s">
        <v>18</v>
      </c>
    </row>
    <row r="7" spans="1:26" ht="15" thickBot="1" x14ac:dyDescent="0.35">
      <c r="A7">
        <v>5</v>
      </c>
      <c r="B7">
        <v>2</v>
      </c>
      <c r="C7">
        <f t="shared" si="0"/>
        <v>8</v>
      </c>
      <c r="D7">
        <f t="shared" si="3"/>
        <v>6</v>
      </c>
      <c r="E7">
        <f t="shared" si="1"/>
        <v>12</v>
      </c>
      <c r="F7">
        <f t="shared" si="2"/>
        <v>2</v>
      </c>
      <c r="G7">
        <f t="shared" si="4"/>
        <v>0</v>
      </c>
      <c r="S7" t="s">
        <v>7</v>
      </c>
      <c r="T7" t="s">
        <v>19</v>
      </c>
      <c r="U7" s="2" t="s">
        <v>1</v>
      </c>
      <c r="V7" s="3" t="s">
        <v>3</v>
      </c>
      <c r="W7" s="4" t="s">
        <v>4</v>
      </c>
      <c r="X7" t="s">
        <v>0</v>
      </c>
      <c r="Y7" s="2" t="s">
        <v>5</v>
      </c>
      <c r="Z7" s="4" t="s">
        <v>6</v>
      </c>
    </row>
    <row r="8" spans="1:26" x14ac:dyDescent="0.3">
      <c r="A8">
        <v>6</v>
      </c>
      <c r="B8">
        <v>2.5</v>
      </c>
      <c r="C8">
        <f t="shared" si="0"/>
        <v>12.5</v>
      </c>
      <c r="D8">
        <f t="shared" si="3"/>
        <v>7.5</v>
      </c>
      <c r="E8">
        <f t="shared" si="1"/>
        <v>15</v>
      </c>
      <c r="F8">
        <f t="shared" si="2"/>
        <v>5</v>
      </c>
      <c r="G8">
        <f t="shared" si="4"/>
        <v>0</v>
      </c>
      <c r="S8">
        <f>3*U8+2*V8+W8</f>
        <v>0</v>
      </c>
      <c r="T8">
        <f>X8*(10-S8)</f>
        <v>0</v>
      </c>
      <c r="U8" s="2">
        <v>0</v>
      </c>
      <c r="V8" s="3">
        <v>0</v>
      </c>
      <c r="W8" s="4">
        <v>0</v>
      </c>
      <c r="X8" s="3">
        <v>0</v>
      </c>
      <c r="Y8" s="2">
        <f>2*U8^2+8*V8^2+W8^2+X8*(10-3*U8-2*V8-W8)</f>
        <v>0</v>
      </c>
      <c r="Z8" s="4">
        <f>2*U8^2+8*V8^2+W8^2</f>
        <v>0</v>
      </c>
    </row>
    <row r="9" spans="1:26" x14ac:dyDescent="0.3">
      <c r="A9">
        <v>7</v>
      </c>
      <c r="B9">
        <v>3</v>
      </c>
      <c r="C9">
        <f t="shared" si="0"/>
        <v>18</v>
      </c>
      <c r="D9">
        <f t="shared" si="3"/>
        <v>9</v>
      </c>
      <c r="E9">
        <f t="shared" si="1"/>
        <v>18</v>
      </c>
      <c r="F9">
        <f t="shared" si="2"/>
        <v>9</v>
      </c>
      <c r="G9">
        <f t="shared" si="4"/>
        <v>0</v>
      </c>
      <c r="S9">
        <f>3*U9+2*V9+W9</f>
        <v>10</v>
      </c>
      <c r="T9">
        <f t="shared" ref="T9:T15" si="5">X9*(10-S9)</f>
        <v>0</v>
      </c>
      <c r="U9" s="5">
        <v>0</v>
      </c>
      <c r="V9" s="6">
        <v>0</v>
      </c>
      <c r="W9" s="7">
        <f>X9</f>
        <v>10</v>
      </c>
      <c r="X9" s="6">
        <v>10</v>
      </c>
      <c r="Y9" s="11">
        <f t="shared" ref="Y9:Y15" si="6">2*U9^2+8*V9^2+W9^2+X9*(10-3*U9-2*V9-W9)</f>
        <v>100</v>
      </c>
      <c r="Z9" s="12">
        <f t="shared" ref="Z9:Z15" si="7">2*U9^2+8*V9^2+W9^2</f>
        <v>100</v>
      </c>
    </row>
    <row r="10" spans="1:26" x14ac:dyDescent="0.3">
      <c r="A10">
        <v>8</v>
      </c>
      <c r="B10">
        <v>3.5</v>
      </c>
      <c r="C10">
        <f t="shared" si="0"/>
        <v>24.5</v>
      </c>
      <c r="D10">
        <f t="shared" si="3"/>
        <v>10.5</v>
      </c>
      <c r="E10">
        <f t="shared" si="1"/>
        <v>21</v>
      </c>
      <c r="F10">
        <f t="shared" si="2"/>
        <v>14</v>
      </c>
      <c r="G10">
        <f t="shared" si="4"/>
        <v>0</v>
      </c>
      <c r="S10">
        <f>3*U10+2*V10+W10</f>
        <v>10</v>
      </c>
      <c r="T10">
        <f t="shared" si="5"/>
        <v>0</v>
      </c>
      <c r="U10" s="5">
        <f>(3/2)*X10</f>
        <v>2.7272727272727271</v>
      </c>
      <c r="V10" s="6">
        <v>0</v>
      </c>
      <c r="W10" s="7">
        <f>X10</f>
        <v>1.8181818181818181</v>
      </c>
      <c r="X10" s="6">
        <f>20/11</f>
        <v>1.8181818181818181</v>
      </c>
      <c r="Y10" s="5">
        <f t="shared" si="6"/>
        <v>18.18181818181818</v>
      </c>
      <c r="Z10" s="7">
        <f t="shared" si="7"/>
        <v>18.18181818181818</v>
      </c>
    </row>
    <row r="11" spans="1:26" ht="15" thickBot="1" x14ac:dyDescent="0.35">
      <c r="A11">
        <v>9</v>
      </c>
      <c r="B11">
        <v>4</v>
      </c>
      <c r="C11">
        <f t="shared" si="0"/>
        <v>32</v>
      </c>
      <c r="D11">
        <f t="shared" si="3"/>
        <v>12</v>
      </c>
      <c r="E11">
        <f t="shared" si="1"/>
        <v>24</v>
      </c>
      <c r="F11">
        <f t="shared" si="2"/>
        <v>20</v>
      </c>
      <c r="G11">
        <f t="shared" si="4"/>
        <v>0</v>
      </c>
      <c r="S11">
        <f>3*U11+2*V11+W11</f>
        <v>10</v>
      </c>
      <c r="T11">
        <f t="shared" si="5"/>
        <v>0</v>
      </c>
      <c r="U11" s="8">
        <f>(3/2)*X11</f>
        <v>3.3333333333333335</v>
      </c>
      <c r="V11" s="9">
        <v>0</v>
      </c>
      <c r="W11" s="10">
        <v>0</v>
      </c>
      <c r="X11" s="9">
        <f>10/(3*(3/2))</f>
        <v>2.2222222222222223</v>
      </c>
      <c r="Y11" s="8">
        <f t="shared" si="6"/>
        <v>22.222222222222225</v>
      </c>
      <c r="Z11" s="10">
        <f t="shared" si="7"/>
        <v>22.222222222222225</v>
      </c>
    </row>
    <row r="12" spans="1:26" x14ac:dyDescent="0.3">
      <c r="A12">
        <v>10</v>
      </c>
      <c r="B12">
        <v>4.5</v>
      </c>
      <c r="C12">
        <f t="shared" si="0"/>
        <v>40.5</v>
      </c>
      <c r="D12">
        <f t="shared" si="3"/>
        <v>13.5</v>
      </c>
      <c r="E12">
        <f t="shared" si="1"/>
        <v>27</v>
      </c>
      <c r="F12">
        <f t="shared" si="2"/>
        <v>27</v>
      </c>
      <c r="G12">
        <f t="shared" si="4"/>
        <v>0</v>
      </c>
      <c r="S12">
        <f>3*U12+2*V12+W12</f>
        <v>2</v>
      </c>
      <c r="T12">
        <f t="shared" si="5"/>
        <v>0</v>
      </c>
      <c r="U12" s="2">
        <v>0</v>
      </c>
      <c r="V12" s="3">
        <v>1</v>
      </c>
      <c r="W12" s="4">
        <v>0</v>
      </c>
      <c r="X12" s="3">
        <v>0</v>
      </c>
      <c r="Y12" s="2">
        <f t="shared" si="6"/>
        <v>8</v>
      </c>
      <c r="Z12" s="4">
        <f t="shared" si="7"/>
        <v>8</v>
      </c>
    </row>
    <row r="13" spans="1:26" x14ac:dyDescent="0.3">
      <c r="A13">
        <v>11</v>
      </c>
      <c r="B13">
        <v>5</v>
      </c>
      <c r="C13">
        <f t="shared" si="0"/>
        <v>50</v>
      </c>
      <c r="D13">
        <f t="shared" si="3"/>
        <v>15</v>
      </c>
      <c r="E13">
        <f t="shared" si="1"/>
        <v>30</v>
      </c>
      <c r="F13">
        <f t="shared" si="2"/>
        <v>35</v>
      </c>
      <c r="G13">
        <f t="shared" si="4"/>
        <v>0</v>
      </c>
      <c r="S13">
        <f>3*U13+2*V13+W13</f>
        <v>10</v>
      </c>
      <c r="T13">
        <f t="shared" si="5"/>
        <v>0</v>
      </c>
      <c r="U13" s="5">
        <v>0</v>
      </c>
      <c r="V13" s="6">
        <v>1</v>
      </c>
      <c r="W13" s="7">
        <f>X13</f>
        <v>8</v>
      </c>
      <c r="X13" s="6">
        <v>8</v>
      </c>
      <c r="Y13" s="5">
        <f t="shared" si="6"/>
        <v>72</v>
      </c>
      <c r="Z13" s="7">
        <f t="shared" si="7"/>
        <v>72</v>
      </c>
    </row>
    <row r="14" spans="1:26" x14ac:dyDescent="0.3">
      <c r="S14">
        <f>3*U14+2*V14+W14</f>
        <v>10</v>
      </c>
      <c r="T14">
        <f t="shared" si="5"/>
        <v>0</v>
      </c>
      <c r="U14" s="5">
        <f>X14*(3/2)</f>
        <v>2.1818181818181817</v>
      </c>
      <c r="V14" s="6">
        <v>1</v>
      </c>
      <c r="W14" s="7">
        <f>X14</f>
        <v>1.4545454545454546</v>
      </c>
      <c r="X14" s="6">
        <f>8/(11/2)</f>
        <v>1.4545454545454546</v>
      </c>
      <c r="Y14" s="5">
        <f t="shared" si="6"/>
        <v>19.636363636363633</v>
      </c>
      <c r="Z14" s="7">
        <f t="shared" si="7"/>
        <v>19.636363636363633</v>
      </c>
    </row>
    <row r="15" spans="1:26" ht="15" thickBot="1" x14ac:dyDescent="0.35">
      <c r="S15">
        <f>3*U15+2*V15+W15</f>
        <v>10</v>
      </c>
      <c r="T15">
        <f t="shared" si="5"/>
        <v>0</v>
      </c>
      <c r="U15" s="8">
        <f>(3/2)*X15</f>
        <v>2.6666666666666665</v>
      </c>
      <c r="V15" s="9">
        <v>1</v>
      </c>
      <c r="W15" s="10">
        <v>0</v>
      </c>
      <c r="X15" s="9">
        <f>8/(3*(3/2))</f>
        <v>1.7777777777777777</v>
      </c>
      <c r="Y15" s="8">
        <f t="shared" si="6"/>
        <v>22.222222222222221</v>
      </c>
      <c r="Z15" s="10">
        <f t="shared" si="7"/>
        <v>22.222222222222221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Evelien van der Hurk</dc:creator>
  <cp:lastModifiedBy>Evelien van der Hurk</cp:lastModifiedBy>
  <dcterms:created xsi:type="dcterms:W3CDTF">2019-09-24T07:51:49Z</dcterms:created>
  <dcterms:modified xsi:type="dcterms:W3CDTF">2019-09-30T10:05:59Z</dcterms:modified>
</cp:coreProperties>
</file>