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0C60B0A1-CAFE-4808-B82C-0C5A3CF53BD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édia Ponderada 1" sheetId="2" r:id="rId1"/>
    <sheet name="Média Ponderada 2" sheetId="1" r:id="rId2"/>
    <sheet name="Arredondar" sheetId="3" r:id="rId3"/>
    <sheet name="IM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3" i="4"/>
  <c r="E18" i="3"/>
  <c r="E16" i="3"/>
  <c r="E14" i="3"/>
  <c r="D5" i="1" a="1"/>
  <c r="D5" i="1" s="1"/>
  <c r="F6" i="2" a="1"/>
  <c r="F6" i="2" s="1"/>
  <c r="F4" i="2"/>
  <c r="E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<sst xmlns="http://schemas.openxmlformats.org/spreadsheetml/2006/main" count="27" uniqueCount="27">
  <si>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MÉDIA PONDERADA</t>
  </si>
  <si>
    <t>Preço por unidade</t>
  </si>
  <si>
    <t>Fórmula</t>
  </si>
  <si>
    <t>Divide o custo total de todos os três pedidos pelo número total de unidades pedidas.</t>
  </si>
  <si>
    <t>Número de unidades compradas</t>
  </si>
  <si>
    <t>Nota Média Ponderada:</t>
  </si>
  <si>
    <t>Qtd Candidatos</t>
  </si>
  <si>
    <t>Nota</t>
  </si>
  <si>
    <t>Resultado Final</t>
  </si>
  <si>
    <t>Total de Candidatos:</t>
  </si>
  <si>
    <t>Obs: QUER SABER O PREÇO MÉDIO DESSES PRODUTOS</t>
  </si>
  <si>
    <t>Controle de Gastos - Combustível</t>
  </si>
  <si>
    <t>Data</t>
  </si>
  <si>
    <t>Litros</t>
  </si>
  <si>
    <t>Preço / Litro</t>
  </si>
  <si>
    <t xml:space="preserve">TOTAL </t>
  </si>
  <si>
    <t>Arredondamento:</t>
  </si>
  <si>
    <t>Arredond.p/Cima:</t>
  </si>
  <si>
    <t>Arredond.p/Baixo:</t>
  </si>
  <si>
    <t>Peso</t>
  </si>
  <si>
    <t>Altura</t>
  </si>
  <si>
    <t>IMC</t>
  </si>
  <si>
    <t>Ana</t>
  </si>
  <si>
    <t>Paulo</t>
  </si>
  <si>
    <t>Chris</t>
  </si>
  <si>
    <t>Thales</t>
  </si>
  <si>
    <t>Andressa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</si>
</sst>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"/>
    <numFmt numFmtId="165" formatCode="&quot;R$ &quot;#,##0.000"/>
    <numFmt numFmtId="167" formatCode="0.000"/>
    <numFmt numFmtId="169" formatCode="_-&quot;R$&quot;\ * #,##0.0000_-;\-&quot;R$&quot;\ * #,##0.0000_-;_-&quot;R$&quot;\ * &quot;-&quot;?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44" fontId="1" fillId="0" borderId="1" xfId="1" applyFont="1" applyBorder="1" applyAlignment="1">
      <alignment horizontal="center"/>
    </xf>
    <xf numFmtId="4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1" fillId="4" borderId="1" xfId="0" applyFont="1" applyFill="1" applyBorder="1" applyAlignment="1">
      <alignment horizontal="center"/>
    </xf>
    <xf numFmtId="0" fontId="0" fillId="6" borderId="1" xfId="0" applyFont="1" applyFill="1" applyBorder="1"/>
    <xf numFmtId="0" fontId="0" fillId="6" borderId="1" xfId="0" applyFill="1" applyBorder="1"/>
    <xf numFmtId="164" fontId="0" fillId="0" borderId="1" xfId="0" applyNumberFormat="1" applyBorder="1"/>
    <xf numFmtId="0" fontId="5" fillId="7" borderId="1" xfId="0" applyFont="1" applyFill="1" applyBorder="1" applyAlignment="1">
      <alignment horizontal="center"/>
    </xf>
    <xf numFmtId="14" fontId="6" fillId="8" borderId="1" xfId="0" applyNumberFormat="1" applyFont="1" applyFill="1" applyBorder="1"/>
    <xf numFmtId="0" fontId="6" fillId="8" borderId="1" xfId="0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1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8" fillId="0" borderId="0" xfId="0" applyFont="1"/>
    <xf numFmtId="44" fontId="9" fillId="0" borderId="4" xfId="1" applyFont="1" applyBorder="1"/>
    <xf numFmtId="167" fontId="0" fillId="0" borderId="0" xfId="0" applyNumberFormat="1"/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/>
    <xf numFmtId="0" fontId="11" fillId="0" borderId="1" xfId="0" applyFont="1" applyBorder="1"/>
    <xf numFmtId="2" fontId="11" fillId="0" borderId="1" xfId="0" applyNumberFormat="1" applyFont="1" applyBorder="1"/>
    <xf numFmtId="0" fontId="4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9" fontId="7" fillId="4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F7" sqref="F7"/>
    </sheetView>
  </sheetViews>
  <sheetFormatPr defaultRowHeight="15" x14ac:dyDescent="0.25"/>
  <cols>
    <col min="2" max="2" width="14.42578125" customWidth="1"/>
    <col min="3" max="3" width="14.7109375" customWidth="1"/>
    <col min="5" max="5" width="22.28515625" customWidth="1"/>
    <col min="6" max="6" width="11.5703125" customWidth="1"/>
  </cols>
  <sheetData>
    <row r="1" spans="2:7" ht="23.25" x14ac:dyDescent="0.25">
      <c r="B1" s="27" t="s">
        <v>8</v>
      </c>
      <c r="C1" s="27"/>
      <c r="D1" s="27"/>
      <c r="E1" s="27"/>
      <c r="F1" s="27"/>
      <c r="G1" s="27"/>
    </row>
    <row r="3" spans="2:7" x14ac:dyDescent="0.25">
      <c r="B3" s="9" t="s">
        <v>7</v>
      </c>
      <c r="C3" s="9" t="s">
        <v>6</v>
      </c>
    </row>
    <row r="4" spans="2:7" x14ac:dyDescent="0.25">
      <c r="B4" s="7">
        <v>1</v>
      </c>
      <c r="C4" s="6">
        <v>345</v>
      </c>
      <c r="E4" s="10" t="s">
        <v>9</v>
      </c>
      <c r="F4" s="8">
        <f>SUM(C4:C13)</f>
        <v>4948</v>
      </c>
    </row>
    <row r="5" spans="2:7" x14ac:dyDescent="0.25">
      <c r="B5" s="7">
        <v>2</v>
      </c>
      <c r="C5" s="6">
        <v>231</v>
      </c>
    </row>
    <row r="6" spans="2:7" x14ac:dyDescent="0.25">
      <c r="B6" s="7">
        <v>3</v>
      </c>
      <c r="C6" s="6">
        <v>120</v>
      </c>
      <c r="E6" s="11" t="s">
        <v>5</v>
      </c>
      <c r="F6" s="12" cm="1">
        <f t="array" ref="F6">SUMPRODUCT(B4:B13,C4:C13/F4)</f>
        <v>5.639248181083266</v>
      </c>
    </row>
    <row r="7" spans="2:7" x14ac:dyDescent="0.25">
      <c r="B7" s="7">
        <v>4</v>
      </c>
      <c r="C7" s="6">
        <v>645</v>
      </c>
    </row>
    <row r="8" spans="2:7" x14ac:dyDescent="0.25">
      <c r="B8" s="7">
        <v>5</v>
      </c>
      <c r="C8" s="6">
        <v>784</v>
      </c>
    </row>
    <row r="9" spans="2:7" x14ac:dyDescent="0.25">
      <c r="B9" s="7">
        <v>6</v>
      </c>
      <c r="C9" s="6">
        <v>982</v>
      </c>
    </row>
    <row r="10" spans="2:7" x14ac:dyDescent="0.25">
      <c r="B10" s="7">
        <v>7</v>
      </c>
      <c r="C10" s="6">
        <v>852</v>
      </c>
    </row>
    <row r="11" spans="2:7" x14ac:dyDescent="0.25">
      <c r="B11" s="7">
        <v>8</v>
      </c>
      <c r="C11" s="6">
        <v>640</v>
      </c>
    </row>
    <row r="12" spans="2:7" x14ac:dyDescent="0.25">
      <c r="B12" s="7">
        <v>9</v>
      </c>
      <c r="C12" s="6">
        <v>230</v>
      </c>
    </row>
    <row r="13" spans="2:7" x14ac:dyDescent="0.25">
      <c r="B13" s="7">
        <v>10</v>
      </c>
      <c r="C13" s="6">
        <v>119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showGridLines="0" zoomScale="130" zoomScaleNormal="130" workbookViewId="0">
      <selection activeCell="D5" sqref="D5:E5"/>
    </sheetView>
  </sheetViews>
  <sheetFormatPr defaultRowHeight="15" x14ac:dyDescent="0.25"/>
  <cols>
    <col min="1" max="1" width="17.42578125" bestFit="1" customWidth="1"/>
    <col min="2" max="2" width="30.28515625" bestFit="1" customWidth="1"/>
    <col min="3" max="3" width="3.42578125" customWidth="1"/>
    <col min="5" max="5" width="26.5703125" customWidth="1"/>
  </cols>
  <sheetData>
    <row r="2" spans="1:6" x14ac:dyDescent="0.25">
      <c r="A2" s="28" t="s">
        <v>0</v>
      </c>
      <c r="B2" s="28"/>
      <c r="C2" s="28"/>
      <c r="D2" s="28"/>
      <c r="E2" s="28"/>
    </row>
    <row r="4" spans="1:6" x14ac:dyDescent="0.25">
      <c r="A4" s="2" t="s">
        <v>1</v>
      </c>
      <c r="B4" s="2" t="s">
        <v>4</v>
      </c>
      <c r="D4" s="28" t="s">
        <v>2</v>
      </c>
      <c r="E4" s="28"/>
    </row>
    <row r="5" spans="1:6" x14ac:dyDescent="0.25">
      <c r="A5" s="4">
        <v>20</v>
      </c>
      <c r="B5" s="1">
        <v>500</v>
      </c>
      <c r="D5" s="29" cm="1">
        <f t="array" ref="D5">SUMPRODUCT(A5:A7,B5:B7/SUM(B5:B7))</f>
        <v>24.655172413793103</v>
      </c>
      <c r="E5" s="29"/>
    </row>
    <row r="6" spans="1:6" x14ac:dyDescent="0.25">
      <c r="A6" s="4">
        <v>25</v>
      </c>
      <c r="B6" s="1">
        <v>750</v>
      </c>
    </row>
    <row r="7" spans="1:6" x14ac:dyDescent="0.25">
      <c r="A7" s="4">
        <v>35</v>
      </c>
      <c r="B7" s="1">
        <v>200</v>
      </c>
    </row>
    <row r="8" spans="1:6" x14ac:dyDescent="0.25">
      <c r="A8" s="5"/>
    </row>
    <row r="9" spans="1:6" ht="15" customHeight="1" x14ac:dyDescent="0.25">
      <c r="A9" s="30" t="s">
        <v>3</v>
      </c>
      <c r="B9" s="30"/>
      <c r="C9" s="30"/>
      <c r="D9" s="30"/>
      <c r="E9" s="30"/>
      <c r="F9" s="3"/>
    </row>
    <row r="10" spans="1:6" x14ac:dyDescent="0.25">
      <c r="A10" s="30"/>
      <c r="B10" s="30"/>
      <c r="C10" s="30"/>
      <c r="D10" s="30"/>
      <c r="E10" s="30"/>
    </row>
    <row r="12" spans="1:6" x14ac:dyDescent="0.25">
      <c r="A12" t="s">
        <v>10</v>
      </c>
    </row>
  </sheetData>
  <mergeCells count="4">
    <mergeCell ref="D4:E4"/>
    <mergeCell ref="D5:E5"/>
    <mergeCell ref="A2:E2"/>
    <mergeCell ref="A9:E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D38A-B773-4DE2-8BE0-BF588C30D41E}">
  <dimension ref="C1:E18"/>
  <sheetViews>
    <sheetView zoomScale="120" zoomScaleNormal="120" workbookViewId="0">
      <selection activeCell="E28" sqref="E28"/>
    </sheetView>
  </sheetViews>
  <sheetFormatPr defaultRowHeight="15" x14ac:dyDescent="0.25"/>
  <cols>
    <col min="3" max="5" width="15.7109375" customWidth="1"/>
  </cols>
  <sheetData>
    <row r="1" spans="3:5" x14ac:dyDescent="0.25">
      <c r="C1" s="31" t="s">
        <v>11</v>
      </c>
      <c r="D1" s="32"/>
      <c r="E1" s="32"/>
    </row>
    <row r="2" spans="3:5" x14ac:dyDescent="0.25">
      <c r="C2" s="13" t="s">
        <v>12</v>
      </c>
      <c r="D2" s="13" t="s">
        <v>13</v>
      </c>
      <c r="E2" s="13" t="s">
        <v>14</v>
      </c>
    </row>
    <row r="3" spans="3:5" x14ac:dyDescent="0.25">
      <c r="C3" s="14">
        <v>42492</v>
      </c>
      <c r="D3" s="15">
        <v>17</v>
      </c>
      <c r="E3" s="16">
        <v>3.0630000000000002</v>
      </c>
    </row>
    <row r="4" spans="3:5" x14ac:dyDescent="0.25">
      <c r="C4" s="17">
        <v>42493</v>
      </c>
      <c r="D4" s="18">
        <v>34</v>
      </c>
      <c r="E4" s="19">
        <v>3.0609999999999999</v>
      </c>
    </row>
    <row r="5" spans="3:5" x14ac:dyDescent="0.25">
      <c r="C5" s="14">
        <v>42494</v>
      </c>
      <c r="D5" s="15">
        <v>24</v>
      </c>
      <c r="E5" s="16">
        <v>3.0579999999999998</v>
      </c>
    </row>
    <row r="6" spans="3:5" x14ac:dyDescent="0.25">
      <c r="C6" s="17">
        <v>42495</v>
      </c>
      <c r="D6" s="18">
        <v>38</v>
      </c>
      <c r="E6" s="19">
        <v>3.056</v>
      </c>
    </row>
    <row r="7" spans="3:5" x14ac:dyDescent="0.25">
      <c r="C7" s="14">
        <v>42496</v>
      </c>
      <c r="D7" s="15">
        <v>24</v>
      </c>
      <c r="E7" s="16">
        <v>3.04816666666667</v>
      </c>
    </row>
    <row r="8" spans="3:5" x14ac:dyDescent="0.25">
      <c r="C8" s="17">
        <v>42497</v>
      </c>
      <c r="D8" s="18">
        <v>37</v>
      </c>
      <c r="E8" s="19">
        <v>3.0569999999999999</v>
      </c>
    </row>
    <row r="9" spans="3:5" x14ac:dyDescent="0.25">
      <c r="C9" s="14">
        <v>42498</v>
      </c>
      <c r="D9" s="15">
        <v>35</v>
      </c>
      <c r="E9" s="16">
        <v>3.0634285714285698</v>
      </c>
    </row>
    <row r="10" spans="3:5" x14ac:dyDescent="0.25">
      <c r="C10" s="17">
        <v>42499</v>
      </c>
      <c r="D10" s="18">
        <v>27</v>
      </c>
      <c r="E10" s="19">
        <v>3.0640000000000001</v>
      </c>
    </row>
    <row r="11" spans="3:5" x14ac:dyDescent="0.25">
      <c r="C11" s="14">
        <v>42500</v>
      </c>
      <c r="D11" s="15">
        <v>15</v>
      </c>
      <c r="E11" s="16">
        <v>3.0649999999999999</v>
      </c>
    </row>
    <row r="12" spans="3:5" x14ac:dyDescent="0.25">
      <c r="C12" s="33" t="s">
        <v>15</v>
      </c>
      <c r="D12" s="34"/>
      <c r="E12" s="35">
        <f>SUMPRODUCT(D3:D11,E3:E11)</f>
        <v>767.85299999999995</v>
      </c>
    </row>
    <row r="13" spans="3:5" ht="15.75" thickBot="1" x14ac:dyDescent="0.3"/>
    <row r="14" spans="3:5" ht="15.75" thickBot="1" x14ac:dyDescent="0.3">
      <c r="D14" s="20" t="s">
        <v>16</v>
      </c>
      <c r="E14" s="21">
        <f>ROUND(E12,2)</f>
        <v>767.85</v>
      </c>
    </row>
    <row r="15" spans="3:5" ht="15.75" thickBot="1" x14ac:dyDescent="0.3">
      <c r="E15" s="22"/>
    </row>
    <row r="16" spans="3:5" ht="15.75" thickBot="1" x14ac:dyDescent="0.3">
      <c r="D16" s="20" t="s">
        <v>17</v>
      </c>
      <c r="E16" s="21">
        <f>ROUNDUP(E12,2)</f>
        <v>767.86</v>
      </c>
    </row>
    <row r="17" spans="4:5" ht="15.75" thickBot="1" x14ac:dyDescent="0.3">
      <c r="E17" s="22"/>
    </row>
    <row r="18" spans="4:5" ht="15.75" thickBot="1" x14ac:dyDescent="0.3">
      <c r="D18" s="20" t="s">
        <v>18</v>
      </c>
      <c r="E18" s="21">
        <f>ROUNDDOWN(E12,2)</f>
        <v>767.85</v>
      </c>
    </row>
  </sheetData>
  <mergeCells count="2">
    <mergeCell ref="C1:E1"/>
    <mergeCell ref="C12:D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7B59-440A-41FC-B9D2-3B1ACCE1A9B0}">
  <dimension ref="B1:E7"/>
  <sheetViews>
    <sheetView tabSelected="1" zoomScaleNormal="100" workbookViewId="0">
      <selection activeCell="I7" sqref="I7"/>
    </sheetView>
  </sheetViews>
  <sheetFormatPr defaultRowHeight="15" x14ac:dyDescent="0.25"/>
  <cols>
    <col min="2" max="5" width="15.7109375" customWidth="1"/>
  </cols>
  <sheetData>
    <row r="1" spans="2:5" ht="15" customHeight="1" x14ac:dyDescent="0.25"/>
    <row r="2" spans="2:5" ht="18.75" x14ac:dyDescent="0.3">
      <c r="C2" s="23" t="s">
        <v>19</v>
      </c>
      <c r="D2" s="23" t="s">
        <v>20</v>
      </c>
      <c r="E2" s="23" t="s">
        <v>21</v>
      </c>
    </row>
    <row r="3" spans="2:5" ht="18.75" x14ac:dyDescent="0.3">
      <c r="B3" s="24" t="s">
        <v>22</v>
      </c>
      <c r="C3" s="25">
        <v>55</v>
      </c>
      <c r="D3" s="26">
        <v>1.6</v>
      </c>
      <c r="E3" s="26">
        <f>C3/D3^2</f>
        <v>21.484374999999996</v>
      </c>
    </row>
    <row r="4" spans="2:5" ht="18.75" x14ac:dyDescent="0.3">
      <c r="B4" s="24" t="s">
        <v>23</v>
      </c>
      <c r="C4" s="25">
        <v>83</v>
      </c>
      <c r="D4" s="26">
        <v>1.75</v>
      </c>
      <c r="E4" s="26">
        <f t="shared" ref="E4:E7" si="0">C4/D4^2</f>
        <v>27.102040816326532</v>
      </c>
    </row>
    <row r="5" spans="2:5" ht="18.75" x14ac:dyDescent="0.3">
      <c r="B5" s="24" t="s">
        <v>24</v>
      </c>
      <c r="C5" s="25">
        <v>91</v>
      </c>
      <c r="D5" s="26">
        <v>1.89</v>
      </c>
      <c r="E5" s="26">
        <f t="shared" si="0"/>
        <v>25.475210660395845</v>
      </c>
    </row>
    <row r="6" spans="2:5" ht="18.75" x14ac:dyDescent="0.3">
      <c r="B6" s="24" t="s">
        <v>25</v>
      </c>
      <c r="C6" s="25">
        <v>76</v>
      </c>
      <c r="D6" s="26">
        <v>1.82</v>
      </c>
      <c r="E6" s="26">
        <f t="shared" si="0"/>
        <v>22.944088878154812</v>
      </c>
    </row>
    <row r="7" spans="2:5" ht="18.75" x14ac:dyDescent="0.3">
      <c r="B7" s="24" t="s">
        <v>26</v>
      </c>
      <c r="C7" s="25">
        <v>48</v>
      </c>
      <c r="D7" s="25">
        <v>1.68</v>
      </c>
      <c r="E7" s="26">
        <f t="shared" si="0"/>
        <v>17.006802721088437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Média Ponderada 1</vt:lpstr>
      <vt:lpstr>Média Ponderada 2</vt:lpstr>
      <vt:lpstr>Arredondar</vt:lpstr>
      <vt:lpstr>IMC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2009-03-16T17:48:54Z</dcterms:created>
  <dcterms:modified xsi:type="dcterms:W3CDTF">2021-06-22T17:25:57Z</dcterms:modified>
</cp:coreProperties>
</file>