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dcd\Desktop\FATEC\EXCEL\"/>
    </mc:Choice>
  </mc:AlternateContent>
  <xr:revisionPtr revIDLastSave="0" documentId="13_ncr:1_{2FA5F1A9-BB1E-423A-9E5D-A4FFCEE997C0}" xr6:coauthVersionLast="47" xr6:coauthVersionMax="47" xr10:uidLastSave="{00000000-0000-0000-0000-000000000000}"/>
  <bookViews>
    <workbookView xWindow="-120" yWindow="-120" windowWidth="29040" windowHeight="15840" activeTab="1" xr2:uid="{387F28DF-826D-41A4-B85C-B898A114F70E}"/>
  </bookViews>
  <sheets>
    <sheet name="Base de Dados" sheetId="1" r:id="rId1"/>
    <sheet name="dashboard" sheetId="5" r:id="rId2"/>
    <sheet name="PROCV" sheetId="6" r:id="rId3"/>
    <sheet name="SC" sheetId="2" r:id="rId4"/>
    <sheet name="BA" sheetId="3" r:id="rId5"/>
    <sheet name="MG" sheetId="4" r:id="rId6"/>
  </sheets>
  <definedNames>
    <definedName name="ba">BA!$A$1:$F$16</definedName>
    <definedName name="Estado">CHOOSE(PROCV!$G$3,sc,ba,mg)</definedName>
    <definedName name="mg">MG!$A$1:$F$16</definedName>
    <definedName name="sc">SC!$A$1:$F$16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" l="1"/>
  <c r="F3" i="6"/>
  <c r="C21" i="5" s="1"/>
  <c r="E3" i="6"/>
  <c r="C15" i="5" s="1"/>
  <c r="D3" i="6"/>
  <c r="O9" i="5" s="1"/>
  <c r="C3" i="6"/>
  <c r="I9" i="5" s="1"/>
</calcChain>
</file>

<file path=xl/sharedStrings.xml><?xml version="1.0" encoding="utf-8"?>
<sst xmlns="http://schemas.openxmlformats.org/spreadsheetml/2006/main" count="65" uniqueCount="32">
  <si>
    <t>MÊS</t>
  </si>
  <si>
    <t>NOME</t>
  </si>
  <si>
    <t>CÓDIGO</t>
  </si>
  <si>
    <t>ESTADO</t>
  </si>
  <si>
    <t>VALOR TOTAL</t>
  </si>
  <si>
    <t>MÊS ANTERIOR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</si>
  <si>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</si>
  <si>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</si>
  <si>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</si>
  <si>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</si>
  <si>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</si>
  <si>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</si>
  <si>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</si>
  <si>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</si>
  <si>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</si>
  <si>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</si>
  <si>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</si>
  <si>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</si>
  <si>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Loja 02</t>
  </si>
  <si>
    <t>Loja 01</t>
  </si>
  <si>
    <t>Loja 03</t>
  </si>
  <si>
    <t>02</t>
  </si>
  <si>
    <t>01</t>
  </si>
  <si>
    <t>03</t>
  </si>
  <si>
    <t>Bahia</t>
  </si>
  <si>
    <t>Santa Catarina</t>
  </si>
  <si>
    <t>Minas Gerais</t>
  </si>
  <si>
    <t>Nome</t>
  </si>
  <si>
    <t>Estado</t>
  </si>
  <si>
    <t>Valor</t>
  </si>
  <si>
    <t>Mês anterior</t>
  </si>
  <si>
    <t>Cód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</si>
</sst>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 Black"/>
      <family val="2"/>
    </font>
    <font>
      <sz val="18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4" fontId="0" fillId="0" borderId="0" xfId="0" applyNumberFormat="1"/>
    <xf numFmtId="44" fontId="6" fillId="3" borderId="2" xfId="0" applyNumberFormat="1" applyFont="1" applyFill="1" applyBorder="1" applyAlignment="1">
      <alignment horizontal="center" vertical="center"/>
    </xf>
    <xf numFmtId="44" fontId="6" fillId="3" borderId="1" xfId="0" applyNumberFormat="1" applyFont="1" applyFill="1" applyBorder="1" applyAlignment="1">
      <alignment horizontal="center" vertical="center"/>
    </xf>
    <xf numFmtId="44" fontId="6" fillId="3" borderId="2" xfId="0" applyNumberFormat="1" applyFont="1" applyFill="1" applyBorder="1" applyAlignment="1">
      <alignment horizontal="center"/>
    </xf>
    <xf numFmtId="44" fontId="6" fillId="3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933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PROCV!$E$2:$F$2</c:f>
              <c:strCache>
                <c:ptCount val="2"/>
                <c:pt idx="0">
                  <c:v>Valor</c:v>
                </c:pt>
                <c:pt idx="1">
                  <c:v>Mês anterior</c:v>
                </c:pt>
              </c:strCache>
            </c:strRef>
          </c:cat>
          <c:val>
            <c:numRef>
              <c:f>PROCV!$E$3:$F$3</c:f>
              <c:numCache>
                <c:formatCode>_("R$"* #,##0.00_);_("R$"* \(#,##0.00\);_("R$"* "-"??_);_(@_)</c:formatCode>
                <c:ptCount val="2"/>
                <c:pt idx="0">
                  <c:v>9843</c:v>
                </c:pt>
                <c:pt idx="1">
                  <c:v>12496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3-42B3-A533-F136FECBF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17631600"/>
        <c:axId val="217634096"/>
      </c:barChart>
      <c:catAx>
        <c:axId val="21763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7634096"/>
        <c:crosses val="autoZero"/>
        <c:auto val="1"/>
        <c:lblAlgn val="ctr"/>
        <c:lblOffset val="100"/>
        <c:noMultiLvlLbl val="0"/>
      </c:catAx>
      <c:valAx>
        <c:axId val="217634096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763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230321</xdr:colOff>
      <xdr:row>1</xdr:row>
      <xdr:rowOff>55060</xdr:rowOff>
    </xdr:from>
    <xdr:ext cx="2250808" cy="468013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FD978A0-6EEA-4431-AFDD-BCD309958353}"/>
            </a:ext>
          </a:extLst>
        </xdr:cNvPr>
        <xdr:cNvSpPr/>
      </xdr:nvSpPr>
      <xdr:spPr>
        <a:xfrm>
          <a:off x="3722821" y="239210"/>
          <a:ext cx="2250808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BASE DE DADOS</a:t>
          </a:r>
          <a:endParaRPr lang="pt-BR" sz="32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190499</xdr:colOff>
      <xdr:row>0</xdr:row>
      <xdr:rowOff>171450</xdr:rowOff>
    </xdr:from>
    <xdr:to>
      <xdr:col>20</xdr:col>
      <xdr:colOff>161925</xdr:colOff>
      <xdr:row>5</xdr:row>
      <xdr:rowOff>133350</xdr:rowOff>
    </xdr:to>
    <xdr:sp macro="" textlink="">
      <xdr:nvSpPr>
        <xdr:cNvPr id="2" name="Paralelogramo 1">
          <a:extLst>
            <a:ext uri="{FF2B5EF4-FFF2-40B4-BE49-F238E27FC236}">
              <a16:creationId xmlns:a16="http://schemas.microsoft.com/office/drawing/2014/main" id="{9077F35C-620F-4326-A014-DB6A8250BD06}"/>
            </a:ext>
          </a:extLst>
        </xdr:cNvPr>
        <xdr:cNvSpPr/>
      </xdr:nvSpPr>
      <xdr:spPr>
        <a:xfrm>
          <a:off x="800099" y="171450"/>
          <a:ext cx="11553826" cy="914400"/>
        </a:xfrm>
        <a:prstGeom prst="parallelogram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130005</xdr:colOff>
      <xdr:row>0</xdr:row>
      <xdr:rowOff>116973</xdr:rowOff>
    </xdr:from>
    <xdr:ext cx="8023395" cy="807144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CDF2591-488A-4816-9B05-9508416BE988}"/>
            </a:ext>
          </a:extLst>
        </xdr:cNvPr>
        <xdr:cNvSpPr/>
      </xdr:nvSpPr>
      <xdr:spPr>
        <a:xfrm>
          <a:off x="2568405" y="116973"/>
          <a:ext cx="8023395" cy="80714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40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Comic Sans MS" panose="030F0702030302020204" pitchFamily="66" charset="0"/>
            </a:rPr>
            <a:t>DASHBOARD</a:t>
          </a:r>
          <a:r>
            <a:rPr lang="pt-BR" sz="40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Comic Sans MS" panose="030F0702030302020204" pitchFamily="66" charset="0"/>
            </a:rPr>
            <a:t> TOP VENDAS</a:t>
          </a:r>
          <a:endParaRPr lang="pt-BR" sz="40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7</xdr:col>
      <xdr:colOff>266700</xdr:colOff>
      <xdr:row>12</xdr:row>
      <xdr:rowOff>38100</xdr:rowOff>
    </xdr:from>
    <xdr:to>
      <xdr:col>13</xdr:col>
      <xdr:colOff>228600</xdr:colOff>
      <xdr:row>23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F97692D-DC27-4A9B-B09F-E9D5C5CA8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19</xdr:col>
          <xdr:colOff>409575</xdr:colOff>
          <xdr:row>27</xdr:row>
          <xdr:rowOff>4763</xdr:rowOff>
        </xdr:to>
        <xdr:pic>
          <xdr:nvPicPr>
            <xdr:cNvPr id="6" name="Imagem 5">
              <a:extLst>
                <a:ext uri="{FF2B5EF4-FFF2-40B4-BE49-F238E27FC236}">
                  <a16:creationId xmlns:a16="http://schemas.microsoft.com/office/drawing/2014/main" id="{F82E874E-61FE-4733-891C-1B13AE3BA3AA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Estado" spid="_x0000_s5125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534400" y="2295525"/>
              <a:ext cx="3457575" cy="2881313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514350</xdr:colOff>
      <xdr:row>14</xdr:row>
      <xdr:rowOff>72560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AD07E10-5121-427F-80C8-A6AF198B5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2750" cy="26506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539750</xdr:colOff>
      <xdr:row>14</xdr:row>
      <xdr:rowOff>102235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8F47EF7-2F24-40DA-83E2-0D86DDD8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78150" cy="26803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6350</xdr:colOff>
      <xdr:row>14</xdr:row>
      <xdr:rowOff>144971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C468AE0-01D3-4F77-B725-6411F14F7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4350" cy="27230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FD477-5CC3-484D-AA6E-408E9E7AEE78}" name="Tabela1" displayName="Tabela1" ref="B6:G18" totalsRowShown="0" headerRowDxfId="7" dataDxfId="6">
  <autoFilter ref="B6:G18" xr:uid="{A051E2E1-737D-47F4-BF16-E5150C257EC3}"/>
  <tableColumns count="6">
    <tableColumn id="1" xr3:uid="{C47E7C82-2BF2-4C6D-951F-073851F6265D}" name="MÊS" dataDxfId="5"/>
    <tableColumn id="2" xr3:uid="{5E41C4EC-FAED-4384-92E1-62AACA436027}" name="NOME" dataDxfId="4"/>
    <tableColumn id="3" xr3:uid="{375E7767-5B66-40C8-B135-7BC319413013}" name="CÓDIGO" dataDxfId="3"/>
    <tableColumn id="4" xr3:uid="{5C43B406-1B63-4EF3-9D9E-032EB6030531}" name="ESTADO" dataDxfId="2"/>
    <tableColumn id="5" xr3:uid="{60DFD461-F967-4F49-82FA-AA048F9BA1D8}" name="VALOR TOTAL" dataDxfId="1" dataCellStyle="Moeda"/>
    <tableColumn id="6" xr3:uid="{18D61AD4-A954-49E7-96B9-183464CCAF63}" name="MÊS ANTERI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16DE-2FE8-4DA4-82A0-E08069AC55F4}">
  <dimension ref="B2:G18"/>
  <sheetViews>
    <sheetView showGridLines="0" workbookViewId="0">
      <selection activeCell="J12" sqref="J12"/>
    </sheetView>
  </sheetViews>
  <sheetFormatPr defaultRowHeight="15" x14ac:dyDescent="0.25"/>
  <cols>
    <col min="2" max="7" width="20.5703125" style="1" customWidth="1"/>
  </cols>
  <sheetData>
    <row r="2" spans="2:7" x14ac:dyDescent="0.25">
      <c r="B2" s="5"/>
      <c r="C2" s="5"/>
      <c r="D2" s="5"/>
      <c r="E2" s="5"/>
      <c r="F2" s="5"/>
      <c r="G2" s="5"/>
    </row>
    <row r="3" spans="2:7" x14ac:dyDescent="0.25">
      <c r="B3" s="5"/>
      <c r="C3" s="5"/>
      <c r="D3" s="5"/>
      <c r="E3" s="5"/>
      <c r="F3" s="5"/>
      <c r="G3" s="5"/>
    </row>
    <row r="4" spans="2:7" x14ac:dyDescent="0.25">
      <c r="B4" s="5"/>
      <c r="C4" s="5"/>
      <c r="D4" s="5"/>
      <c r="E4" s="5"/>
      <c r="F4" s="5"/>
      <c r="G4" s="5"/>
    </row>
    <row r="6" spans="2:7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2:7" x14ac:dyDescent="0.25">
      <c r="B7" s="1" t="s">
        <v>6</v>
      </c>
      <c r="C7" s="1" t="s">
        <v>18</v>
      </c>
      <c r="D7" s="3" t="s">
        <v>21</v>
      </c>
      <c r="E7" s="1" t="s">
        <v>24</v>
      </c>
      <c r="F7" s="4">
        <v>12569</v>
      </c>
      <c r="G7" s="4">
        <v>10460</v>
      </c>
    </row>
    <row r="8" spans="2:7" x14ac:dyDescent="0.25">
      <c r="B8" s="1" t="s">
        <v>7</v>
      </c>
      <c r="C8" s="1" t="s">
        <v>19</v>
      </c>
      <c r="D8" s="3" t="s">
        <v>22</v>
      </c>
      <c r="E8" s="1" t="s">
        <v>25</v>
      </c>
      <c r="F8" s="4">
        <v>10387</v>
      </c>
      <c r="G8" s="4">
        <v>11560</v>
      </c>
    </row>
    <row r="9" spans="2:7" x14ac:dyDescent="0.25">
      <c r="B9" s="1" t="s">
        <v>8</v>
      </c>
      <c r="C9" s="1" t="s">
        <v>18</v>
      </c>
      <c r="D9" s="3" t="s">
        <v>21</v>
      </c>
      <c r="E9" s="1" t="s">
        <v>24</v>
      </c>
      <c r="F9" s="4">
        <v>18950</v>
      </c>
      <c r="G9" s="4">
        <v>8364</v>
      </c>
    </row>
    <row r="10" spans="2:7" x14ac:dyDescent="0.25">
      <c r="B10" s="1" t="s">
        <v>9</v>
      </c>
      <c r="C10" s="1" t="s">
        <v>20</v>
      </c>
      <c r="D10" s="3" t="s">
        <v>23</v>
      </c>
      <c r="E10" s="1" t="s">
        <v>26</v>
      </c>
      <c r="F10" s="4">
        <v>15680</v>
      </c>
      <c r="G10" s="4">
        <v>14926</v>
      </c>
    </row>
    <row r="11" spans="2:7" x14ac:dyDescent="0.25">
      <c r="B11" s="1" t="s">
        <v>10</v>
      </c>
      <c r="C11" s="1" t="s">
        <v>19</v>
      </c>
      <c r="D11" s="3" t="s">
        <v>22</v>
      </c>
      <c r="E11" s="1" t="s">
        <v>25</v>
      </c>
      <c r="F11" s="4">
        <v>9843</v>
      </c>
      <c r="G11" s="4">
        <v>12496</v>
      </c>
    </row>
    <row r="12" spans="2:7" x14ac:dyDescent="0.25">
      <c r="B12" s="1" t="s">
        <v>11</v>
      </c>
      <c r="C12" s="1" t="s">
        <v>19</v>
      </c>
      <c r="D12" s="3" t="s">
        <v>22</v>
      </c>
      <c r="E12" s="1" t="s">
        <v>25</v>
      </c>
      <c r="F12" s="4">
        <v>16543</v>
      </c>
      <c r="G12" s="4">
        <v>8491</v>
      </c>
    </row>
    <row r="13" spans="2:7" x14ac:dyDescent="0.25">
      <c r="B13" s="1" t="s">
        <v>12</v>
      </c>
      <c r="C13" s="1" t="s">
        <v>20</v>
      </c>
      <c r="D13" s="3" t="s">
        <v>23</v>
      </c>
      <c r="E13" s="1" t="s">
        <v>26</v>
      </c>
      <c r="F13" s="4">
        <v>22986</v>
      </c>
      <c r="G13" s="4">
        <v>12794</v>
      </c>
    </row>
    <row r="14" spans="2:7" x14ac:dyDescent="0.25">
      <c r="B14" s="1" t="s">
        <v>13</v>
      </c>
      <c r="C14" s="1" t="s">
        <v>18</v>
      </c>
      <c r="D14" s="3" t="s">
        <v>21</v>
      </c>
      <c r="E14" s="1" t="s">
        <v>24</v>
      </c>
      <c r="F14" s="4">
        <v>13047</v>
      </c>
      <c r="G14" s="4">
        <v>18495</v>
      </c>
    </row>
    <row r="15" spans="2:7" x14ac:dyDescent="0.25">
      <c r="B15" s="1" t="s">
        <v>14</v>
      </c>
      <c r="C15" s="1" t="s">
        <v>19</v>
      </c>
      <c r="D15" s="3" t="s">
        <v>22</v>
      </c>
      <c r="E15" s="1" t="s">
        <v>25</v>
      </c>
      <c r="F15" s="4">
        <v>9200</v>
      </c>
      <c r="G15" s="4">
        <v>6943</v>
      </c>
    </row>
    <row r="16" spans="2:7" x14ac:dyDescent="0.25">
      <c r="B16" s="1" t="s">
        <v>15</v>
      </c>
      <c r="C16" s="1" t="s">
        <v>20</v>
      </c>
      <c r="D16" s="3" t="s">
        <v>23</v>
      </c>
      <c r="E16" s="1" t="s">
        <v>26</v>
      </c>
      <c r="F16" s="4">
        <v>15279</v>
      </c>
      <c r="G16" s="4">
        <v>8056</v>
      </c>
    </row>
    <row r="17" spans="2:7" x14ac:dyDescent="0.25">
      <c r="B17" s="1" t="s">
        <v>16</v>
      </c>
      <c r="C17" s="1" t="s">
        <v>20</v>
      </c>
      <c r="D17" s="3" t="s">
        <v>23</v>
      </c>
      <c r="E17" s="1" t="s">
        <v>26</v>
      </c>
      <c r="F17" s="4">
        <v>19670</v>
      </c>
      <c r="G17" s="4">
        <v>14923</v>
      </c>
    </row>
    <row r="18" spans="2:7" x14ac:dyDescent="0.25">
      <c r="B18" s="1" t="s">
        <v>17</v>
      </c>
      <c r="C18" s="1" t="s">
        <v>18</v>
      </c>
      <c r="D18" s="3" t="s">
        <v>21</v>
      </c>
      <c r="E18" s="1" t="s">
        <v>24</v>
      </c>
      <c r="F18" s="4">
        <v>20486</v>
      </c>
      <c r="G18" s="4">
        <v>17950</v>
      </c>
    </row>
  </sheetData>
  <mergeCells count="1">
    <mergeCell ref="B2:G4"/>
  </mergeCells>
  <phoneticPr fontId="3" type="noConversion"/>
  <pageMargins left="0.511811024" right="0.511811024" top="0.78740157499999996" bottom="0.78740157499999996" header="0.31496062000000002" footer="0.31496062000000002"/>
  <ignoredErrors>
    <ignoredError sqref="D7:D11 D13:D18 D12" numberStoredAsText="1"/>
  </ignoredErrors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46E4-0286-480C-ADB2-16561CC7CBF5}">
  <dimension ref="C1:S72"/>
  <sheetViews>
    <sheetView showGridLines="0" tabSelected="1" workbookViewId="0">
      <selection activeCell="C9" sqref="C9:G11"/>
    </sheetView>
  </sheetViews>
  <sheetFormatPr defaultColWidth="0" defaultRowHeight="15" zeroHeight="1" x14ac:dyDescent="0.25"/>
  <cols>
    <col min="1" max="21" width="9.140625" customWidth="1"/>
    <col min="22" max="16384" width="9.140625" hidden="1"/>
  </cols>
  <sheetData>
    <row r="1" spans="3:19" x14ac:dyDescent="0.25"/>
    <row r="2" spans="3:19" x14ac:dyDescent="0.25"/>
    <row r="3" spans="3:19" x14ac:dyDescent="0.25"/>
    <row r="4" spans="3:19" x14ac:dyDescent="0.25"/>
    <row r="5" spans="3:19" x14ac:dyDescent="0.25"/>
    <row r="6" spans="3:19" x14ac:dyDescent="0.25"/>
    <row r="7" spans="3:19" x14ac:dyDescent="0.25"/>
    <row r="8" spans="3:19" ht="15.75" x14ac:dyDescent="0.25">
      <c r="C8" s="6" t="s">
        <v>0</v>
      </c>
      <c r="D8" s="7"/>
      <c r="E8" s="7"/>
      <c r="F8" s="7"/>
      <c r="G8" s="8"/>
      <c r="I8" s="6" t="s">
        <v>1</v>
      </c>
      <c r="J8" s="7"/>
      <c r="K8" s="7"/>
      <c r="L8" s="7"/>
      <c r="M8" s="8"/>
      <c r="O8" s="6" t="s">
        <v>3</v>
      </c>
      <c r="P8" s="7"/>
      <c r="Q8" s="7"/>
      <c r="R8" s="7"/>
      <c r="S8" s="8"/>
    </row>
    <row r="9" spans="3:19" x14ac:dyDescent="0.25">
      <c r="C9" s="11" t="s">
        <v>10</v>
      </c>
      <c r="D9" s="11"/>
      <c r="E9" s="11"/>
      <c r="F9" s="11"/>
      <c r="G9" s="11"/>
      <c r="I9" s="11" t="str">
        <f>PROCV!C3</f>
        <v>Loja 01</v>
      </c>
      <c r="J9" s="11"/>
      <c r="K9" s="11"/>
      <c r="L9" s="11"/>
      <c r="M9" s="11"/>
      <c r="O9" s="9" t="str">
        <f>PROCV!D3</f>
        <v>Santa Catarina</v>
      </c>
      <c r="P9" s="9"/>
      <c r="Q9" s="9"/>
      <c r="R9" s="9"/>
      <c r="S9" s="9"/>
    </row>
    <row r="10" spans="3:19" x14ac:dyDescent="0.25">
      <c r="C10" s="12"/>
      <c r="D10" s="12"/>
      <c r="E10" s="12"/>
      <c r="F10" s="12"/>
      <c r="G10" s="12"/>
      <c r="I10" s="12"/>
      <c r="J10" s="12"/>
      <c r="K10" s="12"/>
      <c r="L10" s="12"/>
      <c r="M10" s="12"/>
      <c r="O10" s="10"/>
      <c r="P10" s="10"/>
      <c r="Q10" s="10"/>
      <c r="R10" s="10"/>
      <c r="S10" s="10"/>
    </row>
    <row r="11" spans="3:19" x14ac:dyDescent="0.25">
      <c r="C11" s="12"/>
      <c r="D11" s="12"/>
      <c r="E11" s="12"/>
      <c r="F11" s="12"/>
      <c r="G11" s="12"/>
      <c r="I11" s="12"/>
      <c r="J11" s="12"/>
      <c r="K11" s="12"/>
      <c r="L11" s="12"/>
      <c r="M11" s="12"/>
      <c r="O11" s="10"/>
      <c r="P11" s="10"/>
      <c r="Q11" s="10"/>
      <c r="R11" s="10"/>
      <c r="S11" s="10"/>
    </row>
    <row r="12" spans="3:19" x14ac:dyDescent="0.25"/>
    <row r="13" spans="3:19" x14ac:dyDescent="0.25"/>
    <row r="14" spans="3:19" ht="15.75" x14ac:dyDescent="0.25">
      <c r="C14" s="6" t="s">
        <v>4</v>
      </c>
      <c r="D14" s="7"/>
      <c r="E14" s="7"/>
      <c r="F14" s="7"/>
      <c r="G14" s="8"/>
    </row>
    <row r="15" spans="3:19" x14ac:dyDescent="0.25">
      <c r="C15" s="14">
        <f>PROCV!E3</f>
        <v>9843</v>
      </c>
      <c r="D15" s="14"/>
      <c r="E15" s="14"/>
      <c r="F15" s="14"/>
      <c r="G15" s="14"/>
    </row>
    <row r="16" spans="3:19" x14ac:dyDescent="0.25">
      <c r="C16" s="15"/>
      <c r="D16" s="15"/>
      <c r="E16" s="15"/>
      <c r="F16" s="15"/>
      <c r="G16" s="15"/>
    </row>
    <row r="17" spans="3:7" x14ac:dyDescent="0.25">
      <c r="C17" s="15"/>
      <c r="D17" s="15"/>
      <c r="E17" s="15"/>
      <c r="F17" s="15"/>
      <c r="G17" s="15"/>
    </row>
    <row r="18" spans="3:7" x14ac:dyDescent="0.25"/>
    <row r="19" spans="3:7" x14ac:dyDescent="0.25"/>
    <row r="20" spans="3:7" ht="15.75" x14ac:dyDescent="0.25">
      <c r="C20" s="6" t="s">
        <v>5</v>
      </c>
      <c r="D20" s="7"/>
      <c r="E20" s="7"/>
      <c r="F20" s="7"/>
      <c r="G20" s="8"/>
    </row>
    <row r="21" spans="3:7" x14ac:dyDescent="0.25">
      <c r="C21" s="16">
        <f>PROCV!F3</f>
        <v>12496</v>
      </c>
      <c r="D21" s="16"/>
      <c r="E21" s="16"/>
      <c r="F21" s="16"/>
      <c r="G21" s="16"/>
    </row>
    <row r="22" spans="3:7" x14ac:dyDescent="0.25">
      <c r="C22" s="17"/>
      <c r="D22" s="17"/>
      <c r="E22" s="17"/>
      <c r="F22" s="17"/>
      <c r="G22" s="17"/>
    </row>
    <row r="23" spans="3:7" x14ac:dyDescent="0.25">
      <c r="C23" s="17"/>
      <c r="D23" s="17"/>
      <c r="E23" s="17"/>
      <c r="F23" s="17"/>
      <c r="G23" s="17"/>
    </row>
    <row r="24" spans="3:7" x14ac:dyDescent="0.25"/>
    <row r="25" spans="3:7" x14ac:dyDescent="0.25"/>
    <row r="26" spans="3:7" x14ac:dyDescent="0.25"/>
    <row r="27" spans="3:7" x14ac:dyDescent="0.25"/>
    <row r="28" spans="3:7" x14ac:dyDescent="0.25"/>
    <row r="29" spans="3:7" x14ac:dyDescent="0.25"/>
    <row r="30" spans="3:7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  <row r="53" customFormat="1" hidden="1" x14ac:dyDescent="0.25"/>
    <row r="54" customFormat="1" hidden="1" x14ac:dyDescent="0.25"/>
    <row r="55" customFormat="1" hidden="1" x14ac:dyDescent="0.25"/>
    <row r="56" customFormat="1" hidden="1" x14ac:dyDescent="0.25"/>
    <row r="57" customFormat="1" hidden="1" x14ac:dyDescent="0.25"/>
    <row r="58" customFormat="1" hidden="1" x14ac:dyDescent="0.25"/>
    <row r="59" customFormat="1" hidden="1" x14ac:dyDescent="0.25"/>
    <row r="60" customFormat="1" hidden="1" x14ac:dyDescent="0.25"/>
    <row r="61" customFormat="1" hidden="1" x14ac:dyDescent="0.25"/>
    <row r="62" customFormat="1" hidden="1" x14ac:dyDescent="0.25"/>
    <row r="63" customFormat="1" hidden="1" x14ac:dyDescent="0.25"/>
    <row r="64" customFormat="1" hidden="1" x14ac:dyDescent="0.25"/>
    <row r="65" customFormat="1" hidden="1" x14ac:dyDescent="0.25"/>
    <row r="66" customFormat="1" hidden="1" x14ac:dyDescent="0.25"/>
    <row r="67" customFormat="1" hidden="1" x14ac:dyDescent="0.25"/>
    <row r="68" customFormat="1" hidden="1" x14ac:dyDescent="0.25"/>
    <row r="69" customFormat="1" hidden="1" x14ac:dyDescent="0.25"/>
    <row r="70" customFormat="1" hidden="1" x14ac:dyDescent="0.25"/>
    <row r="71" customFormat="1" hidden="1" x14ac:dyDescent="0.25"/>
    <row r="72" customFormat="1" hidden="1" x14ac:dyDescent="0.25"/>
  </sheetData>
  <mergeCells count="10">
    <mergeCell ref="C14:G14"/>
    <mergeCell ref="C15:G17"/>
    <mergeCell ref="C20:G20"/>
    <mergeCell ref="C21:G23"/>
    <mergeCell ref="C9:G11"/>
    <mergeCell ref="C8:G8"/>
    <mergeCell ref="I8:M8"/>
    <mergeCell ref="I9:M11"/>
    <mergeCell ref="O8:S8"/>
    <mergeCell ref="O9:S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A80F25-6D57-4A32-8327-D6E5A5013129}">
          <x14:formula1>
            <xm:f>'Base de Dados'!$B$7:$B$18</xm:f>
          </x14:formula1>
          <xm:sqref>C9:G11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7B94-C987-4DF5-8CB9-4B4A76CEFF91}">
  <dimension ref="C2:G3"/>
  <sheetViews>
    <sheetView workbookViewId="0">
      <selection activeCell="F8" sqref="F8"/>
    </sheetView>
  </sheetViews>
  <sheetFormatPr defaultRowHeight="15" x14ac:dyDescent="0.25"/>
  <cols>
    <col min="3" max="6" width="20.7109375" customWidth="1"/>
  </cols>
  <sheetData>
    <row r="2" spans="3:7" x14ac:dyDescent="0.25"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3:7" x14ac:dyDescent="0.25">
      <c r="C3" t="str">
        <f>VLOOKUP(dashboard!C9,Tabela1[],2,FALSE)</f>
        <v>Loja 01</v>
      </c>
      <c r="D3" t="str">
        <f>VLOOKUP(dashboard!C9,Tabela1[],4,0)</f>
        <v>Santa Catarina</v>
      </c>
      <c r="E3" s="13">
        <f>VLOOKUP(dashboard!C9,Tabela1[],5,0)</f>
        <v>9843</v>
      </c>
      <c r="F3" s="13">
        <f>VLOOKUP(dashboard!C9,Tabela1[],6,0)</f>
        <v>12496</v>
      </c>
      <c r="G3" t="str">
        <f>VLOOKUP(dashboard!C9,Tabela1[],3,0)</f>
        <v>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A271-68A1-4233-940B-7F821C1F5530}">
  <dimension ref="A1"/>
  <sheetViews>
    <sheetView showGridLines="0" workbookViewId="0">
      <selection sqref="A1:F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D52E-F292-4CEF-ACB8-73A8E82127C3}">
  <dimension ref="A1"/>
  <sheetViews>
    <sheetView showGridLines="0" workbookViewId="0">
      <selection activeCell="J21" sqref="J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9196-C44D-4229-9FDE-1FB82947216D}">
  <dimension ref="A1"/>
  <sheetViews>
    <sheetView showGridLines="0" workbookViewId="0">
      <selection activeCell="F16" sqref="A1:F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Base de Dados</vt:lpstr>
      <vt:lpstr>dashboard</vt:lpstr>
      <vt:lpstr>PROCV</vt:lpstr>
      <vt:lpstr>SC</vt:lpstr>
      <vt:lpstr>BA</vt:lpstr>
      <vt:lpstr>MG</vt:lpstr>
      <vt:lpstr>ba</vt:lpstr>
      <vt:lpstr>mg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Brience</dc:creator>
  <cp:lastModifiedBy>validcd</cp:lastModifiedBy>
  <dcterms:created xsi:type="dcterms:W3CDTF">2020-10-29T18:28:07Z</dcterms:created>
  <dcterms:modified xsi:type="dcterms:W3CDTF">2021-06-24T18:31:57Z</dcterms:modified>
</cp:coreProperties>
</file>