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idcd\Desktop\FATEC\EXCEL\"/>
    </mc:Choice>
  </mc:AlternateContent>
  <xr:revisionPtr revIDLastSave="0" documentId="13_ncr:1_{6E2C69C7-08DB-4043-8A09-CA7AE831584E}" xr6:coauthVersionLast="47" xr6:coauthVersionMax="47" xr10:uidLastSave="{00000000-0000-0000-0000-000000000000}"/>
  <bookViews>
    <workbookView xWindow="-120" yWindow="-120" windowWidth="29040" windowHeight="15840" xr2:uid="{B2AB8D6B-255D-4B32-B28A-B4A084BBA8EF}"/>
  </bookViews>
  <sheets>
    <sheet name="ABC" sheetId="1" r:id="rId1"/>
  </sheets>
  <definedNames>
    <definedName name="_xlnm._FilterDatabase" localSheetId="0" hidden="1">ABC!$A$1:$H$43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3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" i="1"/>
  <c r="F3" i="1"/>
  <c r="G45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3" i="1"/>
</calcChain>
</file>

<file path=xl/sharedStrings.xml><?xml version="1.0" encoding="utf-8"?>
<sst xmlns="http://schemas.openxmlformats.org/spreadsheetml/2006/main" count="97" uniqueCount="56">
  <si>
    <t>Saco de entulho</t>
  </si>
  <si>
    <t>un</t>
  </si>
  <si>
    <t>Cimento (50 kg)</t>
  </si>
  <si>
    <t>Areia ensacada (18 kg)</t>
  </si>
  <si>
    <t>Bianco (1 lt)</t>
  </si>
  <si>
    <t>Tinta acrílica (18 lt)</t>
  </si>
  <si>
    <t>Argamassa polimérica estrutural (20 kg)</t>
  </si>
  <si>
    <t>Lixa para massa nº 100</t>
  </si>
  <si>
    <t>Protetor de armadura quartzolit (1 kg)</t>
  </si>
  <si>
    <t>Massa acrílica (25 kg)</t>
  </si>
  <si>
    <t>Veda Trinca (0,15 x 5,00 m)</t>
  </si>
  <si>
    <t>Massa corrida (3,6 kg)</t>
  </si>
  <si>
    <t>Rejunte creme para exterior (5 kg)</t>
  </si>
  <si>
    <t>Tubo PVC branco 50 mm (0,50 m)</t>
  </si>
  <si>
    <t>Prime asfáltico (3,6 lt)</t>
  </si>
  <si>
    <t>Manta asfáltica tipo III-B, 3mm (1,00 x 10,0m)</t>
  </si>
  <si>
    <t>Argamassa colante (20 kg)</t>
  </si>
  <si>
    <t>Rejunte branco (1 kg)</t>
  </si>
  <si>
    <t>Lona preta (4,00 m)</t>
  </si>
  <si>
    <t>m</t>
  </si>
  <si>
    <t>Broxa</t>
  </si>
  <si>
    <t>Espátula de plástico para rejunte</t>
  </si>
  <si>
    <t>Rolo de espuma para pintura, 23 cm</t>
  </si>
  <si>
    <t>Pincel</t>
  </si>
  <si>
    <t>Desempenadeira de plástico</t>
  </si>
  <si>
    <t>Desempenadeira de aço</t>
  </si>
  <si>
    <t>Masseira plástica de 20 lt</t>
  </si>
  <si>
    <t>Colher de pedreiro</t>
  </si>
  <si>
    <t>Carrinho de mão</t>
  </si>
  <si>
    <t>Bandeja para tinta, 10 lt</t>
  </si>
  <si>
    <t>Lâmpada 200 w</t>
  </si>
  <si>
    <t>Extensão elétrica, 10 m</t>
  </si>
  <si>
    <t>Uniforme (2 jogos x 2 funcionários= 4 unid.)</t>
  </si>
  <si>
    <t>Luva de latex</t>
  </si>
  <si>
    <t>Capacete</t>
  </si>
  <si>
    <t>Óculos de proteção</t>
  </si>
  <si>
    <t>Máscara de pano p/ pó</t>
  </si>
  <si>
    <t>Fita zebrada, 30 m</t>
  </si>
  <si>
    <t>luva de pigmentada</t>
  </si>
  <si>
    <t>Marreta 1 kg</t>
  </si>
  <si>
    <t>Ponteiro</t>
  </si>
  <si>
    <t>Talhadeira</t>
  </si>
  <si>
    <t>Frete para entulho</t>
  </si>
  <si>
    <t>DESCRIÇÃO</t>
  </si>
  <si>
    <t>UN</t>
  </si>
  <si>
    <t>QUANT.</t>
  </si>
  <si>
    <t>PU</t>
  </si>
  <si>
    <t>P TOTAL</t>
  </si>
  <si>
    <t>R$</t>
  </si>
  <si>
    <t>%</t>
  </si>
  <si>
    <t>Valor acumulado</t>
  </si>
  <si>
    <t>CLASSE</t>
  </si>
  <si>
    <t>A</t>
  </si>
  <si>
    <t>B</t>
  </si>
  <si>
    <t>C</t>
  </si>
  <si>
    <t xml:space="preserve">TOTAL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</si>
</sst>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 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theme="0" tint="-4.9989318521683403E-2"/>
      </top>
      <bottom/>
      <diagonal/>
    </border>
    <border>
      <left style="thin">
        <color indexed="64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indexed="64"/>
      </left>
      <right/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indexed="64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/>
      <top/>
      <bottom/>
      <diagonal/>
    </border>
    <border>
      <left style="medium">
        <color theme="0" tint="-4.9989318521683403E-2"/>
      </left>
      <right/>
      <top/>
      <bottom style="medium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5" fillId="2" borderId="1" xfId="2" applyFont="1" applyFill="1" applyBorder="1" applyAlignment="1">
      <alignment vertical="center" shrinkToFit="1"/>
    </xf>
    <xf numFmtId="4" fontId="3" fillId="0" borderId="1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0" xfId="0" applyFont="1"/>
    <xf numFmtId="0" fontId="0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4" fontId="3" fillId="0" borderId="2" xfId="0" applyNumberFormat="1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0" borderId="11" xfId="0" applyBorder="1"/>
    <xf numFmtId="0" fontId="0" fillId="2" borderId="12" xfId="0" applyFont="1" applyFill="1" applyBorder="1"/>
    <xf numFmtId="0" fontId="0" fillId="2" borderId="13" xfId="0" applyFill="1" applyBorder="1" applyAlignment="1">
      <alignment horizontal="center"/>
    </xf>
    <xf numFmtId="0" fontId="0" fillId="0" borderId="15" xfId="0" applyBorder="1"/>
    <xf numFmtId="0" fontId="0" fillId="2" borderId="14" xfId="0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0" borderId="17" xfId="0" applyBorder="1"/>
    <xf numFmtId="0" fontId="0" fillId="0" borderId="12" xfId="0" applyBorder="1"/>
    <xf numFmtId="0" fontId="0" fillId="0" borderId="18" xfId="0" applyBorder="1"/>
    <xf numFmtId="0" fontId="0" fillId="2" borderId="19" xfId="0" applyFill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44" fontId="2" fillId="2" borderId="10" xfId="3" applyFont="1" applyFill="1" applyBorder="1" applyAlignment="1">
      <alignment horizontal="center" vertical="center"/>
    </xf>
    <xf numFmtId="44" fontId="2" fillId="2" borderId="7" xfId="3" applyFont="1" applyFill="1" applyBorder="1" applyAlignment="1">
      <alignment horizontal="center" vertical="center"/>
    </xf>
    <xf numFmtId="44" fontId="2" fillId="2" borderId="6" xfId="3" applyFont="1" applyFill="1" applyBorder="1" applyAlignment="1">
      <alignment horizontal="center" vertical="center"/>
    </xf>
    <xf numFmtId="44" fontId="2" fillId="2" borderId="8" xfId="3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</cellXfs>
  <cellStyles count="4">
    <cellStyle name="Moeda" xfId="3" builtinId="4"/>
    <cellStyle name="Normal" xfId="0" builtinId="0"/>
    <cellStyle name="Normal_Comp0708" xfId="2" xr:uid="{421A31D9-E8D5-4E5F-8937-943A22820189}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D5F4-24AD-43DA-83F8-62EB1790E017}">
  <dimension ref="A1:M47"/>
  <sheetViews>
    <sheetView tabSelected="1" workbookViewId="0">
      <selection activeCell="N14" sqref="N14"/>
    </sheetView>
  </sheetViews>
  <sheetFormatPr defaultRowHeight="15" x14ac:dyDescent="0.25"/>
  <cols>
    <col min="1" max="1" width="45.85546875" customWidth="1"/>
    <col min="2" max="8" width="12.7109375" customWidth="1"/>
    <col min="9" max="9" width="9.140625" customWidth="1"/>
  </cols>
  <sheetData>
    <row r="1" spans="1:13" ht="15.75" thickBot="1" x14ac:dyDescent="0.3">
      <c r="A1" s="42" t="s">
        <v>43</v>
      </c>
      <c r="B1" s="42" t="s">
        <v>44</v>
      </c>
      <c r="C1" s="42" t="s">
        <v>45</v>
      </c>
      <c r="D1" s="42" t="s">
        <v>46</v>
      </c>
      <c r="E1" s="42" t="s">
        <v>47</v>
      </c>
      <c r="F1" s="49" t="s">
        <v>50</v>
      </c>
      <c r="G1" s="49"/>
      <c r="H1" s="42" t="s">
        <v>51</v>
      </c>
      <c r="I1" s="35"/>
      <c r="J1" s="34"/>
      <c r="K1" s="28"/>
      <c r="L1" s="37"/>
    </row>
    <row r="2" spans="1:13" ht="15.75" thickBot="1" x14ac:dyDescent="0.3">
      <c r="A2" s="42"/>
      <c r="B2" s="42"/>
      <c r="C2" s="42"/>
      <c r="D2" s="42"/>
      <c r="E2" s="42"/>
      <c r="F2" s="25" t="s">
        <v>48</v>
      </c>
      <c r="G2" s="26" t="s">
        <v>49</v>
      </c>
      <c r="H2" s="42"/>
      <c r="I2" s="13"/>
      <c r="J2" s="31"/>
      <c r="K2" s="31"/>
      <c r="L2" s="37"/>
    </row>
    <row r="3" spans="1:13" ht="20.100000000000001" customHeight="1" thickBot="1" x14ac:dyDescent="0.3">
      <c r="A3" s="18" t="s">
        <v>6</v>
      </c>
      <c r="B3" s="19" t="s">
        <v>1</v>
      </c>
      <c r="C3" s="20">
        <v>8</v>
      </c>
      <c r="D3" s="21">
        <v>90</v>
      </c>
      <c r="E3" s="22">
        <f>C3*D3</f>
        <v>720</v>
      </c>
      <c r="F3" s="23">
        <f>E3</f>
        <v>720</v>
      </c>
      <c r="G3" s="24">
        <f>F3/$G$45</f>
        <v>0.20030045067601401</v>
      </c>
      <c r="H3" s="41" t="str">
        <f>IF(G3&lt;$K$9,$J$9,IF(G3&lt;$K$10,$J$10,$J$11))</f>
        <v>A</v>
      </c>
      <c r="I3" s="32"/>
      <c r="J3" s="33"/>
      <c r="K3" s="38"/>
      <c r="L3" s="37"/>
    </row>
    <row r="4" spans="1:13" ht="20.100000000000001" customHeight="1" thickBot="1" x14ac:dyDescent="0.3">
      <c r="A4" s="6" t="s">
        <v>15</v>
      </c>
      <c r="B4" s="2" t="s">
        <v>1</v>
      </c>
      <c r="C4" s="8">
        <v>2</v>
      </c>
      <c r="D4" s="9">
        <v>300</v>
      </c>
      <c r="E4" s="22">
        <f t="shared" ref="E4:E43" si="0">C4*D4</f>
        <v>600</v>
      </c>
      <c r="F4" s="10">
        <f>E4+F3</f>
        <v>1320</v>
      </c>
      <c r="G4" s="24">
        <f t="shared" ref="G4:G43" si="1">F4/$G$45</f>
        <v>0.36721749290602573</v>
      </c>
      <c r="H4" s="41" t="str">
        <f t="shared" ref="H4:H43" si="2">IF(G4&lt;$K$9,$J$9,IF(G4&lt;$K$10,$J$10,$J$11))</f>
        <v>A</v>
      </c>
      <c r="I4" s="36"/>
      <c r="J4" s="31"/>
      <c r="K4" s="31"/>
      <c r="L4" s="37"/>
    </row>
    <row r="5" spans="1:13" ht="20.100000000000001" customHeight="1" thickBot="1" x14ac:dyDescent="0.3">
      <c r="A5" s="6" t="s">
        <v>3</v>
      </c>
      <c r="B5" s="2" t="s">
        <v>1</v>
      </c>
      <c r="C5" s="8">
        <v>95</v>
      </c>
      <c r="D5" s="9">
        <v>4.5</v>
      </c>
      <c r="E5" s="22">
        <f t="shared" si="0"/>
        <v>427.5</v>
      </c>
      <c r="F5" s="10">
        <f t="shared" ref="F5:F43" si="3">E5+F4</f>
        <v>1747.5</v>
      </c>
      <c r="G5" s="24">
        <f t="shared" si="1"/>
        <v>0.48614588549490906</v>
      </c>
      <c r="H5" s="41" t="str">
        <f t="shared" si="2"/>
        <v>A</v>
      </c>
      <c r="I5" s="30"/>
      <c r="J5" s="29"/>
      <c r="K5" s="29"/>
      <c r="M5" s="14"/>
    </row>
    <row r="6" spans="1:13" ht="20.100000000000001" customHeight="1" thickBot="1" x14ac:dyDescent="0.3">
      <c r="A6" s="7" t="s">
        <v>5</v>
      </c>
      <c r="B6" s="2" t="s">
        <v>1</v>
      </c>
      <c r="C6" s="8">
        <v>2</v>
      </c>
      <c r="D6" s="9">
        <v>150</v>
      </c>
      <c r="E6" s="22">
        <f t="shared" si="0"/>
        <v>300</v>
      </c>
      <c r="F6" s="10">
        <f t="shared" si="3"/>
        <v>2047.5</v>
      </c>
      <c r="G6" s="24">
        <f t="shared" si="1"/>
        <v>0.56960440660991485</v>
      </c>
      <c r="H6" s="41" t="str">
        <f t="shared" si="2"/>
        <v>B</v>
      </c>
    </row>
    <row r="7" spans="1:13" ht="20.100000000000001" customHeight="1" thickBot="1" x14ac:dyDescent="0.3">
      <c r="A7" s="1" t="s">
        <v>42</v>
      </c>
      <c r="B7" s="2" t="s">
        <v>1</v>
      </c>
      <c r="C7" s="3">
        <v>1</v>
      </c>
      <c r="D7" s="4">
        <v>200</v>
      </c>
      <c r="E7" s="22">
        <f t="shared" si="0"/>
        <v>200</v>
      </c>
      <c r="F7" s="10">
        <f t="shared" si="3"/>
        <v>2247.5</v>
      </c>
      <c r="G7" s="24">
        <f t="shared" si="1"/>
        <v>0.62524342068658545</v>
      </c>
      <c r="H7" s="41" t="str">
        <f t="shared" si="2"/>
        <v>B</v>
      </c>
    </row>
    <row r="8" spans="1:13" ht="20.100000000000001" customHeight="1" thickBot="1" x14ac:dyDescent="0.3">
      <c r="A8" s="5" t="s">
        <v>2</v>
      </c>
      <c r="B8" s="2" t="s">
        <v>1</v>
      </c>
      <c r="C8" s="8">
        <v>5</v>
      </c>
      <c r="D8" s="4">
        <v>25</v>
      </c>
      <c r="E8" s="22">
        <f t="shared" si="0"/>
        <v>125</v>
      </c>
      <c r="F8" s="10">
        <f t="shared" si="3"/>
        <v>2372.5</v>
      </c>
      <c r="G8" s="24">
        <f t="shared" si="1"/>
        <v>0.66001780448450453</v>
      </c>
      <c r="H8" s="41" t="str">
        <f t="shared" si="2"/>
        <v>B</v>
      </c>
      <c r="J8" s="15" t="s">
        <v>51</v>
      </c>
      <c r="K8" s="16" t="s">
        <v>49</v>
      </c>
    </row>
    <row r="9" spans="1:13" ht="20.100000000000001" customHeight="1" thickBot="1" x14ac:dyDescent="0.3">
      <c r="A9" s="6" t="s">
        <v>9</v>
      </c>
      <c r="B9" s="2" t="s">
        <v>1</v>
      </c>
      <c r="C9" s="8">
        <v>1</v>
      </c>
      <c r="D9" s="9">
        <v>120</v>
      </c>
      <c r="E9" s="22">
        <f t="shared" si="0"/>
        <v>120</v>
      </c>
      <c r="F9" s="10">
        <f t="shared" si="3"/>
        <v>2492.5</v>
      </c>
      <c r="G9" s="24">
        <f t="shared" si="1"/>
        <v>0.69340121293050694</v>
      </c>
      <c r="H9" s="41" t="str">
        <f t="shared" si="2"/>
        <v>B</v>
      </c>
      <c r="J9" s="17" t="s">
        <v>52</v>
      </c>
      <c r="K9" s="39">
        <v>0.5</v>
      </c>
    </row>
    <row r="10" spans="1:13" ht="20.100000000000001" customHeight="1" thickBot="1" x14ac:dyDescent="0.3">
      <c r="A10" s="6" t="s">
        <v>28</v>
      </c>
      <c r="B10" s="2" t="s">
        <v>1</v>
      </c>
      <c r="C10" s="8">
        <v>1</v>
      </c>
      <c r="D10" s="9">
        <v>120</v>
      </c>
      <c r="E10" s="22">
        <f t="shared" si="0"/>
        <v>120</v>
      </c>
      <c r="F10" s="10">
        <f t="shared" si="3"/>
        <v>2612.5</v>
      </c>
      <c r="G10" s="24">
        <f t="shared" si="1"/>
        <v>0.72678462137650923</v>
      </c>
      <c r="H10" s="41" t="str">
        <f t="shared" si="2"/>
        <v>B</v>
      </c>
      <c r="J10" s="12" t="s">
        <v>53</v>
      </c>
      <c r="K10" s="40">
        <v>0.8</v>
      </c>
    </row>
    <row r="11" spans="1:13" ht="20.100000000000001" customHeight="1" thickBot="1" x14ac:dyDescent="0.3">
      <c r="A11" s="1" t="s">
        <v>32</v>
      </c>
      <c r="B11" s="2" t="s">
        <v>1</v>
      </c>
      <c r="C11" s="3">
        <v>4</v>
      </c>
      <c r="D11" s="4">
        <v>30</v>
      </c>
      <c r="E11" s="22">
        <f t="shared" si="0"/>
        <v>120</v>
      </c>
      <c r="F11" s="10">
        <f t="shared" si="3"/>
        <v>2732.5</v>
      </c>
      <c r="G11" s="24">
        <f t="shared" si="1"/>
        <v>0.76016802982251153</v>
      </c>
      <c r="H11" s="41" t="str">
        <f t="shared" si="2"/>
        <v>B</v>
      </c>
      <c r="J11" s="12" t="s">
        <v>54</v>
      </c>
      <c r="K11" s="40">
        <v>1</v>
      </c>
    </row>
    <row r="12" spans="1:13" ht="20.100000000000001" customHeight="1" thickBot="1" x14ac:dyDescent="0.3">
      <c r="A12" s="5" t="s">
        <v>0</v>
      </c>
      <c r="B12" s="2" t="s">
        <v>1</v>
      </c>
      <c r="C12" s="8">
        <v>76</v>
      </c>
      <c r="D12" s="4">
        <v>1.5</v>
      </c>
      <c r="E12" s="22">
        <f t="shared" si="0"/>
        <v>114</v>
      </c>
      <c r="F12" s="10">
        <f t="shared" si="3"/>
        <v>2846.5</v>
      </c>
      <c r="G12" s="24">
        <f t="shared" si="1"/>
        <v>0.79188226784621374</v>
      </c>
      <c r="H12" s="41" t="str">
        <f t="shared" si="2"/>
        <v>B</v>
      </c>
    </row>
    <row r="13" spans="1:13" ht="20.100000000000001" customHeight="1" thickBot="1" x14ac:dyDescent="0.3">
      <c r="A13" s="6" t="s">
        <v>8</v>
      </c>
      <c r="B13" s="2" t="s">
        <v>1</v>
      </c>
      <c r="C13" s="8">
        <v>1</v>
      </c>
      <c r="D13" s="9">
        <v>80</v>
      </c>
      <c r="E13" s="22">
        <f t="shared" si="0"/>
        <v>80</v>
      </c>
      <c r="F13" s="10">
        <f t="shared" si="3"/>
        <v>2926.5</v>
      </c>
      <c r="G13" s="24">
        <f t="shared" si="1"/>
        <v>0.81413787347688205</v>
      </c>
      <c r="H13" s="41" t="str">
        <f t="shared" si="2"/>
        <v>C</v>
      </c>
    </row>
    <row r="14" spans="1:13" ht="20.100000000000001" customHeight="1" thickBot="1" x14ac:dyDescent="0.3">
      <c r="A14" s="6" t="s">
        <v>10</v>
      </c>
      <c r="B14" s="2" t="s">
        <v>1</v>
      </c>
      <c r="C14" s="8">
        <v>3</v>
      </c>
      <c r="D14" s="9">
        <v>25</v>
      </c>
      <c r="E14" s="22">
        <f t="shared" si="0"/>
        <v>75</v>
      </c>
      <c r="F14" s="10">
        <f t="shared" si="3"/>
        <v>3001.5</v>
      </c>
      <c r="G14" s="24">
        <f t="shared" si="1"/>
        <v>0.83500250375563345</v>
      </c>
      <c r="H14" s="41" t="str">
        <f t="shared" si="2"/>
        <v>C</v>
      </c>
    </row>
    <row r="15" spans="1:13" ht="20.100000000000001" customHeight="1" thickBot="1" x14ac:dyDescent="0.3">
      <c r="A15" s="6" t="s">
        <v>14</v>
      </c>
      <c r="B15" s="2" t="s">
        <v>1</v>
      </c>
      <c r="C15" s="8">
        <v>1</v>
      </c>
      <c r="D15" s="9">
        <v>69</v>
      </c>
      <c r="E15" s="22">
        <f t="shared" si="0"/>
        <v>69</v>
      </c>
      <c r="F15" s="10">
        <f t="shared" si="3"/>
        <v>3070.5</v>
      </c>
      <c r="G15" s="24">
        <f t="shared" si="1"/>
        <v>0.85419796361208478</v>
      </c>
      <c r="H15" s="41" t="str">
        <f t="shared" si="2"/>
        <v>C</v>
      </c>
    </row>
    <row r="16" spans="1:13" ht="20.100000000000001" customHeight="1" thickBot="1" x14ac:dyDescent="0.3">
      <c r="A16" s="6" t="s">
        <v>12</v>
      </c>
      <c r="B16" s="2" t="s">
        <v>1</v>
      </c>
      <c r="C16" s="8">
        <v>3</v>
      </c>
      <c r="D16" s="9">
        <v>19</v>
      </c>
      <c r="E16" s="22">
        <f t="shared" si="0"/>
        <v>57</v>
      </c>
      <c r="F16" s="10">
        <f t="shared" si="3"/>
        <v>3127.5</v>
      </c>
      <c r="G16" s="24">
        <f t="shared" si="1"/>
        <v>0.87005508262393594</v>
      </c>
      <c r="H16" s="41" t="str">
        <f t="shared" si="2"/>
        <v>C</v>
      </c>
    </row>
    <row r="17" spans="1:8" ht="20.100000000000001" customHeight="1" thickBot="1" x14ac:dyDescent="0.3">
      <c r="A17" s="6" t="s">
        <v>31</v>
      </c>
      <c r="B17" s="2" t="s">
        <v>1</v>
      </c>
      <c r="C17" s="8">
        <v>1</v>
      </c>
      <c r="D17" s="9">
        <v>50</v>
      </c>
      <c r="E17" s="22">
        <f t="shared" si="0"/>
        <v>50</v>
      </c>
      <c r="F17" s="10">
        <f t="shared" si="3"/>
        <v>3177.5</v>
      </c>
      <c r="G17" s="24">
        <f t="shared" si="1"/>
        <v>0.88396483614310362</v>
      </c>
      <c r="H17" s="41" t="str">
        <f t="shared" si="2"/>
        <v>C</v>
      </c>
    </row>
    <row r="18" spans="1:8" ht="20.100000000000001" customHeight="1" thickBot="1" x14ac:dyDescent="0.3">
      <c r="A18" s="1" t="s">
        <v>22</v>
      </c>
      <c r="B18" s="2" t="s">
        <v>1</v>
      </c>
      <c r="C18" s="8">
        <v>2</v>
      </c>
      <c r="D18" s="4">
        <v>16</v>
      </c>
      <c r="E18" s="22">
        <f t="shared" si="0"/>
        <v>32</v>
      </c>
      <c r="F18" s="10">
        <f t="shared" si="3"/>
        <v>3209.5</v>
      </c>
      <c r="G18" s="24">
        <f t="shared" si="1"/>
        <v>0.89286707839537083</v>
      </c>
      <c r="H18" s="41" t="str">
        <f t="shared" si="2"/>
        <v>C</v>
      </c>
    </row>
    <row r="19" spans="1:8" ht="20.100000000000001" customHeight="1" thickBot="1" x14ac:dyDescent="0.3">
      <c r="A19" s="1" t="s">
        <v>33</v>
      </c>
      <c r="B19" s="2" t="s">
        <v>1</v>
      </c>
      <c r="C19" s="3">
        <v>4</v>
      </c>
      <c r="D19" s="4">
        <v>8</v>
      </c>
      <c r="E19" s="22">
        <f t="shared" si="0"/>
        <v>32</v>
      </c>
      <c r="F19" s="10">
        <f t="shared" si="3"/>
        <v>3241.5</v>
      </c>
      <c r="G19" s="24">
        <f t="shared" si="1"/>
        <v>0.90176932064763815</v>
      </c>
      <c r="H19" s="41" t="str">
        <f t="shared" si="2"/>
        <v>C</v>
      </c>
    </row>
    <row r="20" spans="1:8" ht="20.100000000000001" customHeight="1" thickBot="1" x14ac:dyDescent="0.3">
      <c r="A20" s="1" t="s">
        <v>34</v>
      </c>
      <c r="B20" s="2" t="s">
        <v>1</v>
      </c>
      <c r="C20" s="3">
        <v>2</v>
      </c>
      <c r="D20" s="4">
        <v>16</v>
      </c>
      <c r="E20" s="22">
        <f t="shared" si="0"/>
        <v>32</v>
      </c>
      <c r="F20" s="10">
        <f t="shared" si="3"/>
        <v>3273.5</v>
      </c>
      <c r="G20" s="24">
        <f t="shared" si="1"/>
        <v>0.91067156289990547</v>
      </c>
      <c r="H20" s="41" t="str">
        <f t="shared" si="2"/>
        <v>C</v>
      </c>
    </row>
    <row r="21" spans="1:8" ht="20.100000000000001" customHeight="1" thickBot="1" x14ac:dyDescent="0.3">
      <c r="A21" s="6" t="s">
        <v>4</v>
      </c>
      <c r="B21" s="2" t="s">
        <v>1</v>
      </c>
      <c r="C21" s="8">
        <v>1</v>
      </c>
      <c r="D21" s="9">
        <v>30</v>
      </c>
      <c r="E21" s="22">
        <f t="shared" si="0"/>
        <v>30</v>
      </c>
      <c r="F21" s="10">
        <f t="shared" si="3"/>
        <v>3303.5</v>
      </c>
      <c r="G21" s="24">
        <f t="shared" si="1"/>
        <v>0.91901741501140599</v>
      </c>
      <c r="H21" s="41" t="str">
        <f t="shared" si="2"/>
        <v>C</v>
      </c>
    </row>
    <row r="22" spans="1:8" ht="20.100000000000001" customHeight="1" thickBot="1" x14ac:dyDescent="0.3">
      <c r="A22" s="6" t="s">
        <v>26</v>
      </c>
      <c r="B22" s="2" t="s">
        <v>1</v>
      </c>
      <c r="C22" s="8">
        <v>1</v>
      </c>
      <c r="D22" s="9">
        <v>28.5</v>
      </c>
      <c r="E22" s="22">
        <f t="shared" si="0"/>
        <v>28.5</v>
      </c>
      <c r="F22" s="10">
        <f t="shared" si="3"/>
        <v>3332</v>
      </c>
      <c r="G22" s="24">
        <f t="shared" si="1"/>
        <v>0.92694597451733163</v>
      </c>
      <c r="H22" s="41" t="str">
        <f t="shared" si="2"/>
        <v>C</v>
      </c>
    </row>
    <row r="23" spans="1:8" ht="20.100000000000001" customHeight="1" thickBot="1" x14ac:dyDescent="0.3">
      <c r="A23" s="6" t="s">
        <v>7</v>
      </c>
      <c r="B23" s="2" t="s">
        <v>1</v>
      </c>
      <c r="C23" s="8">
        <v>28</v>
      </c>
      <c r="D23" s="9">
        <v>1</v>
      </c>
      <c r="E23" s="22">
        <f t="shared" si="0"/>
        <v>28</v>
      </c>
      <c r="F23" s="10">
        <f t="shared" si="3"/>
        <v>3360</v>
      </c>
      <c r="G23" s="24">
        <f t="shared" si="1"/>
        <v>0.93473543648806545</v>
      </c>
      <c r="H23" s="41" t="str">
        <f t="shared" si="2"/>
        <v>C</v>
      </c>
    </row>
    <row r="24" spans="1:8" ht="20.100000000000001" customHeight="1" thickBot="1" x14ac:dyDescent="0.3">
      <c r="A24" s="6" t="s">
        <v>18</v>
      </c>
      <c r="B24" s="2" t="s">
        <v>19</v>
      </c>
      <c r="C24" s="8">
        <v>10</v>
      </c>
      <c r="D24" s="9">
        <v>2.5</v>
      </c>
      <c r="E24" s="22">
        <f t="shared" si="0"/>
        <v>25</v>
      </c>
      <c r="F24" s="10">
        <f t="shared" si="3"/>
        <v>3385</v>
      </c>
      <c r="G24" s="24">
        <f t="shared" si="1"/>
        <v>0.94169031324764929</v>
      </c>
      <c r="H24" s="41" t="str">
        <f t="shared" si="2"/>
        <v>C</v>
      </c>
    </row>
    <row r="25" spans="1:8" ht="20.100000000000001" customHeight="1" thickBot="1" x14ac:dyDescent="0.3">
      <c r="A25" s="1" t="s">
        <v>39</v>
      </c>
      <c r="B25" s="2" t="s">
        <v>1</v>
      </c>
      <c r="C25" s="3">
        <v>1</v>
      </c>
      <c r="D25" s="4">
        <v>25</v>
      </c>
      <c r="E25" s="22">
        <f t="shared" si="0"/>
        <v>25</v>
      </c>
      <c r="F25" s="10">
        <f t="shared" si="3"/>
        <v>3410</v>
      </c>
      <c r="G25" s="24">
        <f t="shared" si="1"/>
        <v>0.94864519000723313</v>
      </c>
      <c r="H25" s="41" t="str">
        <f t="shared" si="2"/>
        <v>C</v>
      </c>
    </row>
    <row r="26" spans="1:8" ht="20.100000000000001" customHeight="1" thickBot="1" x14ac:dyDescent="0.3">
      <c r="A26" s="6" t="s">
        <v>11</v>
      </c>
      <c r="B26" s="2" t="s">
        <v>1</v>
      </c>
      <c r="C26" s="8">
        <v>1</v>
      </c>
      <c r="D26" s="9">
        <v>21.6</v>
      </c>
      <c r="E26" s="22">
        <f t="shared" si="0"/>
        <v>21.6</v>
      </c>
      <c r="F26" s="10">
        <f t="shared" si="3"/>
        <v>3431.6</v>
      </c>
      <c r="G26" s="24">
        <f t="shared" si="1"/>
        <v>0.95465420352751351</v>
      </c>
      <c r="H26" s="41" t="str">
        <f t="shared" si="2"/>
        <v>C</v>
      </c>
    </row>
    <row r="27" spans="1:8" ht="20.100000000000001" customHeight="1" thickBot="1" x14ac:dyDescent="0.3">
      <c r="A27" s="6" t="s">
        <v>30</v>
      </c>
      <c r="B27" s="2" t="s">
        <v>1</v>
      </c>
      <c r="C27" s="8">
        <v>1</v>
      </c>
      <c r="D27" s="9">
        <v>15</v>
      </c>
      <c r="E27" s="22">
        <f t="shared" si="0"/>
        <v>15</v>
      </c>
      <c r="F27" s="10">
        <f t="shared" si="3"/>
        <v>3446.6</v>
      </c>
      <c r="G27" s="24">
        <f t="shared" si="1"/>
        <v>0.95882712958326377</v>
      </c>
      <c r="H27" s="41" t="str">
        <f t="shared" si="2"/>
        <v>C</v>
      </c>
    </row>
    <row r="28" spans="1:8" ht="20.100000000000001" customHeight="1" thickBot="1" x14ac:dyDescent="0.3">
      <c r="A28" s="6" t="s">
        <v>29</v>
      </c>
      <c r="B28" s="2" t="s">
        <v>1</v>
      </c>
      <c r="C28" s="8">
        <v>1</v>
      </c>
      <c r="D28" s="9">
        <v>12</v>
      </c>
      <c r="E28" s="22">
        <f t="shared" si="0"/>
        <v>12</v>
      </c>
      <c r="F28" s="10">
        <f t="shared" si="3"/>
        <v>3458.6</v>
      </c>
      <c r="G28" s="24">
        <f t="shared" si="1"/>
        <v>0.96216547042786404</v>
      </c>
      <c r="H28" s="41" t="str">
        <f t="shared" si="2"/>
        <v>C</v>
      </c>
    </row>
    <row r="29" spans="1:8" ht="20.100000000000001" customHeight="1" thickBot="1" x14ac:dyDescent="0.3">
      <c r="A29" s="1" t="s">
        <v>35</v>
      </c>
      <c r="B29" s="2" t="s">
        <v>1</v>
      </c>
      <c r="C29" s="3">
        <v>2</v>
      </c>
      <c r="D29" s="4">
        <v>6</v>
      </c>
      <c r="E29" s="22">
        <f t="shared" si="0"/>
        <v>12</v>
      </c>
      <c r="F29" s="10">
        <f t="shared" si="3"/>
        <v>3470.6</v>
      </c>
      <c r="G29" s="24">
        <f t="shared" si="1"/>
        <v>0.96550381127246421</v>
      </c>
      <c r="H29" s="41" t="str">
        <f t="shared" si="2"/>
        <v>C</v>
      </c>
    </row>
    <row r="30" spans="1:8" ht="20.100000000000001" customHeight="1" thickBot="1" x14ac:dyDescent="0.3">
      <c r="A30" s="1" t="s">
        <v>36</v>
      </c>
      <c r="B30" s="2" t="s">
        <v>1</v>
      </c>
      <c r="C30" s="3">
        <v>4</v>
      </c>
      <c r="D30" s="4">
        <v>3</v>
      </c>
      <c r="E30" s="22">
        <f t="shared" si="0"/>
        <v>12</v>
      </c>
      <c r="F30" s="10">
        <f t="shared" si="3"/>
        <v>3482.6</v>
      </c>
      <c r="G30" s="24">
        <f t="shared" si="1"/>
        <v>0.96884215211706448</v>
      </c>
      <c r="H30" s="41" t="str">
        <f t="shared" si="2"/>
        <v>C</v>
      </c>
    </row>
    <row r="31" spans="1:8" ht="20.100000000000001" customHeight="1" thickBot="1" x14ac:dyDescent="0.3">
      <c r="A31" s="1" t="s">
        <v>38</v>
      </c>
      <c r="B31" s="2" t="s">
        <v>1</v>
      </c>
      <c r="C31" s="3">
        <v>4</v>
      </c>
      <c r="D31" s="4">
        <v>3</v>
      </c>
      <c r="E31" s="22">
        <f t="shared" si="0"/>
        <v>12</v>
      </c>
      <c r="F31" s="10">
        <f t="shared" si="3"/>
        <v>3494.6</v>
      </c>
      <c r="G31" s="24">
        <f t="shared" si="1"/>
        <v>0.97218049296166476</v>
      </c>
      <c r="H31" s="41" t="str">
        <f t="shared" si="2"/>
        <v>C</v>
      </c>
    </row>
    <row r="32" spans="1:8" ht="20.100000000000001" customHeight="1" thickBot="1" x14ac:dyDescent="0.3">
      <c r="A32" s="1" t="s">
        <v>40</v>
      </c>
      <c r="B32" s="2" t="s">
        <v>1</v>
      </c>
      <c r="C32" s="8">
        <v>1</v>
      </c>
      <c r="D32" s="4">
        <v>12</v>
      </c>
      <c r="E32" s="22">
        <f t="shared" si="0"/>
        <v>12</v>
      </c>
      <c r="F32" s="10">
        <f t="shared" si="3"/>
        <v>3506.6</v>
      </c>
      <c r="G32" s="24">
        <f t="shared" si="1"/>
        <v>0.97551883380626492</v>
      </c>
      <c r="H32" s="41" t="str">
        <f t="shared" si="2"/>
        <v>C</v>
      </c>
    </row>
    <row r="33" spans="1:9" ht="20.100000000000001" customHeight="1" thickBot="1" x14ac:dyDescent="0.3">
      <c r="A33" s="1" t="s">
        <v>41</v>
      </c>
      <c r="B33" s="2" t="s">
        <v>1</v>
      </c>
      <c r="C33" s="3">
        <v>1</v>
      </c>
      <c r="D33" s="4">
        <v>12</v>
      </c>
      <c r="E33" s="22">
        <f t="shared" si="0"/>
        <v>12</v>
      </c>
      <c r="F33" s="10">
        <f t="shared" si="3"/>
        <v>3518.6</v>
      </c>
      <c r="G33" s="24">
        <f t="shared" si="1"/>
        <v>0.97885717465086519</v>
      </c>
      <c r="H33" s="41" t="str">
        <f t="shared" si="2"/>
        <v>C</v>
      </c>
    </row>
    <row r="34" spans="1:9" ht="20.100000000000001" customHeight="1" thickBot="1" x14ac:dyDescent="0.3">
      <c r="A34" s="6" t="s">
        <v>16</v>
      </c>
      <c r="B34" s="2" t="s">
        <v>1</v>
      </c>
      <c r="C34" s="8">
        <v>1</v>
      </c>
      <c r="D34" s="9">
        <v>11</v>
      </c>
      <c r="E34" s="22">
        <f t="shared" si="0"/>
        <v>11</v>
      </c>
      <c r="F34" s="10">
        <f t="shared" si="3"/>
        <v>3529.6</v>
      </c>
      <c r="G34" s="24">
        <f t="shared" si="1"/>
        <v>0.98191732042508206</v>
      </c>
      <c r="H34" s="41" t="str">
        <f t="shared" si="2"/>
        <v>C</v>
      </c>
    </row>
    <row r="35" spans="1:9" ht="20.100000000000001" customHeight="1" thickBot="1" x14ac:dyDescent="0.3">
      <c r="A35" s="6" t="s">
        <v>24</v>
      </c>
      <c r="B35" s="2" t="s">
        <v>1</v>
      </c>
      <c r="C35" s="8">
        <v>1</v>
      </c>
      <c r="D35" s="9">
        <v>10</v>
      </c>
      <c r="E35" s="22">
        <f t="shared" si="0"/>
        <v>10</v>
      </c>
      <c r="F35" s="10">
        <f t="shared" si="3"/>
        <v>3539.6</v>
      </c>
      <c r="G35" s="24">
        <f t="shared" si="1"/>
        <v>0.98469927112891564</v>
      </c>
      <c r="H35" s="41" t="str">
        <f t="shared" si="2"/>
        <v>C</v>
      </c>
    </row>
    <row r="36" spans="1:9" ht="20.100000000000001" customHeight="1" thickBot="1" x14ac:dyDescent="0.3">
      <c r="A36" s="6" t="s">
        <v>25</v>
      </c>
      <c r="B36" s="2" t="s">
        <v>1</v>
      </c>
      <c r="C36" s="8">
        <v>1</v>
      </c>
      <c r="D36" s="9">
        <v>10</v>
      </c>
      <c r="E36" s="22">
        <f t="shared" si="0"/>
        <v>10</v>
      </c>
      <c r="F36" s="10">
        <f t="shared" si="3"/>
        <v>3549.6</v>
      </c>
      <c r="G36" s="24">
        <f t="shared" si="1"/>
        <v>0.98748122183274911</v>
      </c>
      <c r="H36" s="41" t="str">
        <f t="shared" si="2"/>
        <v>C</v>
      </c>
    </row>
    <row r="37" spans="1:9" ht="20.100000000000001" customHeight="1" thickBot="1" x14ac:dyDescent="0.3">
      <c r="A37" s="6" t="s">
        <v>27</v>
      </c>
      <c r="B37" s="2" t="s">
        <v>1</v>
      </c>
      <c r="C37" s="8">
        <v>1</v>
      </c>
      <c r="D37" s="9">
        <v>10</v>
      </c>
      <c r="E37" s="22">
        <f t="shared" si="0"/>
        <v>10</v>
      </c>
      <c r="F37" s="10">
        <f t="shared" si="3"/>
        <v>3559.6</v>
      </c>
      <c r="G37" s="24">
        <f t="shared" si="1"/>
        <v>0.99026317253658269</v>
      </c>
      <c r="H37" s="41" t="str">
        <f t="shared" si="2"/>
        <v>C</v>
      </c>
    </row>
    <row r="38" spans="1:9" ht="20.100000000000001" customHeight="1" thickBot="1" x14ac:dyDescent="0.3">
      <c r="A38" s="1" t="s">
        <v>23</v>
      </c>
      <c r="B38" s="2" t="s">
        <v>1</v>
      </c>
      <c r="C38" s="8">
        <v>2</v>
      </c>
      <c r="D38" s="9">
        <v>4</v>
      </c>
      <c r="E38" s="22">
        <f t="shared" si="0"/>
        <v>8</v>
      </c>
      <c r="F38" s="10">
        <f t="shared" si="3"/>
        <v>3567.6</v>
      </c>
      <c r="G38" s="24">
        <f t="shared" si="1"/>
        <v>0.99248873309964947</v>
      </c>
      <c r="H38" s="41" t="str">
        <f t="shared" si="2"/>
        <v>C</v>
      </c>
    </row>
    <row r="39" spans="1:9" ht="20.100000000000001" customHeight="1" thickBot="1" x14ac:dyDescent="0.3">
      <c r="A39" s="1" t="s">
        <v>37</v>
      </c>
      <c r="B39" s="2" t="s">
        <v>1</v>
      </c>
      <c r="C39" s="3">
        <v>1</v>
      </c>
      <c r="D39" s="4">
        <v>8</v>
      </c>
      <c r="E39" s="22">
        <f t="shared" si="0"/>
        <v>8</v>
      </c>
      <c r="F39" s="10">
        <f t="shared" si="3"/>
        <v>3575.6</v>
      </c>
      <c r="G39" s="24">
        <f t="shared" si="1"/>
        <v>0.99471429366271624</v>
      </c>
      <c r="H39" s="41" t="str">
        <f t="shared" si="2"/>
        <v>C</v>
      </c>
    </row>
    <row r="40" spans="1:9" ht="20.100000000000001" customHeight="1" thickBot="1" x14ac:dyDescent="0.3">
      <c r="A40" s="6" t="s">
        <v>20</v>
      </c>
      <c r="B40" s="2" t="s">
        <v>1</v>
      </c>
      <c r="C40" s="8">
        <v>1</v>
      </c>
      <c r="D40" s="9">
        <v>6</v>
      </c>
      <c r="E40" s="22">
        <f t="shared" si="0"/>
        <v>6</v>
      </c>
      <c r="F40" s="10">
        <f t="shared" si="3"/>
        <v>3581.6</v>
      </c>
      <c r="G40" s="24">
        <f t="shared" si="1"/>
        <v>0.99638346408501643</v>
      </c>
      <c r="H40" s="41" t="str">
        <f t="shared" si="2"/>
        <v>C</v>
      </c>
    </row>
    <row r="41" spans="1:9" ht="20.100000000000001" customHeight="1" thickBot="1" x14ac:dyDescent="0.3">
      <c r="A41" s="6" t="s">
        <v>13</v>
      </c>
      <c r="B41" s="2" t="s">
        <v>1</v>
      </c>
      <c r="C41" s="8">
        <v>1</v>
      </c>
      <c r="D41" s="9">
        <v>5</v>
      </c>
      <c r="E41" s="22">
        <f t="shared" si="0"/>
        <v>5</v>
      </c>
      <c r="F41" s="10">
        <f t="shared" si="3"/>
        <v>3586.6</v>
      </c>
      <c r="G41" s="24">
        <f t="shared" si="1"/>
        <v>0.99777443943693322</v>
      </c>
      <c r="H41" s="41" t="str">
        <f t="shared" si="2"/>
        <v>C</v>
      </c>
    </row>
    <row r="42" spans="1:9" ht="20.100000000000001" customHeight="1" thickBot="1" x14ac:dyDescent="0.3">
      <c r="A42" s="6" t="s">
        <v>17</v>
      </c>
      <c r="B42" s="2" t="s">
        <v>1</v>
      </c>
      <c r="C42" s="8">
        <v>1</v>
      </c>
      <c r="D42" s="9">
        <v>5</v>
      </c>
      <c r="E42" s="22">
        <f t="shared" si="0"/>
        <v>5</v>
      </c>
      <c r="F42" s="10">
        <f t="shared" si="3"/>
        <v>3591.6</v>
      </c>
      <c r="G42" s="24">
        <f t="shared" si="1"/>
        <v>0.9991654147888499</v>
      </c>
      <c r="H42" s="41" t="str">
        <f t="shared" si="2"/>
        <v>C</v>
      </c>
    </row>
    <row r="43" spans="1:9" ht="20.100000000000001" customHeight="1" x14ac:dyDescent="0.25">
      <c r="A43" s="1" t="s">
        <v>21</v>
      </c>
      <c r="B43" s="2" t="s">
        <v>1</v>
      </c>
      <c r="C43" s="8">
        <v>1</v>
      </c>
      <c r="D43" s="4">
        <v>3</v>
      </c>
      <c r="E43" s="22">
        <f t="shared" si="0"/>
        <v>3</v>
      </c>
      <c r="F43" s="10">
        <f t="shared" si="3"/>
        <v>3594.6</v>
      </c>
      <c r="G43" s="24">
        <f t="shared" si="1"/>
        <v>1</v>
      </c>
      <c r="H43" s="41" t="str">
        <f t="shared" si="2"/>
        <v>C</v>
      </c>
    </row>
    <row r="44" spans="1:9" ht="15.75" thickBot="1" x14ac:dyDescent="0.3">
      <c r="G44" s="11"/>
    </row>
    <row r="45" spans="1:9" ht="15.75" thickBot="1" x14ac:dyDescent="0.3">
      <c r="E45" s="43" t="s">
        <v>55</v>
      </c>
      <c r="F45" s="44"/>
      <c r="G45" s="45">
        <f>SUM(E3:E43)</f>
        <v>3594.6</v>
      </c>
      <c r="H45" s="46"/>
    </row>
    <row r="46" spans="1:9" ht="15.75" thickBot="1" x14ac:dyDescent="0.3">
      <c r="E46" s="43"/>
      <c r="F46" s="44"/>
      <c r="G46" s="47"/>
      <c r="H46" s="48"/>
      <c r="I46" s="27"/>
    </row>
    <row r="47" spans="1:9" x14ac:dyDescent="0.25">
      <c r="G47" s="27"/>
    </row>
  </sheetData>
  <autoFilter ref="A1:H43" xr:uid="{36C4E166-9417-4DD0-8FEA-D9553B659297}">
    <filterColumn colId="5" showButton="0"/>
    <sortState xmlns:xlrd2="http://schemas.microsoft.com/office/spreadsheetml/2017/richdata2" ref="A4:H43">
      <sortCondition descending="1" ref="E3"/>
    </sortState>
  </autoFilter>
  <mergeCells count="9">
    <mergeCell ref="H1:H2"/>
    <mergeCell ref="E45:F46"/>
    <mergeCell ref="G45:H46"/>
    <mergeCell ref="F1:G1"/>
    <mergeCell ref="A1:A2"/>
    <mergeCell ref="B1:B2"/>
    <mergeCell ref="C1:C2"/>
    <mergeCell ref="D1:D2"/>
    <mergeCell ref="E1:E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Brience</dc:creator>
  <cp:lastModifiedBy>validcd</cp:lastModifiedBy>
  <dcterms:created xsi:type="dcterms:W3CDTF">2019-11-29T11:15:40Z</dcterms:created>
  <dcterms:modified xsi:type="dcterms:W3CDTF">2021-06-23T13:21:12Z</dcterms:modified>
</cp:coreProperties>
</file>