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Документы\edu\useful\economy-programming\"/>
    </mc:Choice>
  </mc:AlternateContent>
  <xr:revisionPtr revIDLastSave="0" documentId="8_{51B8F3C6-FAAA-4552-9ABC-A90E2561B8CC}" xr6:coauthVersionLast="47" xr6:coauthVersionMax="47" xr10:uidLastSave="{00000000-0000-0000-0000-000000000000}"/>
  <bookViews>
    <workbookView xWindow="-120" yWindow="-120" windowWidth="29040" windowHeight="15840" xr2:uid="{09004B82-D206-414C-8E8A-7E0F3F01B7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1" l="1"/>
  <c r="F38" i="1"/>
  <c r="G37" i="1"/>
  <c r="F37" i="1"/>
  <c r="G36" i="1"/>
  <c r="F36" i="1"/>
  <c r="G35" i="1"/>
  <c r="F35" i="1"/>
  <c r="G34" i="1"/>
  <c r="F34" i="1"/>
  <c r="E33" i="1"/>
  <c r="F33" i="1" s="1"/>
  <c r="D33" i="1"/>
  <c r="G33" i="1" s="1"/>
  <c r="G32" i="1"/>
  <c r="E32" i="1"/>
  <c r="F32" i="1" s="1"/>
  <c r="D32" i="1"/>
  <c r="G31" i="1"/>
  <c r="E31" i="1"/>
  <c r="F31" i="1" s="1"/>
  <c r="D31" i="1"/>
  <c r="G30" i="1"/>
  <c r="E30" i="1"/>
  <c r="F30" i="1" s="1"/>
  <c r="D30" i="1"/>
  <c r="G29" i="1"/>
  <c r="E29" i="1"/>
  <c r="F29" i="1" s="1"/>
  <c r="D29" i="1"/>
  <c r="G28" i="1"/>
  <c r="E28" i="1"/>
  <c r="F28" i="1" s="1"/>
  <c r="D28" i="1"/>
  <c r="G27" i="1"/>
  <c r="E27" i="1"/>
  <c r="F27" i="1" s="1"/>
  <c r="D27" i="1"/>
  <c r="G26" i="1"/>
  <c r="E26" i="1"/>
  <c r="F26" i="1" s="1"/>
  <c r="D26" i="1"/>
  <c r="G25" i="1"/>
  <c r="E25" i="1"/>
  <c r="F25" i="1" s="1"/>
  <c r="D25" i="1"/>
  <c r="G24" i="1"/>
  <c r="E24" i="1"/>
  <c r="F24" i="1" s="1"/>
  <c r="D24" i="1"/>
  <c r="G23" i="1"/>
  <c r="E23" i="1"/>
  <c r="F23" i="1" s="1"/>
  <c r="D23" i="1"/>
  <c r="G22" i="1"/>
  <c r="E22" i="1"/>
  <c r="F22" i="1" s="1"/>
  <c r="D22" i="1"/>
  <c r="G21" i="1"/>
  <c r="E21" i="1"/>
  <c r="F21" i="1" s="1"/>
  <c r="D21" i="1"/>
  <c r="G20" i="1"/>
  <c r="E20" i="1"/>
  <c r="F20" i="1" s="1"/>
  <c r="D20" i="1"/>
  <c r="G19" i="1"/>
  <c r="E19" i="1"/>
  <c r="F19" i="1" s="1"/>
  <c r="D19" i="1"/>
  <c r="G18" i="1"/>
  <c r="E18" i="1"/>
  <c r="F18" i="1" s="1"/>
  <c r="D18" i="1"/>
  <c r="G17" i="1"/>
  <c r="E17" i="1"/>
  <c r="F17" i="1" s="1"/>
  <c r="D17" i="1"/>
  <c r="G16" i="1"/>
  <c r="E16" i="1"/>
  <c r="F16" i="1" s="1"/>
  <c r="D16" i="1"/>
  <c r="G15" i="1"/>
  <c r="E15" i="1"/>
  <c r="F15" i="1" s="1"/>
  <c r="D15" i="1"/>
  <c r="G14" i="1"/>
  <c r="E14" i="1"/>
  <c r="F14" i="1" s="1"/>
  <c r="D14" i="1"/>
  <c r="G13" i="1"/>
  <c r="E13" i="1"/>
  <c r="F13" i="1" s="1"/>
  <c r="D13" i="1"/>
  <c r="G12" i="1"/>
  <c r="E12" i="1"/>
  <c r="F12" i="1" s="1"/>
  <c r="F39" i="1" s="1"/>
  <c r="D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G39" i="1" s="1"/>
  <c r="F2" i="1"/>
</calcChain>
</file>

<file path=xl/sharedStrings.xml><?xml version="1.0" encoding="utf-8"?>
<sst xmlns="http://schemas.openxmlformats.org/spreadsheetml/2006/main" count="81" uniqueCount="81">
  <si>
    <t>№</t>
  </si>
  <si>
    <t>Вид работы</t>
  </si>
  <si>
    <t>Optimistic (h-h)</t>
  </si>
  <si>
    <t>Pessimistic (h-h)</t>
  </si>
  <si>
    <t>Optimal (h-h)</t>
  </si>
  <si>
    <t>E</t>
  </si>
  <si>
    <t>СКО</t>
  </si>
  <si>
    <t>1.1</t>
  </si>
  <si>
    <t>Дизайн с прототипом</t>
  </si>
  <si>
    <t>2.1</t>
  </si>
  <si>
    <t>Разработка схемы бд</t>
  </si>
  <si>
    <t>2.2</t>
  </si>
  <si>
    <t>Создание списка необходимых эндпоинтов и интерфейсов доступа к ним</t>
  </si>
  <si>
    <t>2.3</t>
  </si>
  <si>
    <t>Хранение каталога услуг с иерархическим деревом</t>
  </si>
  <si>
    <t>2.4</t>
  </si>
  <si>
    <t>Хранение услуги с форматированием и ссылками</t>
  </si>
  <si>
    <t>2.5</t>
  </si>
  <si>
    <t>Хранение новостей сайта и отложенная публикация</t>
  </si>
  <si>
    <t>2.6</t>
  </si>
  <si>
    <t>Хранение баннеров сайта и отложенной публикации баннеров</t>
  </si>
  <si>
    <t>2.7</t>
  </si>
  <si>
    <t>Хранение заявок</t>
  </si>
  <si>
    <t>2.8</t>
  </si>
  <si>
    <t>Рассылка на почту</t>
  </si>
  <si>
    <t>2.9</t>
  </si>
  <si>
    <t>Интеграция с системой учета заказов</t>
  </si>
  <si>
    <t>3.1</t>
  </si>
  <si>
    <t>Скелет сайта</t>
  </si>
  <si>
    <t>3.2</t>
  </si>
  <si>
    <t>Главная страница с каталогом услуг</t>
  </si>
  <si>
    <t>3.3</t>
  </si>
  <si>
    <t>Интеграция новостей на главную страницу</t>
  </si>
  <si>
    <t>3.4</t>
  </si>
  <si>
    <t>Интеграция карусели текущих акций на главную страницу</t>
  </si>
  <si>
    <t>3.5</t>
  </si>
  <si>
    <t>Выпадающее меню с иерархией каталога услуг</t>
  </si>
  <si>
    <t>3.6</t>
  </si>
  <si>
    <t>Отображение информации о доставке</t>
  </si>
  <si>
    <t>3.7</t>
  </si>
  <si>
    <t>Отображение контактной информации</t>
  </si>
  <si>
    <t>3.8</t>
  </si>
  <si>
    <t>Отображение информации об обратной связи</t>
  </si>
  <si>
    <t>3.9</t>
  </si>
  <si>
    <t>Отображение информации о работе с организациями</t>
  </si>
  <si>
    <t>3.10</t>
  </si>
  <si>
    <t>Отображение списка вакансий</t>
  </si>
  <si>
    <t>3.11</t>
  </si>
  <si>
    <t>Шапка сайта</t>
  </si>
  <si>
    <t>3.12</t>
  </si>
  <si>
    <t>Футер сайта</t>
  </si>
  <si>
    <t>3.13</t>
  </si>
  <si>
    <t>Создание редактора текста для постов с возможностью добавлять таблицы, редактировать форматирование, менять цвет текста и его фон</t>
  </si>
  <si>
    <t>3.14</t>
  </si>
  <si>
    <t>Создание редактора карточек для услуг</t>
  </si>
  <si>
    <t>3.15</t>
  </si>
  <si>
    <t>Создание редактора карточек для организаций</t>
  </si>
  <si>
    <t>3.16</t>
  </si>
  <si>
    <t>Создание, удаление, редактирование иерархии в каталоге услуг</t>
  </si>
  <si>
    <t>3.17</t>
  </si>
  <si>
    <t>Создание, удаление, редактирование вакансии</t>
  </si>
  <si>
    <t>3.18</t>
  </si>
  <si>
    <t>Прикрепление видео</t>
  </si>
  <si>
    <t>3.19</t>
  </si>
  <si>
    <t>Хлебные крошки на страницах</t>
  </si>
  <si>
    <t>3.20</t>
  </si>
  <si>
    <t>Поиск по сайту</t>
  </si>
  <si>
    <t>3.21</t>
  </si>
  <si>
    <t>Интеграция с сервисом обратной связи (менеджер сайта)</t>
  </si>
  <si>
    <t>3.22</t>
  </si>
  <si>
    <t>Интеграция с сервисом карт</t>
  </si>
  <si>
    <t>4.1</t>
  </si>
  <si>
    <t>Интеграция АПИ с фронтендом</t>
  </si>
  <si>
    <t>5.1</t>
  </si>
  <si>
    <t>Поиск подходящего хостинга</t>
  </si>
  <si>
    <t>5.2</t>
  </si>
  <si>
    <t>Размещение сайта и подключение сертификатов</t>
  </si>
  <si>
    <t>6.1</t>
  </si>
  <si>
    <t>Ручное тестирование</t>
  </si>
  <si>
    <t>6.2</t>
  </si>
  <si>
    <t>Интеграционное тестирование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</si>
</sst>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/>
    <xf numFmtId="0" fontId="1" fillId="2" borderId="1" xfId="0" applyFont="1" applyFill="1" applyBorder="1" applyAlignment="1">
      <alignment wrapText="1"/>
    </xf>
    <xf numFmtId="49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5B48F-2FE1-43CE-8392-2589DC9A8A44}">
  <dimension ref="A1:G39"/>
  <sheetViews>
    <sheetView tabSelected="1" workbookViewId="0">
      <selection activeCell="N6" sqref="N6"/>
    </sheetView>
  </sheetViews>
  <sheetFormatPr defaultRowHeight="15" x14ac:dyDescent="0.25"/>
  <cols>
    <col min="2" max="2" width="58.42578125" style="6" customWidth="1"/>
  </cols>
  <sheetData>
    <row r="1" spans="1:7" ht="3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3" t="s">
        <v>7</v>
      </c>
      <c r="B2" s="4" t="s">
        <v>8</v>
      </c>
      <c r="C2" s="5">
        <v>50</v>
      </c>
      <c r="D2" s="5">
        <v>100</v>
      </c>
      <c r="E2" s="5">
        <v>70</v>
      </c>
      <c r="F2" s="5">
        <f>(D2+4*E2+C2)/6</f>
        <v>71.666666666666671</v>
      </c>
      <c r="G2" s="5">
        <f>(D2-C2)/6</f>
        <v>8.3333333333333339</v>
      </c>
    </row>
    <row r="3" spans="1:7" x14ac:dyDescent="0.25">
      <c r="A3" s="3" t="s">
        <v>9</v>
      </c>
      <c r="B3" s="4" t="s">
        <v>10</v>
      </c>
      <c r="C3" s="5">
        <v>24</v>
      </c>
      <c r="D3" s="5">
        <v>20</v>
      </c>
      <c r="E3" s="5">
        <v>15</v>
      </c>
      <c r="F3" s="5">
        <f t="shared" ref="F3:F38" si="0">(D3+4*E3+C3)/6</f>
        <v>17.333333333333332</v>
      </c>
      <c r="G3" s="5">
        <f t="shared" ref="G3:G38" si="1">(D3-C3)/6</f>
        <v>-0.66666666666666663</v>
      </c>
    </row>
    <row r="4" spans="1:7" ht="30" x14ac:dyDescent="0.25">
      <c r="A4" s="3" t="s">
        <v>11</v>
      </c>
      <c r="B4" s="4" t="s">
        <v>12</v>
      </c>
      <c r="C4" s="5">
        <v>24</v>
      </c>
      <c r="D4" s="5">
        <v>30</v>
      </c>
      <c r="E4" s="5">
        <v>25</v>
      </c>
      <c r="F4" s="5">
        <f t="shared" si="0"/>
        <v>25.666666666666668</v>
      </c>
      <c r="G4" s="5">
        <f t="shared" si="1"/>
        <v>1</v>
      </c>
    </row>
    <row r="5" spans="1:7" x14ac:dyDescent="0.25">
      <c r="A5" s="3" t="s">
        <v>13</v>
      </c>
      <c r="B5" s="4" t="s">
        <v>14</v>
      </c>
      <c r="C5" s="5">
        <v>40</v>
      </c>
      <c r="D5" s="5">
        <v>80</v>
      </c>
      <c r="E5" s="5">
        <v>65</v>
      </c>
      <c r="F5" s="5">
        <f t="shared" si="0"/>
        <v>63.333333333333336</v>
      </c>
      <c r="G5" s="5">
        <f t="shared" si="1"/>
        <v>6.666666666666667</v>
      </c>
    </row>
    <row r="6" spans="1:7" x14ac:dyDescent="0.25">
      <c r="A6" s="3" t="s">
        <v>15</v>
      </c>
      <c r="B6" s="4" t="s">
        <v>16</v>
      </c>
      <c r="C6" s="5">
        <v>40</v>
      </c>
      <c r="D6" s="5">
        <v>80</v>
      </c>
      <c r="E6" s="5">
        <v>65</v>
      </c>
      <c r="F6" s="5">
        <f t="shared" si="0"/>
        <v>63.333333333333336</v>
      </c>
      <c r="G6" s="5">
        <f t="shared" si="1"/>
        <v>6.666666666666667</v>
      </c>
    </row>
    <row r="7" spans="1:7" x14ac:dyDescent="0.25">
      <c r="A7" s="3" t="s">
        <v>17</v>
      </c>
      <c r="B7" s="4" t="s">
        <v>18</v>
      </c>
      <c r="C7" s="5">
        <v>40</v>
      </c>
      <c r="D7" s="5">
        <v>80</v>
      </c>
      <c r="E7" s="5">
        <v>65</v>
      </c>
      <c r="F7" s="5">
        <f t="shared" si="0"/>
        <v>63.333333333333336</v>
      </c>
      <c r="G7" s="5">
        <f t="shared" si="1"/>
        <v>6.666666666666667</v>
      </c>
    </row>
    <row r="8" spans="1:7" ht="30" x14ac:dyDescent="0.25">
      <c r="A8" s="3" t="s">
        <v>19</v>
      </c>
      <c r="B8" s="4" t="s">
        <v>20</v>
      </c>
      <c r="C8" s="5">
        <v>32</v>
      </c>
      <c r="D8" s="5">
        <v>60</v>
      </c>
      <c r="E8" s="5">
        <v>45</v>
      </c>
      <c r="F8" s="5">
        <f t="shared" si="0"/>
        <v>45.333333333333336</v>
      </c>
      <c r="G8" s="5">
        <f t="shared" si="1"/>
        <v>4.666666666666667</v>
      </c>
    </row>
    <row r="9" spans="1:7" x14ac:dyDescent="0.25">
      <c r="A9" s="3" t="s">
        <v>21</v>
      </c>
      <c r="B9" s="4" t="s">
        <v>22</v>
      </c>
      <c r="C9" s="5">
        <v>32</v>
      </c>
      <c r="D9" s="5">
        <v>60</v>
      </c>
      <c r="E9" s="5">
        <v>45</v>
      </c>
      <c r="F9" s="5">
        <f t="shared" si="0"/>
        <v>45.333333333333336</v>
      </c>
      <c r="G9" s="5">
        <f t="shared" si="1"/>
        <v>4.666666666666667</v>
      </c>
    </row>
    <row r="10" spans="1:7" x14ac:dyDescent="0.25">
      <c r="A10" s="3" t="s">
        <v>23</v>
      </c>
      <c r="B10" s="4" t="s">
        <v>24</v>
      </c>
      <c r="C10" s="5">
        <v>24</v>
      </c>
      <c r="D10" s="5">
        <v>30</v>
      </c>
      <c r="E10" s="5">
        <v>25</v>
      </c>
      <c r="F10" s="5">
        <f t="shared" si="0"/>
        <v>25.666666666666668</v>
      </c>
      <c r="G10" s="5">
        <f t="shared" si="1"/>
        <v>1</v>
      </c>
    </row>
    <row r="11" spans="1:7" x14ac:dyDescent="0.25">
      <c r="A11" s="3" t="s">
        <v>25</v>
      </c>
      <c r="B11" s="4" t="s">
        <v>26</v>
      </c>
      <c r="C11" s="5">
        <v>32</v>
      </c>
      <c r="D11" s="5">
        <v>60</v>
      </c>
      <c r="E11" s="5">
        <v>50</v>
      </c>
      <c r="F11" s="5">
        <f t="shared" si="0"/>
        <v>48.666666666666664</v>
      </c>
      <c r="G11" s="5">
        <f t="shared" si="1"/>
        <v>4.666666666666667</v>
      </c>
    </row>
    <row r="12" spans="1:7" x14ac:dyDescent="0.25">
      <c r="A12" s="3" t="s">
        <v>27</v>
      </c>
      <c r="B12" s="4" t="s">
        <v>28</v>
      </c>
      <c r="C12" s="5">
        <v>24</v>
      </c>
      <c r="D12" s="5">
        <f>C12*2</f>
        <v>48</v>
      </c>
      <c r="E12" s="5">
        <f>MEDIAN(C12,D12)</f>
        <v>36</v>
      </c>
      <c r="F12" s="5">
        <f t="shared" si="0"/>
        <v>36</v>
      </c>
      <c r="G12" s="5">
        <f t="shared" si="1"/>
        <v>4</v>
      </c>
    </row>
    <row r="13" spans="1:7" x14ac:dyDescent="0.25">
      <c r="A13" s="3" t="s">
        <v>29</v>
      </c>
      <c r="B13" s="4" t="s">
        <v>30</v>
      </c>
      <c r="C13" s="5">
        <v>32</v>
      </c>
      <c r="D13" s="5">
        <f t="shared" ref="D13:D33" si="2">C13*2</f>
        <v>64</v>
      </c>
      <c r="E13" s="5">
        <f t="shared" ref="E13:E33" si="3">MEDIAN(C13,D13)</f>
        <v>48</v>
      </c>
      <c r="F13" s="5">
        <f t="shared" si="0"/>
        <v>48</v>
      </c>
      <c r="G13" s="5">
        <f t="shared" si="1"/>
        <v>5.333333333333333</v>
      </c>
    </row>
    <row r="14" spans="1:7" x14ac:dyDescent="0.25">
      <c r="A14" s="3" t="s">
        <v>31</v>
      </c>
      <c r="B14" s="4" t="s">
        <v>32</v>
      </c>
      <c r="C14" s="5">
        <v>16</v>
      </c>
      <c r="D14" s="5">
        <f t="shared" si="2"/>
        <v>32</v>
      </c>
      <c r="E14" s="5">
        <f t="shared" si="3"/>
        <v>24</v>
      </c>
      <c r="F14" s="5">
        <f t="shared" si="0"/>
        <v>24</v>
      </c>
      <c r="G14" s="5">
        <f t="shared" si="1"/>
        <v>2.6666666666666665</v>
      </c>
    </row>
    <row r="15" spans="1:7" x14ac:dyDescent="0.25">
      <c r="A15" s="3" t="s">
        <v>33</v>
      </c>
      <c r="B15" s="4" t="s">
        <v>34</v>
      </c>
      <c r="C15" s="5">
        <v>16</v>
      </c>
      <c r="D15" s="5">
        <f t="shared" si="2"/>
        <v>32</v>
      </c>
      <c r="E15" s="5">
        <f t="shared" si="3"/>
        <v>24</v>
      </c>
      <c r="F15" s="5">
        <f t="shared" si="0"/>
        <v>24</v>
      </c>
      <c r="G15" s="5">
        <f t="shared" si="1"/>
        <v>2.6666666666666665</v>
      </c>
    </row>
    <row r="16" spans="1:7" x14ac:dyDescent="0.25">
      <c r="A16" s="3" t="s">
        <v>35</v>
      </c>
      <c r="B16" s="4" t="s">
        <v>36</v>
      </c>
      <c r="C16" s="5">
        <v>16</v>
      </c>
      <c r="D16" s="5">
        <f t="shared" si="2"/>
        <v>32</v>
      </c>
      <c r="E16" s="5">
        <f t="shared" si="3"/>
        <v>24</v>
      </c>
      <c r="F16" s="5">
        <f t="shared" si="0"/>
        <v>24</v>
      </c>
      <c r="G16" s="5">
        <f t="shared" si="1"/>
        <v>2.6666666666666665</v>
      </c>
    </row>
    <row r="17" spans="1:7" x14ac:dyDescent="0.25">
      <c r="A17" s="3" t="s">
        <v>37</v>
      </c>
      <c r="B17" s="4" t="s">
        <v>38</v>
      </c>
      <c r="C17" s="5">
        <v>8</v>
      </c>
      <c r="D17" s="5">
        <f t="shared" si="2"/>
        <v>16</v>
      </c>
      <c r="E17" s="5">
        <f t="shared" si="3"/>
        <v>12</v>
      </c>
      <c r="F17" s="5">
        <f t="shared" si="0"/>
        <v>12</v>
      </c>
      <c r="G17" s="5">
        <f t="shared" si="1"/>
        <v>1.3333333333333333</v>
      </c>
    </row>
    <row r="18" spans="1:7" x14ac:dyDescent="0.25">
      <c r="A18" s="3" t="s">
        <v>39</v>
      </c>
      <c r="B18" s="4" t="s">
        <v>40</v>
      </c>
      <c r="C18" s="5">
        <v>8</v>
      </c>
      <c r="D18" s="5">
        <f t="shared" si="2"/>
        <v>16</v>
      </c>
      <c r="E18" s="5">
        <f t="shared" si="3"/>
        <v>12</v>
      </c>
      <c r="F18" s="5">
        <f t="shared" si="0"/>
        <v>12</v>
      </c>
      <c r="G18" s="5">
        <f t="shared" si="1"/>
        <v>1.3333333333333333</v>
      </c>
    </row>
    <row r="19" spans="1:7" x14ac:dyDescent="0.25">
      <c r="A19" s="3" t="s">
        <v>41</v>
      </c>
      <c r="B19" s="4" t="s">
        <v>42</v>
      </c>
      <c r="C19" s="5">
        <v>8</v>
      </c>
      <c r="D19" s="5">
        <f t="shared" si="2"/>
        <v>16</v>
      </c>
      <c r="E19" s="5">
        <f t="shared" si="3"/>
        <v>12</v>
      </c>
      <c r="F19" s="5">
        <f t="shared" si="0"/>
        <v>12</v>
      </c>
      <c r="G19" s="5">
        <f t="shared" si="1"/>
        <v>1.3333333333333333</v>
      </c>
    </row>
    <row r="20" spans="1:7" x14ac:dyDescent="0.25">
      <c r="A20" s="3" t="s">
        <v>43</v>
      </c>
      <c r="B20" s="4" t="s">
        <v>44</v>
      </c>
      <c r="C20" s="5">
        <v>8</v>
      </c>
      <c r="D20" s="5">
        <f t="shared" si="2"/>
        <v>16</v>
      </c>
      <c r="E20" s="5">
        <f t="shared" si="3"/>
        <v>12</v>
      </c>
      <c r="F20" s="5">
        <f t="shared" si="0"/>
        <v>12</v>
      </c>
      <c r="G20" s="5">
        <f t="shared" si="1"/>
        <v>1.3333333333333333</v>
      </c>
    </row>
    <row r="21" spans="1:7" x14ac:dyDescent="0.25">
      <c r="A21" s="3" t="s">
        <v>45</v>
      </c>
      <c r="B21" s="4" t="s">
        <v>46</v>
      </c>
      <c r="C21" s="5">
        <v>8</v>
      </c>
      <c r="D21" s="5">
        <f t="shared" si="2"/>
        <v>16</v>
      </c>
      <c r="E21" s="5">
        <f t="shared" si="3"/>
        <v>12</v>
      </c>
      <c r="F21" s="5">
        <f t="shared" si="0"/>
        <v>12</v>
      </c>
      <c r="G21" s="5">
        <f t="shared" si="1"/>
        <v>1.3333333333333333</v>
      </c>
    </row>
    <row r="22" spans="1:7" x14ac:dyDescent="0.25">
      <c r="A22" s="3" t="s">
        <v>47</v>
      </c>
      <c r="B22" s="4" t="s">
        <v>48</v>
      </c>
      <c r="C22" s="5">
        <v>8</v>
      </c>
      <c r="D22" s="5">
        <f t="shared" si="2"/>
        <v>16</v>
      </c>
      <c r="E22" s="5">
        <f t="shared" si="3"/>
        <v>12</v>
      </c>
      <c r="F22" s="5">
        <f t="shared" si="0"/>
        <v>12</v>
      </c>
      <c r="G22" s="5">
        <f t="shared" si="1"/>
        <v>1.3333333333333333</v>
      </c>
    </row>
    <row r="23" spans="1:7" x14ac:dyDescent="0.25">
      <c r="A23" s="3" t="s">
        <v>49</v>
      </c>
      <c r="B23" s="4" t="s">
        <v>50</v>
      </c>
      <c r="C23" s="5">
        <v>8</v>
      </c>
      <c r="D23" s="5">
        <f t="shared" si="2"/>
        <v>16</v>
      </c>
      <c r="E23" s="5">
        <f t="shared" si="3"/>
        <v>12</v>
      </c>
      <c r="F23" s="5">
        <f t="shared" si="0"/>
        <v>12</v>
      </c>
      <c r="G23" s="5">
        <f t="shared" si="1"/>
        <v>1.3333333333333333</v>
      </c>
    </row>
    <row r="24" spans="1:7" ht="45" x14ac:dyDescent="0.25">
      <c r="A24" s="3" t="s">
        <v>51</v>
      </c>
      <c r="B24" s="4" t="s">
        <v>52</v>
      </c>
      <c r="C24" s="5">
        <v>24</v>
      </c>
      <c r="D24" s="5">
        <f t="shared" si="2"/>
        <v>48</v>
      </c>
      <c r="E24" s="5">
        <f t="shared" si="3"/>
        <v>36</v>
      </c>
      <c r="F24" s="5">
        <f t="shared" si="0"/>
        <v>36</v>
      </c>
      <c r="G24" s="5">
        <f t="shared" si="1"/>
        <v>4</v>
      </c>
    </row>
    <row r="25" spans="1:7" x14ac:dyDescent="0.25">
      <c r="A25" s="3" t="s">
        <v>53</v>
      </c>
      <c r="B25" s="4" t="s">
        <v>54</v>
      </c>
      <c r="C25" s="5">
        <v>40</v>
      </c>
      <c r="D25" s="5">
        <f t="shared" si="2"/>
        <v>80</v>
      </c>
      <c r="E25" s="5">
        <f t="shared" si="3"/>
        <v>60</v>
      </c>
      <c r="F25" s="5">
        <f t="shared" si="0"/>
        <v>60</v>
      </c>
      <c r="G25" s="5">
        <f t="shared" si="1"/>
        <v>6.666666666666667</v>
      </c>
    </row>
    <row r="26" spans="1:7" x14ac:dyDescent="0.25">
      <c r="A26" s="3" t="s">
        <v>55</v>
      </c>
      <c r="B26" s="4" t="s">
        <v>56</v>
      </c>
      <c r="C26" s="5">
        <v>40</v>
      </c>
      <c r="D26" s="5">
        <f t="shared" si="2"/>
        <v>80</v>
      </c>
      <c r="E26" s="5">
        <f t="shared" si="3"/>
        <v>60</v>
      </c>
      <c r="F26" s="5">
        <f t="shared" si="0"/>
        <v>60</v>
      </c>
      <c r="G26" s="5">
        <f t="shared" si="1"/>
        <v>6.666666666666667</v>
      </c>
    </row>
    <row r="27" spans="1:7" ht="30" x14ac:dyDescent="0.25">
      <c r="A27" s="3" t="s">
        <v>57</v>
      </c>
      <c r="B27" s="4" t="s">
        <v>58</v>
      </c>
      <c r="C27" s="5">
        <v>40</v>
      </c>
      <c r="D27" s="5">
        <f t="shared" si="2"/>
        <v>80</v>
      </c>
      <c r="E27" s="5">
        <f t="shared" si="3"/>
        <v>60</v>
      </c>
      <c r="F27" s="5">
        <f t="shared" si="0"/>
        <v>60</v>
      </c>
      <c r="G27" s="5">
        <f t="shared" si="1"/>
        <v>6.666666666666667</v>
      </c>
    </row>
    <row r="28" spans="1:7" x14ac:dyDescent="0.25">
      <c r="A28" s="3" t="s">
        <v>59</v>
      </c>
      <c r="B28" s="4" t="s">
        <v>60</v>
      </c>
      <c r="C28" s="5">
        <v>30</v>
      </c>
      <c r="D28" s="5">
        <f t="shared" si="2"/>
        <v>60</v>
      </c>
      <c r="E28" s="5">
        <f t="shared" si="3"/>
        <v>45</v>
      </c>
      <c r="F28" s="5">
        <f t="shared" si="0"/>
        <v>45</v>
      </c>
      <c r="G28" s="5">
        <f t="shared" si="1"/>
        <v>5</v>
      </c>
    </row>
    <row r="29" spans="1:7" x14ac:dyDescent="0.25">
      <c r="A29" s="3" t="s">
        <v>61</v>
      </c>
      <c r="B29" s="4" t="s">
        <v>62</v>
      </c>
      <c r="C29" s="5">
        <v>16</v>
      </c>
      <c r="D29" s="5">
        <f t="shared" si="2"/>
        <v>32</v>
      </c>
      <c r="E29" s="5">
        <f t="shared" si="3"/>
        <v>24</v>
      </c>
      <c r="F29" s="5">
        <f t="shared" si="0"/>
        <v>24</v>
      </c>
      <c r="G29" s="5">
        <f t="shared" si="1"/>
        <v>2.6666666666666665</v>
      </c>
    </row>
    <row r="30" spans="1:7" x14ac:dyDescent="0.25">
      <c r="A30" s="3" t="s">
        <v>63</v>
      </c>
      <c r="B30" s="4" t="s">
        <v>64</v>
      </c>
      <c r="C30" s="5">
        <v>16</v>
      </c>
      <c r="D30" s="5">
        <f t="shared" si="2"/>
        <v>32</v>
      </c>
      <c r="E30" s="5">
        <f t="shared" si="3"/>
        <v>24</v>
      </c>
      <c r="F30" s="5">
        <f t="shared" si="0"/>
        <v>24</v>
      </c>
      <c r="G30" s="5">
        <f t="shared" si="1"/>
        <v>2.6666666666666665</v>
      </c>
    </row>
    <row r="31" spans="1:7" x14ac:dyDescent="0.25">
      <c r="A31" s="3" t="s">
        <v>65</v>
      </c>
      <c r="B31" s="4" t="s">
        <v>66</v>
      </c>
      <c r="C31" s="5">
        <v>24</v>
      </c>
      <c r="D31" s="5">
        <f t="shared" si="2"/>
        <v>48</v>
      </c>
      <c r="E31" s="5">
        <f t="shared" si="3"/>
        <v>36</v>
      </c>
      <c r="F31" s="5">
        <f t="shared" si="0"/>
        <v>36</v>
      </c>
      <c r="G31" s="5">
        <f t="shared" si="1"/>
        <v>4</v>
      </c>
    </row>
    <row r="32" spans="1:7" x14ac:dyDescent="0.25">
      <c r="A32" s="3" t="s">
        <v>67</v>
      </c>
      <c r="B32" s="4" t="s">
        <v>68</v>
      </c>
      <c r="C32" s="5">
        <v>24</v>
      </c>
      <c r="D32" s="5">
        <f t="shared" si="2"/>
        <v>48</v>
      </c>
      <c r="E32" s="5">
        <f t="shared" si="3"/>
        <v>36</v>
      </c>
      <c r="F32" s="5">
        <f t="shared" si="0"/>
        <v>36</v>
      </c>
      <c r="G32" s="5">
        <f t="shared" si="1"/>
        <v>4</v>
      </c>
    </row>
    <row r="33" spans="1:7" x14ac:dyDescent="0.25">
      <c r="A33" s="3" t="s">
        <v>69</v>
      </c>
      <c r="B33" s="4" t="s">
        <v>70</v>
      </c>
      <c r="C33" s="5">
        <v>24</v>
      </c>
      <c r="D33" s="5">
        <f t="shared" si="2"/>
        <v>48</v>
      </c>
      <c r="E33" s="5">
        <f t="shared" si="3"/>
        <v>36</v>
      </c>
      <c r="F33" s="5">
        <f t="shared" si="0"/>
        <v>36</v>
      </c>
      <c r="G33" s="5">
        <f t="shared" si="1"/>
        <v>4</v>
      </c>
    </row>
    <row r="34" spans="1:7" x14ac:dyDescent="0.25">
      <c r="A34" s="3" t="s">
        <v>71</v>
      </c>
      <c r="B34" s="4" t="s">
        <v>72</v>
      </c>
      <c r="C34" s="5">
        <v>24</v>
      </c>
      <c r="D34" s="5">
        <v>48</v>
      </c>
      <c r="E34" s="5">
        <v>36</v>
      </c>
      <c r="F34" s="5">
        <f t="shared" si="0"/>
        <v>36</v>
      </c>
      <c r="G34" s="5">
        <f t="shared" si="1"/>
        <v>4</v>
      </c>
    </row>
    <row r="35" spans="1:7" x14ac:dyDescent="0.25">
      <c r="A35" s="3" t="s">
        <v>73</v>
      </c>
      <c r="B35" s="4" t="s">
        <v>74</v>
      </c>
      <c r="C35" s="5">
        <v>8</v>
      </c>
      <c r="D35" s="5">
        <v>16</v>
      </c>
      <c r="E35" s="5">
        <v>12</v>
      </c>
      <c r="F35" s="5">
        <f t="shared" si="0"/>
        <v>12</v>
      </c>
      <c r="G35" s="5">
        <f t="shared" si="1"/>
        <v>1.3333333333333333</v>
      </c>
    </row>
    <row r="36" spans="1:7" x14ac:dyDescent="0.25">
      <c r="A36" s="3" t="s">
        <v>75</v>
      </c>
      <c r="B36" s="4" t="s">
        <v>76</v>
      </c>
      <c r="C36" s="5">
        <v>16</v>
      </c>
      <c r="D36" s="5">
        <v>32</v>
      </c>
      <c r="E36" s="5">
        <v>24</v>
      </c>
      <c r="F36" s="5">
        <f t="shared" si="0"/>
        <v>24</v>
      </c>
      <c r="G36" s="5">
        <f t="shared" si="1"/>
        <v>2.6666666666666665</v>
      </c>
    </row>
    <row r="37" spans="1:7" x14ac:dyDescent="0.25">
      <c r="A37" s="3" t="s">
        <v>77</v>
      </c>
      <c r="B37" s="4" t="s">
        <v>78</v>
      </c>
      <c r="C37" s="5">
        <v>48</v>
      </c>
      <c r="D37" s="5">
        <v>96</v>
      </c>
      <c r="E37" s="5">
        <v>72</v>
      </c>
      <c r="F37" s="5">
        <f t="shared" si="0"/>
        <v>72</v>
      </c>
      <c r="G37" s="5">
        <f t="shared" si="1"/>
        <v>8</v>
      </c>
    </row>
    <row r="38" spans="1:7" x14ac:dyDescent="0.25">
      <c r="A38" s="3" t="s">
        <v>79</v>
      </c>
      <c r="B38" s="4" t="s">
        <v>80</v>
      </c>
      <c r="C38" s="5">
        <v>48</v>
      </c>
      <c r="D38" s="5">
        <v>96</v>
      </c>
      <c r="E38" s="5">
        <v>72</v>
      </c>
      <c r="F38" s="5">
        <f t="shared" si="0"/>
        <v>72</v>
      </c>
      <c r="G38" s="5">
        <f t="shared" si="1"/>
        <v>8</v>
      </c>
    </row>
    <row r="39" spans="1:7" x14ac:dyDescent="0.25">
      <c r="F39" s="5">
        <f>SUM(F2:F38)</f>
        <v>1342.6666666666667</v>
      </c>
      <c r="G39" s="5">
        <f>SQRT(SUM(G1:G38)*SUM(G1:G38))</f>
        <v>140.66666666666669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2021-10-09T19:28:50Z</dcterms:created>
  <dcterms:modified xsi:type="dcterms:W3CDTF">2021-10-09T19:29:39Z</dcterms:modified>
</cp:coreProperties>
</file>