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<sst xmlns="http://schemas.openxmlformats.org/spreadsheetml/2006/main" count="860" uniqueCount="586">
  <si>
    <t xml:space="preserve">Definition</t>
  </si>
  <si>
    <t xml:space="preserve">Value</t>
  </si>
  <si>
    <t xml:space="preserve">variable_name</t>
  </si>
  <si>
    <t xml:space="preserve">IBM</t>
  </si>
  <si>
    <t xml:space="preserve">Note</t>
  </si>
  <si>
    <t xml:space="preserve">Reference</t>
  </si>
  <si>
    <t xml:space="preserve">Susceptibility for age [0, 9]</t>
  </si>
  <si>
    <t xml:space="preserve">sus_1</t>
  </si>
  <si>
    <t xml:space="preserve">SUS_0_9</t>
  </si>
  <si>
    <t xml:space="preserve">Susceptibility for age [10, 19]</t>
  </si>
  <si>
    <t xml:space="preserve">sus_2</t>
  </si>
  <si>
    <t xml:space="preserve">SUS_10_19</t>
  </si>
  <si>
    <t xml:space="preserve">Susceptibility for age [20, 29]</t>
  </si>
  <si>
    <t xml:space="preserve">sus_3</t>
  </si>
  <si>
    <t xml:space="preserve">SUS_20_29</t>
  </si>
  <si>
    <t xml:space="preserve">Susceptibility for age [30, 39]</t>
  </si>
  <si>
    <t xml:space="preserve">sus_4</t>
  </si>
  <si>
    <t xml:space="preserve">SUS_30_39</t>
  </si>
  <si>
    <t xml:space="preserve">Susceptibility for age [40, 49]</t>
  </si>
  <si>
    <t xml:space="preserve">sus_5</t>
  </si>
  <si>
    <t xml:space="preserve">SUS_40_49</t>
  </si>
  <si>
    <t xml:space="preserve">Susceptibility for age [50, 59]</t>
  </si>
  <si>
    <t xml:space="preserve">sus_6</t>
  </si>
  <si>
    <t xml:space="preserve">SUS_50_59</t>
  </si>
  <si>
    <t xml:space="preserve">Susceptibility for age [60, 69]</t>
  </si>
  <si>
    <t xml:space="preserve">sus_7</t>
  </si>
  <si>
    <t xml:space="preserve">SUS_60_69</t>
  </si>
  <si>
    <t xml:space="preserve">Susceptibility for age [70, 79]</t>
  </si>
  <si>
    <t xml:space="preserve">sus_8</t>
  </si>
  <si>
    <t xml:space="preserve">SUS_70_79</t>
  </si>
  <si>
    <t xml:space="preserve">Susceptibility for age [80+]</t>
  </si>
  <si>
    <t xml:space="preserve">sus_9</t>
  </si>
  <si>
    <t xml:space="preserve">SUS_80p</t>
  </si>
  <si>
    <t xml:space="preserve">Asymptomatic proportion</t>
  </si>
  <si>
    <t xml:space="preserve">asympt_prob_1</t>
  </si>
  <si>
    <t xml:space="preserve">PROB_ASYMP</t>
  </si>
  <si>
    <t xml:space="preserve">asympt_prob_2</t>
  </si>
  <si>
    <t xml:space="preserve">asympt_prob_3</t>
  </si>
  <si>
    <t xml:space="preserve">asympt_prob_4</t>
  </si>
  <si>
    <t xml:space="preserve">asympt_prob_5</t>
  </si>
  <si>
    <t xml:space="preserve">asympt_prob_6</t>
  </si>
  <si>
    <t xml:space="preserve">asympt_prob_7</t>
  </si>
  <si>
    <t xml:space="preserve">asympt_prob_8</t>
  </si>
  <si>
    <t xml:space="preserve">asympt_prob_9</t>
  </si>
  <si>
    <t xml:space="preserve">Relative infectiousness of symptomatic cases</t>
  </si>
  <si>
    <t xml:space="preserve">-</t>
  </si>
  <si>
    <t xml:space="preserve">Relative infectiousness of pre-symptomatic cases</t>
  </si>
  <si>
    <t xml:space="preserve">infectiousness_pre_sympt</t>
  </si>
  <si>
    <t xml:space="preserve">RELATIVE_INF_PRES</t>
  </si>
  <si>
    <t xml:space="preserve">Relative infectiousness of asymptomatic cases</t>
  </si>
  <si>
    <t xml:space="preserve">infectiousness_asympt</t>
  </si>
  <si>
    <t xml:space="preserve">RELATIVE_INF_AS</t>
  </si>
  <si>
    <t xml:space="preserve">Relative contact rate in the community [0, 9]</t>
  </si>
  <si>
    <t xml:space="preserve">RELATIVE_COMM_CONTACTS_0_9</t>
  </si>
  <si>
    <t xml:space="preserve">Relative contact rate in the community [10, 19]</t>
  </si>
  <si>
    <t xml:space="preserve">RELATIVE_COMM_CONTACTS_10_19</t>
  </si>
  <si>
    <t xml:space="preserve">Relative contact rate in the community [20, 29]</t>
  </si>
  <si>
    <t xml:space="preserve">RELATIVE_COMM_CONTACTS_20_29</t>
  </si>
  <si>
    <t xml:space="preserve">Relative contact rate in the community [30, 39]</t>
  </si>
  <si>
    <t xml:space="preserve">RELATIVE_COMM_CONTACTS_30_39</t>
  </si>
  <si>
    <t xml:space="preserve">Relative contact rate in the community [40, 49]</t>
  </si>
  <si>
    <t xml:space="preserve">RELATIVE_COMM_CONTACTS_40_49</t>
  </si>
  <si>
    <t xml:space="preserve">Relative contact rate in the community [50, 59]</t>
  </si>
  <si>
    <t xml:space="preserve">RELATIVE_COMM_CONTACTS_50_59</t>
  </si>
  <si>
    <t xml:space="preserve">Relative contact rate in the community [60, 69]</t>
  </si>
  <si>
    <t xml:space="preserve">RELATIVE_COMM_CONTACTS_60_69</t>
  </si>
  <si>
    <t xml:space="preserve">Relative contact rate in the community [70, 79]</t>
  </si>
  <si>
    <t xml:space="preserve">RELATIVE_COMM_CONTACTS_70_79</t>
  </si>
  <si>
    <t xml:space="preserve">Relative contact rate in the community [80+]</t>
  </si>
  <si>
    <t xml:space="preserve">RELATIVE_COMM_CONTACTS_80p</t>
  </si>
  <si>
    <t xml:space="preserve">Shape in gamma distribution of time from exposed [E1] to pre-symptomatic [E2]</t>
  </si>
  <si>
    <t xml:space="preserve">E1_GAMMA_ALPHA</t>
  </si>
  <si>
    <t xml:space="preserve">Scale in gamma distribution of time from exposed [E1] to pre-symptomatic [E2]</t>
  </si>
  <si>
    <t xml:space="preserve">E1_GAMMA_BETA</t>
  </si>
  <si>
    <t xml:space="preserve">Mean of time from exposed [E1] to pre-symptomatic [E2]</t>
  </si>
  <si>
    <t xml:space="preserve">latent_periode</t>
  </si>
  <si>
    <t xml:space="preserve">mean = shape * scale</t>
  </si>
  <si>
    <t xml:space="preserve">Shape in gamma distribution of time from exposed [E1a] to asymptomatic [Ia]</t>
  </si>
  <si>
    <t xml:space="preserve">E1a_GAMMA_ALPHA</t>
  </si>
  <si>
    <t xml:space="preserve">Scale in gamma distribution of time from exposed [E1a] to asymptomatic [Ia]</t>
  </si>
  <si>
    <t xml:space="preserve">E1a_GAMMA_BETA</t>
  </si>
  <si>
    <t xml:space="preserve">Mean of time from exposed [E1a] to asymptomatic [Ia]</t>
  </si>
  <si>
    <t xml:space="preserve">Shape in gamma distribution of time from pre-symptomatic [E2] to symptomatic [R]</t>
  </si>
  <si>
    <t xml:space="preserve">E2_GAMMA_ALPHA</t>
  </si>
  <si>
    <t xml:space="preserve">Scale in gamma distribution of time from pre-symptomatic [E2] to symptomatic [R]</t>
  </si>
  <si>
    <t xml:space="preserve">E2_GAMMA_BETA</t>
  </si>
  <si>
    <t xml:space="preserve">Mean of time from pre-symptomatic [E2] to symptomatic [R]</t>
  </si>
  <si>
    <t xml:space="preserve">pre_sympt_periode</t>
  </si>
  <si>
    <t xml:space="preserve">Shape in gamma distribution of time from symptomatic [I] to recovered [R]</t>
  </si>
  <si>
    <t xml:space="preserve">I_GAMMA_ALPHA</t>
  </si>
  <si>
    <t xml:space="preserve">Scale in gamma distribution of time from symptomatic [I] to recovered [R]</t>
  </si>
  <si>
    <t xml:space="preserve">I_GAMMA_BETA</t>
  </si>
  <si>
    <t xml:space="preserve">Mean of time from symptomatic [R] to recovered [R]</t>
  </si>
  <si>
    <t xml:space="preserve">time_infectious</t>
  </si>
  <si>
    <t xml:space="preserve">Shape in gamma distribution of time from asymptomatic [Ia] to recovered [R]</t>
  </si>
  <si>
    <t xml:space="preserve">Ia_GAMMA_ALPHA</t>
  </si>
  <si>
    <t xml:space="preserve">Scale in gamma distribution of time from asymptomatic [Ia] to recovered [R]</t>
  </si>
  <si>
    <t xml:space="preserve">Ia_GAMMA_BETA</t>
  </si>
  <si>
    <t xml:space="preserve">Mean of time from asymptomatic [Ia] to recovered [R]</t>
  </si>
  <si>
    <t xml:space="preserve">Transmission</t>
  </si>
  <si>
    <t xml:space="preserve">trans_1</t>
  </si>
  <si>
    <t xml:space="preserve">trans_2</t>
  </si>
  <si>
    <t xml:space="preserve">trans_3</t>
  </si>
  <si>
    <t xml:space="preserve">trans_4</t>
  </si>
  <si>
    <t xml:space="preserve">trans_5</t>
  </si>
  <si>
    <t xml:space="preserve">trans_6</t>
  </si>
  <si>
    <t xml:space="preserve">trans_7</t>
  </si>
  <si>
    <t xml:space="preserve">trans_8</t>
  </si>
  <si>
    <t xml:space="preserve">trans_9</t>
  </si>
  <si>
    <t xml:space="preserve">Fraction in risk group age [0,9]</t>
  </si>
  <si>
    <t xml:space="preserve">risk_group_1</t>
  </si>
  <si>
    <t xml:space="preserve">FRACTION_RG_0_9</t>
  </si>
  <si>
    <t xml:space="preserve">Fraction in risk group age [10,19]</t>
  </si>
  <si>
    <t xml:space="preserve">risk_group_2</t>
  </si>
  <si>
    <t xml:space="preserve">FRACTION_RG_10_19</t>
  </si>
  <si>
    <t xml:space="preserve">Fraction in risk group age [20,29]</t>
  </si>
  <si>
    <t xml:space="preserve">risk_group_3</t>
  </si>
  <si>
    <t xml:space="preserve">FRACTION_RG_20_29</t>
  </si>
  <si>
    <t xml:space="preserve">Fraction in risk group age [30,39]</t>
  </si>
  <si>
    <t xml:space="preserve">risk_group_4</t>
  </si>
  <si>
    <t xml:space="preserve">FRACTION_RG_30_39</t>
  </si>
  <si>
    <t xml:space="preserve">Fraction in risk group age [40,49]</t>
  </si>
  <si>
    <t xml:space="preserve">risk_group_5</t>
  </si>
  <si>
    <t xml:space="preserve">FRACTION_RG_40_49</t>
  </si>
  <si>
    <t xml:space="preserve">Fraction in risk group age [50,59]</t>
  </si>
  <si>
    <t xml:space="preserve">risk_group_6</t>
  </si>
  <si>
    <t xml:space="preserve">FRACTION_RG_50_59</t>
  </si>
  <si>
    <t xml:space="preserve">Fraction in risk group age [60,69]</t>
  </si>
  <si>
    <t xml:space="preserve">risk_group_7</t>
  </si>
  <si>
    <t xml:space="preserve">FRACTION_RG_60_69</t>
  </si>
  <si>
    <t xml:space="preserve">Fraction in risk group age [70,79]</t>
  </si>
  <si>
    <t xml:space="preserve">risk_group_8</t>
  </si>
  <si>
    <t xml:space="preserve">FRACTION_RG_70_79</t>
  </si>
  <si>
    <t xml:space="preserve">Fraction in risk group age [80+]</t>
  </si>
  <si>
    <t xml:space="preserve">risk_group_9</t>
  </si>
  <si>
    <t xml:space="preserve">FRACTION_RG_80p</t>
  </si>
  <si>
    <t xml:space="preserve">Probability of hospitalization for age [0, 9]</t>
  </si>
  <si>
    <t xml:space="preserve">p_hosp_1</t>
  </si>
  <si>
    <t xml:space="preserve">PROB_HOSP_0_9</t>
  </si>
  <si>
    <t xml:space="preserve">Salje et al., Science, 2020. Table S1.</t>
  </si>
  <si>
    <t xml:space="preserve">Probability of hospitalization for age [10, 19]</t>
  </si>
  <si>
    <t xml:space="preserve">p_hosp_2</t>
  </si>
  <si>
    <t xml:space="preserve">PROB_HOSP_10_19</t>
  </si>
  <si>
    <t xml:space="preserve">Probability of hospitalization for age [20, 29]</t>
  </si>
  <si>
    <t xml:space="preserve">p_hosp_3</t>
  </si>
  <si>
    <t xml:space="preserve">PROB_HOSP_20_29</t>
  </si>
  <si>
    <t xml:space="preserve">Probability of hospitalization for age [30, 39]</t>
  </si>
  <si>
    <t xml:space="preserve">p_hosp_4</t>
  </si>
  <si>
    <t xml:space="preserve">PROB_HOSP_30_39</t>
  </si>
  <si>
    <t xml:space="preserve">Probability of hospitalization for age [40, 49]</t>
  </si>
  <si>
    <t xml:space="preserve">p_hosp_5</t>
  </si>
  <si>
    <t xml:space="preserve">PROB_HOSP_40_49</t>
  </si>
  <si>
    <t xml:space="preserve">Probability of hospitalization for age [50, 59]</t>
  </si>
  <si>
    <t xml:space="preserve">p_hosp_6</t>
  </si>
  <si>
    <t xml:space="preserve">PROB_HOSP_50_59</t>
  </si>
  <si>
    <t xml:space="preserve">Probability of hospitalization for age [60, 69]</t>
  </si>
  <si>
    <t xml:space="preserve">p_hosp_7</t>
  </si>
  <si>
    <t xml:space="preserve">PROB_HOSP_60_69</t>
  </si>
  <si>
    <t xml:space="preserve">Probability of hospitalization for age [70, 79]</t>
  </si>
  <si>
    <t xml:space="preserve">p_hosp_8</t>
  </si>
  <si>
    <t xml:space="preserve">PROB_HOSP_70_79</t>
  </si>
  <si>
    <t xml:space="preserve">Probability of hospitalization for age [80+]</t>
  </si>
  <si>
    <t xml:space="preserve">p_hosp_9</t>
  </si>
  <si>
    <t xml:space="preserve">PROB_HOSP_80p</t>
  </si>
  <si>
    <t xml:space="preserve">Modified using data of nursing home in Norway</t>
  </si>
  <si>
    <t xml:space="preserve">Probability of hospitalization for age Risk Group [0, 9]</t>
  </si>
  <si>
    <t xml:space="preserve">p_hosp_risk_1</t>
  </si>
  <si>
    <t xml:space="preserve">PROB_HOSP_RG_0_9</t>
  </si>
  <si>
    <t xml:space="preserve">Probability of hospitalization for age Risk Group [10, 19]</t>
  </si>
  <si>
    <t xml:space="preserve">p_hosp_risk_2</t>
  </si>
  <si>
    <t xml:space="preserve">PROB_HOSP_RG_10_19</t>
  </si>
  <si>
    <t xml:space="preserve">Probability of hospitalization for age Risk Group [20, 29]</t>
  </si>
  <si>
    <t xml:space="preserve">p_hosp_risk_3</t>
  </si>
  <si>
    <t xml:space="preserve">PROB_HOSP_RG_20_29</t>
  </si>
  <si>
    <t xml:space="preserve">Probability of hospitalization for age Risk Group [30, 39]</t>
  </si>
  <si>
    <t xml:space="preserve">p_hosp_risk_4</t>
  </si>
  <si>
    <t xml:space="preserve">PROB_HOSP_RG_30_39</t>
  </si>
  <si>
    <t xml:space="preserve">Probability of hospitalization for age Risk Group [40, 49]</t>
  </si>
  <si>
    <t xml:space="preserve">p_hosp_risk_5</t>
  </si>
  <si>
    <t xml:space="preserve">PROB_HOSP_RG_40_49</t>
  </si>
  <si>
    <t xml:space="preserve">Probability of hospitalization for age Risk Group [50, 59]</t>
  </si>
  <si>
    <t xml:space="preserve">p_hosp_risk_6</t>
  </si>
  <si>
    <t xml:space="preserve">PROB_HOSP_RG_50_59</t>
  </si>
  <si>
    <t xml:space="preserve">Probability of hospitalization for age Risk Group [60, 69]</t>
  </si>
  <si>
    <t xml:space="preserve">p_hosp_risk_7</t>
  </si>
  <si>
    <t xml:space="preserve">PROB_HOSP_RG_60_69</t>
  </si>
  <si>
    <t xml:space="preserve">Probability of hospitalization for age Risk Group [70, 79]</t>
  </si>
  <si>
    <t xml:space="preserve">p_hosp_risk_8</t>
  </si>
  <si>
    <t xml:space="preserve">PROB_HOSP_RG_70_79</t>
  </si>
  <si>
    <t xml:space="preserve">Probability of hospitalization for age Risk Group [80+]</t>
  </si>
  <si>
    <t xml:space="preserve">p_hosp_risk_9</t>
  </si>
  <si>
    <t xml:space="preserve">PROB_HOSP_RG_80p</t>
  </si>
  <si>
    <t xml:space="preserve">Probability of Death for age [0, 9]</t>
  </si>
  <si>
    <t xml:space="preserve">p_death_1</t>
  </si>
  <si>
    <t xml:space="preserve">PROB_DEATH_0_9</t>
  </si>
  <si>
    <t xml:space="preserve">https://doi.org/10.1007/s10654-020-00698-1</t>
  </si>
  <si>
    <t xml:space="preserve">Probability of Death for age [10, 19]</t>
  </si>
  <si>
    <t xml:space="preserve">p_death_2</t>
  </si>
  <si>
    <t xml:space="preserve">PROB_DEATH_10_19</t>
  </si>
  <si>
    <t xml:space="preserve">Probability of Death for age [20, 29]</t>
  </si>
  <si>
    <t xml:space="preserve">p_death_3</t>
  </si>
  <si>
    <t xml:space="preserve">PROB_DEATH_20_29</t>
  </si>
  <si>
    <t xml:space="preserve">Probability of Death for age [30, 39]</t>
  </si>
  <si>
    <t xml:space="preserve">p_death_4</t>
  </si>
  <si>
    <t xml:space="preserve">PROB_DEATH_30_39</t>
  </si>
  <si>
    <t xml:space="preserve">Probability of Death for age [40, 49]</t>
  </si>
  <si>
    <t xml:space="preserve">p_death_5</t>
  </si>
  <si>
    <t xml:space="preserve">PROB_DEATH_40_49</t>
  </si>
  <si>
    <t xml:space="preserve">Probability of Death for age [50, 59]</t>
  </si>
  <si>
    <t xml:space="preserve">p_death_6</t>
  </si>
  <si>
    <t xml:space="preserve">PROB_DEATH_50_59</t>
  </si>
  <si>
    <t xml:space="preserve">Probability of Death for age [60, 69]</t>
  </si>
  <si>
    <t xml:space="preserve">p_death_7</t>
  </si>
  <si>
    <t xml:space="preserve">PROB_DEATH_60_69</t>
  </si>
  <si>
    <t xml:space="preserve">Probability of Death for age [70, 79]</t>
  </si>
  <si>
    <t xml:space="preserve">p_death_8</t>
  </si>
  <si>
    <t xml:space="preserve">PROB_DEATH_70_79</t>
  </si>
  <si>
    <t xml:space="preserve">Probability of Death for age [80+]</t>
  </si>
  <si>
    <t xml:space="preserve">p_death_9</t>
  </si>
  <si>
    <t xml:space="preserve">PROB_DEATH_80p</t>
  </si>
  <si>
    <t xml:space="preserve">Modified using data in Norway</t>
  </si>
  <si>
    <t xml:space="preserve">Probability of Death for age Risk Group [0, 9]</t>
  </si>
  <si>
    <t xml:space="preserve">p_death_risk_1</t>
  </si>
  <si>
    <t xml:space="preserve">PROB_DEATH_RG_0_9</t>
  </si>
  <si>
    <t xml:space="preserve">Probability of Death for age Risk Group [10, 19]</t>
  </si>
  <si>
    <t xml:space="preserve">p_death_risk_2</t>
  </si>
  <si>
    <t xml:space="preserve">PROB_DEATH_RG_10_19</t>
  </si>
  <si>
    <t xml:space="preserve">Probability of Death for age Risk Group [20, 29]</t>
  </si>
  <si>
    <t xml:space="preserve">p_death_risk_3</t>
  </si>
  <si>
    <t xml:space="preserve">PROB_DEATH_RG_20_29</t>
  </si>
  <si>
    <t xml:space="preserve">Probability of Death for age Risk Group [30, 39]</t>
  </si>
  <si>
    <t xml:space="preserve">p_death_risk_4</t>
  </si>
  <si>
    <t xml:space="preserve">PROB_DEATH_RG_30_39</t>
  </si>
  <si>
    <t xml:space="preserve">Probability of Death for age Risk Group [40, 49]</t>
  </si>
  <si>
    <t xml:space="preserve">p_death_risk_5</t>
  </si>
  <si>
    <t xml:space="preserve">PROB_DEATH_RG_40_49</t>
  </si>
  <si>
    <t xml:space="preserve">Probability of Death for age Risk Group [50, 59]</t>
  </si>
  <si>
    <t xml:space="preserve">p_death_risk_6</t>
  </si>
  <si>
    <t xml:space="preserve">PROB_DEATH_RG_50_59</t>
  </si>
  <si>
    <t xml:space="preserve">Probability of Death for age Risk Group [60, 69]</t>
  </si>
  <si>
    <t xml:space="preserve">p_death_risk_7</t>
  </si>
  <si>
    <t xml:space="preserve">PROB_DEATH_RG_60_69</t>
  </si>
  <si>
    <t xml:space="preserve">Probability of Death for age Risk Group [70, 79]</t>
  </si>
  <si>
    <t xml:space="preserve">p_death_risk_8</t>
  </si>
  <si>
    <t xml:space="preserve">PROB_DEATH_RG_70_79</t>
  </si>
  <si>
    <t xml:space="preserve">Probability of Death for age Risk Group [80+]</t>
  </si>
  <si>
    <t xml:space="preserve">p_death_risk_9</t>
  </si>
  <si>
    <t xml:space="preserve">PROB_DEATH_RG_80p</t>
  </si>
  <si>
    <t xml:space="preserve">Time after I to Death</t>
  </si>
  <si>
    <t xml:space="preserve">time_to_death_I</t>
  </si>
  <si>
    <t xml:space="preserve">TIME_FROM_I_TO_DEATH</t>
  </si>
  <si>
    <t xml:space="preserve">Time after H to Death</t>
  </si>
  <si>
    <t xml:space="preserve">time_to_death_H</t>
  </si>
  <si>
    <t xml:space="preserve">TIME_FROM_H_TO_DEATH</t>
  </si>
  <si>
    <t xml:space="preserve">Time after ICU to Death</t>
  </si>
  <si>
    <t xml:space="preserve">time_to_death_ICU</t>
  </si>
  <si>
    <t xml:space="preserve">TIME_FROM_ICU_TO_DEATH</t>
  </si>
  <si>
    <t xml:space="preserve">Probability in negative binomial distribution of time from symptom onset to hospitalization for age [0, 9]</t>
  </si>
  <si>
    <t xml:space="preserve">ONSET_TO_HOSP_PROB_0_9</t>
  </si>
  <si>
    <t xml:space="preserve">20210423-overlevelseanalyseAlderFunk</t>
  </si>
  <si>
    <t xml:space="preserve">Size in negative binomial distribution of time from symptom onset to hospitalization for age [0, 9]</t>
  </si>
  <si>
    <t xml:space="preserve">ONSET_TO_HOSP_SIZE_0_9</t>
  </si>
  <si>
    <t xml:space="preserve">Mean of time from symptom onset to hospitalization for age [0, 9]</t>
  </si>
  <si>
    <t xml:space="preserve">onset_to_hosp</t>
  </si>
  <si>
    <t xml:space="preserve">mean = size * ( 1 - prob) / prob</t>
  </si>
  <si>
    <t xml:space="preserve">Probability in negative binomial distribution of time from symptom onset to hospitalization for age [10, 19]</t>
  </si>
  <si>
    <t xml:space="preserve">ONSET_TO_HOSP_PROB_10_19</t>
  </si>
  <si>
    <t xml:space="preserve">Size in negative binomial distribution of time from symptom onset to hospitalization for age [10, 19]</t>
  </si>
  <si>
    <t xml:space="preserve">ONSET_TO_HOSP_SIZE_10_19</t>
  </si>
  <si>
    <t xml:space="preserve">Mean of time from symptom onset to hospitalization for age [10, 19]</t>
  </si>
  <si>
    <t xml:space="preserve">Probability in negative binomial distribution of time from symptom onset to hospitalization for age [20, 29]</t>
  </si>
  <si>
    <t xml:space="preserve">ONSET_TO_HOSP_PROB_20_29</t>
  </si>
  <si>
    <t xml:space="preserve">Size in negative binomial distribution of time from symptom onset to hospitalization for age [20, 29]</t>
  </si>
  <si>
    <t xml:space="preserve">ONSET_TO_HOSP_SIZE_20_29</t>
  </si>
  <si>
    <t xml:space="preserve">Mean of time from symptom onset to hospitalization for age [20, 29]</t>
  </si>
  <si>
    <t xml:space="preserve">Probability in negative binomial distribution of time from symptom onset to hospitalization for age [30, 39]</t>
  </si>
  <si>
    <t xml:space="preserve">ONSET_TO_HOSP_PROB_30_39</t>
  </si>
  <si>
    <t xml:space="preserve">Size in negative binomial distribution of time from symptom onset to hospitalization for age [30, 39]</t>
  </si>
  <si>
    <t xml:space="preserve">ONSET_TO_HOSP_SIZE_30_39</t>
  </si>
  <si>
    <t xml:space="preserve">Mean of time from symptom onset to hospitalization for age [30, 39]</t>
  </si>
  <si>
    <t xml:space="preserve">Probability in negative binomial distribution of time from symptom onset to hospitalization for age [40, 49]</t>
  </si>
  <si>
    <t xml:space="preserve">ONSET_TO_HOSP_PROB_40_49</t>
  </si>
  <si>
    <t xml:space="preserve">Size in negative binomial distribution of time from symptom onset to hospitalization for age [40, 49]</t>
  </si>
  <si>
    <t xml:space="preserve">ONSET_TO_HOSP_SIZE_40_49</t>
  </si>
  <si>
    <t xml:space="preserve">Mean of time from symptom onset to hospitalization for age [40, 49]</t>
  </si>
  <si>
    <t xml:space="preserve">Probability in negative binomial distribution of time from symptom onset to hospitalization for age [50, 59]</t>
  </si>
  <si>
    <t xml:space="preserve">ONSET_TO_HOSP_PROB_50_59</t>
  </si>
  <si>
    <t xml:space="preserve">Size in negative binomial distribution of time from symptom onset to hospitalization for age [50, 59]</t>
  </si>
  <si>
    <t xml:space="preserve">ONSET_TO_HOSP_SIZE_50_59</t>
  </si>
  <si>
    <t xml:space="preserve">Mean of time from symptom onset to hospitalization for age [50, 59]</t>
  </si>
  <si>
    <t xml:space="preserve">Probability in negative binomial distribution of time from symptom onset to hospitalization for age [60, 69]</t>
  </si>
  <si>
    <t xml:space="preserve">ONSET_TO_HOSP_PROB_60_69</t>
  </si>
  <si>
    <t xml:space="preserve">Size in negative binomial distribution of time from symptom onset to hospitalization for age [60, 69]</t>
  </si>
  <si>
    <t xml:space="preserve">ONSET_TO_HOSP_SIZE_60_69</t>
  </si>
  <si>
    <t xml:space="preserve">Mean of time from symptom onset to hospitalization for age [60, 69]</t>
  </si>
  <si>
    <t xml:space="preserve">Probability in negative binomial distribution of time from symptom onset to hospitalization for age [70, 79]</t>
  </si>
  <si>
    <t xml:space="preserve">ONSET_TO_HOSP_PROB_70_79</t>
  </si>
  <si>
    <t xml:space="preserve">Size in negative binomial distribution of time from symptom onset to hospitalization for age [70, 79]</t>
  </si>
  <si>
    <t xml:space="preserve">ONSET_TO_HOSP_SIZE_70_79</t>
  </si>
  <si>
    <t xml:space="preserve">Mean of time from symptom onset to hospitalization for age [70, 79]</t>
  </si>
  <si>
    <t xml:space="preserve">Probability in negative binomial distribution of time from symptom onset to hospitalization for age [80, 89]</t>
  </si>
  <si>
    <t xml:space="preserve">ONSET_TO_HOSP_PROB_80_89</t>
  </si>
  <si>
    <t xml:space="preserve">Size in negative binomial distribution of time from symptom onset to hospitalization for age [80, 89]</t>
  </si>
  <si>
    <t xml:space="preserve">ONSET_TO_HOSP_SIZE_80_89</t>
  </si>
  <si>
    <t xml:space="preserve">Mean of time from symptom onset to hospitalization for age [80, 89]</t>
  </si>
  <si>
    <t xml:space="preserve">Probability in negative binomial distribution of time from symptom onset to hospitalization for age [80+]</t>
  </si>
  <si>
    <t xml:space="preserve">ONSET_TO_HOSP_PROB_90p</t>
  </si>
  <si>
    <t xml:space="preserve">Size in negative binomial distribution of time from symptom onset to hospitalization for age [80+]</t>
  </si>
  <si>
    <t xml:space="preserve">ONSET_TO_HOSP_SIZE_90p</t>
  </si>
  <si>
    <t xml:space="preserve">Mean of time from symptom onset to hospitalization for age [80+]</t>
  </si>
  <si>
    <t xml:space="preserve">Probability in negative binomial distribution of length of stay in hospital for age [0, 9]</t>
  </si>
  <si>
    <t xml:space="preserve">LOS_HOSP_PROB_0_9</t>
  </si>
  <si>
    <t xml:space="preserve">Size in negative binomial distribution of length of stay in hospital for age [0, 9]</t>
  </si>
  <si>
    <t xml:space="preserve">LOS_HOSP_SIZE_0_9</t>
  </si>
  <si>
    <t xml:space="preserve">Mean of length of stay in hospital for age [0, 9]</t>
  </si>
  <si>
    <t xml:space="preserve">hosp_stay_1</t>
  </si>
  <si>
    <t xml:space="preserve">Probability in negative binomial distribution of length of stay in hospital for age [10, 19]</t>
  </si>
  <si>
    <t xml:space="preserve">LOS_HOSP_PROB_10_19</t>
  </si>
  <si>
    <t xml:space="preserve">Size in negative binomial distribution of length of stay in hospital for age [10, 19]</t>
  </si>
  <si>
    <t xml:space="preserve">LOS_HOSP_SIZE_10_19</t>
  </si>
  <si>
    <t xml:space="preserve">Mean of length of stay in hospital for age [10, 19]</t>
  </si>
  <si>
    <t xml:space="preserve">hosp_stay_2</t>
  </si>
  <si>
    <t xml:space="preserve">Probability in negative binomial distribution of length of stay in hospital for age [20, 29]</t>
  </si>
  <si>
    <t xml:space="preserve">LOS_HOSP_PROB_20_29</t>
  </si>
  <si>
    <t xml:space="preserve">Size in negative binomial distribution of length of stay in hospital for age [20, 29]</t>
  </si>
  <si>
    <t xml:space="preserve">LOS_HOSP_SIZE_20_29</t>
  </si>
  <si>
    <t xml:space="preserve">Mean of length of stay in hospital for age [20, 29]</t>
  </si>
  <si>
    <t xml:space="preserve">hosp_stay_3</t>
  </si>
  <si>
    <t xml:space="preserve">Probability in negative binomial distribution of length of stay in hospital for age [30, 39]</t>
  </si>
  <si>
    <t xml:space="preserve">LOS_HOSP_PROB_30_39</t>
  </si>
  <si>
    <t xml:space="preserve">Size in negative binomial distribution of length of stay in hospital for age [30, 39]</t>
  </si>
  <si>
    <t xml:space="preserve">LOS_HOSP_SIZE_30_39</t>
  </si>
  <si>
    <t xml:space="preserve">Mean of length of stay in hospital for age [30, 39]</t>
  </si>
  <si>
    <t xml:space="preserve">hosp_stay_4</t>
  </si>
  <si>
    <t xml:space="preserve">Probability in negative binomial distribution of length of stay in hospital for age [40, 49]</t>
  </si>
  <si>
    <t xml:space="preserve">LOS_HOSP_PROB_40_49</t>
  </si>
  <si>
    <t xml:space="preserve">Size in negative binomial distribution of length of stay in hospital for age [40, 49]</t>
  </si>
  <si>
    <t xml:space="preserve">LOS_HOSP_SIZE_40_49</t>
  </si>
  <si>
    <t xml:space="preserve">Mean of length of stay in hospital for age [40, 49]</t>
  </si>
  <si>
    <t xml:space="preserve">hosp_stay_5</t>
  </si>
  <si>
    <t xml:space="preserve">Probability in negative binomial distribution of length of stay in hospital for age [50, 59]</t>
  </si>
  <si>
    <t xml:space="preserve">LOS_HOSP_PROB_50_59</t>
  </si>
  <si>
    <t xml:space="preserve">Size in negative binomial distribution of length of stay in hospital for age [50, 59]</t>
  </si>
  <si>
    <t xml:space="preserve">LOS_HOSP_SIZE_50_59</t>
  </si>
  <si>
    <t xml:space="preserve">Mean of length of stay in hospital for age [50, 59]</t>
  </si>
  <si>
    <t xml:space="preserve">hosp_stay_6</t>
  </si>
  <si>
    <t xml:space="preserve">Probability in negative binomial distribution of length of stay in hospital for age [60, 69]</t>
  </si>
  <si>
    <t xml:space="preserve">LOS_HOSP_PROB_60_69</t>
  </si>
  <si>
    <t xml:space="preserve">Size in negative binomial distribution of length of stay in hospital for age [60, 69]</t>
  </si>
  <si>
    <t xml:space="preserve">LOS_HOSP_SIZE_60_69</t>
  </si>
  <si>
    <t xml:space="preserve">Mean of length of stay in hospital for age [60, 69]</t>
  </si>
  <si>
    <t xml:space="preserve">hosp_stay_7</t>
  </si>
  <si>
    <t xml:space="preserve">Probability in negative binomial distribution of length of stay in hospital for age [70, 79]</t>
  </si>
  <si>
    <t xml:space="preserve">LOS_HOSP_PROB_70_79</t>
  </si>
  <si>
    <t xml:space="preserve">Size in negative binomial distribution of length of stay in hospital for age [70, 79]</t>
  </si>
  <si>
    <t xml:space="preserve">LOS_HOSP_SIZE_70_79</t>
  </si>
  <si>
    <t xml:space="preserve">Mean of length of stay in hospital for age [70, 79]</t>
  </si>
  <si>
    <t xml:space="preserve">hosp_stay_8</t>
  </si>
  <si>
    <t xml:space="preserve">Probability in negative binomial distribution of length of stay in hospital for age [80, 89]</t>
  </si>
  <si>
    <t xml:space="preserve">LOS_HOSP_PROB_80_89</t>
  </si>
  <si>
    <t xml:space="preserve">Size in negative binomial distribution of length of stay in hospital for age [80, 89]</t>
  </si>
  <si>
    <t xml:space="preserve">LOS_HOSP_SIZE_80_89</t>
  </si>
  <si>
    <t xml:space="preserve">Mean of length of stay in hospital for age [80, 89]</t>
  </si>
  <si>
    <t xml:space="preserve">hosp_stay_9</t>
  </si>
  <si>
    <t xml:space="preserve">Probability in negative binomial distribution of length of stay in hospital for age [90+]</t>
  </si>
  <si>
    <t xml:space="preserve">LOS_HOSP_PROB_90p</t>
  </si>
  <si>
    <t xml:space="preserve">Size in negative binomial distribution of length of stay in hospital for age [90+]</t>
  </si>
  <si>
    <t xml:space="preserve">LOS_HOSP_SIZE_90p</t>
  </si>
  <si>
    <t xml:space="preserve">Mean of length of stay in hospital for age [90+]</t>
  </si>
  <si>
    <t xml:space="preserve">hosp_stay_10</t>
  </si>
  <si>
    <t xml:space="preserve">Probability of ICU admission for age [0, 9] </t>
  </si>
  <si>
    <t xml:space="preserve">icu_prob_1</t>
  </si>
  <si>
    <t xml:space="preserve">PROB_ICU_0_9</t>
  </si>
  <si>
    <t xml:space="preserve">Probability of ICU admission for age [10, 19] </t>
  </si>
  <si>
    <t xml:space="preserve">icu_prob_2</t>
  </si>
  <si>
    <t xml:space="preserve">PROB_ICU_10_19</t>
  </si>
  <si>
    <t xml:space="preserve">Probability of ICU admission for age [20, 29] </t>
  </si>
  <si>
    <t xml:space="preserve">icu_prob_3</t>
  </si>
  <si>
    <t xml:space="preserve">PROB_ICU_20_29</t>
  </si>
  <si>
    <t xml:space="preserve">Probability of ICU admission for age [30, 39]  </t>
  </si>
  <si>
    <t xml:space="preserve">icu_prob_4</t>
  </si>
  <si>
    <t xml:space="preserve">PROB_ICU_30_39</t>
  </si>
  <si>
    <t xml:space="preserve">Probability of ICU admission for age [40, 49] </t>
  </si>
  <si>
    <t xml:space="preserve">icu_prob_5</t>
  </si>
  <si>
    <t xml:space="preserve">PROB_ICU_40_49</t>
  </si>
  <si>
    <t xml:space="preserve">Probability of ICU admission for age [50, 59]</t>
  </si>
  <si>
    <t xml:space="preserve">icu_prob_6</t>
  </si>
  <si>
    <t xml:space="preserve">PROB_ICU_50_59</t>
  </si>
  <si>
    <t xml:space="preserve">Probability of ICU admission for age [60, 69] </t>
  </si>
  <si>
    <t xml:space="preserve">icu_prob_7</t>
  </si>
  <si>
    <t xml:space="preserve">PROB_ICU_60_69</t>
  </si>
  <si>
    <t xml:space="preserve">Probability of ICU admission for age [70, 79]</t>
  </si>
  <si>
    <t xml:space="preserve">icu_prob_8</t>
  </si>
  <si>
    <t xml:space="preserve">PROB_ICU_70_79</t>
  </si>
  <si>
    <t xml:space="preserve">Probability of ICU admission for age [80+]</t>
  </si>
  <si>
    <t xml:space="preserve">icu_prob_9</t>
  </si>
  <si>
    <t xml:space="preserve">PROB_ICU_80p</t>
  </si>
  <si>
    <t xml:space="preserve">Probability in negative binomial distribution of time from hospitalization to ICU admission for age [0, 9]</t>
  </si>
  <si>
    <t xml:space="preserve">TIME_TO_ICU_PROB_0_9</t>
  </si>
  <si>
    <t xml:space="preserve">Size in negative binomial distribution of time from hospitalization to ICU admission for age [0, 9]</t>
  </si>
  <si>
    <t xml:space="preserve">TIME_TO_ICU_SIZE_0_9</t>
  </si>
  <si>
    <t xml:space="preserve">Mean time from hospitalization to ICU admission for age [0, 9]</t>
  </si>
  <si>
    <t xml:space="preserve">pre_icu_1</t>
  </si>
  <si>
    <t xml:space="preserve">Probability in negative binomial distribution of time from hospitalization to ICU admission for age [10, 19]</t>
  </si>
  <si>
    <t xml:space="preserve">TIME_TO_ICU_PROB_10_19</t>
  </si>
  <si>
    <t xml:space="preserve">Size in negative binomial distribution of time from hospitalization to ICU admission for age [10, 19]</t>
  </si>
  <si>
    <t xml:space="preserve">TIME_TO_ICU_SIZE_10_19</t>
  </si>
  <si>
    <t xml:space="preserve">Mean time from hospitalization to ICU admission for age [10, 19]</t>
  </si>
  <si>
    <t xml:space="preserve">pre_icu_2</t>
  </si>
  <si>
    <t xml:space="preserve">Probability in negative binomial distribution of time from hospitalization to ICU admission for age [20, 29]</t>
  </si>
  <si>
    <t xml:space="preserve">TIME_TO_ICU_PROB_20_29</t>
  </si>
  <si>
    <t xml:space="preserve">Size in negative binomial distribution of time from hospitalization to ICU admission for age [20, 29]</t>
  </si>
  <si>
    <t xml:space="preserve">TIME_TO_ICU_SIZE_20_29</t>
  </si>
  <si>
    <t xml:space="preserve">Mean time from hospitalization to ICU admission for age [20, 29]</t>
  </si>
  <si>
    <t xml:space="preserve">pre_icu_3</t>
  </si>
  <si>
    <t xml:space="preserve">Probability in negative binomial distribution of time from hospitalization to ICU admission for age [30, 39]</t>
  </si>
  <si>
    <t xml:space="preserve">TIME_TO_ICU_PROB_30_39</t>
  </si>
  <si>
    <t xml:space="preserve">Size in negative binomial distribution of time from hospitalization to ICU admission for age [30, 39]</t>
  </si>
  <si>
    <t xml:space="preserve">TIME_TO_ICU_SIZE_30_39</t>
  </si>
  <si>
    <t xml:space="preserve">Mean time from hospitalization to ICU admission for age [30, 39]</t>
  </si>
  <si>
    <t xml:space="preserve">pre_icu_4</t>
  </si>
  <si>
    <t xml:space="preserve">Probability in negative binomial distribution of time from hospitalization to ICU admission for age [40, 49]</t>
  </si>
  <si>
    <t xml:space="preserve">TIME_TO_ICU_PROB_40_49</t>
  </si>
  <si>
    <t xml:space="preserve">Size in negative binomial distribution of time from hospitalization to ICU admission for age [40, 49]</t>
  </si>
  <si>
    <t xml:space="preserve">TIME_TO_ICU_SIZE_40_49</t>
  </si>
  <si>
    <t xml:space="preserve">Mean time from hospitalization to ICU admission for age [40, 49]</t>
  </si>
  <si>
    <t xml:space="preserve">pre_icu_5</t>
  </si>
  <si>
    <t xml:space="preserve">Probability in negative binomial distribution of time from hospitalization to ICU admission for age [50, 59]</t>
  </si>
  <si>
    <t xml:space="preserve">TIME_TO_ICU_PROB_50_59</t>
  </si>
  <si>
    <t xml:space="preserve">Size in negative binomial distribution of time from hospitalization to ICU admission for age [50, 59]</t>
  </si>
  <si>
    <t xml:space="preserve">TIME_TO_ICU_SIZE_50_59</t>
  </si>
  <si>
    <t xml:space="preserve">Mean time from hospitalization to ICU admission for age [50, 59]</t>
  </si>
  <si>
    <t xml:space="preserve">pre_icu_6</t>
  </si>
  <si>
    <t xml:space="preserve">Probability in negative binomial distribution of time from hospitalization to ICU admission for age [60, 69]</t>
  </si>
  <si>
    <t xml:space="preserve">TIME_TO_ICU_PROB_60_69</t>
  </si>
  <si>
    <t xml:space="preserve">Size in negative binomial distribution of time from hospitalization to ICU admission for age [60, 69]</t>
  </si>
  <si>
    <t xml:space="preserve">TIME_TO_ICU_SIZE_60_69</t>
  </si>
  <si>
    <t xml:space="preserve">Meantime from hospitalization to ICU admission for age [60, 69]</t>
  </si>
  <si>
    <t xml:space="preserve">pre_icu_7</t>
  </si>
  <si>
    <t xml:space="preserve">Probability in negative binomial distribution of time from hospitalization to ICU admission for age [70, 79]</t>
  </si>
  <si>
    <t xml:space="preserve">TIME_TO_ICU_PROB_70_79</t>
  </si>
  <si>
    <t xml:space="preserve">Size in negative binomial distribution of time from hospitalization to ICU admission for age [70, 79]</t>
  </si>
  <si>
    <t xml:space="preserve">TIME_TO_ICU_SIZE_70_79</t>
  </si>
  <si>
    <t xml:space="preserve">Mean time from hospitalization to ICU admission for age [70, 79]</t>
  </si>
  <si>
    <t xml:space="preserve">pre_icu_8</t>
  </si>
  <si>
    <t xml:space="preserve">Probability in negative binomial distribution of time from hospitalization to ICU admission for age [80+]</t>
  </si>
  <si>
    <t xml:space="preserve">TIME_TO_ICU_PROB_80p</t>
  </si>
  <si>
    <t xml:space="preserve">Size in negative binomial distribution of time from hospitalization to ICU admission for age [80+]</t>
  </si>
  <si>
    <t xml:space="preserve">TIME_TO_ICU_SIZE_80p</t>
  </si>
  <si>
    <t xml:space="preserve">Mean time from hospitalization to ICU admission for age [80+]</t>
  </si>
  <si>
    <t xml:space="preserve">pre_icu_9</t>
  </si>
  <si>
    <t xml:space="preserve">Probability in negative binomial distribution of length of stay in ICU for age [0, 9]</t>
  </si>
  <si>
    <t xml:space="preserve">LOS_ICU_PROB_0_9</t>
  </si>
  <si>
    <t xml:space="preserve">Size in negative binomial distribution of length of stay in ICU for age [0, 9]</t>
  </si>
  <si>
    <t xml:space="preserve">LOS_ICU_SIZE_0_9</t>
  </si>
  <si>
    <t xml:space="preserve">Mean of length of stay in ICU for age [0, 9]</t>
  </si>
  <si>
    <t xml:space="preserve">icu_stay_1</t>
  </si>
  <si>
    <t xml:space="preserve">Probability in negative binomial distribution of length of stay in ICU for age [10, 19]</t>
  </si>
  <si>
    <t xml:space="preserve">LOS_ICU_PROB_10_19</t>
  </si>
  <si>
    <t xml:space="preserve">Size in negative binomial distribution of length of stay in ICU for age [10, 19]</t>
  </si>
  <si>
    <t xml:space="preserve">LOS_ICU_SIZE_10_19</t>
  </si>
  <si>
    <t xml:space="preserve">Mean of length of stay in ICU for age [10, 19]</t>
  </si>
  <si>
    <t xml:space="preserve">icu_stay_2</t>
  </si>
  <si>
    <t xml:space="preserve">Probability in negative binomial distribution of length of stay in ICU for age [20, 29]</t>
  </si>
  <si>
    <t xml:space="preserve">LOS_ICU_PROB_20_29</t>
  </si>
  <si>
    <t xml:space="preserve">Size in negative binomial distribution of length of stay in ICU for age [20, 29]</t>
  </si>
  <si>
    <t xml:space="preserve">LOS_ICU_SIZE_20_29</t>
  </si>
  <si>
    <t xml:space="preserve">Mean of length of stay in ICU for age [20, 29]</t>
  </si>
  <si>
    <t xml:space="preserve">icu_stay_3</t>
  </si>
  <si>
    <t xml:space="preserve">Probability in negative binomial distribution of length of stay in ICU for age [30, 39]</t>
  </si>
  <si>
    <t xml:space="preserve">LOS_ICU_PROB_30_39</t>
  </si>
  <si>
    <t xml:space="preserve">Size in negative binomial distribution of length of stay in ICU for age [30, 39]</t>
  </si>
  <si>
    <t xml:space="preserve">LOS_ICU_SIZE_30_39</t>
  </si>
  <si>
    <t xml:space="preserve">Mean of length of stay in ICU for age [30, 39]</t>
  </si>
  <si>
    <t xml:space="preserve">icu_stay_4</t>
  </si>
  <si>
    <t xml:space="preserve">Probability in negative binomial distribution of length of stay in ICU for age [40, 49]</t>
  </si>
  <si>
    <t xml:space="preserve">LOS_ICU_PROB_40_49</t>
  </si>
  <si>
    <t xml:space="preserve">Size in negative binomial distribution of length of stay in ICU for age [40, 49]</t>
  </si>
  <si>
    <t xml:space="preserve">LOS_ICU_SIZE_40_49</t>
  </si>
  <si>
    <t xml:space="preserve">Mean of length of stay in ICU for age [40, 49]</t>
  </si>
  <si>
    <t xml:space="preserve">icu_stay_5</t>
  </si>
  <si>
    <t xml:space="preserve">Probability in negative binomial distribution of length of stay in ICU for age [50, 59]</t>
  </si>
  <si>
    <t xml:space="preserve">LOS_ICU_PROB_50_59</t>
  </si>
  <si>
    <t xml:space="preserve">Size in negative binomial distribution of length of stay in ICU for age [50, 59]</t>
  </si>
  <si>
    <t xml:space="preserve">LOS_ICU_SIZE_50_59</t>
  </si>
  <si>
    <t xml:space="preserve">Mean of length of stay in ICU for age [50, 59]</t>
  </si>
  <si>
    <t xml:space="preserve">icu_stay_6</t>
  </si>
  <si>
    <t xml:space="preserve">Probability in negative binomial distribution of length of stay in ICU for age [60, 69]</t>
  </si>
  <si>
    <t xml:space="preserve">LOS_ICU_PROB_60_69</t>
  </si>
  <si>
    <t xml:space="preserve">Size in negative binomial distribution of length of stay in ICU for age [60, 69]</t>
  </si>
  <si>
    <t xml:space="preserve">LOS_ICU_SIZE_60_69</t>
  </si>
  <si>
    <t xml:space="preserve">Mean of length of stay in ICU for age [60, 69]</t>
  </si>
  <si>
    <t xml:space="preserve">icu_stay_7</t>
  </si>
  <si>
    <t xml:space="preserve">Probability in negative binomial distribution of length of stay in ICU for age [70, 79]</t>
  </si>
  <si>
    <t xml:space="preserve">LOS_ICU_PROB_70_79</t>
  </si>
  <si>
    <t xml:space="preserve">Size in negative binomial distribution of length of stay in ICU for age [70, 79]</t>
  </si>
  <si>
    <t xml:space="preserve">LOS_ICU_SIZE_70_79</t>
  </si>
  <si>
    <t xml:space="preserve">Mean of length of stay in ICU for age [70, 79]</t>
  </si>
  <si>
    <t xml:space="preserve">icu_stay_8</t>
  </si>
  <si>
    <t xml:space="preserve">Probability in negative binomial distribution of length of stay in ICU for age [80+]</t>
  </si>
  <si>
    <t xml:space="preserve">LOS_ICU_PROB_80p</t>
  </si>
  <si>
    <t xml:space="preserve">Size in negative binomial distribution of length of stay in ICU for age [80+]</t>
  </si>
  <si>
    <t xml:space="preserve">LOS_ICU_SIZE_80p</t>
  </si>
  <si>
    <t xml:space="preserve">Mean of length of stay in ICU for age [80+]</t>
  </si>
  <si>
    <t xml:space="preserve">icu_stay_9</t>
  </si>
  <si>
    <t xml:space="preserve">Probability in negative binomial distribution of length of stay in hospital for people after admitting to ICU with age [0, 9]</t>
  </si>
  <si>
    <t xml:space="preserve">LOS_HOSP_ICU_PROB_0_9</t>
  </si>
  <si>
    <t xml:space="preserve">Size in negative binomial distribution of length of stay in hospital for people after admitting to ICU with age [0, 9]</t>
  </si>
  <si>
    <t xml:space="preserve">LOS_HOSP_ICU_SIZE_0_9</t>
  </si>
  <si>
    <t xml:space="preserve">Mean of length of stay in hospital for people after admitting to ICU with age [0, 9]</t>
  </si>
  <si>
    <t xml:space="preserve">icu_hosp_1</t>
  </si>
  <si>
    <t xml:space="preserve">Probability in negative binomial distribution of length of stay in hospital for people after admitting to ICU with age [10, 19]</t>
  </si>
  <si>
    <t xml:space="preserve">LOS_HOSP_ICU_PROB_10_19</t>
  </si>
  <si>
    <t xml:space="preserve">Size in negative binomial distribution of length of stay in hospital for people after admitting to ICU with age [10, 19]</t>
  </si>
  <si>
    <t xml:space="preserve">LOS_HOSP_ICU_SIZE_10_19</t>
  </si>
  <si>
    <t xml:space="preserve">Mean of length of stay in hospital for people after admitting to ICU with age [10, 19]</t>
  </si>
  <si>
    <t xml:space="preserve">icu_hosp_2</t>
  </si>
  <si>
    <t xml:space="preserve">Probability in negative binomial distribution of length of stay in hospital for people after admitting to ICU with age [20, 29]</t>
  </si>
  <si>
    <t xml:space="preserve">LOS_HOSP_ICU_PROB_20_29</t>
  </si>
  <si>
    <t xml:space="preserve">Size in negative binomial distribution of length of stay in hospital for people after admitting to ICU with age [20, 29]</t>
  </si>
  <si>
    <t xml:space="preserve">LOS_HOSP_ICU_SIZE_20_29</t>
  </si>
  <si>
    <t xml:space="preserve">Mean of length of stay in hospital for people after admitting to ICU with age [20, 29]</t>
  </si>
  <si>
    <t xml:space="preserve">icu_hosp_3</t>
  </si>
  <si>
    <t xml:space="preserve">Probability in negative binomial distribution of length of stay in hospital for people after admitting to ICU with age [30, 39]</t>
  </si>
  <si>
    <t xml:space="preserve">LOS_HOSP_ICU_PROB_30_39</t>
  </si>
  <si>
    <t xml:space="preserve">Size in negative binomial distribution of length of stay in hospital for people after admitting to ICU with age [30, 39]</t>
  </si>
  <si>
    <t xml:space="preserve">LOS_HOSP_ICU_SIZE_30_39</t>
  </si>
  <si>
    <t xml:space="preserve">Mean of length of stay in hospital for people after admitting to ICU with age [30, 39]</t>
  </si>
  <si>
    <t xml:space="preserve">icu_hosp_4</t>
  </si>
  <si>
    <t xml:space="preserve">Probability in negative binomial distribution of length of stay in hospital for people after admitting to ICU with age [40, 49]</t>
  </si>
  <si>
    <t xml:space="preserve">LOS_HOSP_ICU_PROB_40_49</t>
  </si>
  <si>
    <t xml:space="preserve">Size in negative binomial distribution of length of stay in hospital for people after admitting to ICU with age [40, 49]</t>
  </si>
  <si>
    <t xml:space="preserve">LOS_HOSP_ICU_SIZE_40_49</t>
  </si>
  <si>
    <t xml:space="preserve">Mean of length of stay in hospital for people after admitting to ICU with age [40, 49]</t>
  </si>
  <si>
    <t xml:space="preserve">icu_hosp_5</t>
  </si>
  <si>
    <t xml:space="preserve">Probability in negative binomial distribution of length of stay in hospital for people after admitting to ICU with age [50, 59]</t>
  </si>
  <si>
    <t xml:space="preserve">LOS_HOSP_ICU_PROB_50_59</t>
  </si>
  <si>
    <t xml:space="preserve">Size in negative binomial distribution of length of stay in hospital for people after admitting to ICU with age [50, 59]</t>
  </si>
  <si>
    <t xml:space="preserve">LOS_HOSP_ICU_SIZE_50_59</t>
  </si>
  <si>
    <t xml:space="preserve">Mean of length of stay in hospital for people after admitting to ICU with age [50, 59]</t>
  </si>
  <si>
    <t xml:space="preserve">icu_hosp_6</t>
  </si>
  <si>
    <t xml:space="preserve">Probability in negative binomial distribution of length of stay in hospital for people after admitting to ICU with age [60, 69]</t>
  </si>
  <si>
    <t xml:space="preserve">LOS_HOSP_ICU_PROB_60_69</t>
  </si>
  <si>
    <t xml:space="preserve">Size in negative binomial distribution of length of stay in hospital for people after admitting to ICU with age [60, 69]</t>
  </si>
  <si>
    <t xml:space="preserve">LOS_HOSP_ICU_SIZE_60_69</t>
  </si>
  <si>
    <t xml:space="preserve">Mean of length of stay in hospital for people after admitting to ICU with age [60, 69]</t>
  </si>
  <si>
    <t xml:space="preserve">icu_hosp_7</t>
  </si>
  <si>
    <t xml:space="preserve">Probability in negative binomial distribution of length of stay in hospital for people after admitting to ICU with age [70, 79]</t>
  </si>
  <si>
    <t xml:space="preserve">LOS_HOSP_ICU_PROB_70_79</t>
  </si>
  <si>
    <t xml:space="preserve">Size in negative binomial distribution of length of stay in hospital for people after admitting to ICU with age [70, 79]</t>
  </si>
  <si>
    <t xml:space="preserve">LOS_HOSP_ICU_SIZE_70_79</t>
  </si>
  <si>
    <t xml:space="preserve">Mean of length of stay in hospital for people after admitting to ICU with age [70, 79]</t>
  </si>
  <si>
    <t xml:space="preserve">icu_hosp_8</t>
  </si>
  <si>
    <t xml:space="preserve">Probability in negative binomial distribution of length of stay in hospital for people after admitting to ICU with age [80+]</t>
  </si>
  <si>
    <t xml:space="preserve">LOS_HOSP_ICU_PROB_80p</t>
  </si>
  <si>
    <t xml:space="preserve">Size in negative binomial distribution of length of stay in hospital for people after admitting to ICU with age [80+]</t>
  </si>
  <si>
    <t xml:space="preserve">LOS_HOSP_ICU_SIZE_80p</t>
  </si>
  <si>
    <t xml:space="preserve">Mean of length of stay in hospital for people after admitting to ICU with age [80+]</t>
  </si>
  <si>
    <t xml:space="preserve">icu_hosp_9</t>
  </si>
  <si>
    <t xml:space="preserve">Number of Health Care Works [0,9]</t>
  </si>
  <si>
    <t xml:space="preserve">n_health_care_1</t>
  </si>
  <si>
    <t xml:space="preserve">N_HWS_0_9</t>
  </si>
  <si>
    <t xml:space="preserve">Number of Health Care Works [10,19]</t>
  </si>
  <si>
    <t xml:space="preserve">n_health_care_2</t>
  </si>
  <si>
    <t xml:space="preserve">N_HWS_10_19</t>
  </si>
  <si>
    <t xml:space="preserve">Number of Health Care Works [20,29]</t>
  </si>
  <si>
    <t xml:space="preserve">n_health_care_3</t>
  </si>
  <si>
    <t xml:space="preserve">N_HWS_20_29</t>
  </si>
  <si>
    <t xml:space="preserve">Number of Health Care Works [30,39]</t>
  </si>
  <si>
    <t xml:space="preserve">n_health_care_4</t>
  </si>
  <si>
    <t xml:space="preserve">N_HWS_30_39</t>
  </si>
  <si>
    <t xml:space="preserve">Number of Health Care Works [40,49]</t>
  </si>
  <si>
    <t xml:space="preserve">n_health_care_5</t>
  </si>
  <si>
    <t xml:space="preserve">N_HWS_40_49</t>
  </si>
  <si>
    <t xml:space="preserve">Number of Health Care Works [50,59]</t>
  </si>
  <si>
    <t xml:space="preserve">n_health_care_6</t>
  </si>
  <si>
    <t xml:space="preserve">N_HWS_50_59</t>
  </si>
  <si>
    <t xml:space="preserve">Number of Health Care Works [60,69]</t>
  </si>
  <si>
    <t xml:space="preserve">n_health_care_7</t>
  </si>
  <si>
    <t xml:space="preserve">N_HWS_60_69</t>
  </si>
  <si>
    <t xml:space="preserve">Number of Health Care Works [70,79]</t>
  </si>
  <si>
    <t xml:space="preserve">n_health_care_8</t>
  </si>
  <si>
    <t xml:space="preserve">N_HWS_70_79</t>
  </si>
  <si>
    <t xml:space="preserve">Number of Health Care Works [80+]</t>
  </si>
  <si>
    <t xml:space="preserve">n_health_care_9</t>
  </si>
  <si>
    <t xml:space="preserve">N_HWS_80p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</si>
</sst>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1"/>
      <color rgb="FF000000"/>
      <name val="Consola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C5E0B4"/>
        <bgColor rgb="FFE2F0D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07/s10654-020-00698-1" TargetMode="External"/><Relationship Id="rId2" Type="http://schemas.openxmlformats.org/officeDocument/2006/relationships/hyperlink" Target="https://doi.org/10.1007/s10654-020-00698-1" TargetMode="External"/><Relationship Id="rId3" Type="http://schemas.openxmlformats.org/officeDocument/2006/relationships/hyperlink" Target="https://doi.org/10.1007/s10654-020-00698-1" TargetMode="External"/><Relationship Id="rId4" Type="http://schemas.openxmlformats.org/officeDocument/2006/relationships/hyperlink" Target="https://doi.org/10.1007/s10654-020-00698-1" TargetMode="External"/><Relationship Id="rId5" Type="http://schemas.openxmlformats.org/officeDocument/2006/relationships/hyperlink" Target="https://doi.org/10.1007/s10654-020-00698-1" TargetMode="External"/><Relationship Id="rId6" Type="http://schemas.openxmlformats.org/officeDocument/2006/relationships/hyperlink" Target="https://doi.org/10.1007/s10654-020-00698-1" TargetMode="External"/><Relationship Id="rId7" Type="http://schemas.openxmlformats.org/officeDocument/2006/relationships/hyperlink" Target="https://doi.org/10.1007/s10654-020-00698-1" TargetMode="External"/><Relationship Id="rId8" Type="http://schemas.openxmlformats.org/officeDocument/2006/relationships/hyperlink" Target="https://doi.org/10.1007/s10654-020-00698-1" TargetMode="External"/><Relationship Id="rId9" Type="http://schemas.openxmlformats.org/officeDocument/2006/relationships/hyperlink" Target="https://doi.org/10.1007/s10654-020-00698-1" TargetMode="External"/><Relationship Id="rId10" Type="http://schemas.openxmlformats.org/officeDocument/2006/relationships/hyperlink" Target="https://doi.org/10.1007/s10654-020-00698-1" TargetMode="External"/><Relationship Id="rId11" Type="http://schemas.openxmlformats.org/officeDocument/2006/relationships/hyperlink" Target="https://doi.org/10.1007/s10654-020-00698-1" TargetMode="External"/><Relationship Id="rId12" Type="http://schemas.openxmlformats.org/officeDocument/2006/relationships/hyperlink" Target="https://doi.org/10.1007/s10654-020-00698-1" TargetMode="External"/><Relationship Id="rId13" Type="http://schemas.openxmlformats.org/officeDocument/2006/relationships/hyperlink" Target="https://doi.org/10.1007/s10654-020-00698-1" TargetMode="External"/><Relationship Id="rId14" Type="http://schemas.openxmlformats.org/officeDocument/2006/relationships/hyperlink" Target="https://doi.org/10.1007/s10654-020-00698-1" TargetMode="External"/><Relationship Id="rId15" Type="http://schemas.openxmlformats.org/officeDocument/2006/relationships/hyperlink" Target="https://doi.org/10.1007/s10654-020-00698-1" TargetMode="External"/><Relationship Id="rId16" Type="http://schemas.openxmlformats.org/officeDocument/2006/relationships/hyperlink" Target="https://doi.org/10.1007/s10654-020-00698-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2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B7" activeCellId="0" sqref="B7"/>
    </sheetView>
  </sheetViews>
  <sheetFormatPr defaultColWidth="10.6953125" defaultRowHeight="16" zeroHeight="false" outlineLevelRow="0" outlineLevelCol="0"/>
  <cols>
    <col collapsed="false" customWidth="true" hidden="false" outlineLevel="0" max="1" min="1" style="0" width="49.63"/>
    <col collapsed="false" customWidth="true" hidden="false" outlineLevel="0" max="2" min="2" style="0" width="12.67"/>
    <col collapsed="false" customWidth="true" hidden="false" outlineLevel="0" max="3" min="3" style="0" width="22.83"/>
    <col collapsed="false" customWidth="true" hidden="false" outlineLevel="0" max="4" min="4" style="0" width="32.16"/>
    <col collapsed="false" customWidth="true" hidden="false" outlineLevel="0" max="5" min="5" style="0" width="27.16"/>
    <col collapsed="false" customWidth="true" hidden="false" outlineLevel="0" max="6" min="6" style="0" width="41"/>
  </cols>
  <sheetData>
    <row r="1" s="4" customFormat="true" ht="1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="9" customFormat="true" ht="15" hidden="false" customHeight="false" outlineLevel="0" collapsed="false">
      <c r="A2" s="5" t="s">
        <v>6</v>
      </c>
      <c r="B2" s="6" t="n">
        <v>1</v>
      </c>
      <c r="C2" s="6" t="s">
        <v>7</v>
      </c>
      <c r="D2" s="7" t="s">
        <v>8</v>
      </c>
      <c r="E2" s="6"/>
      <c r="F2" s="8"/>
    </row>
    <row r="3" s="9" customFormat="true" ht="15" hidden="false" customHeight="false" outlineLevel="0" collapsed="false">
      <c r="A3" s="5" t="s">
        <v>9</v>
      </c>
      <c r="B3" s="6" t="n">
        <v>1</v>
      </c>
      <c r="C3" s="6" t="s">
        <v>10</v>
      </c>
      <c r="D3" s="7" t="s">
        <v>11</v>
      </c>
      <c r="E3" s="6"/>
      <c r="F3" s="8"/>
    </row>
    <row r="4" s="9" customFormat="true" ht="15" hidden="false" customHeight="false" outlineLevel="0" collapsed="false">
      <c r="A4" s="5" t="s">
        <v>12</v>
      </c>
      <c r="B4" s="6" t="n">
        <v>1</v>
      </c>
      <c r="C4" s="6" t="s">
        <v>13</v>
      </c>
      <c r="D4" s="7" t="s">
        <v>14</v>
      </c>
      <c r="E4" s="6"/>
      <c r="F4" s="8"/>
    </row>
    <row r="5" s="9" customFormat="true" ht="15" hidden="false" customHeight="false" outlineLevel="0" collapsed="false">
      <c r="A5" s="5" t="s">
        <v>15</v>
      </c>
      <c r="B5" s="6" t="n">
        <v>1</v>
      </c>
      <c r="C5" s="6" t="s">
        <v>16</v>
      </c>
      <c r="D5" s="7" t="s">
        <v>17</v>
      </c>
      <c r="E5" s="6"/>
      <c r="F5" s="8"/>
    </row>
    <row r="6" s="9" customFormat="true" ht="15" hidden="false" customHeight="false" outlineLevel="0" collapsed="false">
      <c r="A6" s="5" t="s">
        <v>18</v>
      </c>
      <c r="B6" s="6" t="n">
        <v>1</v>
      </c>
      <c r="C6" s="6" t="s">
        <v>19</v>
      </c>
      <c r="D6" s="7" t="s">
        <v>20</v>
      </c>
      <c r="E6" s="6"/>
      <c r="F6" s="8"/>
    </row>
    <row r="7" s="9" customFormat="true" ht="15" hidden="false" customHeight="false" outlineLevel="0" collapsed="false">
      <c r="A7" s="5" t="s">
        <v>21</v>
      </c>
      <c r="B7" s="6" t="n">
        <v>1</v>
      </c>
      <c r="C7" s="6" t="s">
        <v>22</v>
      </c>
      <c r="D7" s="7" t="s">
        <v>23</v>
      </c>
      <c r="E7" s="6"/>
      <c r="F7" s="8"/>
    </row>
    <row r="8" s="9" customFormat="true" ht="15" hidden="false" customHeight="false" outlineLevel="0" collapsed="false">
      <c r="A8" s="5" t="s">
        <v>24</v>
      </c>
      <c r="B8" s="6" t="n">
        <v>1</v>
      </c>
      <c r="C8" s="6" t="s">
        <v>25</v>
      </c>
      <c r="D8" s="7" t="s">
        <v>26</v>
      </c>
      <c r="E8" s="6"/>
      <c r="F8" s="8"/>
    </row>
    <row r="9" s="9" customFormat="true" ht="15" hidden="false" customHeight="false" outlineLevel="0" collapsed="false">
      <c r="A9" s="5" t="s">
        <v>27</v>
      </c>
      <c r="B9" s="6" t="n">
        <v>1</v>
      </c>
      <c r="C9" s="6" t="s">
        <v>28</v>
      </c>
      <c r="D9" s="7" t="s">
        <v>29</v>
      </c>
      <c r="E9" s="6"/>
      <c r="F9" s="8"/>
    </row>
    <row r="10" s="9" customFormat="true" ht="15" hidden="false" customHeight="false" outlineLevel="0" collapsed="false">
      <c r="A10" s="5" t="s">
        <v>30</v>
      </c>
      <c r="B10" s="6" t="n">
        <v>1</v>
      </c>
      <c r="C10" s="6" t="s">
        <v>31</v>
      </c>
      <c r="D10" s="7" t="s">
        <v>32</v>
      </c>
      <c r="E10" s="6"/>
      <c r="F10" s="8"/>
    </row>
    <row r="11" s="14" customFormat="true" ht="15" hidden="false" customHeight="false" outlineLevel="0" collapsed="false">
      <c r="A11" s="10" t="s">
        <v>33</v>
      </c>
      <c r="B11" s="11" t="n">
        <v>0.4</v>
      </c>
      <c r="C11" s="11" t="s">
        <v>34</v>
      </c>
      <c r="D11" s="12" t="s">
        <v>35</v>
      </c>
      <c r="E11" s="11"/>
      <c r="F11" s="13"/>
    </row>
    <row r="12" s="14" customFormat="true" ht="15" hidden="false" customHeight="false" outlineLevel="0" collapsed="false">
      <c r="A12" s="10"/>
      <c r="B12" s="11" t="n">
        <v>0.4</v>
      </c>
      <c r="C12" s="11" t="s">
        <v>36</v>
      </c>
      <c r="D12" s="12"/>
      <c r="E12" s="11"/>
      <c r="F12" s="13"/>
    </row>
    <row r="13" s="14" customFormat="true" ht="15" hidden="false" customHeight="false" outlineLevel="0" collapsed="false">
      <c r="A13" s="10"/>
      <c r="B13" s="11" t="n">
        <v>0.4</v>
      </c>
      <c r="C13" s="11" t="s">
        <v>37</v>
      </c>
      <c r="D13" s="12"/>
      <c r="E13" s="11"/>
      <c r="F13" s="13"/>
    </row>
    <row r="14" s="14" customFormat="true" ht="15" hidden="false" customHeight="false" outlineLevel="0" collapsed="false">
      <c r="A14" s="10"/>
      <c r="B14" s="11" t="n">
        <v>0.4</v>
      </c>
      <c r="C14" s="11" t="s">
        <v>38</v>
      </c>
      <c r="D14" s="12"/>
      <c r="E14" s="11"/>
      <c r="F14" s="13"/>
    </row>
    <row r="15" s="14" customFormat="true" ht="15" hidden="false" customHeight="false" outlineLevel="0" collapsed="false">
      <c r="A15" s="10"/>
      <c r="B15" s="11" t="n">
        <v>0.4</v>
      </c>
      <c r="C15" s="11" t="s">
        <v>39</v>
      </c>
      <c r="D15" s="12"/>
      <c r="E15" s="11"/>
      <c r="F15" s="13"/>
    </row>
    <row r="16" s="14" customFormat="true" ht="15" hidden="false" customHeight="false" outlineLevel="0" collapsed="false">
      <c r="A16" s="10"/>
      <c r="B16" s="11" t="n">
        <v>0.4</v>
      </c>
      <c r="C16" s="11" t="s">
        <v>40</v>
      </c>
      <c r="D16" s="12"/>
      <c r="E16" s="11"/>
      <c r="F16" s="13"/>
    </row>
    <row r="17" s="14" customFormat="true" ht="15" hidden="false" customHeight="false" outlineLevel="0" collapsed="false">
      <c r="A17" s="10"/>
      <c r="B17" s="11" t="n">
        <v>0.4</v>
      </c>
      <c r="C17" s="11" t="s">
        <v>41</v>
      </c>
      <c r="D17" s="12"/>
      <c r="E17" s="11"/>
      <c r="F17" s="13"/>
    </row>
    <row r="18" s="14" customFormat="true" ht="15" hidden="false" customHeight="false" outlineLevel="0" collapsed="false">
      <c r="A18" s="10"/>
      <c r="B18" s="11" t="n">
        <v>0.4</v>
      </c>
      <c r="C18" s="11" t="s">
        <v>42</v>
      </c>
      <c r="D18" s="12"/>
      <c r="E18" s="11"/>
      <c r="F18" s="13"/>
    </row>
    <row r="19" s="14" customFormat="true" ht="15" hidden="false" customHeight="false" outlineLevel="0" collapsed="false">
      <c r="A19" s="10"/>
      <c r="B19" s="11" t="n">
        <v>0.4</v>
      </c>
      <c r="C19" s="11" t="s">
        <v>43</v>
      </c>
      <c r="D19" s="12"/>
      <c r="E19" s="11"/>
      <c r="F19" s="13"/>
    </row>
    <row r="20" s="14" customFormat="true" ht="16" hidden="false" customHeight="false" outlineLevel="0" collapsed="false">
      <c r="A20" s="10" t="s">
        <v>44</v>
      </c>
      <c r="B20" s="11" t="n">
        <v>1</v>
      </c>
      <c r="C20" s="11"/>
      <c r="D20" s="11" t="s">
        <v>45</v>
      </c>
      <c r="E20" s="11"/>
      <c r="F20" s="13"/>
    </row>
    <row r="21" s="14" customFormat="true" ht="16" hidden="false" customHeight="false" outlineLevel="0" collapsed="false">
      <c r="A21" s="10" t="s">
        <v>46</v>
      </c>
      <c r="B21" s="11" t="n">
        <v>1.25</v>
      </c>
      <c r="C21" s="11" t="s">
        <v>47</v>
      </c>
      <c r="D21" s="12" t="s">
        <v>48</v>
      </c>
      <c r="E21" s="11"/>
      <c r="F21" s="13"/>
    </row>
    <row r="22" s="14" customFormat="true" ht="16" hidden="false" customHeight="false" outlineLevel="0" collapsed="false">
      <c r="A22" s="10" t="s">
        <v>49</v>
      </c>
      <c r="B22" s="11" t="n">
        <v>0.1</v>
      </c>
      <c r="C22" s="11" t="s">
        <v>50</v>
      </c>
      <c r="D22" s="12" t="s">
        <v>51</v>
      </c>
      <c r="E22" s="11"/>
      <c r="F22" s="13"/>
    </row>
    <row r="23" s="9" customFormat="true" ht="16" hidden="false" customHeight="false" outlineLevel="0" collapsed="false">
      <c r="A23" s="5" t="s">
        <v>52</v>
      </c>
      <c r="B23" s="6" t="n">
        <v>1</v>
      </c>
      <c r="C23" s="6"/>
      <c r="D23" s="7" t="s">
        <v>53</v>
      </c>
      <c r="E23" s="6"/>
      <c r="F23" s="8"/>
    </row>
    <row r="24" s="9" customFormat="true" ht="16" hidden="false" customHeight="false" outlineLevel="0" collapsed="false">
      <c r="A24" s="5" t="s">
        <v>54</v>
      </c>
      <c r="B24" s="6" t="n">
        <v>1.366</v>
      </c>
      <c r="C24" s="6"/>
      <c r="D24" s="7" t="s">
        <v>55</v>
      </c>
      <c r="E24" s="6"/>
      <c r="F24" s="8"/>
    </row>
    <row r="25" s="9" customFormat="true" ht="16" hidden="false" customHeight="false" outlineLevel="0" collapsed="false">
      <c r="A25" s="5" t="s">
        <v>56</v>
      </c>
      <c r="B25" s="6" t="n">
        <v>1.844</v>
      </c>
      <c r="C25" s="6"/>
      <c r="D25" s="7" t="s">
        <v>57</v>
      </c>
      <c r="E25" s="6"/>
      <c r="F25" s="8"/>
    </row>
    <row r="26" s="9" customFormat="true" ht="16" hidden="false" customHeight="false" outlineLevel="0" collapsed="false">
      <c r="A26" s="5" t="s">
        <v>58</v>
      </c>
      <c r="B26" s="6" t="n">
        <v>1.551</v>
      </c>
      <c r="C26" s="6"/>
      <c r="D26" s="7" t="s">
        <v>59</v>
      </c>
      <c r="E26" s="6"/>
      <c r="F26" s="8"/>
    </row>
    <row r="27" s="9" customFormat="true" ht="16" hidden="false" customHeight="false" outlineLevel="0" collapsed="false">
      <c r="A27" s="5" t="s">
        <v>60</v>
      </c>
      <c r="B27" s="6" t="n">
        <v>1.539</v>
      </c>
      <c r="C27" s="6"/>
      <c r="D27" s="7" t="s">
        <v>61</v>
      </c>
      <c r="E27" s="6"/>
      <c r="F27" s="8"/>
    </row>
    <row r="28" s="9" customFormat="true" ht="16" hidden="false" customHeight="false" outlineLevel="0" collapsed="false">
      <c r="A28" s="5" t="s">
        <v>62</v>
      </c>
      <c r="B28" s="6" t="n">
        <v>1.171</v>
      </c>
      <c r="C28" s="6"/>
      <c r="D28" s="7" t="s">
        <v>63</v>
      </c>
      <c r="E28" s="6"/>
      <c r="F28" s="8"/>
    </row>
    <row r="29" s="9" customFormat="true" ht="16" hidden="false" customHeight="false" outlineLevel="0" collapsed="false">
      <c r="A29" s="5" t="s">
        <v>64</v>
      </c>
      <c r="B29" s="6" t="n">
        <v>1.726</v>
      </c>
      <c r="C29" s="6"/>
      <c r="D29" s="7" t="s">
        <v>65</v>
      </c>
      <c r="E29" s="6"/>
      <c r="F29" s="8"/>
    </row>
    <row r="30" s="9" customFormat="true" ht="16" hidden="false" customHeight="false" outlineLevel="0" collapsed="false">
      <c r="A30" s="5" t="s">
        <v>66</v>
      </c>
      <c r="B30" s="6" t="n">
        <v>1.114</v>
      </c>
      <c r="C30" s="6"/>
      <c r="D30" s="7" t="s">
        <v>67</v>
      </c>
      <c r="E30" s="6"/>
      <c r="F30" s="8"/>
    </row>
    <row r="31" s="9" customFormat="true" ht="16" hidden="false" customHeight="false" outlineLevel="0" collapsed="false">
      <c r="A31" s="5" t="s">
        <v>68</v>
      </c>
      <c r="B31" s="6" t="n">
        <v>0.926</v>
      </c>
      <c r="C31" s="6"/>
      <c r="D31" s="7" t="s">
        <v>69</v>
      </c>
      <c r="E31" s="6"/>
      <c r="F31" s="8"/>
    </row>
    <row r="32" s="14" customFormat="true" ht="16" hidden="false" customHeight="false" outlineLevel="0" collapsed="false">
      <c r="A32" s="10" t="s">
        <v>70</v>
      </c>
      <c r="B32" s="11" t="n">
        <v>7.5</v>
      </c>
      <c r="C32" s="11"/>
      <c r="D32" s="12" t="s">
        <v>71</v>
      </c>
      <c r="E32" s="11"/>
      <c r="F32" s="13"/>
    </row>
    <row r="33" s="14" customFormat="true" ht="16" hidden="false" customHeight="false" outlineLevel="0" collapsed="false">
      <c r="A33" s="10" t="s">
        <v>72</v>
      </c>
      <c r="B33" s="11" t="n">
        <v>0.4</v>
      </c>
      <c r="C33" s="11"/>
      <c r="D33" s="12" t="s">
        <v>73</v>
      </c>
      <c r="E33" s="11"/>
      <c r="F33" s="13"/>
    </row>
    <row r="34" s="14" customFormat="true" ht="16" hidden="false" customHeight="false" outlineLevel="0" collapsed="false">
      <c r="A34" s="10" t="s">
        <v>74</v>
      </c>
      <c r="B34" s="11" t="n">
        <f aca="false">B32*B33</f>
        <v>3</v>
      </c>
      <c r="C34" s="11" t="s">
        <v>75</v>
      </c>
      <c r="D34" s="11" t="s">
        <v>45</v>
      </c>
      <c r="E34" s="11" t="s">
        <v>76</v>
      </c>
      <c r="F34" s="13"/>
    </row>
    <row r="35" s="14" customFormat="true" ht="16" hidden="false" customHeight="false" outlineLevel="0" collapsed="false">
      <c r="A35" s="10" t="s">
        <v>77</v>
      </c>
      <c r="B35" s="11" t="n">
        <v>7.5</v>
      </c>
      <c r="C35" s="11"/>
      <c r="D35" s="11" t="s">
        <v>78</v>
      </c>
      <c r="E35" s="11"/>
      <c r="F35" s="13"/>
    </row>
    <row r="36" s="14" customFormat="true" ht="16" hidden="false" customHeight="false" outlineLevel="0" collapsed="false">
      <c r="A36" s="10" t="s">
        <v>79</v>
      </c>
      <c r="B36" s="11" t="n">
        <v>0.4</v>
      </c>
      <c r="C36" s="11"/>
      <c r="D36" s="11" t="s">
        <v>80</v>
      </c>
      <c r="E36" s="11"/>
      <c r="F36" s="13"/>
    </row>
    <row r="37" s="14" customFormat="true" ht="16" hidden="false" customHeight="false" outlineLevel="0" collapsed="false">
      <c r="A37" s="10" t="s">
        <v>81</v>
      </c>
      <c r="B37" s="11" t="n">
        <f aca="false">B35*B36</f>
        <v>3</v>
      </c>
      <c r="C37" s="11"/>
      <c r="D37" s="11" t="s">
        <v>45</v>
      </c>
      <c r="E37" s="11" t="s">
        <v>76</v>
      </c>
      <c r="F37" s="13"/>
    </row>
    <row r="38" s="14" customFormat="true" ht="16" hidden="false" customHeight="false" outlineLevel="0" collapsed="false">
      <c r="A38" s="10" t="s">
        <v>82</v>
      </c>
      <c r="B38" s="11" t="n">
        <v>5</v>
      </c>
      <c r="C38" s="11"/>
      <c r="D38" s="11" t="s">
        <v>83</v>
      </c>
      <c r="E38" s="11"/>
      <c r="F38" s="13"/>
    </row>
    <row r="39" s="14" customFormat="true" ht="16" hidden="false" customHeight="false" outlineLevel="0" collapsed="false">
      <c r="A39" s="10" t="s">
        <v>84</v>
      </c>
      <c r="B39" s="11" t="n">
        <v>0.4</v>
      </c>
      <c r="C39" s="11"/>
      <c r="D39" s="11" t="s">
        <v>85</v>
      </c>
      <c r="E39" s="11"/>
      <c r="F39" s="13"/>
    </row>
    <row r="40" s="14" customFormat="true" ht="16" hidden="false" customHeight="false" outlineLevel="0" collapsed="false">
      <c r="A40" s="10" t="s">
        <v>86</v>
      </c>
      <c r="B40" s="11" t="n">
        <f aca="false">B38*B39</f>
        <v>2</v>
      </c>
      <c r="C40" s="11" t="s">
        <v>87</v>
      </c>
      <c r="D40" s="11" t="s">
        <v>45</v>
      </c>
      <c r="E40" s="11" t="s">
        <v>76</v>
      </c>
      <c r="F40" s="13"/>
    </row>
    <row r="41" s="14" customFormat="true" ht="16" hidden="false" customHeight="false" outlineLevel="0" collapsed="false">
      <c r="A41" s="10" t="s">
        <v>88</v>
      </c>
      <c r="B41" s="11" t="n">
        <v>6</v>
      </c>
      <c r="C41" s="11"/>
      <c r="D41" s="11" t="s">
        <v>89</v>
      </c>
      <c r="E41" s="11"/>
      <c r="F41" s="13"/>
    </row>
    <row r="42" s="14" customFormat="true" ht="16" hidden="false" customHeight="false" outlineLevel="0" collapsed="false">
      <c r="A42" s="10" t="s">
        <v>90</v>
      </c>
      <c r="B42" s="11" t="n">
        <v>0.8</v>
      </c>
      <c r="C42" s="11"/>
      <c r="D42" s="11" t="s">
        <v>91</v>
      </c>
      <c r="E42" s="11"/>
      <c r="F42" s="13"/>
    </row>
    <row r="43" s="14" customFormat="true" ht="16" hidden="false" customHeight="false" outlineLevel="0" collapsed="false">
      <c r="A43" s="10" t="s">
        <v>92</v>
      </c>
      <c r="B43" s="11" t="n">
        <f aca="false">B41*B42</f>
        <v>4.8</v>
      </c>
      <c r="C43" s="11" t="s">
        <v>93</v>
      </c>
      <c r="D43" s="11" t="s">
        <v>45</v>
      </c>
      <c r="E43" s="11" t="s">
        <v>76</v>
      </c>
      <c r="F43" s="13"/>
    </row>
    <row r="44" s="14" customFormat="true" ht="16" hidden="false" customHeight="false" outlineLevel="0" collapsed="false">
      <c r="A44" s="10" t="s">
        <v>94</v>
      </c>
      <c r="B44" s="11" t="n">
        <v>6</v>
      </c>
      <c r="C44" s="11"/>
      <c r="D44" s="11" t="s">
        <v>95</v>
      </c>
      <c r="E44" s="11"/>
      <c r="F44" s="13"/>
    </row>
    <row r="45" s="14" customFormat="true" ht="16" hidden="false" customHeight="false" outlineLevel="0" collapsed="false">
      <c r="A45" s="10" t="s">
        <v>96</v>
      </c>
      <c r="B45" s="11" t="n">
        <v>0.8</v>
      </c>
      <c r="C45" s="11"/>
      <c r="D45" s="11" t="s">
        <v>97</v>
      </c>
      <c r="E45" s="11"/>
      <c r="F45" s="13"/>
    </row>
    <row r="46" s="14" customFormat="true" ht="16" hidden="false" customHeight="false" outlineLevel="0" collapsed="false">
      <c r="A46" s="10" t="s">
        <v>98</v>
      </c>
      <c r="B46" s="11" t="n">
        <f aca="false">B44*B45</f>
        <v>4.8</v>
      </c>
      <c r="C46" s="11"/>
      <c r="D46" s="11" t="s">
        <v>45</v>
      </c>
      <c r="E46" s="11" t="s">
        <v>76</v>
      </c>
      <c r="F46" s="13"/>
    </row>
    <row r="47" s="14" customFormat="true" ht="15" hidden="false" customHeight="false" outlineLevel="0" collapsed="false">
      <c r="A47" s="10" t="s">
        <v>99</v>
      </c>
      <c r="B47" s="11" t="n">
        <v>1</v>
      </c>
      <c r="C47" s="11" t="s">
        <v>100</v>
      </c>
      <c r="D47" s="11"/>
      <c r="E47" s="11"/>
      <c r="F47" s="13"/>
    </row>
    <row r="48" s="14" customFormat="true" ht="15" hidden="false" customHeight="false" outlineLevel="0" collapsed="false">
      <c r="A48" s="10"/>
      <c r="B48" s="11" t="n">
        <v>1</v>
      </c>
      <c r="C48" s="11" t="s">
        <v>101</v>
      </c>
      <c r="D48" s="11"/>
      <c r="E48" s="11"/>
      <c r="F48" s="13"/>
    </row>
    <row r="49" s="14" customFormat="true" ht="15" hidden="false" customHeight="false" outlineLevel="0" collapsed="false">
      <c r="A49" s="10"/>
      <c r="B49" s="11" t="n">
        <v>1</v>
      </c>
      <c r="C49" s="11" t="s">
        <v>102</v>
      </c>
      <c r="D49" s="11"/>
      <c r="E49" s="11"/>
      <c r="F49" s="13"/>
    </row>
    <row r="50" s="14" customFormat="true" ht="15" hidden="false" customHeight="false" outlineLevel="0" collapsed="false">
      <c r="A50" s="10"/>
      <c r="B50" s="11" t="n">
        <v>1</v>
      </c>
      <c r="C50" s="11" t="s">
        <v>103</v>
      </c>
      <c r="D50" s="11"/>
      <c r="E50" s="11"/>
      <c r="F50" s="13"/>
    </row>
    <row r="51" s="14" customFormat="true" ht="15" hidden="false" customHeight="false" outlineLevel="0" collapsed="false">
      <c r="A51" s="10"/>
      <c r="B51" s="11" t="n">
        <v>1</v>
      </c>
      <c r="C51" s="11" t="s">
        <v>104</v>
      </c>
      <c r="D51" s="11"/>
      <c r="E51" s="11"/>
      <c r="F51" s="13"/>
    </row>
    <row r="52" s="14" customFormat="true" ht="15" hidden="false" customHeight="false" outlineLevel="0" collapsed="false">
      <c r="A52" s="10"/>
      <c r="B52" s="11" t="n">
        <v>1</v>
      </c>
      <c r="C52" s="11" t="s">
        <v>105</v>
      </c>
      <c r="D52" s="11"/>
      <c r="E52" s="11"/>
      <c r="F52" s="13"/>
    </row>
    <row r="53" s="14" customFormat="true" ht="15" hidden="false" customHeight="false" outlineLevel="0" collapsed="false">
      <c r="A53" s="10"/>
      <c r="B53" s="11" t="n">
        <v>1</v>
      </c>
      <c r="C53" s="11" t="s">
        <v>106</v>
      </c>
      <c r="D53" s="11"/>
      <c r="E53" s="11"/>
      <c r="F53" s="13"/>
    </row>
    <row r="54" s="14" customFormat="true" ht="15" hidden="false" customHeight="false" outlineLevel="0" collapsed="false">
      <c r="A54" s="10"/>
      <c r="B54" s="11" t="n">
        <v>1</v>
      </c>
      <c r="C54" s="11" t="s">
        <v>107</v>
      </c>
      <c r="D54" s="11"/>
      <c r="E54" s="11"/>
      <c r="F54" s="13"/>
    </row>
    <row r="55" s="14" customFormat="true" ht="15" hidden="false" customHeight="false" outlineLevel="0" collapsed="false">
      <c r="A55" s="10"/>
      <c r="B55" s="11" t="n">
        <v>1</v>
      </c>
      <c r="C55" s="11" t="s">
        <v>108</v>
      </c>
      <c r="D55" s="11"/>
      <c r="E55" s="11"/>
      <c r="F55" s="13"/>
    </row>
    <row r="56" s="9" customFormat="true" ht="16" hidden="false" customHeight="false" outlineLevel="0" collapsed="false">
      <c r="A56" s="5" t="s">
        <v>109</v>
      </c>
      <c r="B56" s="6" t="n">
        <v>0.066</v>
      </c>
      <c r="C56" s="6" t="s">
        <v>110</v>
      </c>
      <c r="D56" s="6" t="s">
        <v>111</v>
      </c>
      <c r="E56" s="6"/>
      <c r="F56" s="8"/>
    </row>
    <row r="57" s="9" customFormat="true" ht="16" hidden="false" customHeight="false" outlineLevel="0" collapsed="false">
      <c r="A57" s="5" t="s">
        <v>112</v>
      </c>
      <c r="B57" s="6" t="n">
        <v>0.072</v>
      </c>
      <c r="C57" s="6" t="s">
        <v>113</v>
      </c>
      <c r="D57" s="6" t="s">
        <v>114</v>
      </c>
      <c r="E57" s="6"/>
      <c r="F57" s="8"/>
    </row>
    <row r="58" s="9" customFormat="true" ht="16" hidden="false" customHeight="false" outlineLevel="0" collapsed="false">
      <c r="A58" s="5" t="s">
        <v>115</v>
      </c>
      <c r="B58" s="6" t="n">
        <v>0.065</v>
      </c>
      <c r="C58" s="6" t="s">
        <v>116</v>
      </c>
      <c r="D58" s="6" t="s">
        <v>117</v>
      </c>
      <c r="E58" s="6"/>
      <c r="F58" s="8"/>
    </row>
    <row r="59" s="9" customFormat="true" ht="16" hidden="false" customHeight="false" outlineLevel="0" collapsed="false">
      <c r="A59" s="5" t="s">
        <v>118</v>
      </c>
      <c r="B59" s="6" t="n">
        <v>0.078</v>
      </c>
      <c r="C59" s="6" t="s">
        <v>119</v>
      </c>
      <c r="D59" s="6" t="s">
        <v>120</v>
      </c>
      <c r="E59" s="6"/>
      <c r="F59" s="8"/>
    </row>
    <row r="60" s="9" customFormat="true" ht="16" hidden="false" customHeight="false" outlineLevel="0" collapsed="false">
      <c r="A60" s="5" t="s">
        <v>121</v>
      </c>
      <c r="B60" s="6" t="n">
        <v>0.12</v>
      </c>
      <c r="C60" s="6" t="s">
        <v>122</v>
      </c>
      <c r="D60" s="6" t="s">
        <v>123</v>
      </c>
      <c r="E60" s="6"/>
      <c r="F60" s="8"/>
    </row>
    <row r="61" s="9" customFormat="true" ht="16" hidden="false" customHeight="false" outlineLevel="0" collapsed="false">
      <c r="A61" s="5" t="s">
        <v>124</v>
      </c>
      <c r="B61" s="6" t="n">
        <v>0.2</v>
      </c>
      <c r="C61" s="6" t="s">
        <v>125</v>
      </c>
      <c r="D61" s="6" t="s">
        <v>126</v>
      </c>
      <c r="E61" s="6"/>
      <c r="F61" s="8"/>
    </row>
    <row r="62" s="9" customFormat="true" ht="16" hidden="false" customHeight="false" outlineLevel="0" collapsed="false">
      <c r="A62" s="5" t="s">
        <v>127</v>
      </c>
      <c r="B62" s="6" t="n">
        <v>0.32</v>
      </c>
      <c r="C62" s="6" t="s">
        <v>128</v>
      </c>
      <c r="D62" s="6" t="s">
        <v>129</v>
      </c>
      <c r="E62" s="6"/>
      <c r="F62" s="8"/>
    </row>
    <row r="63" s="9" customFormat="true" ht="16" hidden="false" customHeight="false" outlineLevel="0" collapsed="false">
      <c r="A63" s="5" t="s">
        <v>130</v>
      </c>
      <c r="B63" s="6" t="n">
        <v>0.48</v>
      </c>
      <c r="C63" s="6" t="s">
        <v>131</v>
      </c>
      <c r="D63" s="6" t="s">
        <v>132</v>
      </c>
      <c r="E63" s="6"/>
      <c r="F63" s="8"/>
    </row>
    <row r="64" s="9" customFormat="true" ht="16" hidden="false" customHeight="false" outlineLevel="0" collapsed="false">
      <c r="A64" s="5" t="s">
        <v>133</v>
      </c>
      <c r="B64" s="6" t="n">
        <v>0.61</v>
      </c>
      <c r="C64" s="6" t="s">
        <v>134</v>
      </c>
      <c r="D64" s="6" t="s">
        <v>135</v>
      </c>
      <c r="E64" s="6"/>
      <c r="F64" s="8"/>
    </row>
    <row r="65" s="14" customFormat="true" ht="15" hidden="false" customHeight="false" outlineLevel="0" collapsed="false">
      <c r="A65" s="10" t="s">
        <v>136</v>
      </c>
      <c r="B65" s="11" t="n">
        <v>0.002157</v>
      </c>
      <c r="C65" s="11" t="s">
        <v>137</v>
      </c>
      <c r="D65" s="12" t="s">
        <v>138</v>
      </c>
      <c r="E65" s="15"/>
      <c r="F65" s="16" t="s">
        <v>139</v>
      </c>
    </row>
    <row r="66" s="14" customFormat="true" ht="15" hidden="false" customHeight="false" outlineLevel="0" collapsed="false">
      <c r="A66" s="10" t="s">
        <v>140</v>
      </c>
      <c r="B66" s="11" t="n">
        <v>0.00213827512473272</v>
      </c>
      <c r="C66" s="11" t="s">
        <v>141</v>
      </c>
      <c r="D66" s="12" t="s">
        <v>142</v>
      </c>
      <c r="E66" s="15"/>
      <c r="F66" s="16" t="s">
        <v>139</v>
      </c>
    </row>
    <row r="67" s="14" customFormat="true" ht="15" hidden="false" customHeight="false" outlineLevel="0" collapsed="false">
      <c r="A67" s="10" t="s">
        <v>143</v>
      </c>
      <c r="B67" s="11" t="n">
        <v>0.00945520036019811</v>
      </c>
      <c r="C67" s="11" t="s">
        <v>144</v>
      </c>
      <c r="D67" s="12" t="s">
        <v>145</v>
      </c>
      <c r="E67" s="15"/>
      <c r="F67" s="16" t="s">
        <v>139</v>
      </c>
    </row>
    <row r="68" s="14" customFormat="true" ht="15" hidden="false" customHeight="false" outlineLevel="0" collapsed="false">
      <c r="A68" s="10" t="s">
        <v>146</v>
      </c>
      <c r="B68" s="11" t="n">
        <v>0.0273706515980929</v>
      </c>
      <c r="C68" s="11" t="s">
        <v>147</v>
      </c>
      <c r="D68" s="12" t="s">
        <v>148</v>
      </c>
      <c r="E68" s="15"/>
      <c r="F68" s="16" t="s">
        <v>139</v>
      </c>
    </row>
    <row r="69" s="14" customFormat="true" ht="15" hidden="false" customHeight="false" outlineLevel="0" collapsed="false">
      <c r="A69" s="10" t="s">
        <v>149</v>
      </c>
      <c r="B69" s="11" t="n">
        <v>0.0514950166112957</v>
      </c>
      <c r="C69" s="11" t="s">
        <v>150</v>
      </c>
      <c r="D69" s="12" t="s">
        <v>151</v>
      </c>
      <c r="E69" s="15"/>
      <c r="F69" s="16" t="s">
        <v>139</v>
      </c>
    </row>
    <row r="70" s="14" customFormat="true" ht="15" hidden="false" customHeight="false" outlineLevel="0" collapsed="false">
      <c r="A70" s="10" t="s">
        <v>152</v>
      </c>
      <c r="B70" s="11" t="n">
        <v>0.0597014925373134</v>
      </c>
      <c r="C70" s="11" t="s">
        <v>153</v>
      </c>
      <c r="D70" s="12" t="s">
        <v>154</v>
      </c>
      <c r="E70" s="15"/>
      <c r="F70" s="16" t="s">
        <v>139</v>
      </c>
    </row>
    <row r="71" s="14" customFormat="true" ht="15" hidden="false" customHeight="false" outlineLevel="0" collapsed="false">
      <c r="A71" s="10" t="s">
        <v>155</v>
      </c>
      <c r="B71" s="11" t="n">
        <v>0.104922279792746</v>
      </c>
      <c r="C71" s="11" t="s">
        <v>156</v>
      </c>
      <c r="D71" s="12" t="s">
        <v>157</v>
      </c>
      <c r="E71" s="15"/>
      <c r="F71" s="16" t="s">
        <v>139</v>
      </c>
    </row>
    <row r="72" s="14" customFormat="true" ht="15" hidden="false" customHeight="false" outlineLevel="0" collapsed="false">
      <c r="A72" s="10" t="s">
        <v>158</v>
      </c>
      <c r="B72" s="11" t="n">
        <v>0.176211453744493</v>
      </c>
      <c r="C72" s="11" t="s">
        <v>159</v>
      </c>
      <c r="D72" s="12" t="s">
        <v>160</v>
      </c>
      <c r="E72" s="15"/>
      <c r="F72" s="16" t="s">
        <v>139</v>
      </c>
    </row>
    <row r="73" s="14" customFormat="true" ht="15" hidden="false" customHeight="false" outlineLevel="0" collapsed="false">
      <c r="A73" s="10" t="s">
        <v>161</v>
      </c>
      <c r="B73" s="11" t="n">
        <v>0.176730486008837</v>
      </c>
      <c r="C73" s="11" t="s">
        <v>162</v>
      </c>
      <c r="D73" s="12" t="s">
        <v>163</v>
      </c>
      <c r="E73" s="15"/>
      <c r="F73" s="16" t="s">
        <v>164</v>
      </c>
    </row>
    <row r="74" s="9" customFormat="true" ht="15" hidden="false" customHeight="false" outlineLevel="0" collapsed="false">
      <c r="A74" s="5" t="s">
        <v>165</v>
      </c>
      <c r="B74" s="6" t="n">
        <v>0.005826</v>
      </c>
      <c r="C74" s="6" t="s">
        <v>166</v>
      </c>
      <c r="D74" s="7" t="s">
        <v>167</v>
      </c>
      <c r="E74" s="17"/>
      <c r="F74" s="18" t="s">
        <v>139</v>
      </c>
    </row>
    <row r="75" s="9" customFormat="true" ht="15" hidden="false" customHeight="false" outlineLevel="0" collapsed="false">
      <c r="A75" s="5" t="s">
        <v>168</v>
      </c>
      <c r="B75" s="6" t="n">
        <v>0.00577334283677833</v>
      </c>
      <c r="C75" s="6" t="s">
        <v>169</v>
      </c>
      <c r="D75" s="7" t="s">
        <v>170</v>
      </c>
      <c r="E75" s="17"/>
      <c r="F75" s="18" t="s">
        <v>139</v>
      </c>
    </row>
    <row r="76" s="9" customFormat="true" ht="15" hidden="false" customHeight="false" outlineLevel="0" collapsed="false">
      <c r="A76" s="5" t="s">
        <v>171</v>
      </c>
      <c r="B76" s="6" t="n">
        <v>0.0255290409725349</v>
      </c>
      <c r="C76" s="6" t="s">
        <v>172</v>
      </c>
      <c r="D76" s="7" t="s">
        <v>173</v>
      </c>
      <c r="E76" s="17"/>
      <c r="F76" s="18" t="s">
        <v>139</v>
      </c>
    </row>
    <row r="77" s="9" customFormat="true" ht="15" hidden="false" customHeight="false" outlineLevel="0" collapsed="false">
      <c r="A77" s="5" t="s">
        <v>174</v>
      </c>
      <c r="B77" s="6" t="n">
        <v>0.0739007593148508</v>
      </c>
      <c r="C77" s="6" t="s">
        <v>175</v>
      </c>
      <c r="D77" s="7" t="s">
        <v>176</v>
      </c>
      <c r="E77" s="17"/>
      <c r="F77" s="18" t="s">
        <v>139</v>
      </c>
    </row>
    <row r="78" s="9" customFormat="true" ht="15" hidden="false" customHeight="false" outlineLevel="0" collapsed="false">
      <c r="A78" s="5" t="s">
        <v>177</v>
      </c>
      <c r="B78" s="6" t="n">
        <v>0.139036544850498</v>
      </c>
      <c r="C78" s="6" t="s">
        <v>178</v>
      </c>
      <c r="D78" s="7" t="s">
        <v>179</v>
      </c>
      <c r="E78" s="17"/>
      <c r="F78" s="18" t="s">
        <v>139</v>
      </c>
    </row>
    <row r="79" s="9" customFormat="true" ht="15" hidden="false" customHeight="false" outlineLevel="0" collapsed="false">
      <c r="A79" s="5" t="s">
        <v>180</v>
      </c>
      <c r="B79" s="6" t="n">
        <v>0.161194029850746</v>
      </c>
      <c r="C79" s="6" t="s">
        <v>181</v>
      </c>
      <c r="D79" s="7" t="s">
        <v>182</v>
      </c>
      <c r="E79" s="17"/>
      <c r="F79" s="18" t="s">
        <v>139</v>
      </c>
    </row>
    <row r="80" s="9" customFormat="true" ht="15" hidden="false" customHeight="false" outlineLevel="0" collapsed="false">
      <c r="A80" s="5" t="s">
        <v>183</v>
      </c>
      <c r="B80" s="6" t="n">
        <v>0.283290155440414</v>
      </c>
      <c r="C80" s="6" t="s">
        <v>184</v>
      </c>
      <c r="D80" s="7" t="s">
        <v>185</v>
      </c>
      <c r="E80" s="17"/>
      <c r="F80" s="18" t="s">
        <v>139</v>
      </c>
    </row>
    <row r="81" s="9" customFormat="true" ht="15" hidden="false" customHeight="false" outlineLevel="0" collapsed="false">
      <c r="A81" s="5" t="s">
        <v>186</v>
      </c>
      <c r="B81" s="6" t="n">
        <v>0.475770925110132</v>
      </c>
      <c r="C81" s="6" t="s">
        <v>187</v>
      </c>
      <c r="D81" s="7" t="s">
        <v>188</v>
      </c>
      <c r="E81" s="17"/>
      <c r="F81" s="18" t="s">
        <v>139</v>
      </c>
    </row>
    <row r="82" s="9" customFormat="true" ht="15" hidden="false" customHeight="false" outlineLevel="0" collapsed="false">
      <c r="A82" s="5" t="s">
        <v>189</v>
      </c>
      <c r="B82" s="6" t="n">
        <v>0.477172312223859</v>
      </c>
      <c r="C82" s="6" t="s">
        <v>190</v>
      </c>
      <c r="D82" s="7" t="s">
        <v>191</v>
      </c>
      <c r="E82" s="17"/>
      <c r="F82" s="18" t="s">
        <v>164</v>
      </c>
    </row>
    <row r="83" s="14" customFormat="true" ht="15.5" hidden="false" customHeight="false" outlineLevel="0" collapsed="false">
      <c r="A83" s="10" t="s">
        <v>192</v>
      </c>
      <c r="B83" s="19" t="n">
        <v>5.69908814589666E-006</v>
      </c>
      <c r="C83" s="11" t="s">
        <v>193</v>
      </c>
      <c r="D83" s="12" t="s">
        <v>194</v>
      </c>
      <c r="E83" s="15"/>
      <c r="F83" s="20" t="s">
        <v>195</v>
      </c>
    </row>
    <row r="84" s="14" customFormat="true" ht="15.5" hidden="false" customHeight="false" outlineLevel="0" collapsed="false">
      <c r="A84" s="10" t="s">
        <v>196</v>
      </c>
      <c r="B84" s="19" t="n">
        <v>2.26928895612708E-005</v>
      </c>
      <c r="C84" s="11" t="s">
        <v>197</v>
      </c>
      <c r="D84" s="12" t="s">
        <v>198</v>
      </c>
      <c r="E84" s="15"/>
      <c r="F84" s="20" t="s">
        <v>195</v>
      </c>
    </row>
    <row r="85" s="14" customFormat="true" ht="15.5" hidden="false" customHeight="false" outlineLevel="0" collapsed="false">
      <c r="A85" s="10" t="s">
        <v>199</v>
      </c>
      <c r="B85" s="19" t="n">
        <v>0.000139733840304183</v>
      </c>
      <c r="C85" s="11" t="s">
        <v>200</v>
      </c>
      <c r="D85" s="12" t="s">
        <v>201</v>
      </c>
      <c r="E85" s="15"/>
      <c r="F85" s="20" t="s">
        <v>195</v>
      </c>
    </row>
    <row r="86" s="14" customFormat="true" ht="15.5" hidden="false" customHeight="false" outlineLevel="0" collapsed="false">
      <c r="A86" s="10" t="s">
        <v>202</v>
      </c>
      <c r="B86" s="19" t="n">
        <v>0.000875376506024096</v>
      </c>
      <c r="C86" s="11" t="s">
        <v>203</v>
      </c>
      <c r="D86" s="12" t="s">
        <v>204</v>
      </c>
      <c r="E86" s="15"/>
      <c r="F86" s="20" t="s">
        <v>195</v>
      </c>
    </row>
    <row r="87" s="14" customFormat="true" ht="15.5" hidden="false" customHeight="false" outlineLevel="0" collapsed="false">
      <c r="A87" s="10" t="s">
        <v>205</v>
      </c>
      <c r="B87" s="19" t="n">
        <v>0.00282846715328467</v>
      </c>
      <c r="C87" s="11" t="s">
        <v>206</v>
      </c>
      <c r="D87" s="12" t="s">
        <v>207</v>
      </c>
      <c r="E87" s="15"/>
      <c r="F87" s="20" t="s">
        <v>195</v>
      </c>
    </row>
    <row r="88" s="14" customFormat="true" ht="15.5" hidden="false" customHeight="false" outlineLevel="0" collapsed="false">
      <c r="A88" s="10" t="s">
        <v>208</v>
      </c>
      <c r="B88" s="19" t="n">
        <v>0.00689655172413793</v>
      </c>
      <c r="C88" s="11" t="s">
        <v>209</v>
      </c>
      <c r="D88" s="12" t="s">
        <v>210</v>
      </c>
      <c r="E88" s="15"/>
      <c r="F88" s="20" t="s">
        <v>195</v>
      </c>
    </row>
    <row r="89" s="14" customFormat="true" ht="15.5" hidden="false" customHeight="false" outlineLevel="0" collapsed="false">
      <c r="A89" s="10" t="s">
        <v>211</v>
      </c>
      <c r="B89" s="19" t="n">
        <v>0.0286624203821656</v>
      </c>
      <c r="C89" s="11" t="s">
        <v>212</v>
      </c>
      <c r="D89" s="12" t="s">
        <v>213</v>
      </c>
      <c r="E89" s="15"/>
      <c r="F89" s="20" t="s">
        <v>195</v>
      </c>
    </row>
    <row r="90" s="14" customFormat="true" ht="15.5" hidden="false" customHeight="false" outlineLevel="0" collapsed="false">
      <c r="A90" s="10" t="s">
        <v>214</v>
      </c>
      <c r="B90" s="19" t="n">
        <v>0.069364161849711</v>
      </c>
      <c r="C90" s="11" t="s">
        <v>215</v>
      </c>
      <c r="D90" s="12" t="s">
        <v>216</v>
      </c>
      <c r="E90" s="15"/>
      <c r="F90" s="20" t="s">
        <v>195</v>
      </c>
    </row>
    <row r="91" s="14" customFormat="true" ht="15" hidden="false" customHeight="false" outlineLevel="0" collapsed="false">
      <c r="A91" s="10" t="s">
        <v>217</v>
      </c>
      <c r="B91" s="19" t="n">
        <v>0.21505376344086</v>
      </c>
      <c r="C91" s="11" t="s">
        <v>218</v>
      </c>
      <c r="D91" s="12" t="s">
        <v>219</v>
      </c>
      <c r="E91" s="15"/>
      <c r="F91" s="16" t="s">
        <v>220</v>
      </c>
    </row>
    <row r="92" s="9" customFormat="true" ht="15.5" hidden="false" customHeight="false" outlineLevel="0" collapsed="false">
      <c r="A92" s="5" t="s">
        <v>221</v>
      </c>
      <c r="B92" s="21" t="n">
        <v>1.0258358662614E-005</v>
      </c>
      <c r="C92" s="6" t="s">
        <v>222</v>
      </c>
      <c r="D92" s="7" t="s">
        <v>223</v>
      </c>
      <c r="E92" s="17"/>
      <c r="F92" s="20" t="s">
        <v>195</v>
      </c>
    </row>
    <row r="93" s="9" customFormat="true" ht="15.5" hidden="false" customHeight="false" outlineLevel="0" collapsed="false">
      <c r="A93" s="5" t="s">
        <v>224</v>
      </c>
      <c r="B93" s="21" t="n">
        <v>4.08472012102874E-005</v>
      </c>
      <c r="C93" s="6" t="s">
        <v>225</v>
      </c>
      <c r="D93" s="7" t="s">
        <v>226</v>
      </c>
      <c r="E93" s="17"/>
      <c r="F93" s="20" t="s">
        <v>195</v>
      </c>
    </row>
    <row r="94" s="9" customFormat="true" ht="15.5" hidden="false" customHeight="false" outlineLevel="0" collapsed="false">
      <c r="A94" s="5" t="s">
        <v>227</v>
      </c>
      <c r="B94" s="21" t="n">
        <v>0.000251520912547529</v>
      </c>
      <c r="C94" s="6" t="s">
        <v>228</v>
      </c>
      <c r="D94" s="7" t="s">
        <v>229</v>
      </c>
      <c r="E94" s="17"/>
      <c r="F94" s="20" t="s">
        <v>195</v>
      </c>
    </row>
    <row r="95" s="9" customFormat="true" ht="15.5" hidden="false" customHeight="false" outlineLevel="0" collapsed="false">
      <c r="A95" s="5" t="s">
        <v>230</v>
      </c>
      <c r="B95" s="21" t="n">
        <v>0.00157567771084337</v>
      </c>
      <c r="C95" s="6" t="s">
        <v>231</v>
      </c>
      <c r="D95" s="7" t="s">
        <v>232</v>
      </c>
      <c r="E95" s="17"/>
      <c r="F95" s="20" t="s">
        <v>195</v>
      </c>
    </row>
    <row r="96" s="9" customFormat="true" ht="15.5" hidden="false" customHeight="false" outlineLevel="0" collapsed="false">
      <c r="A96" s="5" t="s">
        <v>233</v>
      </c>
      <c r="B96" s="21" t="n">
        <v>0.00509124087591241</v>
      </c>
      <c r="C96" s="6" t="s">
        <v>234</v>
      </c>
      <c r="D96" s="7" t="s">
        <v>235</v>
      </c>
      <c r="E96" s="17"/>
      <c r="F96" s="20" t="s">
        <v>195</v>
      </c>
    </row>
    <row r="97" s="9" customFormat="true" ht="15.5" hidden="false" customHeight="false" outlineLevel="0" collapsed="false">
      <c r="A97" s="5" t="s">
        <v>236</v>
      </c>
      <c r="B97" s="21" t="n">
        <v>0.0124137931034483</v>
      </c>
      <c r="C97" s="6" t="s">
        <v>237</v>
      </c>
      <c r="D97" s="7" t="s">
        <v>238</v>
      </c>
      <c r="E97" s="17"/>
      <c r="F97" s="20" t="s">
        <v>195</v>
      </c>
    </row>
    <row r="98" s="9" customFormat="true" ht="15.5" hidden="false" customHeight="false" outlineLevel="0" collapsed="false">
      <c r="A98" s="5" t="s">
        <v>239</v>
      </c>
      <c r="B98" s="21" t="n">
        <v>0.0515923566878981</v>
      </c>
      <c r="C98" s="6" t="s">
        <v>240</v>
      </c>
      <c r="D98" s="7" t="s">
        <v>241</v>
      </c>
      <c r="E98" s="17"/>
      <c r="F98" s="20" t="s">
        <v>195</v>
      </c>
    </row>
    <row r="99" s="9" customFormat="true" ht="15.5" hidden="false" customHeight="false" outlineLevel="0" collapsed="false">
      <c r="A99" s="5" t="s">
        <v>242</v>
      </c>
      <c r="B99" s="21" t="n">
        <v>0.12485549132948</v>
      </c>
      <c r="C99" s="6" t="s">
        <v>243</v>
      </c>
      <c r="D99" s="7" t="s">
        <v>244</v>
      </c>
      <c r="E99" s="17"/>
      <c r="F99" s="20" t="s">
        <v>195</v>
      </c>
    </row>
    <row r="100" s="9" customFormat="true" ht="15" hidden="false" customHeight="false" outlineLevel="0" collapsed="false">
      <c r="A100" s="5" t="s">
        <v>245</v>
      </c>
      <c r="B100" s="21" t="n">
        <v>0.387096774193548</v>
      </c>
      <c r="C100" s="6" t="s">
        <v>246</v>
      </c>
      <c r="D100" s="7" t="s">
        <v>247</v>
      </c>
      <c r="E100" s="17"/>
      <c r="F100" s="16" t="s">
        <v>220</v>
      </c>
    </row>
    <row r="101" s="14" customFormat="true" ht="16" hidden="false" customHeight="false" outlineLevel="0" collapsed="false">
      <c r="A101" s="10" t="s">
        <v>248</v>
      </c>
      <c r="B101" s="11" t="n">
        <v>11</v>
      </c>
      <c r="C101" s="11" t="s">
        <v>249</v>
      </c>
      <c r="D101" s="12" t="s">
        <v>250</v>
      </c>
      <c r="E101" s="15"/>
      <c r="F101" s="16"/>
    </row>
    <row r="102" s="14" customFormat="true" ht="16" hidden="false" customHeight="false" outlineLevel="0" collapsed="false">
      <c r="A102" s="10" t="s">
        <v>251</v>
      </c>
      <c r="B102" s="11" t="n">
        <v>5</v>
      </c>
      <c r="C102" s="11" t="s">
        <v>252</v>
      </c>
      <c r="D102" s="12" t="s">
        <v>253</v>
      </c>
      <c r="E102" s="15"/>
      <c r="F102" s="16"/>
    </row>
    <row r="103" s="14" customFormat="true" ht="16" hidden="false" customHeight="false" outlineLevel="0" collapsed="false">
      <c r="A103" s="10" t="s">
        <v>254</v>
      </c>
      <c r="B103" s="11" t="n">
        <v>1</v>
      </c>
      <c r="C103" s="11" t="s">
        <v>255</v>
      </c>
      <c r="D103" s="12" t="s">
        <v>256</v>
      </c>
      <c r="E103" s="15"/>
      <c r="F103" s="16"/>
    </row>
    <row r="104" s="9" customFormat="true" ht="16" hidden="false" customHeight="false" outlineLevel="0" collapsed="false">
      <c r="A104" s="5" t="s">
        <v>257</v>
      </c>
      <c r="B104" s="6" t="n">
        <f aca="false">B105/(B105+B106)</f>
        <v>0.648395721925134</v>
      </c>
      <c r="C104" s="6"/>
      <c r="D104" s="22" t="s">
        <v>258</v>
      </c>
      <c r="E104" s="6"/>
      <c r="F104" s="8" t="s">
        <v>259</v>
      </c>
    </row>
    <row r="105" s="9" customFormat="true" ht="16" hidden="false" customHeight="false" outlineLevel="0" collapsed="false">
      <c r="A105" s="5" t="s">
        <v>260</v>
      </c>
      <c r="B105" s="23" t="n">
        <v>2.91</v>
      </c>
      <c r="C105" s="6"/>
      <c r="D105" s="22" t="s">
        <v>261</v>
      </c>
      <c r="E105" s="6"/>
      <c r="F105" s="8" t="s">
        <v>259</v>
      </c>
    </row>
    <row r="106" s="9" customFormat="true" ht="16" hidden="false" customHeight="false" outlineLevel="0" collapsed="false">
      <c r="A106" s="5" t="s">
        <v>262</v>
      </c>
      <c r="B106" s="23" t="n">
        <v>1.578</v>
      </c>
      <c r="C106" s="6" t="s">
        <v>263</v>
      </c>
      <c r="D106" s="6" t="s">
        <v>45</v>
      </c>
      <c r="E106" s="6" t="s">
        <v>264</v>
      </c>
      <c r="F106" s="8" t="s">
        <v>259</v>
      </c>
    </row>
    <row r="107" s="9" customFormat="true" ht="16" hidden="false" customHeight="false" outlineLevel="0" collapsed="false">
      <c r="A107" s="5" t="s">
        <v>265</v>
      </c>
      <c r="B107" s="6" t="n">
        <f aca="false">B108/(B108+B109)</f>
        <v>0.125384433404306</v>
      </c>
      <c r="C107" s="6"/>
      <c r="D107" s="22" t="s">
        <v>266</v>
      </c>
      <c r="E107" s="6"/>
      <c r="F107" s="8" t="s">
        <v>259</v>
      </c>
    </row>
    <row r="108" s="9" customFormat="true" ht="16" hidden="false" customHeight="false" outlineLevel="0" collapsed="false">
      <c r="A108" s="5" t="s">
        <v>267</v>
      </c>
      <c r="B108" s="23" t="n">
        <v>1.06</v>
      </c>
      <c r="C108" s="6"/>
      <c r="D108" s="22" t="s">
        <v>268</v>
      </c>
      <c r="E108" s="6"/>
      <c r="F108" s="8" t="s">
        <v>259</v>
      </c>
    </row>
    <row r="109" s="9" customFormat="true" ht="16" hidden="false" customHeight="false" outlineLevel="0" collapsed="false">
      <c r="A109" s="5" t="s">
        <v>269</v>
      </c>
      <c r="B109" s="23" t="n">
        <v>7.394</v>
      </c>
      <c r="C109" s="6"/>
      <c r="D109" s="7" t="s">
        <v>45</v>
      </c>
      <c r="E109" s="6" t="s">
        <v>264</v>
      </c>
      <c r="F109" s="8" t="s">
        <v>259</v>
      </c>
    </row>
    <row r="110" s="9" customFormat="true" ht="16" hidden="false" customHeight="false" outlineLevel="0" collapsed="false">
      <c r="A110" s="5" t="s">
        <v>270</v>
      </c>
      <c r="B110" s="6" t="n">
        <f aca="false">B111/(B111+B112)</f>
        <v>0.271560459356001</v>
      </c>
      <c r="C110" s="6"/>
      <c r="D110" s="22" t="s">
        <v>271</v>
      </c>
      <c r="E110" s="6"/>
      <c r="F110" s="8" t="s">
        <v>259</v>
      </c>
    </row>
    <row r="111" s="9" customFormat="true" ht="16" hidden="false" customHeight="false" outlineLevel="0" collapsed="false">
      <c r="A111" s="5" t="s">
        <v>272</v>
      </c>
      <c r="B111" s="23" t="n">
        <v>2.412</v>
      </c>
      <c r="C111" s="6"/>
      <c r="D111" s="22" t="s">
        <v>273</v>
      </c>
      <c r="E111" s="6"/>
      <c r="F111" s="8" t="s">
        <v>259</v>
      </c>
    </row>
    <row r="112" s="9" customFormat="true" ht="16" hidden="false" customHeight="false" outlineLevel="0" collapsed="false">
      <c r="A112" s="5" t="s">
        <v>274</v>
      </c>
      <c r="B112" s="23" t="n">
        <v>6.47</v>
      </c>
      <c r="C112" s="6"/>
      <c r="D112" s="7" t="s">
        <v>45</v>
      </c>
      <c r="E112" s="6" t="s">
        <v>264</v>
      </c>
      <c r="F112" s="8" t="s">
        <v>259</v>
      </c>
    </row>
    <row r="113" s="9" customFormat="true" ht="16" hidden="false" customHeight="false" outlineLevel="0" collapsed="false">
      <c r="A113" s="5" t="s">
        <v>275</v>
      </c>
      <c r="B113" s="6" t="n">
        <f aca="false">B114/(B114+B115)</f>
        <v>0.763557025724039</v>
      </c>
      <c r="C113" s="6"/>
      <c r="D113" s="22" t="s">
        <v>276</v>
      </c>
      <c r="E113" s="6"/>
      <c r="F113" s="8" t="s">
        <v>259</v>
      </c>
    </row>
    <row r="114" s="9" customFormat="true" ht="16" hidden="false" customHeight="false" outlineLevel="0" collapsed="false">
      <c r="A114" s="5" t="s">
        <v>277</v>
      </c>
      <c r="B114" s="23" t="n">
        <v>21.698</v>
      </c>
      <c r="C114" s="6"/>
      <c r="D114" s="22" t="s">
        <v>278</v>
      </c>
      <c r="E114" s="6"/>
      <c r="F114" s="8" t="s">
        <v>259</v>
      </c>
    </row>
    <row r="115" s="9" customFormat="true" ht="16" hidden="false" customHeight="false" outlineLevel="0" collapsed="false">
      <c r="A115" s="5" t="s">
        <v>279</v>
      </c>
      <c r="B115" s="23" t="n">
        <v>6.719</v>
      </c>
      <c r="C115" s="6"/>
      <c r="D115" s="7" t="s">
        <v>45</v>
      </c>
      <c r="E115" s="6" t="s">
        <v>264</v>
      </c>
      <c r="F115" s="8" t="s">
        <v>259</v>
      </c>
    </row>
    <row r="116" s="9" customFormat="true" ht="16" hidden="false" customHeight="false" outlineLevel="0" collapsed="false">
      <c r="A116" s="5" t="s">
        <v>280</v>
      </c>
      <c r="B116" s="6" t="n">
        <f aca="false">B117/(B117+B118)</f>
        <v>0.603984289973028</v>
      </c>
      <c r="C116" s="6"/>
      <c r="D116" s="22" t="s">
        <v>281</v>
      </c>
      <c r="E116" s="6"/>
      <c r="F116" s="8" t="s">
        <v>259</v>
      </c>
    </row>
    <row r="117" s="9" customFormat="true" ht="16" hidden="false" customHeight="false" outlineLevel="0" collapsed="false">
      <c r="A117" s="5" t="s">
        <v>282</v>
      </c>
      <c r="B117" s="23" t="n">
        <v>12.764</v>
      </c>
      <c r="C117" s="6"/>
      <c r="D117" s="22" t="s">
        <v>283</v>
      </c>
      <c r="E117" s="6"/>
      <c r="F117" s="8" t="s">
        <v>259</v>
      </c>
    </row>
    <row r="118" s="9" customFormat="true" ht="16" hidden="false" customHeight="false" outlineLevel="0" collapsed="false">
      <c r="A118" s="5" t="s">
        <v>284</v>
      </c>
      <c r="B118" s="23" t="n">
        <v>8.369</v>
      </c>
      <c r="C118" s="6"/>
      <c r="D118" s="7" t="s">
        <v>45</v>
      </c>
      <c r="E118" s="6" t="s">
        <v>264</v>
      </c>
      <c r="F118" s="8" t="s">
        <v>259</v>
      </c>
    </row>
    <row r="119" s="9" customFormat="true" ht="16" hidden="false" customHeight="false" outlineLevel="0" collapsed="false">
      <c r="A119" s="5" t="s">
        <v>285</v>
      </c>
      <c r="B119" s="6" t="n">
        <f aca="false">B120/(B120+B121)</f>
        <v>0.509716170062419</v>
      </c>
      <c r="C119" s="6"/>
      <c r="D119" s="22" t="s">
        <v>286</v>
      </c>
      <c r="E119" s="6"/>
      <c r="F119" s="8" t="s">
        <v>259</v>
      </c>
    </row>
    <row r="120" s="9" customFormat="true" ht="16" hidden="false" customHeight="false" outlineLevel="0" collapsed="false">
      <c r="A120" s="5" t="s">
        <v>287</v>
      </c>
      <c r="B120" s="23" t="n">
        <v>8.656</v>
      </c>
      <c r="C120" s="6"/>
      <c r="D120" s="22" t="s">
        <v>288</v>
      </c>
      <c r="E120" s="6"/>
      <c r="F120" s="8" t="s">
        <v>259</v>
      </c>
    </row>
    <row r="121" s="9" customFormat="true" ht="16" hidden="false" customHeight="false" outlineLevel="0" collapsed="false">
      <c r="A121" s="5" t="s">
        <v>289</v>
      </c>
      <c r="B121" s="23" t="n">
        <v>8.326</v>
      </c>
      <c r="C121" s="6"/>
      <c r="D121" s="7" t="s">
        <v>45</v>
      </c>
      <c r="E121" s="6" t="s">
        <v>264</v>
      </c>
      <c r="F121" s="8" t="s">
        <v>259</v>
      </c>
    </row>
    <row r="122" s="9" customFormat="true" ht="16" hidden="false" customHeight="false" outlineLevel="0" collapsed="false">
      <c r="A122" s="5" t="s">
        <v>290</v>
      </c>
      <c r="B122" s="6" t="n">
        <f aca="false">B123/(B123+B124)</f>
        <v>0.619652834051265</v>
      </c>
      <c r="C122" s="6"/>
      <c r="D122" s="22" t="s">
        <v>291</v>
      </c>
      <c r="E122" s="6"/>
      <c r="F122" s="8" t="s">
        <v>259</v>
      </c>
    </row>
    <row r="123" s="9" customFormat="true" ht="16" hidden="false" customHeight="false" outlineLevel="0" collapsed="false">
      <c r="A123" s="5" t="s">
        <v>292</v>
      </c>
      <c r="B123" s="23" t="n">
        <v>14.529</v>
      </c>
      <c r="C123" s="6"/>
      <c r="D123" s="22" t="s">
        <v>293</v>
      </c>
      <c r="E123" s="6"/>
      <c r="F123" s="8" t="s">
        <v>259</v>
      </c>
    </row>
    <row r="124" s="9" customFormat="true" ht="16" hidden="false" customHeight="false" outlineLevel="0" collapsed="false">
      <c r="A124" s="5" t="s">
        <v>294</v>
      </c>
      <c r="B124" s="23" t="n">
        <v>8.918</v>
      </c>
      <c r="C124" s="6"/>
      <c r="D124" s="7" t="s">
        <v>45</v>
      </c>
      <c r="E124" s="6" t="s">
        <v>264</v>
      </c>
      <c r="F124" s="8" t="s">
        <v>259</v>
      </c>
    </row>
    <row r="125" s="9" customFormat="true" ht="16" hidden="false" customHeight="false" outlineLevel="0" collapsed="false">
      <c r="A125" s="5" t="s">
        <v>295</v>
      </c>
      <c r="B125" s="6" t="n">
        <f aca="false">B126/(B126+B127)</f>
        <v>0.388293197398488</v>
      </c>
      <c r="C125" s="6"/>
      <c r="D125" s="22" t="s">
        <v>296</v>
      </c>
      <c r="E125" s="6"/>
      <c r="F125" s="8" t="s">
        <v>259</v>
      </c>
    </row>
    <row r="126" s="9" customFormat="true" ht="16" hidden="false" customHeight="false" outlineLevel="0" collapsed="false">
      <c r="A126" s="5" t="s">
        <v>297</v>
      </c>
      <c r="B126" s="23" t="n">
        <v>4.418</v>
      </c>
      <c r="C126" s="6"/>
      <c r="D126" s="22" t="s">
        <v>298</v>
      </c>
      <c r="E126" s="6"/>
      <c r="F126" s="8" t="s">
        <v>259</v>
      </c>
    </row>
    <row r="127" s="9" customFormat="true" ht="16" hidden="false" customHeight="false" outlineLevel="0" collapsed="false">
      <c r="A127" s="5" t="s">
        <v>299</v>
      </c>
      <c r="B127" s="23" t="n">
        <v>6.96</v>
      </c>
      <c r="C127" s="6"/>
      <c r="D127" s="7" t="s">
        <v>45</v>
      </c>
      <c r="E127" s="6" t="s">
        <v>264</v>
      </c>
      <c r="F127" s="8" t="s">
        <v>259</v>
      </c>
    </row>
    <row r="128" s="9" customFormat="true" ht="16" hidden="false" customHeight="false" outlineLevel="0" collapsed="false">
      <c r="A128" s="5" t="s">
        <v>300</v>
      </c>
      <c r="B128" s="6" t="n">
        <v>0.2533622168</v>
      </c>
      <c r="C128" s="6"/>
      <c r="D128" s="22" t="s">
        <v>301</v>
      </c>
      <c r="E128" s="6"/>
      <c r="F128" s="8" t="s">
        <v>259</v>
      </c>
    </row>
    <row r="129" s="9" customFormat="true" ht="16" hidden="false" customHeight="false" outlineLevel="0" collapsed="false">
      <c r="A129" s="5" t="s">
        <v>302</v>
      </c>
      <c r="B129" s="23" t="n">
        <v>1.264</v>
      </c>
      <c r="C129" s="6"/>
      <c r="D129" s="22" t="s">
        <v>303</v>
      </c>
      <c r="E129" s="6"/>
      <c r="F129" s="8" t="s">
        <v>259</v>
      </c>
    </row>
    <row r="130" s="9" customFormat="true" ht="16" hidden="false" customHeight="false" outlineLevel="0" collapsed="false">
      <c r="A130" s="5" t="s">
        <v>304</v>
      </c>
      <c r="B130" s="23" t="n">
        <v>6.845</v>
      </c>
      <c r="C130" s="6"/>
      <c r="D130" s="7" t="s">
        <v>45</v>
      </c>
      <c r="E130" s="6" t="s">
        <v>264</v>
      </c>
      <c r="F130" s="8" t="s">
        <v>259</v>
      </c>
    </row>
    <row r="131" s="9" customFormat="true" ht="16" hidden="false" customHeight="false" outlineLevel="0" collapsed="false">
      <c r="A131" s="5" t="s">
        <v>305</v>
      </c>
      <c r="B131" s="6" t="n">
        <v>0.2533622168</v>
      </c>
      <c r="C131" s="6"/>
      <c r="D131" s="22" t="s">
        <v>306</v>
      </c>
      <c r="E131" s="6"/>
      <c r="F131" s="8" t="s">
        <v>259</v>
      </c>
    </row>
    <row r="132" s="9" customFormat="true" ht="16" hidden="false" customHeight="false" outlineLevel="0" collapsed="false">
      <c r="A132" s="5" t="s">
        <v>307</v>
      </c>
      <c r="B132" s="23" t="n">
        <v>1.37</v>
      </c>
      <c r="C132" s="6"/>
      <c r="D132" s="22" t="s">
        <v>308</v>
      </c>
      <c r="E132" s="6"/>
      <c r="F132" s="8" t="s">
        <v>259</v>
      </c>
    </row>
    <row r="133" s="9" customFormat="true" ht="16" hidden="false" customHeight="false" outlineLevel="0" collapsed="false">
      <c r="A133" s="5" t="s">
        <v>309</v>
      </c>
      <c r="B133" s="23" t="n">
        <v>5.079</v>
      </c>
      <c r="C133" s="6"/>
      <c r="D133" s="7" t="s">
        <v>45</v>
      </c>
      <c r="E133" s="6" t="s">
        <v>264</v>
      </c>
      <c r="F133" s="8" t="s">
        <v>259</v>
      </c>
    </row>
    <row r="134" s="14" customFormat="true" ht="16" hidden="false" customHeight="false" outlineLevel="0" collapsed="false">
      <c r="A134" s="10" t="s">
        <v>310</v>
      </c>
      <c r="B134" s="11" t="n">
        <f aca="false">B135/(B135+B136)</f>
        <v>0.68155744828785</v>
      </c>
      <c r="C134" s="11"/>
      <c r="D134" s="12" t="s">
        <v>311</v>
      </c>
      <c r="E134" s="11"/>
      <c r="F134" s="8" t="s">
        <v>259</v>
      </c>
    </row>
    <row r="135" s="14" customFormat="true" ht="16" hidden="false" customHeight="false" outlineLevel="0" collapsed="false">
      <c r="A135" s="10" t="s">
        <v>312</v>
      </c>
      <c r="B135" s="24" t="n">
        <v>3.921</v>
      </c>
      <c r="C135" s="15"/>
      <c r="D135" s="12" t="s">
        <v>313</v>
      </c>
      <c r="E135" s="11"/>
      <c r="F135" s="8" t="s">
        <v>259</v>
      </c>
    </row>
    <row r="136" s="14" customFormat="true" ht="16" hidden="false" customHeight="false" outlineLevel="0" collapsed="false">
      <c r="A136" s="10" t="s">
        <v>314</v>
      </c>
      <c r="B136" s="24" t="n">
        <v>1.832</v>
      </c>
      <c r="C136" s="11" t="s">
        <v>315</v>
      </c>
      <c r="D136" s="12" t="s">
        <v>45</v>
      </c>
      <c r="E136" s="11" t="s">
        <v>264</v>
      </c>
      <c r="F136" s="8" t="s">
        <v>259</v>
      </c>
    </row>
    <row r="137" s="14" customFormat="true" ht="16" hidden="false" customHeight="false" outlineLevel="0" collapsed="false">
      <c r="A137" s="10" t="s">
        <v>316</v>
      </c>
      <c r="B137" s="11" t="n">
        <f aca="false">B138/(B138+B139)</f>
        <v>0.245701849836779</v>
      </c>
      <c r="C137" s="11"/>
      <c r="D137" s="12" t="s">
        <v>317</v>
      </c>
      <c r="E137" s="11"/>
      <c r="F137" s="8" t="s">
        <v>259</v>
      </c>
    </row>
    <row r="138" s="14" customFormat="true" ht="16" hidden="false" customHeight="false" outlineLevel="0" collapsed="false">
      <c r="A138" s="10" t="s">
        <v>318</v>
      </c>
      <c r="B138" s="24" t="n">
        <v>1.129</v>
      </c>
      <c r="C138" s="15"/>
      <c r="D138" s="12" t="s">
        <v>319</v>
      </c>
      <c r="E138" s="11"/>
      <c r="F138" s="8" t="s">
        <v>259</v>
      </c>
    </row>
    <row r="139" s="14" customFormat="true" ht="16" hidden="false" customHeight="false" outlineLevel="0" collapsed="false">
      <c r="A139" s="10" t="s">
        <v>320</v>
      </c>
      <c r="B139" s="24" t="n">
        <v>3.466</v>
      </c>
      <c r="C139" s="11" t="s">
        <v>321</v>
      </c>
      <c r="D139" s="12" t="s">
        <v>45</v>
      </c>
      <c r="E139" s="11" t="s">
        <v>264</v>
      </c>
      <c r="F139" s="8" t="s">
        <v>259</v>
      </c>
    </row>
    <row r="140" s="14" customFormat="true" ht="16" hidden="false" customHeight="false" outlineLevel="0" collapsed="false">
      <c r="A140" s="10" t="s">
        <v>322</v>
      </c>
      <c r="B140" s="11" t="n">
        <f aca="false">B141/(B141+B142)</f>
        <v>0.28498427672956</v>
      </c>
      <c r="C140" s="11"/>
      <c r="D140" s="12" t="s">
        <v>323</v>
      </c>
      <c r="E140" s="11"/>
      <c r="F140" s="8" t="s">
        <v>259</v>
      </c>
    </row>
    <row r="141" s="14" customFormat="true" ht="16" hidden="false" customHeight="false" outlineLevel="0" collapsed="false">
      <c r="A141" s="10" t="s">
        <v>324</v>
      </c>
      <c r="B141" s="24" t="n">
        <v>1.45</v>
      </c>
      <c r="C141" s="15"/>
      <c r="D141" s="12" t="s">
        <v>325</v>
      </c>
      <c r="E141" s="11"/>
      <c r="F141" s="8" t="s">
        <v>259</v>
      </c>
    </row>
    <row r="142" s="14" customFormat="true" ht="16" hidden="false" customHeight="false" outlineLevel="0" collapsed="false">
      <c r="A142" s="10" t="s">
        <v>326</v>
      </c>
      <c r="B142" s="24" t="n">
        <v>3.638</v>
      </c>
      <c r="C142" s="11" t="s">
        <v>327</v>
      </c>
      <c r="D142" s="12" t="s">
        <v>45</v>
      </c>
      <c r="E142" s="11" t="s">
        <v>264</v>
      </c>
      <c r="F142" s="8" t="s">
        <v>259</v>
      </c>
    </row>
    <row r="143" s="14" customFormat="true" ht="16" hidden="false" customHeight="false" outlineLevel="0" collapsed="false">
      <c r="A143" s="10" t="s">
        <v>328</v>
      </c>
      <c r="B143" s="11" t="n">
        <f aca="false">B144/(B144+B145)</f>
        <v>0.380830437168465</v>
      </c>
      <c r="C143" s="11"/>
      <c r="D143" s="12" t="s">
        <v>329</v>
      </c>
      <c r="E143" s="11"/>
      <c r="F143" s="8" t="s">
        <v>259</v>
      </c>
    </row>
    <row r="144" s="14" customFormat="true" ht="16" hidden="false" customHeight="false" outlineLevel="0" collapsed="false">
      <c r="A144" s="10" t="s">
        <v>330</v>
      </c>
      <c r="B144" s="24" t="n">
        <v>2.082</v>
      </c>
      <c r="C144" s="15"/>
      <c r="D144" s="12" t="s">
        <v>331</v>
      </c>
      <c r="E144" s="11"/>
      <c r="F144" s="8" t="s">
        <v>259</v>
      </c>
    </row>
    <row r="145" s="14" customFormat="true" ht="16" hidden="false" customHeight="false" outlineLevel="0" collapsed="false">
      <c r="A145" s="10" t="s">
        <v>332</v>
      </c>
      <c r="B145" s="24" t="n">
        <v>3.385</v>
      </c>
      <c r="C145" s="11" t="s">
        <v>333</v>
      </c>
      <c r="D145" s="12" t="s">
        <v>45</v>
      </c>
      <c r="E145" s="11" t="s">
        <v>264</v>
      </c>
      <c r="F145" s="8" t="s">
        <v>259</v>
      </c>
    </row>
    <row r="146" s="14" customFormat="true" ht="16" hidden="false" customHeight="false" outlineLevel="0" collapsed="false">
      <c r="A146" s="10" t="s">
        <v>334</v>
      </c>
      <c r="B146" s="11" t="n">
        <f aca="false">B147/(B147+B148)</f>
        <v>0.300118448326917</v>
      </c>
      <c r="C146" s="11"/>
      <c r="D146" s="12" t="s">
        <v>335</v>
      </c>
      <c r="E146" s="11"/>
      <c r="F146" s="8" t="s">
        <v>259</v>
      </c>
    </row>
    <row r="147" s="14" customFormat="true" ht="16" hidden="false" customHeight="false" outlineLevel="0" collapsed="false">
      <c r="A147" s="10" t="s">
        <v>336</v>
      </c>
      <c r="B147" s="24" t="n">
        <v>2.027</v>
      </c>
      <c r="C147" s="15"/>
      <c r="D147" s="12" t="s">
        <v>337</v>
      </c>
      <c r="E147" s="11"/>
      <c r="F147" s="8" t="s">
        <v>259</v>
      </c>
    </row>
    <row r="148" s="14" customFormat="true" ht="16" hidden="false" customHeight="false" outlineLevel="0" collapsed="false">
      <c r="A148" s="10" t="s">
        <v>338</v>
      </c>
      <c r="B148" s="24" t="n">
        <v>4.727</v>
      </c>
      <c r="C148" s="11" t="s">
        <v>339</v>
      </c>
      <c r="D148" s="12" t="s">
        <v>45</v>
      </c>
      <c r="E148" s="11" t="s">
        <v>264</v>
      </c>
      <c r="F148" s="8" t="s">
        <v>259</v>
      </c>
    </row>
    <row r="149" s="14" customFormat="true" ht="16" hidden="false" customHeight="false" outlineLevel="0" collapsed="false">
      <c r="A149" s="10" t="s">
        <v>340</v>
      </c>
      <c r="B149" s="11" t="n">
        <f aca="false">B150/(B150+B151)</f>
        <v>0.298414711477489</v>
      </c>
      <c r="C149" s="11"/>
      <c r="D149" s="12" t="s">
        <v>341</v>
      </c>
      <c r="E149" s="11"/>
      <c r="F149" s="8" t="s">
        <v>259</v>
      </c>
    </row>
    <row r="150" s="14" customFormat="true" ht="16" hidden="false" customHeight="false" outlineLevel="0" collapsed="false">
      <c r="A150" s="10" t="s">
        <v>342</v>
      </c>
      <c r="B150" s="24" t="n">
        <v>2.353</v>
      </c>
      <c r="C150" s="15"/>
      <c r="D150" s="12" t="s">
        <v>343</v>
      </c>
      <c r="E150" s="11"/>
      <c r="F150" s="8" t="s">
        <v>259</v>
      </c>
    </row>
    <row r="151" s="14" customFormat="true" ht="16" hidden="false" customHeight="false" outlineLevel="0" collapsed="false">
      <c r="A151" s="10" t="s">
        <v>344</v>
      </c>
      <c r="B151" s="24" t="n">
        <v>5.532</v>
      </c>
      <c r="C151" s="11" t="s">
        <v>345</v>
      </c>
      <c r="D151" s="12" t="s">
        <v>45</v>
      </c>
      <c r="E151" s="11" t="s">
        <v>264</v>
      </c>
      <c r="F151" s="8" t="s">
        <v>259</v>
      </c>
    </row>
    <row r="152" s="14" customFormat="true" ht="16" hidden="false" customHeight="false" outlineLevel="0" collapsed="false">
      <c r="A152" s="10" t="s">
        <v>346</v>
      </c>
      <c r="B152" s="11" t="n">
        <f aca="false">B153/(B153+B154)</f>
        <v>0.290258228970409</v>
      </c>
      <c r="C152" s="11"/>
      <c r="D152" s="12" t="s">
        <v>347</v>
      </c>
      <c r="E152" s="11"/>
      <c r="F152" s="8" t="s">
        <v>259</v>
      </c>
    </row>
    <row r="153" s="14" customFormat="true" ht="16" hidden="false" customHeight="false" outlineLevel="0" collapsed="false">
      <c r="A153" s="10" t="s">
        <v>348</v>
      </c>
      <c r="B153" s="24" t="n">
        <v>2.619</v>
      </c>
      <c r="C153" s="15"/>
      <c r="D153" s="12" t="s">
        <v>349</v>
      </c>
      <c r="E153" s="11"/>
      <c r="F153" s="8" t="s">
        <v>259</v>
      </c>
    </row>
    <row r="154" s="14" customFormat="true" ht="16" hidden="false" customHeight="false" outlineLevel="0" collapsed="false">
      <c r="A154" s="10" t="s">
        <v>350</v>
      </c>
      <c r="B154" s="24" t="n">
        <v>6.404</v>
      </c>
      <c r="C154" s="11" t="s">
        <v>351</v>
      </c>
      <c r="D154" s="12" t="s">
        <v>45</v>
      </c>
      <c r="E154" s="11" t="s">
        <v>264</v>
      </c>
      <c r="F154" s="8" t="s">
        <v>259</v>
      </c>
    </row>
    <row r="155" s="14" customFormat="true" ht="16" hidden="false" customHeight="false" outlineLevel="0" collapsed="false">
      <c r="A155" s="10" t="s">
        <v>352</v>
      </c>
      <c r="B155" s="11" t="n">
        <f aca="false">B156/(B156+B157)</f>
        <v>0.242647058823529</v>
      </c>
      <c r="C155" s="11"/>
      <c r="D155" s="12" t="s">
        <v>353</v>
      </c>
      <c r="E155" s="11"/>
      <c r="F155" s="8" t="s">
        <v>259</v>
      </c>
    </row>
    <row r="156" s="14" customFormat="true" ht="16" hidden="false" customHeight="false" outlineLevel="0" collapsed="false">
      <c r="A156" s="10" t="s">
        <v>354</v>
      </c>
      <c r="B156" s="24" t="n">
        <v>2.013</v>
      </c>
      <c r="C156" s="15"/>
      <c r="D156" s="12" t="s">
        <v>355</v>
      </c>
      <c r="E156" s="11"/>
      <c r="F156" s="8" t="s">
        <v>259</v>
      </c>
    </row>
    <row r="157" s="14" customFormat="true" ht="16" hidden="false" customHeight="false" outlineLevel="0" collapsed="false">
      <c r="A157" s="10" t="s">
        <v>356</v>
      </c>
      <c r="B157" s="24" t="n">
        <v>6.283</v>
      </c>
      <c r="C157" s="11" t="s">
        <v>357</v>
      </c>
      <c r="D157" s="12" t="s">
        <v>45</v>
      </c>
      <c r="E157" s="11" t="s">
        <v>264</v>
      </c>
      <c r="F157" s="8" t="s">
        <v>259</v>
      </c>
    </row>
    <row r="158" s="14" customFormat="true" ht="16" hidden="false" customHeight="false" outlineLevel="0" collapsed="false">
      <c r="A158" s="10" t="s">
        <v>358</v>
      </c>
      <c r="B158" s="11" t="n">
        <f aca="false">B159/(B159+B160)</f>
        <v>0.273377212891512</v>
      </c>
      <c r="C158" s="11"/>
      <c r="D158" s="12" t="s">
        <v>359</v>
      </c>
      <c r="E158" s="11"/>
      <c r="F158" s="8" t="s">
        <v>259</v>
      </c>
    </row>
    <row r="159" s="14" customFormat="true" ht="16" hidden="false" customHeight="false" outlineLevel="0" collapsed="false">
      <c r="A159" s="10" t="s">
        <v>360</v>
      </c>
      <c r="B159" s="24" t="n">
        <v>2.409</v>
      </c>
      <c r="C159" s="15"/>
      <c r="D159" s="12" t="s">
        <v>361</v>
      </c>
      <c r="E159" s="11"/>
      <c r="F159" s="8" t="s">
        <v>259</v>
      </c>
    </row>
    <row r="160" s="14" customFormat="true" ht="16" hidden="false" customHeight="false" outlineLevel="0" collapsed="false">
      <c r="A160" s="10" t="s">
        <v>362</v>
      </c>
      <c r="B160" s="24" t="n">
        <v>6.403</v>
      </c>
      <c r="C160" s="11" t="s">
        <v>363</v>
      </c>
      <c r="D160" s="12" t="s">
        <v>45</v>
      </c>
      <c r="E160" s="11" t="s">
        <v>264</v>
      </c>
      <c r="F160" s="8" t="s">
        <v>259</v>
      </c>
    </row>
    <row r="161" s="14" customFormat="true" ht="16" hidden="false" customHeight="false" outlineLevel="0" collapsed="false">
      <c r="A161" s="10" t="s">
        <v>364</v>
      </c>
      <c r="B161" s="11" t="n">
        <f aca="false">B162/(B162+B163)</f>
        <v>0.234764335034524</v>
      </c>
      <c r="C161" s="11"/>
      <c r="D161" s="12" t="s">
        <v>365</v>
      </c>
      <c r="E161" s="11"/>
      <c r="F161" s="8" t="s">
        <v>259</v>
      </c>
    </row>
    <row r="162" s="14" customFormat="true" ht="16" hidden="false" customHeight="false" outlineLevel="0" collapsed="false">
      <c r="A162" s="10" t="s">
        <v>366</v>
      </c>
      <c r="B162" s="24" t="n">
        <v>1.564</v>
      </c>
      <c r="C162" s="15"/>
      <c r="D162" s="12" t="s">
        <v>367</v>
      </c>
      <c r="E162" s="11"/>
      <c r="F162" s="8" t="s">
        <v>259</v>
      </c>
    </row>
    <row r="163" s="14" customFormat="true" ht="16" hidden="false" customHeight="false" outlineLevel="0" collapsed="false">
      <c r="A163" s="10" t="s">
        <v>368</v>
      </c>
      <c r="B163" s="24" t="n">
        <v>5.098</v>
      </c>
      <c r="C163" s="11" t="s">
        <v>369</v>
      </c>
      <c r="D163" s="12" t="s">
        <v>45</v>
      </c>
      <c r="E163" s="11" t="s">
        <v>264</v>
      </c>
      <c r="F163" s="8" t="s">
        <v>259</v>
      </c>
    </row>
    <row r="164" s="9" customFormat="true" ht="16" hidden="false" customHeight="false" outlineLevel="0" collapsed="false">
      <c r="A164" s="5" t="s">
        <v>370</v>
      </c>
      <c r="B164" s="6" t="n">
        <v>0</v>
      </c>
      <c r="C164" s="6" t="s">
        <v>371</v>
      </c>
      <c r="D164" s="7" t="s">
        <v>372</v>
      </c>
      <c r="E164" s="6"/>
      <c r="F164" s="8" t="s">
        <v>259</v>
      </c>
    </row>
    <row r="165" s="9" customFormat="true" ht="16" hidden="false" customHeight="false" outlineLevel="0" collapsed="false">
      <c r="A165" s="5" t="s">
        <v>373</v>
      </c>
      <c r="B165" s="23" t="n">
        <v>0.06451613</v>
      </c>
      <c r="C165" s="6" t="s">
        <v>374</v>
      </c>
      <c r="D165" s="7" t="s">
        <v>375</v>
      </c>
      <c r="E165" s="6"/>
      <c r="F165" s="8" t="s">
        <v>259</v>
      </c>
    </row>
    <row r="166" s="9" customFormat="true" ht="16" hidden="false" customHeight="false" outlineLevel="0" collapsed="false">
      <c r="A166" s="5" t="s">
        <v>376</v>
      </c>
      <c r="B166" s="23" t="n">
        <v>0.03225806</v>
      </c>
      <c r="C166" s="6" t="s">
        <v>377</v>
      </c>
      <c r="D166" s="7" t="s">
        <v>378</v>
      </c>
      <c r="E166" s="6"/>
      <c r="F166" s="8" t="s">
        <v>259</v>
      </c>
    </row>
    <row r="167" s="9" customFormat="true" ht="16" hidden="false" customHeight="false" outlineLevel="0" collapsed="false">
      <c r="A167" s="5" t="s">
        <v>379</v>
      </c>
      <c r="B167" s="23" t="n">
        <v>0.08547009</v>
      </c>
      <c r="C167" s="6" t="s">
        <v>380</v>
      </c>
      <c r="D167" s="7" t="s">
        <v>381</v>
      </c>
      <c r="E167" s="6"/>
      <c r="F167" s="8" t="s">
        <v>259</v>
      </c>
    </row>
    <row r="168" s="9" customFormat="true" ht="16" hidden="false" customHeight="false" outlineLevel="0" collapsed="false">
      <c r="A168" s="5" t="s">
        <v>382</v>
      </c>
      <c r="B168" s="23" t="n">
        <v>0.09418283</v>
      </c>
      <c r="C168" s="6" t="s">
        <v>383</v>
      </c>
      <c r="D168" s="7" t="s">
        <v>384</v>
      </c>
      <c r="E168" s="6"/>
      <c r="F168" s="8" t="s">
        <v>259</v>
      </c>
    </row>
    <row r="169" s="9" customFormat="true" ht="16" hidden="false" customHeight="false" outlineLevel="0" collapsed="false">
      <c r="A169" s="5" t="s">
        <v>385</v>
      </c>
      <c r="B169" s="23" t="n">
        <v>0.15082645</v>
      </c>
      <c r="C169" s="6" t="s">
        <v>386</v>
      </c>
      <c r="D169" s="7" t="s">
        <v>387</v>
      </c>
      <c r="E169" s="6"/>
      <c r="F169" s="8" t="s">
        <v>259</v>
      </c>
    </row>
    <row r="170" s="9" customFormat="true" ht="16" hidden="false" customHeight="false" outlineLevel="0" collapsed="false">
      <c r="A170" s="5" t="s">
        <v>388</v>
      </c>
      <c r="B170" s="23" t="n">
        <v>0.18384401</v>
      </c>
      <c r="C170" s="6" t="s">
        <v>389</v>
      </c>
      <c r="D170" s="7" t="s">
        <v>390</v>
      </c>
      <c r="E170" s="6"/>
      <c r="F170" s="8" t="s">
        <v>259</v>
      </c>
    </row>
    <row r="171" s="9" customFormat="true" ht="16" hidden="false" customHeight="false" outlineLevel="0" collapsed="false">
      <c r="A171" s="5" t="s">
        <v>391</v>
      </c>
      <c r="B171" s="23" t="n">
        <v>0.19127517</v>
      </c>
      <c r="C171" s="6" t="s">
        <v>392</v>
      </c>
      <c r="D171" s="7" t="s">
        <v>393</v>
      </c>
      <c r="E171" s="6"/>
      <c r="F171" s="8" t="s">
        <v>259</v>
      </c>
    </row>
    <row r="172" s="9" customFormat="true" ht="16" hidden="false" customHeight="false" outlineLevel="0" collapsed="false">
      <c r="A172" s="5" t="s">
        <v>394</v>
      </c>
      <c r="B172" s="23" t="n">
        <v>0.09322034</v>
      </c>
      <c r="C172" s="6" t="s">
        <v>395</v>
      </c>
      <c r="D172" s="7" t="s">
        <v>396</v>
      </c>
      <c r="E172" s="6"/>
      <c r="F172" s="8" t="s">
        <v>259</v>
      </c>
    </row>
    <row r="173" s="14" customFormat="true" ht="16" hidden="false" customHeight="false" outlineLevel="0" collapsed="false">
      <c r="A173" s="10" t="s">
        <v>397</v>
      </c>
      <c r="B173" s="11" t="n">
        <f aca="false">B174/(B174+B175)</f>
        <v>0.36048604860486</v>
      </c>
      <c r="C173" s="11"/>
      <c r="D173" s="12" t="s">
        <v>398</v>
      </c>
      <c r="E173" s="11"/>
      <c r="F173" s="8" t="s">
        <v>259</v>
      </c>
    </row>
    <row r="174" s="14" customFormat="true" ht="16" hidden="false" customHeight="false" outlineLevel="0" collapsed="false">
      <c r="A174" s="10" t="s">
        <v>399</v>
      </c>
      <c r="B174" s="24" t="n">
        <v>0.801</v>
      </c>
      <c r="C174" s="11"/>
      <c r="D174" s="12" t="s">
        <v>400</v>
      </c>
      <c r="E174" s="11"/>
      <c r="F174" s="8" t="s">
        <v>259</v>
      </c>
    </row>
    <row r="175" s="14" customFormat="true" ht="16" hidden="false" customHeight="false" outlineLevel="0" collapsed="false">
      <c r="A175" s="10" t="s">
        <v>401</v>
      </c>
      <c r="B175" s="24" t="n">
        <v>1.421</v>
      </c>
      <c r="C175" s="11" t="s">
        <v>402</v>
      </c>
      <c r="D175" s="12" t="s">
        <v>45</v>
      </c>
      <c r="E175" s="11"/>
      <c r="F175" s="8" t="s">
        <v>259</v>
      </c>
    </row>
    <row r="176" s="14" customFormat="true" ht="16" hidden="false" customHeight="false" outlineLevel="0" collapsed="false">
      <c r="A176" s="10" t="s">
        <v>403</v>
      </c>
      <c r="B176" s="11" t="n">
        <f aca="false">B177/(B177+B178)</f>
        <v>0.36048604860486</v>
      </c>
      <c r="C176" s="11"/>
      <c r="D176" s="12" t="s">
        <v>404</v>
      </c>
      <c r="E176" s="11"/>
      <c r="F176" s="8" t="s">
        <v>259</v>
      </c>
    </row>
    <row r="177" s="14" customFormat="true" ht="16" hidden="false" customHeight="false" outlineLevel="0" collapsed="false">
      <c r="A177" s="10" t="s">
        <v>405</v>
      </c>
      <c r="B177" s="24" t="n">
        <v>0.801</v>
      </c>
      <c r="C177" s="11"/>
      <c r="D177" s="12" t="s">
        <v>406</v>
      </c>
      <c r="E177" s="11"/>
      <c r="F177" s="8" t="s">
        <v>259</v>
      </c>
    </row>
    <row r="178" s="14" customFormat="true" ht="16" hidden="false" customHeight="false" outlineLevel="0" collapsed="false">
      <c r="A178" s="10" t="s">
        <v>407</v>
      </c>
      <c r="B178" s="24" t="n">
        <v>1.421</v>
      </c>
      <c r="C178" s="11" t="s">
        <v>408</v>
      </c>
      <c r="D178" s="12" t="s">
        <v>45</v>
      </c>
      <c r="E178" s="11"/>
      <c r="F178" s="8" t="s">
        <v>259</v>
      </c>
    </row>
    <row r="179" s="14" customFormat="true" ht="16" hidden="false" customHeight="false" outlineLevel="0" collapsed="false">
      <c r="A179" s="10" t="s">
        <v>409</v>
      </c>
      <c r="B179" s="11" t="n">
        <f aca="false">B180/(B180+B181)</f>
        <v>0.36048604860486</v>
      </c>
      <c r="C179" s="11"/>
      <c r="D179" s="12" t="s">
        <v>410</v>
      </c>
      <c r="E179" s="11"/>
      <c r="F179" s="8" t="s">
        <v>259</v>
      </c>
    </row>
    <row r="180" s="14" customFormat="true" ht="16" hidden="false" customHeight="false" outlineLevel="0" collapsed="false">
      <c r="A180" s="10" t="s">
        <v>411</v>
      </c>
      <c r="B180" s="24" t="n">
        <v>0.801</v>
      </c>
      <c r="C180" s="11"/>
      <c r="D180" s="12" t="s">
        <v>412</v>
      </c>
      <c r="E180" s="11"/>
      <c r="F180" s="8" t="s">
        <v>259</v>
      </c>
    </row>
    <row r="181" s="14" customFormat="true" ht="16" hidden="false" customHeight="false" outlineLevel="0" collapsed="false">
      <c r="A181" s="10" t="s">
        <v>413</v>
      </c>
      <c r="B181" s="24" t="n">
        <v>1.421</v>
      </c>
      <c r="C181" s="11" t="s">
        <v>414</v>
      </c>
      <c r="D181" s="12" t="s">
        <v>45</v>
      </c>
      <c r="E181" s="11"/>
      <c r="F181" s="8" t="s">
        <v>259</v>
      </c>
    </row>
    <row r="182" s="14" customFormat="true" ht="16" hidden="false" customHeight="false" outlineLevel="0" collapsed="false">
      <c r="A182" s="10" t="s">
        <v>415</v>
      </c>
      <c r="B182" s="11" t="n">
        <f aca="false">B183/(B183+B184)</f>
        <v>0.411201022146508</v>
      </c>
      <c r="C182" s="11"/>
      <c r="D182" s="12" t="s">
        <v>416</v>
      </c>
      <c r="E182" s="11"/>
      <c r="F182" s="8" t="s">
        <v>259</v>
      </c>
    </row>
    <row r="183" s="14" customFormat="true" ht="16" hidden="false" customHeight="false" outlineLevel="0" collapsed="false">
      <c r="A183" s="10" t="s">
        <v>417</v>
      </c>
      <c r="B183" s="24" t="n">
        <v>1.931</v>
      </c>
      <c r="C183" s="11"/>
      <c r="D183" s="12" t="s">
        <v>418</v>
      </c>
      <c r="E183" s="11"/>
      <c r="F183" s="8" t="s">
        <v>259</v>
      </c>
    </row>
    <row r="184" s="14" customFormat="true" ht="16" hidden="false" customHeight="false" outlineLevel="0" collapsed="false">
      <c r="A184" s="10" t="s">
        <v>419</v>
      </c>
      <c r="B184" s="24" t="n">
        <v>2.765</v>
      </c>
      <c r="C184" s="11" t="s">
        <v>420</v>
      </c>
      <c r="D184" s="12" t="s">
        <v>45</v>
      </c>
      <c r="E184" s="11"/>
      <c r="F184" s="8" t="s">
        <v>259</v>
      </c>
    </row>
    <row r="185" s="14" customFormat="true" ht="16" hidden="false" customHeight="false" outlineLevel="0" collapsed="false">
      <c r="A185" s="10" t="s">
        <v>421</v>
      </c>
      <c r="B185" s="11" t="n">
        <f aca="false">B186/(B186+B187)</f>
        <v>0.281779661016949</v>
      </c>
      <c r="C185" s="11"/>
      <c r="D185" s="12" t="s">
        <v>422</v>
      </c>
      <c r="E185" s="11"/>
      <c r="F185" s="8" t="s">
        <v>259</v>
      </c>
    </row>
    <row r="186" s="14" customFormat="true" ht="16" hidden="false" customHeight="false" outlineLevel="0" collapsed="false">
      <c r="A186" s="10" t="s">
        <v>423</v>
      </c>
      <c r="B186" s="24" t="n">
        <v>1.463</v>
      </c>
      <c r="C186" s="11"/>
      <c r="D186" s="12" t="s">
        <v>424</v>
      </c>
      <c r="E186" s="11"/>
      <c r="F186" s="8" t="s">
        <v>259</v>
      </c>
    </row>
    <row r="187" s="14" customFormat="true" ht="16" hidden="false" customHeight="false" outlineLevel="0" collapsed="false">
      <c r="A187" s="10" t="s">
        <v>425</v>
      </c>
      <c r="B187" s="24" t="n">
        <v>3.729</v>
      </c>
      <c r="C187" s="11" t="s">
        <v>426</v>
      </c>
      <c r="D187" s="12" t="s">
        <v>45</v>
      </c>
      <c r="E187" s="11"/>
      <c r="F187" s="8" t="s">
        <v>259</v>
      </c>
    </row>
    <row r="188" s="14" customFormat="true" ht="16" hidden="false" customHeight="false" outlineLevel="0" collapsed="false">
      <c r="A188" s="10" t="s">
        <v>427</v>
      </c>
      <c r="B188" s="11" t="n">
        <f aca="false">B189/(B189+B190)</f>
        <v>0.247340425531915</v>
      </c>
      <c r="C188" s="11"/>
      <c r="D188" s="12" t="s">
        <v>428</v>
      </c>
      <c r="E188" s="11"/>
      <c r="F188" s="8" t="s">
        <v>259</v>
      </c>
    </row>
    <row r="189" s="14" customFormat="true" ht="16" hidden="false" customHeight="false" outlineLevel="0" collapsed="false">
      <c r="A189" s="10" t="s">
        <v>429</v>
      </c>
      <c r="B189" s="24" t="n">
        <v>1.023</v>
      </c>
      <c r="C189" s="11"/>
      <c r="D189" s="12" t="s">
        <v>430</v>
      </c>
      <c r="E189" s="11"/>
      <c r="F189" s="8" t="s">
        <v>259</v>
      </c>
    </row>
    <row r="190" s="14" customFormat="true" ht="16" hidden="false" customHeight="false" outlineLevel="0" collapsed="false">
      <c r="A190" s="10" t="s">
        <v>431</v>
      </c>
      <c r="B190" s="24" t="n">
        <v>3.113</v>
      </c>
      <c r="C190" s="11" t="s">
        <v>432</v>
      </c>
      <c r="D190" s="12" t="s">
        <v>45</v>
      </c>
      <c r="E190" s="11"/>
      <c r="F190" s="8" t="s">
        <v>259</v>
      </c>
    </row>
    <row r="191" s="14" customFormat="true" ht="16" hidden="false" customHeight="false" outlineLevel="0" collapsed="false">
      <c r="A191" s="10" t="s">
        <v>433</v>
      </c>
      <c r="B191" s="11" t="n">
        <f aca="false">B192/(B192+B193)</f>
        <v>0.337201479986546</v>
      </c>
      <c r="C191" s="11"/>
      <c r="D191" s="12" t="s">
        <v>434</v>
      </c>
      <c r="E191" s="11"/>
      <c r="F191" s="8" t="s">
        <v>259</v>
      </c>
    </row>
    <row r="192" s="14" customFormat="true" ht="16" hidden="false" customHeight="false" outlineLevel="0" collapsed="false">
      <c r="A192" s="10" t="s">
        <v>435</v>
      </c>
      <c r="B192" s="24" t="n">
        <v>2.005</v>
      </c>
      <c r="C192" s="11"/>
      <c r="D192" s="12" t="s">
        <v>436</v>
      </c>
      <c r="E192" s="11"/>
      <c r="F192" s="8" t="s">
        <v>259</v>
      </c>
    </row>
    <row r="193" s="14" customFormat="true" ht="16" hidden="false" customHeight="false" outlineLevel="0" collapsed="false">
      <c r="A193" s="10" t="s">
        <v>437</v>
      </c>
      <c r="B193" s="24" t="n">
        <v>3.941</v>
      </c>
      <c r="C193" s="11" t="s">
        <v>438</v>
      </c>
      <c r="D193" s="12" t="s">
        <v>45</v>
      </c>
      <c r="E193" s="11"/>
      <c r="F193" s="8" t="s">
        <v>259</v>
      </c>
    </row>
    <row r="194" s="14" customFormat="true" ht="16" hidden="false" customHeight="false" outlineLevel="0" collapsed="false">
      <c r="A194" s="10" t="s">
        <v>439</v>
      </c>
      <c r="B194" s="11" t="n">
        <f aca="false">B195/(B195+B196)</f>
        <v>0.314385326663635</v>
      </c>
      <c r="C194" s="11"/>
      <c r="D194" s="12" t="s">
        <v>440</v>
      </c>
      <c r="E194" s="11"/>
      <c r="F194" s="8" t="s">
        <v>259</v>
      </c>
    </row>
    <row r="195" s="14" customFormat="true" ht="16" hidden="false" customHeight="false" outlineLevel="0" collapsed="false">
      <c r="A195" s="10" t="s">
        <v>441</v>
      </c>
      <c r="B195" s="24" t="n">
        <v>2.074</v>
      </c>
      <c r="C195" s="11"/>
      <c r="D195" s="12" t="s">
        <v>442</v>
      </c>
      <c r="E195" s="11"/>
      <c r="F195" s="8" t="s">
        <v>259</v>
      </c>
    </row>
    <row r="196" s="14" customFormat="true" ht="16" hidden="false" customHeight="false" outlineLevel="0" collapsed="false">
      <c r="A196" s="10" t="s">
        <v>443</v>
      </c>
      <c r="B196" s="24" t="n">
        <v>4.523</v>
      </c>
      <c r="C196" s="11" t="s">
        <v>444</v>
      </c>
      <c r="D196" s="12" t="s">
        <v>45</v>
      </c>
      <c r="E196" s="11"/>
      <c r="F196" s="8" t="s">
        <v>259</v>
      </c>
    </row>
    <row r="197" s="14" customFormat="true" ht="16" hidden="false" customHeight="false" outlineLevel="0" collapsed="false">
      <c r="A197" s="10" t="s">
        <v>445</v>
      </c>
      <c r="B197" s="11" t="n">
        <f aca="false">B198/(B198+B199)</f>
        <v>0.314385326663635</v>
      </c>
      <c r="C197" s="11"/>
      <c r="D197" s="12" t="s">
        <v>446</v>
      </c>
      <c r="E197" s="11"/>
      <c r="F197" s="8" t="s">
        <v>259</v>
      </c>
    </row>
    <row r="198" s="14" customFormat="true" ht="16" hidden="false" customHeight="false" outlineLevel="0" collapsed="false">
      <c r="A198" s="10" t="s">
        <v>447</v>
      </c>
      <c r="B198" s="24" t="n">
        <v>2.074</v>
      </c>
      <c r="C198" s="11"/>
      <c r="D198" s="12" t="s">
        <v>448</v>
      </c>
      <c r="E198" s="11"/>
      <c r="F198" s="8" t="s">
        <v>259</v>
      </c>
    </row>
    <row r="199" s="14" customFormat="true" ht="16" hidden="false" customHeight="false" outlineLevel="0" collapsed="false">
      <c r="A199" s="10" t="s">
        <v>449</v>
      </c>
      <c r="B199" s="24" t="n">
        <v>4.523</v>
      </c>
      <c r="C199" s="11" t="s">
        <v>450</v>
      </c>
      <c r="D199" s="12" t="s">
        <v>45</v>
      </c>
      <c r="E199" s="11"/>
      <c r="F199" s="8" t="s">
        <v>259</v>
      </c>
    </row>
    <row r="200" s="9" customFormat="true" ht="16" hidden="false" customHeight="false" outlineLevel="0" collapsed="false">
      <c r="A200" s="5" t="s">
        <v>451</v>
      </c>
      <c r="B200" s="17" t="n">
        <f aca="false">B201/(B201+B202)</f>
        <v>0.122935779816514</v>
      </c>
      <c r="C200" s="6"/>
      <c r="D200" s="7" t="s">
        <v>452</v>
      </c>
      <c r="E200" s="6"/>
      <c r="F200" s="8" t="s">
        <v>259</v>
      </c>
    </row>
    <row r="201" s="9" customFormat="true" ht="16" hidden="false" customHeight="false" outlineLevel="0" collapsed="false">
      <c r="A201" s="5" t="s">
        <v>453</v>
      </c>
      <c r="B201" s="17" t="n">
        <v>0.469</v>
      </c>
      <c r="C201" s="6"/>
      <c r="D201" s="7" t="s">
        <v>454</v>
      </c>
      <c r="E201" s="6"/>
      <c r="F201" s="8" t="s">
        <v>259</v>
      </c>
    </row>
    <row r="202" s="9" customFormat="true" ht="16" hidden="false" customHeight="false" outlineLevel="0" collapsed="false">
      <c r="A202" s="5" t="s">
        <v>455</v>
      </c>
      <c r="B202" s="17" t="n">
        <v>3.346</v>
      </c>
      <c r="C202" s="6" t="s">
        <v>456</v>
      </c>
      <c r="D202" s="7" t="s">
        <v>45</v>
      </c>
      <c r="E202" s="6" t="s">
        <v>264</v>
      </c>
      <c r="F202" s="8" t="s">
        <v>259</v>
      </c>
    </row>
    <row r="203" s="9" customFormat="true" ht="16" hidden="false" customHeight="false" outlineLevel="0" collapsed="false">
      <c r="A203" s="5" t="s">
        <v>457</v>
      </c>
      <c r="B203" s="17" t="n">
        <f aca="false">B204/(B204+B205)</f>
        <v>0.122935779816514</v>
      </c>
      <c r="C203" s="6"/>
      <c r="D203" s="7" t="s">
        <v>458</v>
      </c>
      <c r="E203" s="6"/>
      <c r="F203" s="8" t="s">
        <v>259</v>
      </c>
    </row>
    <row r="204" s="9" customFormat="true" ht="16" hidden="false" customHeight="false" outlineLevel="0" collapsed="false">
      <c r="A204" s="5" t="s">
        <v>459</v>
      </c>
      <c r="B204" s="17" t="n">
        <v>0.469</v>
      </c>
      <c r="C204" s="6"/>
      <c r="D204" s="7" t="s">
        <v>460</v>
      </c>
      <c r="E204" s="6"/>
      <c r="F204" s="8" t="s">
        <v>259</v>
      </c>
    </row>
    <row r="205" s="9" customFormat="true" ht="16" hidden="false" customHeight="false" outlineLevel="0" collapsed="false">
      <c r="A205" s="5" t="s">
        <v>461</v>
      </c>
      <c r="B205" s="17" t="n">
        <v>3.346</v>
      </c>
      <c r="C205" s="6" t="s">
        <v>462</v>
      </c>
      <c r="D205" s="7" t="s">
        <v>45</v>
      </c>
      <c r="E205" s="6" t="s">
        <v>264</v>
      </c>
      <c r="F205" s="8" t="s">
        <v>259</v>
      </c>
    </row>
    <row r="206" s="9" customFormat="true" ht="16" hidden="false" customHeight="false" outlineLevel="0" collapsed="false">
      <c r="A206" s="5" t="s">
        <v>463</v>
      </c>
      <c r="B206" s="17" t="n">
        <f aca="false">B207/(B207+B208)</f>
        <v>0.122935779816514</v>
      </c>
      <c r="C206" s="6"/>
      <c r="D206" s="7" t="s">
        <v>464</v>
      </c>
      <c r="E206" s="6"/>
      <c r="F206" s="8" t="s">
        <v>259</v>
      </c>
    </row>
    <row r="207" s="9" customFormat="true" ht="16" hidden="false" customHeight="false" outlineLevel="0" collapsed="false">
      <c r="A207" s="5" t="s">
        <v>465</v>
      </c>
      <c r="B207" s="17" t="n">
        <v>0.469</v>
      </c>
      <c r="C207" s="6"/>
      <c r="D207" s="7" t="s">
        <v>466</v>
      </c>
      <c r="E207" s="6"/>
      <c r="F207" s="8" t="s">
        <v>259</v>
      </c>
    </row>
    <row r="208" s="9" customFormat="true" ht="16" hidden="false" customHeight="false" outlineLevel="0" collapsed="false">
      <c r="A208" s="5" t="s">
        <v>467</v>
      </c>
      <c r="B208" s="17" t="n">
        <v>3.346</v>
      </c>
      <c r="C208" s="6" t="s">
        <v>468</v>
      </c>
      <c r="D208" s="7" t="s">
        <v>45</v>
      </c>
      <c r="E208" s="6" t="s">
        <v>264</v>
      </c>
      <c r="F208" s="8" t="s">
        <v>259</v>
      </c>
    </row>
    <row r="209" s="9" customFormat="true" ht="16" hidden="false" customHeight="false" outlineLevel="0" collapsed="false">
      <c r="A209" s="5" t="s">
        <v>469</v>
      </c>
      <c r="B209" s="17" t="n">
        <f aca="false">B210/(B210+B211)</f>
        <v>0.104110382091856</v>
      </c>
      <c r="C209" s="6"/>
      <c r="D209" s="7" t="s">
        <v>470</v>
      </c>
      <c r="E209" s="6"/>
      <c r="F209" s="8" t="s">
        <v>259</v>
      </c>
    </row>
    <row r="210" s="9" customFormat="true" ht="16" hidden="false" customHeight="false" outlineLevel="0" collapsed="false">
      <c r="A210" s="5" t="s">
        <v>471</v>
      </c>
      <c r="B210" s="17" t="n">
        <v>1.079</v>
      </c>
      <c r="C210" s="6"/>
      <c r="D210" s="7" t="s">
        <v>472</v>
      </c>
      <c r="E210" s="6"/>
      <c r="F210" s="8" t="s">
        <v>259</v>
      </c>
    </row>
    <row r="211" s="9" customFormat="true" ht="16" hidden="false" customHeight="false" outlineLevel="0" collapsed="false">
      <c r="A211" s="5" t="s">
        <v>473</v>
      </c>
      <c r="B211" s="17" t="n">
        <v>9.285</v>
      </c>
      <c r="C211" s="6" t="s">
        <v>474</v>
      </c>
      <c r="D211" s="7" t="s">
        <v>45</v>
      </c>
      <c r="E211" s="6" t="s">
        <v>264</v>
      </c>
      <c r="F211" s="8" t="s">
        <v>259</v>
      </c>
    </row>
    <row r="212" s="9" customFormat="true" ht="16" hidden="false" customHeight="false" outlineLevel="0" collapsed="false">
      <c r="A212" s="5" t="s">
        <v>475</v>
      </c>
      <c r="B212" s="17" t="n">
        <f aca="false">B213/(B213+B214)</f>
        <v>0.213412619755534</v>
      </c>
      <c r="C212" s="6"/>
      <c r="D212" s="7" t="s">
        <v>476</v>
      </c>
      <c r="E212" s="6"/>
      <c r="F212" s="8" t="s">
        <v>259</v>
      </c>
    </row>
    <row r="213" s="9" customFormat="true" ht="16" hidden="false" customHeight="false" outlineLevel="0" collapsed="false">
      <c r="A213" s="5" t="s">
        <v>477</v>
      </c>
      <c r="B213" s="17" t="n">
        <v>2.584</v>
      </c>
      <c r="C213" s="6"/>
      <c r="D213" s="7" t="s">
        <v>478</v>
      </c>
      <c r="E213" s="6"/>
      <c r="F213" s="8" t="s">
        <v>259</v>
      </c>
    </row>
    <row r="214" s="9" customFormat="true" ht="16" hidden="false" customHeight="false" outlineLevel="0" collapsed="false">
      <c r="A214" s="5" t="s">
        <v>479</v>
      </c>
      <c r="B214" s="17" t="n">
        <v>9.524</v>
      </c>
      <c r="C214" s="6" t="s">
        <v>480</v>
      </c>
      <c r="D214" s="7" t="s">
        <v>45</v>
      </c>
      <c r="E214" s="6" t="s">
        <v>264</v>
      </c>
      <c r="F214" s="8" t="s">
        <v>259</v>
      </c>
    </row>
    <row r="215" s="9" customFormat="true" ht="16" hidden="false" customHeight="false" outlineLevel="0" collapsed="false">
      <c r="A215" s="5" t="s">
        <v>481</v>
      </c>
      <c r="B215" s="17" t="n">
        <f aca="false">B216/(B216+B217)</f>
        <v>0.0695642175462803</v>
      </c>
      <c r="C215" s="6"/>
      <c r="D215" s="7" t="s">
        <v>482</v>
      </c>
      <c r="E215" s="6"/>
      <c r="F215" s="8" t="s">
        <v>259</v>
      </c>
    </row>
    <row r="216" s="9" customFormat="true" ht="16" hidden="false" customHeight="false" outlineLevel="0" collapsed="false">
      <c r="A216" s="5" t="s">
        <v>483</v>
      </c>
      <c r="B216" s="17" t="n">
        <v>1.21</v>
      </c>
      <c r="C216" s="6"/>
      <c r="D216" s="7" t="s">
        <v>484</v>
      </c>
      <c r="E216" s="6"/>
      <c r="F216" s="8" t="s">
        <v>259</v>
      </c>
    </row>
    <row r="217" s="9" customFormat="true" ht="16" hidden="false" customHeight="false" outlineLevel="0" collapsed="false">
      <c r="A217" s="5" t="s">
        <v>485</v>
      </c>
      <c r="B217" s="17" t="n">
        <v>16.184</v>
      </c>
      <c r="C217" s="6" t="s">
        <v>486</v>
      </c>
      <c r="D217" s="7" t="s">
        <v>45</v>
      </c>
      <c r="E217" s="6" t="s">
        <v>264</v>
      </c>
      <c r="F217" s="8" t="s">
        <v>259</v>
      </c>
    </row>
    <row r="218" s="9" customFormat="true" ht="16" hidden="false" customHeight="false" outlineLevel="0" collapsed="false">
      <c r="A218" s="5" t="s">
        <v>487</v>
      </c>
      <c r="B218" s="17" t="n">
        <f aca="false">B219/(B219+B220)</f>
        <v>0.0936259920634921</v>
      </c>
      <c r="C218" s="6"/>
      <c r="D218" s="7" t="s">
        <v>488</v>
      </c>
      <c r="E218" s="6"/>
      <c r="F218" s="8" t="s">
        <v>259</v>
      </c>
    </row>
    <row r="219" s="9" customFormat="true" ht="16" hidden="false" customHeight="false" outlineLevel="0" collapsed="false">
      <c r="A219" s="5" t="s">
        <v>489</v>
      </c>
      <c r="B219" s="17" t="n">
        <v>1.51</v>
      </c>
      <c r="C219" s="6"/>
      <c r="D219" s="7" t="s">
        <v>490</v>
      </c>
      <c r="E219" s="6"/>
      <c r="F219" s="8" t="s">
        <v>259</v>
      </c>
    </row>
    <row r="220" s="9" customFormat="true" ht="16" hidden="false" customHeight="false" outlineLevel="0" collapsed="false">
      <c r="A220" s="5" t="s">
        <v>491</v>
      </c>
      <c r="B220" s="17" t="n">
        <v>14.618</v>
      </c>
      <c r="C220" s="6" t="s">
        <v>492</v>
      </c>
      <c r="D220" s="7" t="s">
        <v>45</v>
      </c>
      <c r="E220" s="6" t="s">
        <v>264</v>
      </c>
      <c r="F220" s="8" t="s">
        <v>259</v>
      </c>
    </row>
    <row r="221" s="9" customFormat="true" ht="16" hidden="false" customHeight="false" outlineLevel="0" collapsed="false">
      <c r="A221" s="5" t="s">
        <v>493</v>
      </c>
      <c r="B221" s="17" t="n">
        <f aca="false">B222/(B222+B223)</f>
        <v>0.097712138194765</v>
      </c>
      <c r="C221" s="6"/>
      <c r="D221" s="7" t="s">
        <v>494</v>
      </c>
      <c r="E221" s="6"/>
      <c r="F221" s="8" t="s">
        <v>259</v>
      </c>
    </row>
    <row r="222" s="9" customFormat="true" ht="16" hidden="false" customHeight="false" outlineLevel="0" collapsed="false">
      <c r="A222" s="5" t="s">
        <v>495</v>
      </c>
      <c r="B222" s="17" t="n">
        <v>1.482</v>
      </c>
      <c r="C222" s="6"/>
      <c r="D222" s="7" t="s">
        <v>496</v>
      </c>
      <c r="E222" s="6"/>
      <c r="F222" s="8" t="s">
        <v>259</v>
      </c>
    </row>
    <row r="223" s="9" customFormat="true" ht="16" hidden="false" customHeight="false" outlineLevel="0" collapsed="false">
      <c r="A223" s="5" t="s">
        <v>497</v>
      </c>
      <c r="B223" s="17" t="n">
        <v>13.685</v>
      </c>
      <c r="C223" s="6" t="s">
        <v>498</v>
      </c>
      <c r="D223" s="7" t="s">
        <v>45</v>
      </c>
      <c r="E223" s="6" t="s">
        <v>264</v>
      </c>
      <c r="F223" s="8" t="s">
        <v>259</v>
      </c>
    </row>
    <row r="224" s="9" customFormat="true" ht="16" hidden="false" customHeight="false" outlineLevel="0" collapsed="false">
      <c r="A224" s="5" t="s">
        <v>499</v>
      </c>
      <c r="B224" s="17" t="n">
        <f aca="false">B225/(B225+B226)</f>
        <v>0.0573289206789794</v>
      </c>
      <c r="C224" s="6"/>
      <c r="D224" s="7" t="s">
        <v>500</v>
      </c>
      <c r="E224" s="6"/>
      <c r="F224" s="8" t="s">
        <v>259</v>
      </c>
    </row>
    <row r="225" s="9" customFormat="true" ht="16" hidden="false" customHeight="false" outlineLevel="0" collapsed="false">
      <c r="A225" s="5" t="s">
        <v>501</v>
      </c>
      <c r="B225" s="17" t="n">
        <v>1.074</v>
      </c>
      <c r="C225" s="6"/>
      <c r="D225" s="7" t="s">
        <v>502</v>
      </c>
      <c r="E225" s="6"/>
      <c r="F225" s="8" t="s">
        <v>259</v>
      </c>
    </row>
    <row r="226" s="9" customFormat="true" ht="16" hidden="false" customHeight="false" outlineLevel="0" collapsed="false">
      <c r="A226" s="5" t="s">
        <v>503</v>
      </c>
      <c r="B226" s="17" t="n">
        <v>17.66</v>
      </c>
      <c r="C226" s="6" t="s">
        <v>504</v>
      </c>
      <c r="D226" s="7" t="s">
        <v>45</v>
      </c>
      <c r="E226" s="6" t="s">
        <v>264</v>
      </c>
      <c r="F226" s="8" t="s">
        <v>259</v>
      </c>
    </row>
    <row r="227" s="14" customFormat="true" ht="16" hidden="false" customHeight="false" outlineLevel="0" collapsed="false">
      <c r="A227" s="10" t="s">
        <v>505</v>
      </c>
      <c r="B227" s="11" t="n">
        <f aca="false">B228/(B228+B229)</f>
        <v>0.159231411862991</v>
      </c>
      <c r="C227" s="11"/>
      <c r="D227" s="12" t="s">
        <v>506</v>
      </c>
      <c r="E227" s="11"/>
      <c r="F227" s="8" t="s">
        <v>259</v>
      </c>
    </row>
    <row r="228" s="14" customFormat="true" ht="16" hidden="false" customHeight="false" outlineLevel="0" collapsed="false">
      <c r="A228" s="10" t="s">
        <v>507</v>
      </c>
      <c r="B228" s="24" t="n">
        <v>0.953</v>
      </c>
      <c r="C228" s="11"/>
      <c r="D228" s="12" t="s">
        <v>508</v>
      </c>
      <c r="E228" s="11"/>
      <c r="F228" s="8" t="s">
        <v>259</v>
      </c>
    </row>
    <row r="229" s="14" customFormat="true" ht="16" hidden="false" customHeight="false" outlineLevel="0" collapsed="false">
      <c r="A229" s="10" t="s">
        <v>509</v>
      </c>
      <c r="B229" s="24" t="n">
        <v>5.032</v>
      </c>
      <c r="C229" s="11" t="s">
        <v>510</v>
      </c>
      <c r="D229" s="12" t="s">
        <v>45</v>
      </c>
      <c r="E229" s="11" t="s">
        <v>264</v>
      </c>
      <c r="F229" s="8" t="s">
        <v>259</v>
      </c>
    </row>
    <row r="230" s="14" customFormat="true" ht="16" hidden="false" customHeight="false" outlineLevel="0" collapsed="false">
      <c r="A230" s="10" t="s">
        <v>511</v>
      </c>
      <c r="B230" s="11" t="n">
        <f aca="false">B231/(B231+B232)</f>
        <v>0.159231411862991</v>
      </c>
      <c r="C230" s="11"/>
      <c r="D230" s="12" t="s">
        <v>512</v>
      </c>
      <c r="E230" s="11"/>
      <c r="F230" s="8" t="s">
        <v>259</v>
      </c>
    </row>
    <row r="231" s="14" customFormat="true" ht="16" hidden="false" customHeight="false" outlineLevel="0" collapsed="false">
      <c r="A231" s="10" t="s">
        <v>513</v>
      </c>
      <c r="B231" s="24" t="n">
        <v>0.953</v>
      </c>
      <c r="C231" s="11"/>
      <c r="D231" s="12" t="s">
        <v>514</v>
      </c>
      <c r="E231" s="11"/>
      <c r="F231" s="8" t="s">
        <v>259</v>
      </c>
    </row>
    <row r="232" s="14" customFormat="true" ht="16" hidden="false" customHeight="false" outlineLevel="0" collapsed="false">
      <c r="A232" s="10" t="s">
        <v>515</v>
      </c>
      <c r="B232" s="24" t="n">
        <v>5.032</v>
      </c>
      <c r="C232" s="11" t="s">
        <v>516</v>
      </c>
      <c r="D232" s="12" t="s">
        <v>45</v>
      </c>
      <c r="E232" s="11" t="s">
        <v>264</v>
      </c>
      <c r="F232" s="8" t="s">
        <v>259</v>
      </c>
    </row>
    <row r="233" s="14" customFormat="true" ht="16" hidden="false" customHeight="false" outlineLevel="0" collapsed="false">
      <c r="A233" s="10" t="s">
        <v>517</v>
      </c>
      <c r="B233" s="11" t="n">
        <f aca="false">B234/(B234+B235)</f>
        <v>0.159231411862991</v>
      </c>
      <c r="C233" s="11"/>
      <c r="D233" s="12" t="s">
        <v>518</v>
      </c>
      <c r="E233" s="11"/>
      <c r="F233" s="8" t="s">
        <v>259</v>
      </c>
    </row>
    <row r="234" s="14" customFormat="true" ht="16" hidden="false" customHeight="false" outlineLevel="0" collapsed="false">
      <c r="A234" s="10" t="s">
        <v>519</v>
      </c>
      <c r="B234" s="24" t="n">
        <v>0.953</v>
      </c>
      <c r="C234" s="11"/>
      <c r="D234" s="12" t="s">
        <v>520</v>
      </c>
      <c r="E234" s="11"/>
      <c r="F234" s="8" t="s">
        <v>259</v>
      </c>
    </row>
    <row r="235" s="14" customFormat="true" ht="16" hidden="false" customHeight="false" outlineLevel="0" collapsed="false">
      <c r="A235" s="10" t="s">
        <v>521</v>
      </c>
      <c r="B235" s="24" t="n">
        <v>5.032</v>
      </c>
      <c r="C235" s="11" t="s">
        <v>522</v>
      </c>
      <c r="D235" s="12" t="s">
        <v>45</v>
      </c>
      <c r="E235" s="11" t="s">
        <v>264</v>
      </c>
      <c r="F235" s="8" t="s">
        <v>259</v>
      </c>
    </row>
    <row r="236" s="14" customFormat="true" ht="16" hidden="false" customHeight="false" outlineLevel="0" collapsed="false">
      <c r="A236" s="10" t="s">
        <v>523</v>
      </c>
      <c r="B236" s="11" t="n">
        <f aca="false">B237/(B237+B238)</f>
        <v>0.346622536482624</v>
      </c>
      <c r="C236" s="11"/>
      <c r="D236" s="12" t="s">
        <v>524</v>
      </c>
      <c r="E236" s="11"/>
      <c r="F236" s="8" t="s">
        <v>259</v>
      </c>
    </row>
    <row r="237" s="14" customFormat="true" ht="16" hidden="false" customHeight="false" outlineLevel="0" collapsed="false">
      <c r="A237" s="10" t="s">
        <v>525</v>
      </c>
      <c r="B237" s="24" t="n">
        <v>4.608</v>
      </c>
      <c r="C237" s="11"/>
      <c r="D237" s="12" t="s">
        <v>526</v>
      </c>
      <c r="E237" s="11"/>
      <c r="F237" s="8" t="s">
        <v>259</v>
      </c>
    </row>
    <row r="238" s="14" customFormat="true" ht="16" hidden="false" customHeight="false" outlineLevel="0" collapsed="false">
      <c r="A238" s="10" t="s">
        <v>527</v>
      </c>
      <c r="B238" s="24" t="n">
        <v>8.686</v>
      </c>
      <c r="C238" s="11" t="s">
        <v>528</v>
      </c>
      <c r="D238" s="12" t="s">
        <v>45</v>
      </c>
      <c r="E238" s="11" t="s">
        <v>264</v>
      </c>
      <c r="F238" s="8" t="s">
        <v>259</v>
      </c>
    </row>
    <row r="239" s="14" customFormat="true" ht="16" hidden="false" customHeight="false" outlineLevel="0" collapsed="false">
      <c r="A239" s="10" t="s">
        <v>529</v>
      </c>
      <c r="B239" s="11" t="n">
        <f aca="false">B240/(B240+B241)</f>
        <v>0.227260507213908</v>
      </c>
      <c r="C239" s="11"/>
      <c r="D239" s="12" t="s">
        <v>530</v>
      </c>
      <c r="E239" s="11"/>
      <c r="F239" s="8" t="s">
        <v>259</v>
      </c>
    </row>
    <row r="240" s="14" customFormat="true" ht="16" hidden="false" customHeight="false" outlineLevel="0" collapsed="false">
      <c r="A240" s="10" t="s">
        <v>531</v>
      </c>
      <c r="B240" s="24" t="n">
        <v>2.536</v>
      </c>
      <c r="C240" s="11"/>
      <c r="D240" s="12" t="s">
        <v>532</v>
      </c>
      <c r="E240" s="11"/>
      <c r="F240" s="8" t="s">
        <v>259</v>
      </c>
    </row>
    <row r="241" s="14" customFormat="true" ht="16" hidden="false" customHeight="false" outlineLevel="0" collapsed="false">
      <c r="A241" s="10" t="s">
        <v>533</v>
      </c>
      <c r="B241" s="24" t="n">
        <v>8.623</v>
      </c>
      <c r="C241" s="11" t="s">
        <v>534</v>
      </c>
      <c r="D241" s="12" t="s">
        <v>45</v>
      </c>
      <c r="E241" s="11" t="s">
        <v>264</v>
      </c>
      <c r="F241" s="8" t="s">
        <v>259</v>
      </c>
    </row>
    <row r="242" s="14" customFormat="true" ht="16" hidden="false" customHeight="false" outlineLevel="0" collapsed="false">
      <c r="A242" s="10" t="s">
        <v>535</v>
      </c>
      <c r="B242" s="11" t="n">
        <f aca="false">B243/(B243+B244)</f>
        <v>0.425674277436711</v>
      </c>
      <c r="C242" s="11"/>
      <c r="D242" s="12" t="s">
        <v>536</v>
      </c>
      <c r="E242" s="11"/>
      <c r="F242" s="8" t="s">
        <v>259</v>
      </c>
    </row>
    <row r="243" s="14" customFormat="true" ht="16" hidden="false" customHeight="false" outlineLevel="0" collapsed="false">
      <c r="A243" s="10" t="s">
        <v>537</v>
      </c>
      <c r="B243" s="24" t="n">
        <v>6.171</v>
      </c>
      <c r="C243" s="11"/>
      <c r="D243" s="12" t="s">
        <v>538</v>
      </c>
      <c r="E243" s="11"/>
      <c r="F243" s="8" t="s">
        <v>259</v>
      </c>
    </row>
    <row r="244" s="14" customFormat="true" ht="16" hidden="false" customHeight="false" outlineLevel="0" collapsed="false">
      <c r="A244" s="10" t="s">
        <v>539</v>
      </c>
      <c r="B244" s="24" t="n">
        <v>8.326</v>
      </c>
      <c r="C244" s="11" t="s">
        <v>540</v>
      </c>
      <c r="D244" s="12" t="s">
        <v>45</v>
      </c>
      <c r="E244" s="11" t="s">
        <v>264</v>
      </c>
      <c r="F244" s="8" t="s">
        <v>259</v>
      </c>
    </row>
    <row r="245" s="14" customFormat="true" ht="16" hidden="false" customHeight="false" outlineLevel="0" collapsed="false">
      <c r="A245" s="10" t="s">
        <v>541</v>
      </c>
      <c r="B245" s="11" t="n">
        <f aca="false">B246/(B246+B247)</f>
        <v>0.124021197500593</v>
      </c>
      <c r="C245" s="11"/>
      <c r="D245" s="12" t="s">
        <v>542</v>
      </c>
      <c r="E245" s="11"/>
      <c r="F245" s="8" t="s">
        <v>259</v>
      </c>
    </row>
    <row r="246" s="14" customFormat="true" ht="16" hidden="false" customHeight="false" outlineLevel="0" collapsed="false">
      <c r="A246" s="10" t="s">
        <v>543</v>
      </c>
      <c r="B246" s="24" t="n">
        <v>1.568</v>
      </c>
      <c r="C246" s="11"/>
      <c r="D246" s="12" t="s">
        <v>544</v>
      </c>
      <c r="E246" s="11"/>
      <c r="F246" s="8" t="s">
        <v>259</v>
      </c>
    </row>
    <row r="247" s="14" customFormat="true" ht="16" hidden="false" customHeight="false" outlineLevel="0" collapsed="false">
      <c r="A247" s="10" t="s">
        <v>545</v>
      </c>
      <c r="B247" s="24" t="n">
        <v>11.075</v>
      </c>
      <c r="C247" s="11" t="s">
        <v>546</v>
      </c>
      <c r="D247" s="12" t="s">
        <v>45</v>
      </c>
      <c r="E247" s="11" t="s">
        <v>264</v>
      </c>
      <c r="F247" s="8" t="s">
        <v>259</v>
      </c>
    </row>
    <row r="248" s="14" customFormat="true" ht="16" hidden="false" customHeight="false" outlineLevel="0" collapsed="false">
      <c r="A248" s="10" t="s">
        <v>547</v>
      </c>
      <c r="B248" s="11" t="n">
        <f aca="false">B249/(B249+B250)</f>
        <v>0.0753546852433948</v>
      </c>
      <c r="C248" s="11"/>
      <c r="D248" s="12" t="s">
        <v>548</v>
      </c>
      <c r="E248" s="11"/>
      <c r="F248" s="8" t="s">
        <v>259</v>
      </c>
    </row>
    <row r="249" s="14" customFormat="true" ht="16" hidden="false" customHeight="false" outlineLevel="0" collapsed="false">
      <c r="A249" s="10" t="s">
        <v>549</v>
      </c>
      <c r="B249" s="24" t="n">
        <v>0.887</v>
      </c>
      <c r="C249" s="11"/>
      <c r="D249" s="12" t="s">
        <v>550</v>
      </c>
      <c r="E249" s="11"/>
      <c r="F249" s="8" t="s">
        <v>259</v>
      </c>
    </row>
    <row r="250" s="14" customFormat="true" ht="16" hidden="false" customHeight="false" outlineLevel="0" collapsed="false">
      <c r="A250" s="10" t="s">
        <v>551</v>
      </c>
      <c r="B250" s="24" t="n">
        <v>10.884</v>
      </c>
      <c r="C250" s="11" t="s">
        <v>552</v>
      </c>
      <c r="D250" s="12" t="s">
        <v>45</v>
      </c>
      <c r="E250" s="11" t="s">
        <v>264</v>
      </c>
      <c r="F250" s="8" t="s">
        <v>259</v>
      </c>
    </row>
    <row r="251" s="14" customFormat="true" ht="16" hidden="false" customHeight="false" outlineLevel="0" collapsed="false">
      <c r="A251" s="10" t="s">
        <v>553</v>
      </c>
      <c r="B251" s="11" t="n">
        <f aca="false">B252/(B252+B253)</f>
        <v>0.479527063042109</v>
      </c>
      <c r="C251" s="11"/>
      <c r="D251" s="12" t="s">
        <v>554</v>
      </c>
      <c r="E251" s="11"/>
      <c r="F251" s="8" t="s">
        <v>259</v>
      </c>
    </row>
    <row r="252" s="14" customFormat="true" ht="16" hidden="false" customHeight="false" outlineLevel="0" collapsed="false">
      <c r="A252" s="10" t="s">
        <v>555</v>
      </c>
      <c r="B252" s="24" t="n">
        <v>9.896</v>
      </c>
      <c r="C252" s="11"/>
      <c r="D252" s="12" t="s">
        <v>556</v>
      </c>
      <c r="E252" s="11"/>
      <c r="F252" s="8" t="s">
        <v>259</v>
      </c>
    </row>
    <row r="253" s="14" customFormat="true" ht="16" hidden="false" customHeight="false" outlineLevel="0" collapsed="false">
      <c r="A253" s="10" t="s">
        <v>557</v>
      </c>
      <c r="B253" s="24" t="n">
        <v>10.741</v>
      </c>
      <c r="C253" s="15" t="s">
        <v>558</v>
      </c>
      <c r="D253" s="11" t="s">
        <v>45</v>
      </c>
      <c r="E253" s="11" t="s">
        <v>264</v>
      </c>
      <c r="F253" s="8" t="s">
        <v>259</v>
      </c>
    </row>
    <row r="254" s="9" customFormat="true" ht="16" hidden="false" customHeight="false" outlineLevel="0" collapsed="false">
      <c r="A254" s="5" t="s">
        <v>559</v>
      </c>
      <c r="B254" s="17" t="n">
        <v>0</v>
      </c>
      <c r="C254" s="17" t="s">
        <v>560</v>
      </c>
      <c r="D254" s="7" t="s">
        <v>561</v>
      </c>
      <c r="E254" s="17"/>
      <c r="F254" s="8"/>
    </row>
    <row r="255" s="9" customFormat="true" ht="16" hidden="false" customHeight="false" outlineLevel="0" collapsed="false">
      <c r="A255" s="5" t="s">
        <v>562</v>
      </c>
      <c r="B255" s="17" t="n">
        <v>0</v>
      </c>
      <c r="C255" s="17" t="s">
        <v>563</v>
      </c>
      <c r="D255" s="7" t="s">
        <v>564</v>
      </c>
      <c r="E255" s="17"/>
      <c r="F255" s="8"/>
    </row>
    <row r="256" s="9" customFormat="true" ht="16" hidden="false" customHeight="false" outlineLevel="0" collapsed="false">
      <c r="A256" s="5" t="s">
        <v>565</v>
      </c>
      <c r="B256" s="25" t="n">
        <v>100174</v>
      </c>
      <c r="C256" s="17" t="s">
        <v>566</v>
      </c>
      <c r="D256" s="7" t="s">
        <v>567</v>
      </c>
      <c r="E256" s="17"/>
      <c r="F256" s="8"/>
    </row>
    <row r="257" s="9" customFormat="true" ht="16" hidden="false" customHeight="false" outlineLevel="0" collapsed="false">
      <c r="A257" s="5" t="s">
        <v>568</v>
      </c>
      <c r="B257" s="25" t="n">
        <v>73889</v>
      </c>
      <c r="C257" s="17" t="s">
        <v>569</v>
      </c>
      <c r="D257" s="7" t="s">
        <v>570</v>
      </c>
      <c r="E257" s="17"/>
      <c r="F257" s="8"/>
    </row>
    <row r="258" s="9" customFormat="true" ht="16" hidden="false" customHeight="false" outlineLevel="0" collapsed="false">
      <c r="A258" s="5" t="s">
        <v>571</v>
      </c>
      <c r="B258" s="26" t="n">
        <v>65538</v>
      </c>
      <c r="C258" s="17" t="s">
        <v>572</v>
      </c>
      <c r="D258" s="7" t="s">
        <v>573</v>
      </c>
      <c r="E258" s="17"/>
      <c r="F258" s="8"/>
    </row>
    <row r="259" s="9" customFormat="true" ht="16" hidden="false" customHeight="false" outlineLevel="0" collapsed="false">
      <c r="A259" s="5" t="s">
        <v>574</v>
      </c>
      <c r="B259" s="26" t="n">
        <v>63708</v>
      </c>
      <c r="C259" s="17" t="s">
        <v>575</v>
      </c>
      <c r="D259" s="7" t="s">
        <v>576</v>
      </c>
      <c r="E259" s="17"/>
      <c r="F259" s="8"/>
    </row>
    <row r="260" s="9" customFormat="true" ht="16" hidden="false" customHeight="false" outlineLevel="0" collapsed="false">
      <c r="A260" s="5" t="s">
        <v>577</v>
      </c>
      <c r="B260" s="26" t="n">
        <v>39371</v>
      </c>
      <c r="C260" s="17" t="s">
        <v>578</v>
      </c>
      <c r="D260" s="7" t="s">
        <v>579</v>
      </c>
      <c r="E260" s="17"/>
      <c r="F260" s="8"/>
    </row>
    <row r="261" s="9" customFormat="true" ht="16" hidden="false" customHeight="false" outlineLevel="0" collapsed="false">
      <c r="A261" s="5" t="s">
        <v>580</v>
      </c>
      <c r="B261" s="27" t="n">
        <v>0</v>
      </c>
      <c r="C261" s="17" t="s">
        <v>581</v>
      </c>
      <c r="D261" s="7" t="s">
        <v>582</v>
      </c>
      <c r="E261" s="17"/>
      <c r="F261" s="8"/>
    </row>
    <row r="262" s="9" customFormat="true" ht="17" hidden="false" customHeight="false" outlineLevel="0" collapsed="false">
      <c r="A262" s="28" t="s">
        <v>583</v>
      </c>
      <c r="B262" s="29" t="n">
        <v>0</v>
      </c>
      <c r="C262" s="29" t="s">
        <v>584</v>
      </c>
      <c r="D262" s="30" t="s">
        <v>585</v>
      </c>
      <c r="E262" s="29"/>
      <c r="F262" s="31"/>
    </row>
  </sheetData>
  <hyperlinks>
    <hyperlink ref="F83" r:id="rId1" display="https://doi.org/10.1007/s10654-020-00698-1"/>
    <hyperlink ref="F84" r:id="rId2" display="https://doi.org/10.1007/s10654-020-00698-1"/>
    <hyperlink ref="F85" r:id="rId3" display="https://doi.org/10.1007/s10654-020-00698-1"/>
    <hyperlink ref="F86" r:id="rId4" display="https://doi.org/10.1007/s10654-020-00698-1"/>
    <hyperlink ref="F87" r:id="rId5" display="https://doi.org/10.1007/s10654-020-00698-1"/>
    <hyperlink ref="F88" r:id="rId6" display="https://doi.org/10.1007/s10654-020-00698-1"/>
    <hyperlink ref="F89" r:id="rId7" display="https://doi.org/10.1007/s10654-020-00698-1"/>
    <hyperlink ref="F90" r:id="rId8" display="https://doi.org/10.1007/s10654-020-00698-1"/>
    <hyperlink ref="F92" r:id="rId9" display="https://doi.org/10.1007/s10654-020-00698-1"/>
    <hyperlink ref="F93" r:id="rId10" display="https://doi.org/10.1007/s10654-020-00698-1"/>
    <hyperlink ref="F94" r:id="rId11" display="https://doi.org/10.1007/s10654-020-00698-1"/>
    <hyperlink ref="F95" r:id="rId12" display="https://doi.org/10.1007/s10654-020-00698-1"/>
    <hyperlink ref="F96" r:id="rId13" display="https://doi.org/10.1007/s10654-020-00698-1"/>
    <hyperlink ref="F97" r:id="rId14" display="https://doi.org/10.1007/s10654-020-00698-1"/>
    <hyperlink ref="F98" r:id="rId15" display="https://doi.org/10.1007/s10654-020-00698-1"/>
    <hyperlink ref="F99" r:id="rId16" display="https://doi.org/10.1007/s10654-020-00698-1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5546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2020-10-21T08:57:17Z</dcterms:created>
  <dc:creator>Microsoft Office User</dc:creator>
  <dc:description/>
  <dc:language>en-US</dc:language>
  <cp:lastModifiedBy/>
  <dcterms:modified xsi:type="dcterms:W3CDTF">2022-09-23T09:05:00Z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